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91861\Documents\DATA ANALYST PIZZA PROJECT\"/>
    </mc:Choice>
  </mc:AlternateContent>
  <xr:revisionPtr revIDLastSave="0" documentId="13_ncr:1_{36C354CC-7FA8-49EC-B3C8-87A48FA1E525}" xr6:coauthVersionLast="47" xr6:coauthVersionMax="47" xr10:uidLastSave="{00000000-0000-0000-0000-000000000000}"/>
  <bookViews>
    <workbookView xWindow="-108" yWindow="-108" windowWidth="23256" windowHeight="12576" activeTab="7" xr2:uid="{00000000-000D-0000-FFFF-FFFF00000000}"/>
  </bookViews>
  <sheets>
    <sheet name="combo chart" sheetId="4" r:id="rId1"/>
    <sheet name="waterfallchart" sheetId="6" r:id="rId2"/>
    <sheet name="pie chart" sheetId="7" r:id="rId3"/>
    <sheet name="map chart" sheetId="8" r:id="rId4"/>
    <sheet name="Top 5 cat" sheetId="9" r:id="rId5"/>
    <sheet name="KPI" sheetId="10" r:id="rId6"/>
    <sheet name="KPI YOY" sheetId="11" r:id="rId7"/>
    <sheet name="Dashboard" sheetId="2" r:id="rId8"/>
    <sheet name="Data" sheetId="1" r:id="rId9"/>
  </sheets>
  <definedNames>
    <definedName name="_xlchart.v1.0" hidden="1">waterfallchart!$E$5:$E$8</definedName>
    <definedName name="_xlchart.v1.1" hidden="1">waterfallchart!$F$4</definedName>
    <definedName name="_xlchart.v1.17" hidden="1">waterfallchart!$E$5:$E$8</definedName>
    <definedName name="_xlchart.v1.18" hidden="1">waterfallchart!$F$4</definedName>
    <definedName name="_xlchart.v1.19" hidden="1">waterfallchart!$F$5:$F$8</definedName>
    <definedName name="_xlchart.v1.2" hidden="1">waterfallchart!$F$5:$F$8</definedName>
    <definedName name="_xlchart.v5.10" hidden="1">'map chart'!$G$2</definedName>
    <definedName name="_xlchart.v5.11" hidden="1">'map chart'!$G$3</definedName>
    <definedName name="_xlchart.v5.12" hidden="1">'map chart'!$G$4:$G$52</definedName>
    <definedName name="_xlchart.v5.13" hidden="1">'map chart'!$F$3</definedName>
    <definedName name="_xlchart.v5.14" hidden="1">'map chart'!$F$4:$F$52</definedName>
    <definedName name="_xlchart.v5.15" hidden="1">'map chart'!$G$3</definedName>
    <definedName name="_xlchart.v5.16" hidden="1">'map chart'!$G$4:$G$52</definedName>
    <definedName name="_xlchart.v5.3" hidden="1">'map chart'!$F$3</definedName>
    <definedName name="_xlchart.v5.4" hidden="1">'map chart'!$F$4:$F$52</definedName>
    <definedName name="_xlchart.v5.5" hidden="1">'map chart'!$G$2</definedName>
    <definedName name="_xlchart.v5.6" hidden="1">'map chart'!$G$3</definedName>
    <definedName name="_xlchart.v5.7" hidden="1">'map chart'!$G$4:$G$52</definedName>
    <definedName name="_xlchart.v5.8" hidden="1">'map chart'!$F$3</definedName>
    <definedName name="_xlchart.v5.9" hidden="1">'map chart'!$F$4:$F$52</definedName>
    <definedName name="Slicer_Category">#N/A</definedName>
    <definedName name="Slicer_Segment">#N/A</definedName>
    <definedName name="Slicer_Sub_Category">#N/A</definedName>
    <definedName name="Slicer_Year">#N/A</definedName>
  </definedNames>
  <calcPr calcId="191029"/>
  <pivotCaches>
    <pivotCache cacheId="16"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H7" i="11" l="1"/>
  <c r="I7" i="11"/>
  <c r="J7" i="11"/>
  <c r="K7" i="11"/>
  <c r="L7" i="11"/>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4" i="8"/>
  <c r="E6" i="6"/>
  <c r="E7" i="6"/>
  <c r="E8" i="6"/>
  <c r="E5"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O17" i="10"/>
  <c r="L17" i="10"/>
  <c r="I17" i="10"/>
  <c r="F17" i="10"/>
  <c r="B17" i="10"/>
  <c r="G9" i="8"/>
  <c r="G17" i="8"/>
  <c r="G25" i="8"/>
  <c r="G33" i="8"/>
  <c r="G41" i="8"/>
  <c r="G49" i="8"/>
  <c r="G10" i="8"/>
  <c r="G18" i="8"/>
  <c r="G26" i="8"/>
  <c r="G34" i="8"/>
  <c r="G42" i="8"/>
  <c r="G50" i="8"/>
  <c r="G48" i="8"/>
  <c r="G11" i="8"/>
  <c r="G19" i="8"/>
  <c r="G27" i="8"/>
  <c r="G35" i="8"/>
  <c r="G43" i="8"/>
  <c r="G51" i="8"/>
  <c r="G40" i="8"/>
  <c r="G12" i="8"/>
  <c r="G20" i="8"/>
  <c r="G28" i="8"/>
  <c r="G36" i="8"/>
  <c r="G44" i="8"/>
  <c r="G52" i="8"/>
  <c r="G13" i="8"/>
  <c r="G21" i="8"/>
  <c r="G29" i="8"/>
  <c r="G37" i="8"/>
  <c r="G45" i="8"/>
  <c r="G32" i="8"/>
  <c r="G14" i="8"/>
  <c r="G22" i="8"/>
  <c r="G30" i="8"/>
  <c r="G38" i="8"/>
  <c r="G46" i="8"/>
  <c r="G24" i="8"/>
  <c r="G15" i="8"/>
  <c r="G23" i="8"/>
  <c r="G31" i="8"/>
  <c r="G39" i="8"/>
  <c r="G47" i="8"/>
  <c r="G16" i="8"/>
  <c r="G5" i="8"/>
  <c r="G6" i="8"/>
  <c r="G7" i="8"/>
  <c r="G8" i="8"/>
  <c r="G4" i="8"/>
  <c r="F6" i="6"/>
  <c r="F7" i="6"/>
  <c r="F5" i="6"/>
  <c r="F8" i="6" l="1"/>
</calcChain>
</file>

<file path=xl/sharedStrings.xml><?xml version="1.0" encoding="utf-8"?>
<sst xmlns="http://schemas.openxmlformats.org/spreadsheetml/2006/main" count="130133" uniqueCount="10959">
  <si>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</si>
  <si>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</si>
  <si>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</si>
  <si>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</si>
  <si>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</si>
  <si>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</si>
  <si>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</si>
  <si>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</si>
  <si>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</si>
  <si>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</si>
  <si>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</si>
  <si>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</si>
  <si>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</si>
  <si>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</si>
  <si>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</si>
  <si>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</si>
  <si>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</si>
  <si>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</si>
  <si>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</si>
  <si>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</si>
  <si>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</si>
  <si>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</si>
  <si>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</si>
  <si>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</si>
  <si>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</si>
  <si>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</si>
  <si>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</si>
  <si>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</si>
  <si>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</si>
  <si>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</si>
  <si>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</si>
  <si>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</si>
  <si>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</si>
  <si>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</si>
  <si>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</si>
  <si>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</si>
  <si>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</si>
  <si>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</si>
  <si>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</si>
  <si>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</si>
  <si>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</si>
  <si>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</si>
  <si>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</si>
  <si>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</si>
  <si>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</si>
  <si>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</si>
  <si>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</si>
  <si>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</si>
  <si>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</si>
  <si>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</si>
  <si>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</si>
  <si>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</si>
  <si>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</si>
  <si>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</si>
  <si>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</si>
  <si>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</si>
  <si>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</si>
  <si>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</si>
  <si>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</si>
  <si>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</si>
  <si>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</si>
  <si>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</si>
  <si>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</si>
  <si>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</si>
  <si>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</si>
  <si>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</si>
  <si>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</si>
  <si>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</si>
  <si>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</si>
  <si>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</si>
  <si>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</si>
  <si>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</si>
  <si>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</si>
  <si>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</si>
  <si>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</si>
  <si>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</si>
  <si>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</si>
  <si>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</si>
  <si>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</si>
  <si>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</si>
  <si>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</si>
  <si>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</si>
  <si>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</si>
  <si>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</si>
  <si>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</si>
  <si>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</si>
  <si>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</si>
  <si>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</si>
  <si>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</si>
  <si>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</si>
  <si>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</si>
  <si>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</si>
  <si>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</si>
  <si>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</si>
  <si>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</si>
  <si>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</si>
  <si>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</si>
  <si>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</si>
  <si>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</si>
  <si>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</si>
  <si>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</si>
  <si>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</si>
  <si>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</si>
  <si>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</si>
  <si>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</si>
  <si>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</si>
  <si>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</si>
  <si>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</si>
  <si>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</si>
  <si>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</si>
  <si>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</si>
  <si>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</si>
  <si>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</si>
  <si>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</si>
  <si>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</si>
  <si>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</si>
  <si>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</si>
  <si>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</si>
  <si>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</si>
  <si>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</si>
  <si>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</si>
  <si>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</si>
  <si>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</si>
  <si>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</si>
  <si>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</si>
  <si>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</si>
  <si>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</si>
  <si>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</si>
  <si>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</si>
  <si>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</si>
  <si>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</si>
  <si>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</si>
  <si>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</si>
  <si>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</si>
  <si>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</si>
  <si>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</si>
  <si>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</si>
  <si>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</si>
  <si>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</si>
  <si>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</si>
  <si>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</si>
  <si>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</si>
  <si>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</si>
  <si>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</si>
  <si>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</si>
  <si>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</si>
  <si>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</si>
  <si>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</si>
  <si>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</si>
  <si>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</si>
  <si>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</si>
  <si>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</si>
  <si>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</si>
  <si>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</si>
  <si>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</si>
  <si>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</si>
  <si>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</si>
  <si>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</si>
  <si>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</si>
  <si>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</si>
  <si>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</si>
  <si>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</si>
  <si>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</si>
  <si>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</si>
  <si>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</si>
  <si>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</si>
  <si>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</si>
  <si>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</si>
  <si>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</si>
  <si>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</si>
  <si>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</si>
  <si>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</si>
  <si>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</si>
  <si>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</si>
  <si>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</si>
  <si>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</si>
  <si>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</si>
  <si>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</si>
  <si>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</si>
  <si>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</si>
  <si>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</si>
  <si>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</si>
  <si>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</si>
  <si>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</si>
  <si>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</si>
  <si>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</si>
  <si>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</si>
  <si>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</si>
  <si>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</si>
  <si>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</si>
  <si>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</si>
  <si>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</si>
  <si>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</si>
  <si>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</si>
  <si>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</si>
  <si>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</si>
  <si>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</si>
  <si>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</si>
  <si>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</si>
  <si>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</si>
  <si>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</si>
  <si>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</si>
  <si>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</si>
  <si>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</si>
  <si>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</si>
  <si>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</si>
  <si>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</si>
  <si>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</si>
  <si>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</si>
  <si>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</si>
  <si>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</si>
  <si>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</si>
  <si>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</si>
  <si>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</si>
  <si>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</si>
  <si>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</si>
  <si>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</si>
  <si>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</si>
  <si>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</si>
  <si>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</si>
  <si>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</si>
  <si>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</si>
  <si>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</si>
  <si>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</si>
  <si>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</si>
  <si>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</si>
  <si>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</si>
  <si>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</si>
  <si>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</si>
  <si>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</si>
  <si>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</si>
  <si>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</si>
  <si>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</si>
  <si>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</si>
  <si>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</si>
  <si>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</si>
  <si>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</si>
  <si>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</si>
  <si>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</si>
  <si>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</si>
  <si>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</si>
  <si>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</si>
  <si>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</si>
  <si>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</si>
  <si>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</si>
  <si>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</si>
  <si>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</si>
  <si>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</si>
  <si>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</si>
  <si>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</si>
  <si>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</si>
  <si>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</si>
  <si>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</si>
  <si>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</si>
  <si>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</si>
  <si>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</si>
  <si>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</si>
  <si>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</si>
  <si>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</si>
  <si>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</si>
  <si>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</si>
  <si>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</si>
  <si>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</si>
  <si>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</si>
  <si>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</si>
  <si>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</si>
  <si>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</si>
  <si>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</si>
  <si>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</si>
  <si>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</si>
  <si>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</si>
  <si>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</si>
  <si>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</si>
  <si>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</si>
  <si>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</si>
  <si>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</si>
  <si>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</si>
  <si>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</si>
  <si>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</si>
  <si>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</si>
  <si>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</si>
  <si>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</si>
  <si>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</si>
  <si>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</si>
  <si>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</si>
  <si>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</si>
  <si>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</si>
  <si>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</si>
  <si>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</si>
  <si>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</si>
  <si>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</si>
  <si>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</si>
  <si>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</si>
  <si>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</si>
  <si>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</si>
  <si>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</si>
  <si>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</si>
  <si>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</si>
  <si>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</si>
  <si>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</si>
  <si>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</si>
  <si>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</si>
  <si>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</si>
  <si>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</si>
  <si>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</si>
  <si>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</si>
  <si>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</si>
  <si>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</si>
  <si>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</si>
  <si>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</si>
  <si>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</si>
  <si>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</si>
  <si>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</si>
  <si>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</si>
  <si>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</si>
  <si>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</si>
  <si>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</si>
  <si>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</si>
  <si>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</si>
  <si>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</si>
  <si>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</si>
  <si>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</si>
  <si>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</si>
  <si>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</si>
  <si>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</si>
  <si>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</si>
  <si>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</si>
  <si>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</si>
  <si>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</si>
  <si>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</si>
  <si>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</si>
  <si>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</si>
  <si>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</si>
  <si>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</si>
  <si>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</si>
  <si>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</si>
  <si>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</si>
  <si>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</si>
  <si>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</si>
  <si>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</si>
  <si>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</si>
  <si>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</si>
  <si>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</si>
  <si>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</si>
  <si>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</si>
  <si>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</si>
  <si>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</si>
  <si>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</si>
  <si>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</si>
  <si>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</si>
  <si>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</si>
  <si>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</si>
  <si>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</si>
  <si>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</si>
  <si>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</si>
  <si>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</si>
  <si>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</si>
  <si>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</si>
  <si>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</si>
  <si>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</si>
  <si>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</si>
  <si>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</si>
  <si>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</si>
  <si>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</si>
  <si>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</si>
  <si>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</si>
  <si>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</si>
  <si>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</si>
  <si>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</si>
  <si>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</si>
  <si>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</si>
  <si>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</si>
  <si>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</si>
  <si>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</si>
  <si>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</si>
  <si>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</si>
  <si>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</si>
  <si>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</si>
  <si>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</si>
  <si>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</si>
  <si>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</si>
  <si>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</si>
  <si>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</si>
  <si>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</si>
  <si>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</si>
  <si>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</si>
  <si>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</si>
  <si>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</si>
  <si>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</si>
  <si>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</si>
  <si>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</si>
  <si>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</si>
  <si>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</si>
  <si>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</si>
  <si>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</si>
  <si>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</si>
  <si>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</si>
  <si>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</si>
  <si>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</si>
  <si>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</si>
  <si>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</si>
  <si>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</si>
  <si>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</si>
  <si>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</si>
  <si>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</si>
  <si>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</si>
  <si>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</si>
  <si>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</si>
  <si>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</si>
  <si>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</si>
  <si>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</si>
  <si>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</si>
  <si>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</si>
  <si>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</si>
  <si>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</si>
  <si>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</si>
  <si>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</si>
  <si>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</si>
  <si>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</si>
  <si>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</si>
  <si>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</si>
  <si>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</si>
  <si>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</si>
  <si>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</si>
  <si>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</si>
  <si>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</si>
  <si>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</si>
  <si>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</si>
  <si>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</si>
  <si>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</si>
  <si>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</si>
  <si>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</si>
  <si>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</si>
  <si>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</si>
  <si>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</si>
  <si>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</si>
  <si>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</si>
  <si>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</si>
  <si>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</si>
  <si>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</si>
  <si>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</si>
  <si>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</si>
  <si>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</si>
  <si>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</si>
  <si>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</si>
  <si>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</si>
  <si>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</si>
  <si>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</si>
  <si>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</si>
  <si>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</si>
  <si>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</si>
  <si>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</si>
  <si>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</si>
  <si>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</si>
  <si>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</si>
  <si>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</si>
  <si>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</si>
  <si>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</si>
  <si>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</si>
  <si>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</si>
  <si>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</si>
  <si>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</si>
  <si>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</si>
  <si>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</si>
  <si>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</si>
  <si>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</si>
  <si>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</si>
  <si>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</si>
  <si>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</si>
  <si>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</si>
  <si>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</si>
  <si>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</si>
  <si>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</si>
  <si>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</si>
  <si>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</si>
  <si>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</si>
  <si>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</si>
  <si>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</si>
  <si>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</si>
  <si>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</si>
  <si>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</si>
  <si>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</si>
  <si>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</si>
  <si>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</si>
  <si>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</si>
  <si>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</si>
  <si>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</si>
  <si>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</si>
  <si>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</si>
  <si>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</si>
  <si>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</si>
  <si>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</si>
  <si>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</si>
  <si>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</si>
  <si>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</si>
  <si>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</si>
  <si>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</si>
  <si>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</si>
  <si>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</si>
  <si>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</si>
  <si>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</si>
  <si>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</si>
  <si>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</si>
  <si>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</si>
  <si>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</si>
  <si>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</si>
  <si>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</si>
  <si>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</si>
  <si>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</si>
  <si>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</si>
  <si>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</si>
  <si>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</si>
  <si>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</si>
  <si>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</si>
  <si>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</si>
  <si>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</si>
  <si>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</si>
  <si>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</si>
  <si>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</si>
  <si>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</si>
  <si>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</si>
  <si>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</si>
  <si>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</si>
  <si>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</si>
  <si>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</si>
  <si>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</si>
  <si>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</si>
  <si>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</si>
  <si>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</si>
  <si>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</si>
  <si>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</si>
  <si>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</si>
  <si>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</si>
  <si>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</si>
  <si>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</si>
  <si>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</si>
  <si>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</si>
  <si>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</si>
  <si>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</si>
  <si>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</si>
  <si>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</si>
  <si>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</si>
  <si>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</si>
  <si>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</si>
  <si>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</si>
  <si>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</si>
  <si>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</si>
  <si>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</si>
  <si>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</si>
  <si>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</si>
  <si>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</si>
  <si>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</si>
  <si>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</si>
  <si>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</si>
  <si>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</si>
  <si>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</si>
  <si>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</si>
  <si>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</si>
  <si>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</si>
  <si>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</si>
  <si>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</si>
  <si>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</si>
  <si>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</si>
  <si>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</si>
  <si>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</si>
  <si>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</si>
  <si>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</si>
  <si>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</si>
  <si>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</si>
  <si>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</si>
  <si>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</si>
  <si>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</si>
  <si>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</si>
  <si>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</si>
  <si>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</si>
  <si>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</si>
  <si>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</si>
  <si>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</si>
  <si>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</si>
  <si>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</si>
  <si>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</si>
  <si>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</si>
  <si>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</si>
  <si>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</si>
  <si>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</si>
  <si>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</si>
  <si>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</si>
  <si>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</si>
  <si>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</si>
  <si>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</si>
  <si>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</si>
  <si>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</si>
  <si>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</si>
  <si>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</si>
  <si>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</si>
  <si>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</si>
  <si>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</si>
  <si>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</si>
  <si>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</si>
  <si>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</si>
  <si>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</si>
  <si>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</si>
  <si>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</si>
  <si>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</si>
  <si>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</si>
  <si>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</si>
  <si>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</si>
  <si>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</si>
  <si>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</si>
  <si>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</si>
  <si>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</si>
  <si>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</si>
  <si>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</si>
  <si>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</si>
  <si>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</si>
  <si>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</si>
  <si>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</si>
  <si>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</si>
  <si>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</si>
  <si>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</si>
  <si>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</si>
  <si>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</si>
  <si>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</si>
  <si>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</si>
  <si>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</si>
  <si>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</si>
  <si>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</si>
  <si>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</si>
  <si>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</si>
  <si>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</si>
  <si>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</si>
  <si>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</si>
  <si>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</si>
  <si>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</si>
  <si>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</si>
  <si>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</si>
  <si>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</si>
  <si>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</si>
  <si>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</si>
  <si>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</si>
  <si>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</si>
  <si>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</si>
  <si>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</si>
  <si>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</si>
  <si>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</si>
  <si>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</si>
  <si>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</si>
  <si>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</si>
  <si>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</si>
  <si>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</si>
  <si>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</si>
  <si>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</si>
  <si>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</si>
  <si>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</si>
  <si>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</si>
  <si>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</si>
  <si>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</si>
  <si>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</si>
  <si>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</si>
  <si>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</si>
  <si>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</si>
  <si>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</si>
  <si>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</si>
  <si>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</si>
  <si>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</si>
  <si>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</si>
  <si>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</si>
  <si>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</si>
  <si>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</si>
  <si>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</si>
  <si>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</si>
  <si>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</si>
  <si>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</si>
  <si>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</si>
  <si>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</si>
  <si>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</si>
  <si>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</si>
  <si>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</si>
  <si>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</si>
  <si>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</si>
  <si>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</si>
  <si>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</si>
  <si>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</si>
  <si>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</si>
  <si>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</si>
  <si>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</si>
  <si>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</si>
  <si>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</si>
  <si>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</si>
  <si>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</si>
  <si>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</si>
  <si>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</si>
  <si>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</si>
  <si>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</si>
  <si>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</si>
  <si>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</si>
  <si>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</si>
  <si>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</si>
  <si>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</si>
  <si>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</si>
  <si>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</si>
  <si>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</si>
  <si>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</si>
  <si>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</si>
  <si>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</si>
  <si>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</si>
  <si>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</si>
  <si>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</si>
  <si>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</si>
  <si>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</si>
  <si>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</si>
  <si>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</si>
  <si>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</si>
  <si>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</si>
  <si>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</si>
  <si>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</si>
  <si>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</si>
  <si>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</si>
  <si>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</si>
  <si>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</si>
  <si>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</si>
  <si>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</si>
  <si>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</si>
  <si>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</si>
  <si>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</si>
  <si>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</si>
  <si>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</si>
  <si>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</si>
  <si>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</si>
  <si>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</si>
  <si>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</si>
  <si>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</si>
  <si>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</si>
  <si>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</si>
  <si>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</si>
  <si>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</si>
  <si>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</si>
  <si>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</si>
  <si>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</si>
  <si>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</si>
  <si>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</si>
  <si>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</si>
  <si>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</si>
  <si>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</si>
  <si>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</si>
  <si>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</si>
  <si>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</si>
  <si>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</si>
  <si>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</si>
  <si>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</si>
  <si>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</si>
  <si>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</si>
  <si>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</si>
  <si>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</si>
  <si>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</si>
  <si>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</si>
  <si>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</si>
  <si>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</si>
  <si>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</si>
  <si>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</si>
  <si>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</si>
  <si>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</si>
  <si>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</si>
  <si>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</si>
  <si>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</si>
  <si>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</si>
  <si>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</si>
  <si>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</si>
  <si>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</si>
  <si>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</si>
  <si>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</si>
  <si>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</si>
  <si>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</si>
  <si>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</si>
  <si>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</si>
  <si>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</si>
  <si>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</si>
  <si>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</si>
  <si>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</si>
  <si>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</si>
  <si>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</si>
  <si>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</si>
  <si>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</si>
  <si>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</si>
  <si>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</si>
  <si>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</si>
  <si>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</si>
  <si>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</si>
  <si>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</si>
  <si>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</si>
  <si>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</si>
  <si>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</si>
  <si>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</si>
  <si>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</si>
  <si>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</si>
  <si>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</si>
  <si>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</si>
  <si>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</si>
  <si>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</si>
  <si>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</si>
  <si>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</si>
  <si>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</si>
  <si>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</si>
  <si>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</si>
  <si>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</si>
  <si>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</si>
  <si>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</si>
  <si>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</si>
  <si>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</si>
  <si>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</si>
  <si>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</si>
  <si>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</si>
  <si>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</si>
  <si>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</si>
  <si>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</si>
  <si>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</si>
  <si>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</si>
  <si>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</si>
  <si>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</si>
  <si>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</si>
  <si>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</si>
  <si>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</si>
  <si>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</si>
  <si>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</si>
  <si>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</si>
  <si>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</si>
  <si>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</si>
  <si>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</si>
  <si>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</si>
  <si>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</si>
  <si>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</si>
  <si>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</si>
  <si>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</si>
  <si>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</si>
  <si>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</si>
  <si>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</si>
  <si>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</si>
  <si>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</si>
  <si>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</si>
  <si>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</si>
  <si>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</si>
  <si>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</si>
  <si>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</si>
  <si>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</si>
  <si>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</si>
  <si>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</si>
  <si>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</si>
  <si>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</si>
  <si>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</si>
  <si>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</si>
  <si>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</si>
  <si>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</si>
  <si>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</si>
  <si>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</si>
  <si>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</si>
  <si>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</si>
  <si>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</si>
  <si>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</si>
  <si>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</si>
  <si>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</si>
  <si>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</si>
  <si>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</si>
  <si>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</si>
  <si>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</si>
  <si>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</si>
  <si>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</si>
  <si>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</si>
  <si>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</si>
  <si>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</si>
  <si>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</si>
  <si>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</si>
  <si>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</si>
  <si>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</si>
  <si>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</si>
  <si>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</si>
  <si>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</si>
  <si>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</si>
  <si>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</si>
  <si>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</si>
  <si>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</si>
  <si>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</si>
  <si>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</si>
  <si>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</si>
  <si>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</si>
  <si>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</si>
  <si>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</si>
  <si>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</si>
  <si>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</si>
  <si>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</si>
  <si>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</si>
  <si>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</si>
  <si>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</si>
  <si>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</si>
  <si>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</si>
  <si>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</si>
  <si>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</si>
  <si>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</si>
  <si>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</si>
  <si>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</si>
  <si>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</si>
  <si>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</si>
  <si>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</si>
  <si>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</si>
  <si>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</si>
  <si>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</si>
  <si>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</si>
  <si>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</si>
  <si>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</si>
  <si>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</si>
  <si>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</si>
  <si>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</si>
  <si>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</si>
  <si>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</si>
  <si>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</si>
  <si>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</si>
  <si>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</si>
  <si>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</si>
  <si>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</si>
  <si>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</si>
  <si>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</si>
  <si>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</si>
  <si>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</si>
  <si>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</si>
  <si>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</si>
  <si>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</si>
  <si>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</si>
  <si>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</si>
  <si>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</si>
  <si>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</si>
  <si>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</si>
  <si>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</si>
  <si>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</si>
  <si>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</si>
  <si>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</si>
  <si>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</si>
  <si>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</si>
  <si>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</si>
  <si>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</si>
  <si>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</si>
  <si>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</si>
  <si>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</si>
  <si>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</si>
  <si>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</si>
  <si>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</si>
  <si>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</si>
  <si>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</si>
  <si>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</si>
  <si>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</si>
  <si>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</si>
  <si>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</si>
  <si>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</si>
  <si>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</si>
  <si>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</si>
  <si>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</si>
  <si>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</si>
  <si>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</si>
  <si>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</si>
  <si>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</si>
  <si>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</si>
  <si>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</si>
  <si>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</si>
  <si>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</si>
  <si>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</si>
  <si>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</si>
  <si>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</si>
  <si>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</si>
  <si>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</si>
  <si>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</si>
  <si>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</si>
  <si>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</si>
  <si>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</si>
  <si>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</si>
  <si>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</si>
  <si>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</si>
  <si>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</si>
  <si>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</si>
  <si>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</si>
  <si>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</si>
  <si>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</si>
  <si>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</si>
  <si>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</si>
  <si>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</si>
  <si>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</si>
  <si>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</si>
  <si>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</si>
  <si>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</si>
  <si>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</si>
  <si>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</si>
  <si>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</si>
  <si>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</si>
  <si>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</si>
  <si>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</si>
  <si>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</si>
  <si>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</si>
  <si>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</si>
  <si>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</si>
  <si>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</si>
  <si>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</si>
  <si>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</si>
  <si>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</si>
  <si>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</si>
  <si>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</si>
  <si>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</si>
  <si>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</si>
  <si>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</si>
  <si>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</si>
  <si>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</si>
  <si>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</si>
  <si>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</si>
  <si>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</si>
  <si>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</si>
  <si>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</si>
  <si>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</si>
  <si>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</si>
  <si>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</si>
  <si>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</si>
  <si>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</si>
  <si>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</si>
  <si>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</si>
  <si>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</si>
  <si>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</si>
  <si>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</si>
  <si>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</si>
  <si>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</si>
  <si>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</si>
  <si>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</si>
  <si>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</si>
  <si>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</si>
  <si>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</si>
  <si>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</si>
  <si>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</si>
  <si>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</si>
  <si>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</si>
  <si>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</si>
  <si>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</si>
  <si>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</si>
  <si>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</si>
  <si>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</si>
  <si>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</si>
  <si>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</si>
  <si>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</si>
  <si>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</si>
  <si>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</si>
  <si>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</si>
  <si>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</si>
  <si>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</si>
  <si>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</si>
  <si>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</si>
  <si>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</si>
  <si>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</si>
  <si>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</si>
  <si>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</si>
  <si>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</si>
  <si>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</si>
  <si>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</si>
  <si>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</si>
  <si>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</si>
  <si>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</si>
  <si>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</si>
  <si>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</si>
  <si>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</si>
  <si>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</si>
  <si>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</si>
  <si>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</si>
  <si>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</si>
  <si>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</si>
  <si>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</si>
  <si>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</si>
  <si>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</si>
  <si>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</si>
  <si>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</si>
  <si>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</si>
  <si>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</si>
  <si>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</si>
  <si>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</si>
  <si>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</si>
  <si>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</si>
  <si>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</si>
  <si>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</si>
  <si>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</si>
  <si>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</si>
  <si>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</si>
  <si>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</si>
  <si>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</si>
  <si>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</si>
  <si>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</si>
  <si>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</si>
  <si>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</si>
  <si>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</si>
  <si>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</si>
  <si>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</si>
  <si>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</si>
  <si>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</si>
  <si>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</si>
  <si>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</si>
  <si>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</si>
  <si>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</si>
  <si>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</si>
  <si>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</si>
  <si>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</si>
  <si>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</si>
  <si>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</si>
  <si>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</si>
  <si>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</si>
  <si>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</si>
  <si>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</si>
  <si>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</si>
  <si>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</si>
  <si>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</si>
  <si>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</si>
  <si>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</si>
  <si>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</si>
  <si>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</si>
  <si>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</si>
  <si>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</si>
  <si>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</si>
  <si>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</si>
  <si>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</si>
  <si>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</si>
  <si>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</si>
  <si>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</si>
  <si>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</si>
  <si>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</si>
  <si>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</si>
  <si>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</si>
  <si>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</si>
  <si>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</si>
  <si>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</si>
  <si>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</si>
  <si>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</si>
  <si>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</si>
  <si>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</si>
  <si>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</si>
  <si>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</si>
  <si>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</si>
  <si>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</si>
  <si>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</si>
  <si>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</si>
  <si>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</si>
  <si>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</si>
  <si>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</si>
  <si>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</si>
  <si>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</si>
  <si>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</si>
  <si>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</si>
  <si>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</si>
  <si>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</si>
  <si>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</si>
  <si>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</si>
  <si>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</si>
  <si>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</si>
  <si>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</si>
  <si>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</si>
  <si>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</si>
  <si>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</si>
  <si>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</si>
  <si>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</si>
  <si>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</si>
  <si>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</si>
  <si>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</si>
  <si>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</si>
  <si>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</si>
  <si>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</si>
  <si>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</si>
  <si>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</si>
  <si>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</si>
  <si>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</si>
  <si>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</si>
  <si>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</si>
  <si>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</si>
  <si>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</si>
  <si>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</si>
  <si>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</si>
  <si>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</si>
  <si>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</si>
  <si>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</si>
  <si>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</si>
  <si>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</si>
  <si>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</si>
  <si>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</si>
  <si>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</si>
  <si>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</si>
  <si>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</si>
  <si>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</si>
  <si>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</si>
  <si>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</si>
  <si>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</si>
  <si>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</si>
  <si>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</si>
  <si>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</si>
  <si>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</si>
  <si>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</si>
  <si>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</si>
  <si>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</si>
  <si>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</si>
  <si>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</si>
  <si>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</si>
  <si>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</si>
  <si>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</si>
  <si>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</si>
  <si>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</si>
  <si>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</si>
  <si>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</si>
  <si>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</si>
  <si>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</si>
  <si>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</si>
  <si>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</si>
  <si>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</si>
  <si>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</si>
  <si>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</si>
  <si>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</si>
  <si>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</si>
  <si>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</si>
  <si>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</si>
  <si>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</si>
  <si>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</si>
  <si>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</si>
  <si>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</si>
  <si>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</si>
  <si>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</si>
  <si>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</si>
  <si>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</si>
  <si>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</si>
  <si>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</si>
  <si>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</si>
  <si>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</si>
  <si>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</si>
  <si>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</si>
  <si>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</si>
  <si>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</si>
  <si>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</si>
  <si>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</si>
  <si>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</si>
  <si>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</si>
  <si>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</si>
  <si>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</si>
  <si>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</si>
  <si>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</si>
  <si>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</si>
  <si>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</si>
  <si>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</si>
  <si>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</si>
  <si>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</si>
  <si>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</si>
  <si>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</si>
  <si>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</si>
  <si>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</si>
  <si>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</si>
  <si>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</si>
  <si>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</si>
  <si>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</si>
  <si>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</si>
  <si>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</si>
  <si>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</si>
  <si>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</si>
  <si>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</si>
  <si>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</si>
  <si>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</si>
  <si>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</si>
  <si>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</si>
  <si>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</si>
  <si>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</si>
  <si>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</si>
  <si>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</si>
  <si>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</si>
  <si>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</si>
  <si>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</si>
  <si>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</si>
  <si>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</si>
  <si>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</si>
  <si>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</si>
  <si>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</si>
  <si>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</si>
  <si>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</si>
  <si>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</si>
  <si>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</si>
  <si>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</si>
  <si>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</si>
  <si>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</si>
  <si>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</si>
  <si>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</si>
  <si>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</si>
  <si>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</si>
  <si>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</si>
  <si>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</si>
  <si>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</si>
  <si>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</si>
  <si>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</si>
  <si>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</si>
  <si>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</si>
  <si>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</si>
  <si>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</si>
  <si>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</si>
  <si>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</si>
  <si>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</si>
  <si>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</si>
  <si>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</si>
  <si>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</si>
  <si>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</si>
  <si>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</si>
  <si>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</si>
  <si>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</si>
  <si>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</si>
  <si>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</si>
  <si>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</si>
  <si>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</si>
  <si>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</si>
  <si>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</si>
  <si>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</si>
  <si>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</si>
  <si>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</si>
  <si>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</si>
  <si>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</si>
  <si>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</si>
  <si>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</si>
  <si>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</si>
  <si>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</si>
  <si>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</si>
  <si>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</si>
  <si>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</si>
  <si>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</si>
  <si>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</si>
  <si>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</si>
  <si>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</si>
  <si>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</si>
  <si>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</si>
  <si>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</si>
  <si>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</si>
  <si>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</si>
  <si>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</si>
  <si>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</si>
  <si>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</si>
  <si>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</si>
  <si>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</si>
  <si>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</si>
  <si>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</si>
  <si>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</si>
  <si>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</si>
  <si>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</si>
  <si>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</si>
  <si>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</si>
  <si>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</si>
  <si>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</si>
  <si>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</si>
  <si>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</si>
  <si>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</si>
  <si>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</si>
  <si>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</si>
  <si>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</si>
  <si>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</si>
  <si>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</si>
  <si>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</si>
  <si>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</si>
  <si>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</si>
  <si>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</si>
  <si>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</si>
  <si>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</si>
  <si>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</si>
  <si>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</si>
  <si>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</si>
  <si>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</si>
  <si>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</si>
  <si>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</si>
  <si>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</si>
  <si>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</si>
  <si>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</si>
  <si>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</si>
  <si>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</si>
  <si>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</si>
  <si>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</si>
  <si>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</si>
  <si>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</si>
  <si>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</si>
  <si>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</si>
  <si>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</si>
  <si>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</si>
  <si>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</si>
  <si>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</si>
  <si>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</si>
  <si>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</si>
  <si>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</si>
  <si>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</si>
  <si>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</si>
  <si>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</si>
  <si>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</si>
  <si>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</si>
  <si>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</si>
  <si>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</si>
  <si>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</si>
  <si>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</si>
  <si>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</si>
  <si>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</si>
  <si>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</si>
  <si>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</si>
  <si>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</si>
  <si>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</si>
  <si>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</si>
  <si>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</si>
  <si>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</si>
  <si>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</si>
  <si>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</si>
  <si>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</si>
  <si>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</si>
  <si>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</si>
  <si>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</si>
  <si>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</si>
  <si>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</si>
  <si>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</si>
  <si>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</si>
  <si>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</si>
  <si>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</si>
  <si>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</si>
  <si>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</si>
  <si>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</si>
  <si>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</si>
  <si>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</si>
  <si>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</si>
  <si>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</si>
  <si>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</si>
  <si>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</si>
  <si>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</si>
  <si>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</si>
  <si>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</si>
  <si>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</si>
  <si>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</si>
  <si>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</si>
  <si>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</si>
  <si>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</si>
  <si>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</si>
  <si>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</si>
  <si>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</si>
  <si>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</si>
  <si>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</si>
  <si>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</si>
  <si>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</si>
  <si>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</si>
  <si>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</si>
  <si>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</si>
  <si>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</si>
  <si>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</si>
  <si>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</si>
  <si>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</si>
  <si>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</si>
  <si>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</si>
  <si>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</si>
  <si>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</si>
  <si>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</si>
  <si>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</si>
  <si>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</si>
  <si>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</si>
  <si>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</si>
  <si>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</si>
  <si>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</si>
  <si>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</si>
  <si>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</si>
  <si>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</si>
  <si>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</si>
  <si>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</si>
  <si>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</si>
  <si>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</si>
  <si>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</si>
  <si>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</si>
  <si>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</si>
  <si>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</si>
  <si>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</si>
  <si>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</si>
  <si>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</si>
  <si>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</si>
  <si>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</si>
  <si>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</si>
  <si>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</si>
  <si>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</si>
  <si>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</si>
  <si>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</si>
  <si>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</si>
  <si>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</si>
  <si>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</si>
  <si>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</si>
  <si>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</si>
  <si>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</si>
  <si>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</si>
  <si>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</si>
  <si>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</si>
  <si>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</si>
  <si>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</si>
  <si>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</si>
  <si>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</si>
  <si>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</si>
  <si>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</si>
  <si>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</si>
  <si>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</si>
  <si>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</si>
  <si>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</si>
  <si>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</si>
  <si>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</si>
  <si>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</si>
  <si>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</si>
  <si>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</si>
  <si>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</si>
  <si>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</si>
  <si>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</si>
  <si>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</si>
  <si>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</si>
  <si>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</si>
  <si>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</si>
  <si>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</si>
  <si>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</si>
  <si>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</si>
  <si>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</si>
  <si>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</si>
  <si>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</si>
  <si>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</si>
  <si>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</si>
  <si>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</si>
  <si>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</si>
  <si>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</si>
  <si>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</si>
  <si>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</si>
  <si>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</si>
  <si>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</si>
  <si>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</si>
  <si>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</si>
  <si>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</si>
  <si>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</si>
  <si>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</si>
  <si>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</si>
  <si>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</si>
  <si>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</si>
  <si>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</si>
  <si>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</si>
  <si>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</si>
  <si>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</si>
  <si>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</si>
  <si>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</si>
  <si>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</si>
  <si>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</si>
  <si>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</si>
  <si>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</si>
  <si>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</si>
  <si>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</si>
  <si>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</si>
  <si>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</si>
  <si>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</si>
  <si>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</si>
  <si>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</si>
  <si>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</si>
  <si>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</si>
  <si>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</si>
  <si>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</si>
  <si>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</si>
  <si>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</si>
  <si>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</si>
  <si>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</si>
  <si>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</si>
  <si>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</si>
  <si>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</si>
  <si>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</si>
  <si>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</si>
  <si>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</si>
  <si>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</si>
  <si>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</si>
  <si>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</si>
  <si>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</si>
  <si>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</si>
  <si>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</si>
  <si>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</si>
  <si>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</si>
  <si>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</si>
  <si>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</si>
  <si>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</si>
  <si>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</si>
  <si>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</si>
  <si>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</si>
  <si>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</si>
  <si>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</si>
  <si>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</si>
  <si>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</si>
  <si>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</si>
  <si>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</si>
  <si>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</si>
  <si>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</si>
  <si>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</si>
  <si>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</si>
  <si>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</si>
  <si>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</si>
  <si>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</si>
  <si>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</si>
  <si>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</si>
  <si>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</si>
  <si>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</si>
  <si>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</si>
  <si>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</si>
  <si>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</si>
  <si>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</si>
  <si>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</si>
  <si>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</si>
  <si>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</si>
  <si>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</si>
  <si>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</si>
  <si>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</si>
  <si>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</si>
  <si>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</si>
  <si>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</si>
  <si>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</si>
  <si>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</si>
  <si>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</si>
  <si>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</si>
  <si>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</si>
  <si>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</si>
  <si>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</si>
  <si>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</si>
  <si>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</si>
  <si>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</si>
  <si>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</si>
  <si>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</si>
  <si>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</si>
  <si>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</si>
  <si>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</si>
  <si>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</si>
  <si>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</si>
  <si>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</si>
  <si>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</si>
  <si>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</si>
  <si>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</si>
  <si>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</si>
  <si>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</si>
  <si>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</si>
  <si>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</si>
  <si>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</si>
  <si>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</si>
  <si>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</si>
  <si>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</si>
  <si>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</si>
  <si>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</si>
  <si>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</si>
  <si>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</si>
  <si>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</si>
  <si>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</si>
  <si>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</si>
  <si>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</si>
  <si>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</si>
  <si>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</si>
  <si>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</si>
  <si>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</si>
  <si>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</si>
  <si>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</si>
  <si>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</si>
  <si>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</si>
  <si>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</si>
  <si>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</si>
  <si>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</si>
  <si>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</si>
  <si>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</si>
  <si>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</si>
  <si>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</si>
  <si>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</si>
  <si>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</si>
  <si>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</si>
  <si>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</si>
  <si>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</si>
  <si>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</si>
  <si>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</si>
  <si>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</si>
  <si>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</si>
  <si>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</si>
  <si>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</si>
  <si>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</si>
  <si>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</si>
  <si>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</si>
  <si>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</si>
  <si>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</si>
  <si>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</si>
  <si>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</si>
  <si>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</si>
  <si>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</si>
  <si>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</si>
  <si>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</si>
  <si>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</si>
  <si>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</si>
  <si>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</si>
  <si>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</si>
  <si>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</si>
  <si>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</si>
  <si>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</si>
  <si>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</si>
  <si>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</si>
  <si>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</si>
  <si>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</si>
  <si>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</si>
  <si>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</si>
  <si>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</si>
  <si>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</si>
  <si>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</si>
  <si>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</si>
  <si>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</si>
  <si>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</si>
  <si>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</si>
  <si>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</si>
  <si>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</si>
  <si>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</si>
  <si>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</si>
  <si>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</si>
  <si>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</si>
  <si>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</si>
  <si>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</si>
  <si>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</si>
  <si>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</si>
  <si>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</si>
  <si>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</si>
  <si>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</si>
  <si>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</si>
  <si>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</si>
  <si>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</si>
  <si>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</si>
  <si>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</si>
  <si>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</si>
  <si>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</si>
  <si>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</si>
  <si>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</si>
  <si>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</si>
  <si>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</si>
  <si>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</si>
  <si>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</si>
  <si>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</si>
  <si>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</si>
  <si>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</si>
  <si>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</si>
  <si>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</si>
  <si>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</si>
  <si>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</si>
  <si>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</si>
  <si>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</si>
  <si>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</si>
  <si>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</si>
  <si>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</si>
  <si>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</si>
  <si>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</si>
  <si>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</si>
  <si>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</si>
  <si>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</si>
  <si>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</si>
  <si>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</si>
  <si>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</si>
  <si>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</si>
  <si>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</si>
  <si>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</si>
  <si>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</si>
  <si>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</si>
  <si>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</si>
  <si>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</si>
  <si>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</si>
  <si>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</si>
  <si>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</si>
  <si>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</si>
  <si>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</si>
  <si>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</si>
  <si>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</si>
  <si>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</si>
  <si>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</si>
  <si>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</si>
  <si>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</si>
  <si>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</si>
  <si>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</si>
  <si>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</si>
  <si>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</si>
  <si>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</si>
  <si>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</si>
  <si>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</si>
  <si>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</si>
  <si>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</si>
  <si>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</si>
  <si>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</si>
  <si>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</si>
  <si>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</si>
  <si>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</si>
  <si>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</si>
  <si>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</si>
  <si>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</si>
  <si>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</si>
  <si>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</si>
  <si>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</si>
  <si>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</si>
  <si>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</si>
  <si>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</si>
  <si>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</si>
  <si>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</si>
  <si>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</si>
  <si>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</si>
  <si>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</si>
  <si>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</si>
  <si>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</si>
  <si>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</si>
  <si>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</si>
  <si>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</si>
  <si>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</si>
  <si>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</si>
  <si>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</si>
  <si>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</si>
  <si>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</si>
  <si>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</si>
  <si>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</si>
  <si>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</si>
  <si>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</si>
  <si>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</si>
  <si>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</si>
  <si>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</si>
  <si>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</si>
  <si>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</si>
  <si>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</si>
  <si>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</si>
  <si>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</si>
  <si>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</si>
  <si>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</si>
  <si>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</si>
  <si>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</si>
  <si>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</si>
  <si>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</si>
  <si>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</si>
  <si>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</si>
  <si>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</si>
  <si>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</si>
  <si>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</si>
  <si>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</si>
  <si>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</si>
  <si>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</si>
  <si>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</si>
  <si>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</si>
  <si>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</si>
  <si>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</si>
  <si>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</si>
  <si>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</si>
  <si>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</si>
  <si>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</si>
  <si>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</si>
  <si>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</si>
  <si>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</si>
  <si>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</si>
  <si>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</si>
  <si>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</si>
  <si>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</si>
  <si>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</si>
  <si>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</si>
  <si>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</si>
  <si>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</si>
  <si>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</si>
  <si>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</si>
  <si>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</si>
  <si>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</si>
  <si>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</si>
  <si>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</si>
  <si>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</si>
  <si>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</si>
  <si>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</si>
  <si>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</si>
  <si>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</si>
  <si>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</si>
  <si>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</si>
  <si>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</si>
  <si>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</si>
  <si>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</si>
  <si>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</si>
  <si>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</si>
  <si>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</si>
  <si>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</si>
  <si>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</si>
  <si>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</si>
  <si>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</si>
  <si>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</si>
  <si>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</si>
  <si>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</si>
  <si>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</si>
  <si>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</si>
  <si>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</si>
  <si>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</si>
  <si>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</si>
  <si>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</si>
  <si>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</si>
  <si>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</si>
  <si>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</si>
  <si>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</si>
  <si>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</si>
  <si>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</si>
  <si>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</si>
  <si>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</si>
  <si>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</si>
  <si>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</si>
  <si>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</si>
  <si>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</si>
  <si>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</si>
  <si>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</si>
  <si>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</si>
  <si>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</si>
  <si>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</si>
  <si>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</si>
  <si>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</si>
  <si>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</si>
  <si>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</si>
  <si>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</si>
  <si>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</si>
  <si>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</si>
  <si>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</si>
  <si>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</si>
  <si>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</si>
  <si>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</si>
  <si>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</si>
  <si>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</si>
  <si>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</si>
  <si>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</si>
  <si>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</si>
  <si>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</si>
  <si>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</si>
  <si>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</si>
  <si>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</si>
  <si>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</si>
  <si>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</si>
  <si>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</si>
  <si>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</si>
  <si>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</si>
  <si>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</si>
  <si>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</si>
  <si>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</si>
  <si>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</si>
  <si>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</si>
  <si>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</si>
  <si>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</si>
  <si>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</si>
  <si>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</si>
  <si>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</si>
  <si>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</si>
  <si>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</si>
  <si>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</si>
  <si>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</si>
  <si>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</si>
  <si>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</si>
  <si>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</si>
  <si>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</si>
  <si>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</si>
  <si>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</si>
  <si>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</si>
  <si>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</si>
  <si>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</si>
  <si>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</si>
  <si>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</si>
  <si>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</si>
  <si>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</si>
  <si>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</si>
  <si>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</si>
  <si>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</si>
  <si>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</si>
  <si>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</si>
  <si>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</si>
  <si>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</si>
  <si>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</si>
  <si>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</si>
  <si>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</si>
  <si>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</si>
  <si>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</si>
  <si>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</si>
  <si>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</si>
  <si>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</si>
  <si>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</si>
  <si>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</si>
  <si>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</si>
  <si>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</si>
  <si>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</si>
  <si>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</si>
  <si>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</si>
  <si>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</si>
  <si>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</si>
  <si>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</si>
  <si>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</si>
  <si>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</si>
  <si>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</si>
  <si>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</si>
  <si>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</si>
  <si>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</si>
  <si>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</si>
  <si>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</si>
  <si>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</si>
  <si>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</si>
  <si>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</si>
  <si>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</si>
  <si>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</si>
  <si>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</si>
  <si>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</si>
  <si>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</si>
  <si>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</si>
  <si>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</si>
  <si>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</si>
  <si>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</si>
  <si>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</si>
  <si>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</si>
  <si>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</si>
  <si>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</si>
  <si>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</si>
  <si>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</si>
  <si>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</si>
  <si>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</si>
  <si>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</si>
  <si>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</si>
  <si>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</si>
  <si>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</si>
  <si>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</si>
  <si>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</si>
  <si>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</si>
  <si>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</si>
  <si>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</si>
  <si>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</si>
  <si>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</si>
  <si>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</si>
  <si>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</si>
  <si>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</si>
  <si>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</si>
  <si>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</si>
  <si>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</si>
  <si>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</si>
  <si>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</si>
  <si>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</si>
  <si>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</si>
  <si>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</si>
  <si>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</si>
  <si>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</si>
  <si>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</si>
  <si>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</si>
  <si>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</si>
  <si>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</si>
  <si>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</si>
  <si>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</si>
  <si>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</si>
  <si>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</si>
  <si>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</si>
  <si>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</si>
  <si>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</si>
  <si>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</si>
  <si>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</si>
  <si>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</si>
  <si>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</si>
  <si>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</si>
  <si>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</si>
  <si>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</si>
  <si>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</si>
  <si>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</si>
  <si>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</si>
  <si>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</si>
  <si>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</si>
  <si>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</si>
  <si>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</si>
  <si>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</si>
  <si>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</si>
  <si>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</si>
  <si>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</si>
  <si>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</si>
  <si>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</si>
  <si>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</si>
  <si>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</si>
  <si>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</si>
  <si>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</si>
  <si>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</si>
  <si>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</si>
  <si>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</si>
  <si>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</si>
  <si>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</si>
  <si>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</si>
  <si>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</si>
  <si>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</si>
  <si>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</si>
  <si>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</si>
  <si>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</si>
  <si>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</si>
  <si>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</si>
  <si>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</si>
  <si>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</si>
  <si>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</si>
  <si>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</si>
  <si>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</si>
  <si>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</si>
  <si>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</si>
  <si>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</si>
  <si>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</si>
  <si>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</si>
  <si>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</si>
  <si>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</si>
  <si>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</si>
  <si>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</si>
  <si>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</si>
  <si>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</si>
  <si>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</si>
  <si>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</si>
  <si>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</si>
  <si>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</si>
  <si>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</si>
  <si>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</si>
  <si>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</si>
  <si>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</si>
  <si>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</si>
  <si>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</si>
  <si>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</si>
  <si>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</si>
  <si>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</si>
  <si>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</si>
  <si>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</si>
  <si>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</si>
  <si>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</si>
  <si>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</si>
  <si>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</si>
  <si>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</si>
  <si>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</si>
  <si>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</si>
  <si>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</si>
  <si>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</si>
  <si>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</si>
  <si>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</si>
  <si>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</si>
  <si>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</si>
  <si>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</si>
  <si>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</si>
  <si>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</si>
  <si>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</si>
  <si>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</si>
  <si>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</si>
  <si>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</si>
  <si>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</si>
  <si>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</si>
  <si>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</si>
  <si>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</si>
  <si>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</si>
  <si>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</si>
  <si>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</si>
  <si>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</si>
  <si>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</si>
  <si>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</si>
  <si>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</si>
  <si>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</si>
  <si>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</si>
  <si>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</si>
  <si>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</si>
  <si>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</si>
  <si>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</si>
  <si>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</si>
  <si>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</si>
  <si>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</si>
  <si>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</si>
  <si>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</si>
  <si>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</si>
  <si>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</si>
  <si>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</si>
  <si>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</si>
  <si>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</si>
  <si>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</si>
  <si>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</si>
  <si>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</si>
  <si>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</si>
  <si>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</si>
  <si>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</si>
  <si>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</si>
  <si>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</si>
  <si>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</si>
  <si>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</si>
  <si>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</si>
  <si>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</si>
  <si>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</si>
  <si>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</si>
  <si>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</si>
  <si>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</si>
  <si>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</si>
  <si>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</si>
  <si>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</si>
  <si>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</si>
  <si>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</si>
  <si>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</si>
  <si>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</si>
  <si>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</si>
  <si>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</si>
  <si>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</si>
  <si>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</si>
  <si>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</si>
  <si>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</si>
  <si>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</si>
  <si>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</si>
  <si>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</si>
  <si>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</si>
  <si>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</si>
  <si>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</si>
  <si>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</si>
  <si>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</si>
  <si>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</si>
  <si>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</si>
  <si>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</si>
  <si>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</si>
  <si>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</si>
  <si>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</si>
  <si>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</si>
  <si>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</si>
  <si>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</si>
  <si>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</si>
  <si>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</si>
  <si>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</si>
  <si>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</si>
  <si>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</si>
  <si>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</si>
  <si>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</si>
  <si>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</si>
  <si>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</si>
  <si>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</si>
  <si>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</si>
  <si>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</si>
  <si>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</si>
  <si>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</si>
  <si>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</si>
  <si>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</si>
  <si>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</si>
  <si>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</si>
  <si>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</si>
  <si>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</si>
  <si>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</si>
  <si>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</si>
  <si>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</si>
  <si>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</si>
  <si>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</si>
  <si>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</si>
  <si>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</si>
  <si>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</si>
  <si>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</si>
  <si>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</si>
  <si>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</si>
  <si>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</si>
  <si>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</si>
  <si>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</si>
  <si>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</si>
  <si>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</si>
  <si>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</si>
  <si>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</si>
  <si>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</si>
  <si>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</si>
  <si>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</si>
  <si>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</si>
  <si>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</si>
  <si>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</si>
  <si>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</si>
  <si>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</si>
  <si>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</si>
  <si>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</si>
  <si>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</si>
  <si>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</si>
  <si>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</si>
  <si>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</si>
  <si>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</si>
  <si>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</si>
  <si>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</si>
  <si>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</si>
  <si>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</si>
  <si>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</si>
  <si>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</si>
  <si>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</si>
  <si>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</si>
  <si>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</si>
  <si>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</si>
  <si>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</si>
  <si>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</si>
  <si>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</si>
  <si>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</si>
  <si>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</si>
  <si>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</si>
  <si>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</si>
  <si>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</si>
  <si>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</si>
  <si>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</si>
  <si>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</si>
  <si>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</si>
  <si>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</si>
  <si>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</si>
  <si>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</si>
  <si>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</si>
  <si>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</si>
  <si>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</si>
  <si>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</si>
  <si>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</si>
  <si>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</si>
  <si>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</si>
  <si>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</si>
  <si>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</si>
  <si>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</si>
  <si>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</si>
  <si>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</si>
  <si>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</si>
  <si>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</si>
  <si>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</si>
  <si>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</si>
  <si>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</si>
  <si>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</si>
  <si>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</si>
  <si>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</si>
  <si>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</si>
  <si>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</si>
  <si>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</si>
  <si>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</si>
  <si>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</si>
  <si>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</si>
  <si>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</si>
  <si>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</si>
  <si>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</si>
  <si>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</si>
  <si>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</si>
  <si>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</si>
  <si>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</si>
  <si>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</si>
  <si>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</si>
  <si>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</si>
  <si>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</si>
  <si>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</si>
  <si>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</si>
  <si>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</si>
  <si>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</si>
  <si>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</si>
  <si>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</si>
  <si>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</si>
  <si>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</si>
  <si>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</si>
  <si>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</si>
  <si>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</si>
  <si>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</si>
  <si>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</si>
  <si>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</si>
  <si>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</si>
  <si>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</si>
  <si>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</si>
  <si>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</si>
  <si>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</si>
  <si>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</si>
  <si>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</si>
  <si>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</si>
  <si>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</si>
  <si>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</si>
  <si>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</si>
  <si>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</si>
  <si>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</si>
  <si>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</si>
  <si>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</si>
  <si>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</si>
  <si>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</si>
  <si>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</si>
  <si>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</si>
  <si>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</si>
  <si>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</si>
  <si>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</si>
  <si>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</si>
  <si>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</si>
  <si>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</si>
  <si>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</si>
  <si>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</si>
  <si>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</si>
  <si>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</si>
  <si>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</si>
  <si>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</si>
  <si>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</si>
  <si>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</si>
  <si>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</si>
  <si>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</si>
  <si>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</si>
  <si>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</si>
  <si>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</si>
  <si>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</si>
  <si>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</si>
  <si>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</si>
  <si>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</si>
  <si>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</si>
  <si>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</si>
  <si>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</si>
  <si>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</si>
  <si>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</si>
  <si>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</si>
  <si>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</si>
  <si>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</si>
  <si>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</si>
  <si>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</si>
  <si>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</si>
  <si>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</si>
  <si>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</si>
  <si>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</si>
  <si>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</si>
  <si>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</si>
  <si>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</si>
  <si>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</si>
  <si>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</si>
  <si>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</si>
  <si>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</si>
  <si>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</si>
  <si>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</si>
  <si>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</si>
  <si>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</si>
  <si>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</si>
  <si>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</si>
  <si>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</si>
  <si>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</si>
  <si>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</si>
  <si>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</si>
  <si>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</si>
  <si>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</si>
  <si>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</si>
  <si>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</si>
  <si>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</si>
  <si>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</si>
  <si>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</si>
  <si>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</si>
  <si>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</si>
  <si>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</si>
  <si>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</si>
  <si>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</si>
  <si>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</si>
  <si>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</si>
  <si>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</si>
  <si>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</si>
  <si>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</si>
  <si>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</si>
  <si>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</si>
  <si>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</si>
  <si>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</si>
  <si>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</si>
  <si>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</si>
  <si>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</si>
  <si>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</si>
  <si>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</si>
  <si>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</si>
  <si>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</si>
  <si>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</si>
  <si>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</si>
  <si>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</si>
  <si>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</si>
  <si>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</si>
  <si>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</si>
  <si>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</si>
  <si>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</si>
  <si>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</si>
  <si>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</si>
  <si>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</si>
  <si>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</si>
  <si>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</si>
  <si>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</si>
  <si>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</si>
  <si>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</si>
  <si>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</si>
  <si>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</si>
  <si>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</si>
  <si>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</si>
  <si>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</si>
  <si>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</si>
  <si>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</si>
  <si>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</si>
  <si>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</si>
  <si>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</si>
  <si>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</si>
  <si>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</si>
  <si>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</si>
  <si>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</si>
  <si>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</si>
  <si>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</si>
  <si>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</si>
  <si>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</si>
  <si>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</si>
  <si>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</si>
  <si>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</si>
  <si>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</si>
  <si>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</si>
  <si>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</si>
  <si>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</si>
  <si>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</si>
  <si>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</si>
  <si>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</si>
  <si>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</si>
  <si>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</si>
  <si>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</si>
  <si>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</si>
  <si>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</si>
  <si>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</si>
  <si>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</si>
  <si>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</si>
  <si>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</si>
  <si>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</si>
  <si>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</si>
  <si>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</si>
  <si>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</si>
  <si>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</si>
  <si>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</si>
  <si>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</si>
  <si>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</si>
  <si>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</si>
  <si>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</si>
  <si>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</si>
  <si>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</si>
  <si>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</si>
  <si>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</si>
  <si>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</si>
  <si>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</si>
  <si>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</si>
  <si>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</si>
  <si>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</si>
  <si>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</si>
  <si>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</si>
  <si>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</si>
  <si>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</si>
  <si>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</si>
  <si>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</si>
  <si>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</si>
  <si>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</si>
  <si>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</si>
  <si>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</si>
  <si>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</si>
  <si>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</si>
  <si>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</si>
  <si>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</si>
  <si>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</si>
  <si>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</si>
  <si>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</si>
  <si>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</si>
  <si>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</si>
  <si>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</si>
  <si>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</si>
  <si>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</si>
  <si>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</si>
  <si>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</si>
  <si>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</si>
  <si>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</si>
  <si>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</si>
  <si>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</si>
  <si>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</si>
  <si>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</si>
  <si>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</si>
  <si>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</si>
  <si>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</si>
  <si>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</si>
  <si>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</si>
  <si>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</si>
  <si>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</si>
  <si>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</si>
  <si>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</si>
  <si>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</si>
  <si>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</si>
  <si>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</si>
  <si>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</si>
  <si>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</si>
  <si>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</si>
  <si>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</si>
  <si>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</si>
  <si>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</si>
  <si>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</si>
  <si>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</si>
  <si>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</si>
  <si>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</si>
  <si>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</si>
  <si>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</si>
  <si>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</si>
  <si>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</si>
  <si>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</si>
  <si>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</si>
  <si>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</si>
  <si>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</si>
  <si>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</si>
  <si>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</si>
  <si>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</si>
  <si>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</si>
  <si>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</si>
  <si>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</si>
  <si>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</si>
  <si>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</si>
  <si>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</si>
  <si>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</si>
  <si>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</si>
  <si>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</si>
  <si>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</si>
  <si>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</si>
  <si>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</si>
  <si>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</si>
  <si>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</si>
  <si>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</si>
  <si>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</si>
  <si>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</si>
  <si>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</si>
  <si>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</si>
  <si>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</si>
  <si>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</si>
  <si>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</si>
  <si>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</si>
  <si>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</si>
  <si>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</si>
  <si>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</si>
  <si>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</si>
  <si>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</si>
  <si>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</si>
  <si>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</si>
  <si>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</si>
  <si>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</si>
  <si>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</si>
  <si>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</si>
  <si>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</si>
  <si>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</si>
  <si>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</si>
  <si>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</si>
  <si>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</si>
  <si>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</si>
  <si>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</si>
  <si>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</si>
  <si>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</si>
  <si>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</si>
  <si>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</si>
  <si>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</si>
  <si>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</si>
  <si>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</si>
  <si>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</si>
  <si>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</si>
  <si>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</si>
  <si>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</si>
  <si>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</si>
  <si>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</si>
  <si>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</si>
  <si>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</si>
  <si>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</si>
  <si>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</si>
  <si>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</si>
  <si>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</si>
  <si>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</si>
  <si>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</si>
  <si>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</si>
  <si>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</si>
  <si>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</si>
  <si>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</si>
  <si>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</si>
  <si>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</si>
  <si>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</si>
  <si>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</si>
  <si>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</si>
  <si>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</si>
  <si>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</si>
  <si>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</si>
  <si>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</si>
  <si>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</si>
  <si>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</si>
  <si>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</si>
  <si>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</si>
  <si>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</si>
  <si>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</si>
  <si>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</si>
  <si>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</si>
  <si>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</si>
  <si>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</si>
  <si>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</si>
  <si>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</si>
  <si>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</si>
  <si>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</si>
  <si>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</si>
  <si>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</si>
  <si>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</si>
  <si>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</si>
  <si>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</si>
  <si>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</si>
  <si>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</si>
  <si>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</si>
  <si>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</si>
  <si>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</si>
  <si>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</si>
  <si>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</si>
  <si>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</si>
  <si>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</si>
  <si>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</si>
  <si>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</si>
  <si>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</si>
  <si>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</si>
  <si>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</si>
  <si>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</si>
  <si>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</si>
  <si>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</si>
  <si>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</si>
  <si>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</si>
  <si>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</si>
  <si>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</si>
  <si>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</si>
  <si>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</si>
  <si>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</si>
  <si>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</si>
  <si>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</si>
  <si>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</si>
  <si>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</si>
  <si>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</si>
  <si>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</si>
  <si>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</si>
  <si>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</si>
  <si>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</si>
  <si>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</si>
  <si>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</si>
  <si>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</si>
  <si>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</si>
  <si>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</si>
  <si>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</si>
  <si>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</si>
  <si>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</si>
  <si>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</si>
  <si>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</si>
  <si>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</si>
  <si>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</si>
  <si>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</si>
  <si>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</si>
  <si>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</si>
  <si>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</si>
  <si>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</si>
  <si>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</si>
  <si>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</si>
  <si>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</si>
  <si>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</si>
  <si>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</si>
  <si>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</si>
  <si>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</si>
  <si>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</si>
  <si>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</si>
  <si>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</si>
  <si>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</si>
  <si>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</si>
  <si>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</si>
  <si>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</si>
  <si>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</si>
  <si>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</si>
  <si>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</si>
  <si>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</si>
  <si>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</si>
  <si>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</si>
  <si>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</si>
  <si>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</si>
  <si>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</si>
  <si>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</si>
  <si>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</si>
  <si>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</si>
  <si>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</si>
  <si>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</si>
  <si>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</si>
  <si>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</si>
  <si>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</si>
  <si>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</si>
  <si>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</si>
  <si>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</si>
  <si>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</si>
  <si>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</si>
  <si>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</si>
  <si>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</si>
  <si>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</si>
  <si>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</si>
  <si>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</si>
  <si>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</si>
  <si>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</si>
  <si>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</si>
  <si>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</si>
  <si>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</si>
  <si>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</si>
  <si>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</si>
  <si>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</si>
  <si>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</si>
  <si>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</si>
  <si>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</si>
  <si>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</si>
  <si>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</si>
  <si>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</si>
  <si>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</si>
  <si>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</si>
  <si>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</si>
  <si>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</si>
  <si>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</si>
  <si>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</si>
  <si>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</si>
  <si>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</si>
  <si>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</si>
  <si>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</si>
  <si>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</si>
  <si>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</si>
  <si>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</si>
  <si>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</si>
  <si>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</si>
  <si>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</si>
  <si>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</si>
  <si>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</si>
  <si>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</si>
  <si>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</si>
  <si>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</si>
  <si>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</si>
  <si>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</si>
  <si>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</si>
  <si>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</si>
  <si>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</si>
  <si>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</si>
  <si>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</si>
  <si>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</si>
  <si>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</si>
  <si>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</si>
  <si>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</si>
  <si>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</si>
  <si>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</si>
  <si>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</si>
  <si>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</si>
  <si>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</si>
  <si>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</si>
  <si>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</si>
  <si>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</si>
  <si>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</si>
  <si>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</si>
  <si>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</si>
  <si>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</si>
  <si>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</si>
  <si>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</si>
  <si>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</si>
  <si>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</si>
  <si>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</si>
  <si>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</si>
  <si>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</si>
  <si>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</si>
  <si>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</si>
  <si>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</si>
  <si>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</si>
  <si>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</si>
  <si>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</si>
  <si>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</si>
  <si>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</si>
  <si>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</si>
  <si>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</si>
  <si>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</si>
  <si>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</si>
  <si>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</si>
  <si>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</si>
  <si>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</si>
  <si>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</si>
  <si>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</si>
  <si>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</si>
  <si>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</si>
  <si>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</si>
  <si>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</si>
  <si>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</si>
  <si>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</si>
  <si>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</si>
  <si>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</si>
  <si>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</si>
  <si>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</si>
  <si>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</si>
  <si>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</si>
  <si>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</si>
  <si>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</si>
  <si>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</si>
  <si>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</si>
  <si>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</si>
  <si>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</si>
  <si>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</si>
  <si>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</si>
  <si>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</si>
  <si>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</si>
  <si>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</si>
  <si>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</si>
  <si>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</si>
  <si>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</si>
  <si>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</si>
  <si>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</si>
  <si>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</si>
  <si>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</si>
  <si>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</si>
  <si>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</si>
  <si>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</si>
  <si>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</si>
  <si>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</si>
  <si>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</si>
  <si>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</si>
  <si>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</si>
  <si>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</si>
  <si>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</si>
  <si>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</si>
  <si>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</si>
  <si>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</si>
  <si>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</si>
  <si>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</si>
  <si>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</si>
  <si>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</si>
  <si>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</si>
  <si>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</si>
  <si>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</si>
  <si>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</si>
  <si>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</si>
  <si>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</si>
  <si>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</si>
  <si>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</si>
  <si>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</si>
  <si>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</si>
  <si>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</si>
  <si>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</si>
  <si>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</si>
  <si>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</si>
  <si>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</si>
  <si>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</si>
  <si>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</si>
  <si>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</si>
  <si>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</si>
  <si>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</si>
  <si>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</si>
  <si>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</si>
  <si>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</si>
  <si>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</si>
  <si>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</si>
  <si>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</si>
  <si>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</si>
  <si>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</si>
  <si>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</si>
  <si>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</si>
  <si>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</si>
  <si>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</si>
  <si>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</si>
  <si>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</si>
  <si>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</si>
  <si>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</si>
  <si>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</si>
  <si>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</si>
  <si>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</si>
  <si>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</si>
  <si>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</si>
  <si>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</si>
  <si>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</si>
  <si>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</si>
  <si>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</si>
  <si>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</si>
  <si>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</si>
  <si>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</si>
  <si>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</si>
  <si>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</si>
  <si>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</si>
  <si>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</si>
  <si>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</si>
  <si>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</si>
  <si>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</si>
  <si>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</si>
  <si>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</si>
  <si>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</si>
  <si>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</si>
  <si>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</si>
  <si>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</si>
  <si>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</si>
  <si>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</si>
  <si>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</si>
  <si>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</si>
  <si>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</si>
  <si>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</si>
  <si>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</si>
  <si>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</si>
  <si>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</si>
  <si>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</si>
  <si>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</si>
  <si>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</si>
  <si>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</si>
  <si>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</si>
  <si>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</si>
  <si>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</si>
  <si>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</si>
  <si>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</si>
  <si>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</si>
  <si>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</si>
  <si>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</si>
  <si>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</si>
  <si>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</si>
  <si>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</si>
  <si>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</si>
  <si>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</si>
  <si>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</si>
  <si>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</si>
  <si>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</si>
  <si>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</si>
  <si>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</si>
  <si>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</si>
  <si>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</si>
  <si>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</si>
  <si>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</si>
  <si>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</si>
  <si>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</si>
  <si>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</si>
  <si>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</si>
  <si>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</si>
  <si>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</si>
  <si>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</si>
  <si>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</si>
  <si>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</si>
  <si>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</si>
  <si>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</si>
  <si>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</si>
  <si>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</si>
  <si>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</si>
  <si>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</si>
  <si>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</si>
  <si>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</si>
  <si>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</si>
  <si>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</si>
  <si>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</si>
  <si>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</si>
  <si>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</si>
  <si>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</si>
  <si>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</si>
  <si>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</si>
  <si>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</si>
  <si>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</si>
  <si>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</si>
  <si>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</si>
  <si>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</si>
  <si>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</si>
  <si>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</si>
  <si>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</si>
  <si>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</si>
  <si>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</si>
  <si>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</si>
  <si>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</si>
  <si>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</si>
  <si>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</si>
  <si>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</si>
  <si>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</si>
  <si>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</si>
  <si>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</si>
  <si>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</si>
  <si>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</si>
  <si>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</si>
  <si>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</si>
  <si>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</si>
  <si>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</si>
  <si>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</si>
  <si>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</si>
  <si>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</si>
  <si>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</si>
  <si>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</si>
  <si>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</si>
  <si>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</si>
  <si>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</si>
  <si>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</si>
  <si>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</si>
  <si>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</si>
  <si>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</si>
  <si>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</si>
  <si>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</si>
  <si>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</si>
  <si>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</si>
  <si>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</si>
  <si>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</si>
  <si>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</si>
  <si>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</si>
  <si>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</si>
  <si>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</si>
  <si>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</si>
  <si>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</si>
  <si>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</si>
  <si>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</si>
  <si>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</si>
  <si>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</si>
  <si>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</si>
  <si>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</si>
  <si>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</si>
  <si>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</si>
  <si>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</si>
  <si>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</si>
  <si>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</si>
  <si>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</si>
  <si>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</si>
  <si>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</si>
  <si>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</si>
  <si>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</si>
  <si>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</si>
  <si>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</si>
  <si>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</si>
  <si>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</si>
  <si>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</si>
  <si>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</si>
  <si>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</si>
  <si>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</si>
  <si>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</si>
  <si>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</si>
  <si>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</si>
  <si>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</si>
  <si>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</si>
  <si>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</si>
  <si>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</si>
  <si>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</si>
  <si>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</si>
  <si>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</si>
  <si>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</si>
  <si>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</si>
  <si>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</si>
  <si>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</si>
  <si>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</si>
  <si>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</si>
  <si>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</si>
  <si>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</si>
  <si>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</si>
  <si>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</si>
  <si>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</si>
  <si>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</si>
  <si>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</si>
  <si>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</si>
  <si>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</si>
  <si>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</si>
  <si>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</si>
  <si>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</si>
  <si>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</si>
  <si>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</si>
  <si>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</si>
  <si>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</si>
  <si>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</si>
  <si>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</si>
  <si>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</si>
  <si>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</si>
  <si>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</si>
  <si>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</si>
  <si>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</si>
  <si>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</si>
  <si>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</si>
  <si>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</si>
  <si>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</si>
  <si>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</si>
  <si>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</si>
  <si>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</si>
  <si>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</si>
  <si>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</si>
  <si>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</si>
  <si>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</si>
  <si>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</si>
  <si>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</si>
  <si>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</si>
  <si>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</si>
  <si>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</si>
  <si>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</si>
  <si>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</si>
  <si>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</si>
  <si>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</si>
  <si>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</si>
  <si>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</si>
  <si>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</si>
  <si>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</si>
  <si>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</si>
  <si>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</si>
  <si>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</si>
  <si>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</si>
  <si>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</si>
  <si>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</si>
  <si>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</si>
  <si>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</si>
  <si>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</si>
  <si>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</si>
  <si>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</si>
  <si>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</si>
  <si>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</si>
  <si>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</si>
  <si>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</si>
  <si>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</si>
  <si>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</si>
  <si>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</si>
  <si>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</si>
  <si>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</si>
  <si>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</si>
  <si>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</si>
  <si>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</si>
  <si>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</si>
  <si>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</si>
  <si>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</si>
  <si>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</si>
  <si>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</si>
  <si>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</si>
  <si>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</si>
  <si>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</si>
  <si>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</si>
  <si>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</si>
  <si>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</si>
  <si>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</si>
  <si>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</si>
  <si>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</si>
  <si>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</si>
  <si>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</si>
  <si>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</si>
  <si>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</si>
  <si>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</si>
  <si>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</si>
  <si>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</si>
  <si>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</si>
  <si>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</si>
  <si>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</si>
  <si>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</si>
  <si>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</si>
  <si>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</si>
  <si>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</si>
  <si>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</si>
  <si>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</si>
  <si>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</si>
  <si>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</si>
  <si>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</si>
  <si>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</si>
  <si>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</si>
  <si>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</si>
  <si>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</si>
  <si>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</si>
  <si>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</si>
  <si>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</si>
  <si>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</si>
  <si>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</si>
  <si>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</si>
  <si>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</si>
  <si>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</si>
  <si>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</si>
  <si>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</si>
  <si>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</si>
  <si>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</si>
  <si>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</si>
  <si>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</si>
  <si>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</si>
  <si>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</si>
  <si>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</si>
  <si>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</si>
  <si>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</si>
  <si>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</si>
  <si>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</si>
  <si>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</si>
  <si>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</si>
  <si>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</si>
  <si>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</si>
  <si>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</si>
  <si>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</si>
  <si>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</si>
  <si>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</si>
  <si>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</si>
  <si>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</si>
  <si>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</si>
  <si>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</si>
  <si>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</si>
  <si>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</si>
  <si>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</si>
  <si>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</si>
  <si>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</si>
  <si>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</si>
  <si>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</si>
  <si>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</si>
  <si>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</si>
  <si>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</si>
  <si>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</si>
  <si>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</si>
  <si>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</si>
  <si>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</si>
  <si>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</si>
  <si>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</si>
  <si>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</si>
  <si>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</si>
  <si>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</si>
  <si>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</si>
  <si>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</si>
  <si>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</si>
  <si>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</si>
  <si>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</si>
  <si>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</si>
  <si>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</si>
  <si>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</si>
  <si>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</si>
  <si>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</si>
  <si>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</si>
  <si>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</si>
  <si>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</si>
  <si>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</si>
  <si>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</si>
  <si>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</si>
  <si>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</si>
  <si>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</si>
  <si>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</si>
  <si>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</si>
  <si>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</si>
  <si>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</si>
  <si>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</si>
  <si>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</si>
  <si>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</si>
  <si>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</si>
  <si>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</si>
  <si>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</si>
  <si>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</si>
  <si>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</si>
  <si>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</si>
  <si>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</si>
  <si>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</si>
  <si>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</si>
  <si>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</si>
  <si>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</si>
  <si>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</si>
  <si>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</si>
  <si>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</si>
  <si>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</si>
  <si>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</si>
  <si>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</si>
  <si>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</si>
  <si>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</si>
  <si>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</si>
  <si>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</si>
  <si>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</si>
  <si>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</si>
  <si>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</si>
  <si>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</si>
  <si>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</si>
  <si>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</si>
  <si>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</si>
  <si>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</si>
  <si>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</si>
  <si>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</si>
  <si>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</si>
  <si>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</si>
  <si>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</si>
  <si>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</si>
  <si>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</si>
  <si>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</si>
  <si>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</si>
  <si>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</si>
  <si>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</si>
  <si>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</si>
  <si>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</si>
  <si>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</si>
  <si>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</si>
  <si>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</si>
  <si>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</si>
  <si>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</si>
  <si>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</si>
  <si>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</si>
  <si>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</si>
  <si>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</si>
  <si>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</si>
  <si>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</si>
  <si>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</si>
  <si>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</si>
  <si>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</si>
  <si>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</si>
  <si>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</si>
  <si>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</si>
  <si>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</si>
  <si>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</si>
  <si>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</si>
  <si>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</si>
  <si>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</si>
  <si>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</si>
  <si>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</si>
  <si>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</si>
  <si>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</si>
  <si>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</si>
  <si>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</si>
  <si>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</si>
  <si>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</si>
  <si>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</si>
  <si>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</si>
  <si>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</si>
  <si>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</si>
  <si>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</si>
  <si>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</si>
  <si>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</si>
  <si>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</si>
  <si>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</si>
  <si>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</si>
  <si>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</si>
  <si>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</si>
  <si>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</si>
  <si>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</si>
  <si>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</si>
  <si>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</si>
  <si>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</si>
  <si>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</si>
  <si>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</si>
  <si>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</si>
  <si>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</si>
  <si>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</si>
  <si>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</si>
  <si>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</si>
  <si>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</si>
  <si>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</si>
  <si>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</si>
  <si>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</si>
  <si>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</si>
  <si>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</si>
  <si>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</si>
  <si>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</si>
  <si>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</si>
  <si>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</si>
  <si>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</si>
  <si>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</si>
  <si>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</si>
  <si>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</si>
  <si>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</si>
  <si>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</si>
  <si>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</si>
  <si>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</si>
  <si>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</si>
  <si>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</si>
  <si>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</si>
  <si>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</si>
  <si>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</si>
  <si>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</si>
  <si>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</si>
  <si>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</si>
  <si>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</si>
  <si>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</si>
  <si>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</si>
  <si>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</si>
  <si>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</si>
  <si>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</si>
  <si>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</si>
  <si>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</si>
  <si>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</si>
  <si>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</si>
  <si>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</si>
  <si>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</si>
  <si>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</si>
  <si>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</si>
  <si>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</si>
  <si>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</si>
  <si>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</si>
  <si>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</si>
  <si>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</si>
  <si>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</si>
  <si>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</si>
  <si>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</si>
  <si>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</si>
  <si>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</si>
  <si>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</si>
  <si>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</si>
  <si>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</si>
  <si>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</si>
  <si>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</si>
  <si>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</si>
  <si>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</si>
  <si>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</si>
  <si>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</si>
  <si>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</si>
  <si>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</si>
  <si>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</si>
  <si>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</si>
  <si>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</si>
  <si>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</si>
  <si>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</si>
  <si>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</si>
  <si>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</si>
  <si>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</si>
  <si>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</si>
  <si>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</si>
  <si>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</si>
  <si>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</si>
  <si>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</si>
  <si>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</si>
  <si>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</si>
  <si>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</si>
  <si>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</si>
  <si>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</si>
  <si>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</si>
  <si>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</si>
  <si>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</si>
  <si>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</si>
  <si>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</si>
  <si>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</si>
  <si>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</si>
  <si>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</si>
  <si>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</si>
  <si>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</si>
  <si>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</si>
  <si>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</si>
  <si>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</si>
  <si>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</si>
  <si>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</si>
  <si>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</si>
  <si>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</si>
  <si>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</si>
  <si>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</si>
  <si>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</si>
  <si>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</si>
  <si>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</si>
  <si>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</si>
  <si>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</si>
  <si>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</si>
  <si>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</si>
  <si>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</si>
  <si>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</si>
  <si>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</si>
  <si>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</si>
  <si>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</si>
  <si>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</si>
  <si>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</si>
  <si>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</si>
  <si>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</si>
  <si>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</si>
  <si>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</si>
  <si>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</si>
  <si>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</si>
  <si>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</si>
  <si>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</si>
  <si>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</si>
  <si>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</si>
  <si>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</si>
  <si>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</si>
  <si>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</si>
  <si>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</si>
  <si>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</si>
  <si>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</si>
  <si>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</si>
  <si>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</si>
  <si>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</si>
  <si>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</si>
  <si>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</si>
  <si>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</si>
  <si>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</si>
  <si>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</si>
  <si>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</si>
  <si>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</si>
  <si>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</si>
  <si>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</si>
  <si>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</si>
  <si>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</si>
  <si>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</si>
  <si>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</si>
  <si>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</si>
  <si>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</si>
  <si>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</si>
  <si>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</si>
  <si>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</si>
  <si>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</si>
  <si>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</si>
  <si>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</si>
  <si>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</si>
  <si>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</si>
  <si>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</si>
  <si>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</si>
  <si>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</si>
  <si>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</si>
  <si>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</si>
  <si>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</si>
  <si>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</si>
  <si>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</si>
  <si>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</si>
  <si>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</si>
  <si>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</si>
  <si>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</si>
  <si>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</si>
  <si>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</si>
  <si>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</si>
  <si>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</si>
  <si>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</si>
  <si>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</si>
  <si>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</si>
  <si>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</si>
  <si>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</si>
  <si>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</si>
  <si>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</si>
  <si>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</si>
  <si>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</si>
  <si>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</si>
  <si>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</si>
  <si>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</si>
  <si>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</si>
  <si>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</si>
  <si>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</si>
  <si>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</si>
  <si>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</si>
  <si>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</si>
  <si>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</si>
  <si>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</si>
  <si>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</si>
  <si>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</si>
  <si>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</si>
  <si>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</si>
  <si>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</si>
  <si>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</si>
  <si>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</si>
  <si>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</si>
  <si>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</si>
  <si>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</si>
  <si>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</si>
  <si>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</si>
  <si>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</si>
  <si>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</si>
  <si>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</si>
  <si>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</si>
  <si>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</si>
  <si>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</si>
  <si>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</si>
  <si>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</si>
  <si>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</si>
  <si>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</si>
  <si>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</si>
  <si>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</si>
  <si>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</si>
  <si>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</si>
  <si>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</si>
  <si>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</si>
  <si>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</si>
  <si>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</si>
  <si>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</si>
  <si>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</si>
  <si>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</si>
  <si>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</si>
  <si>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</si>
  <si>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</si>
  <si>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</si>
  <si>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</si>
  <si>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</si>
  <si>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</si>
  <si>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</si>
  <si>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</si>
  <si>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</si>
  <si>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</si>
  <si>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</si>
  <si>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</si>
  <si>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</si>
  <si>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</si>
  <si>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</si>
  <si>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</si>
  <si>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</si>
  <si>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</si>
  <si>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</si>
  <si>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</si>
  <si>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</si>
  <si>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</si>
  <si>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</si>
  <si>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</si>
  <si>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</si>
  <si>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</si>
  <si>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</si>
  <si>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</si>
  <si>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</si>
  <si>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</si>
  <si>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</si>
  <si>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</si>
  <si>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</si>
  <si>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</si>
  <si>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</si>
  <si>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</si>
  <si>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</si>
  <si>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</si>
  <si>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</si>
  <si>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</si>
  <si>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</si>
  <si>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</si>
  <si>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</si>
  <si>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</si>
  <si>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</si>
  <si>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</si>
  <si>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</si>
  <si>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</si>
  <si>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</si>
  <si>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</si>
  <si>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</si>
  <si>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</si>
  <si>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</si>
  <si>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</si>
  <si>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</si>
  <si>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</si>
  <si>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</si>
  <si>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</si>
  <si>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</si>
  <si>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</si>
  <si>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</si>
  <si>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</si>
  <si>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</si>
  <si>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</si>
  <si>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</si>
  <si>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</si>
  <si>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</si>
  <si>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</si>
  <si>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</si>
  <si>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</si>
  <si>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</si>
  <si>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</si>
  <si>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</si>
  <si>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</si>
  <si>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</si>
  <si>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</si>
  <si>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</si>
  <si>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</si>
  <si>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</si>
  <si>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</si>
  <si>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</si>
  <si>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</si>
  <si>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</si>
  <si>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</si>
  <si>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</si>
  <si>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</si>
  <si>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</si>
  <si>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</si>
  <si>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</si>
  <si>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</si>
  <si>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</si>
  <si>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</si>
  <si>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</si>
  <si>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</si>
  <si>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</si>
  <si>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</si>
  <si>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</si>
  <si>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</si>
  <si>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</si>
  <si>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</si>
  <si>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</si>
  <si>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</si>
  <si>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</si>
  <si>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</si>
  <si>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</si>
  <si>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</si>
  <si>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</si>
  <si>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</si>
  <si>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</si>
  <si>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</si>
  <si>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</si>
  <si>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</si>
  <si>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</si>
  <si>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</si>
  <si>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</si>
  <si>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</si>
  <si>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</si>
  <si>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</si>
  <si>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</si>
  <si>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</si>
  <si>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</si>
  <si>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</si>
  <si>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</si>
  <si>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</si>
  <si>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</si>
  <si>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</si>
  <si>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</si>
  <si>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</si>
  <si>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</si>
  <si>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</si>
  <si>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</si>
  <si>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</si>
  <si>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</si>
  <si>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</si>
  <si>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</si>
  <si>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</si>
  <si>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</si>
  <si>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</si>
  <si>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</si>
  <si>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</si>
  <si>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</si>
  <si>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</si>
  <si>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</si>
  <si>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</si>
  <si>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</si>
  <si>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</si>
  <si>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</si>
  <si>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</si>
  <si>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</si>
  <si>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</si>
  <si>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</si>
  <si>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</si>
  <si>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</si>
  <si>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</si>
  <si>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</si>
  <si>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</si>
  <si>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</si>
  <si>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</si>
  <si>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</si>
  <si>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</si>
  <si>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</si>
  <si>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</si>
  <si>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</si>
  <si>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</si>
  <si>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</si>
  <si>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</si>
  <si>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</si>
  <si>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</si>
  <si>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</si>
  <si>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</si>
  <si>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</si>
  <si>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</si>
  <si>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</si>
  <si>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</si>
  <si>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</si>
  <si>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</si>
  <si>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</si>
  <si>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</si>
  <si>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</si>
  <si>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</si>
  <si>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</si>
  <si>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</si>
  <si>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</si>
  <si>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</si>
  <si>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</si>
  <si>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</si>
  <si>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</si>
  <si>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</si>
  <si>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</si>
  <si>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</si>
  <si>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</si>
  <si>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</si>
  <si>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</si>
  <si>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</si>
  <si>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</si>
  <si>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</si>
  <si>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</si>
  <si>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</si>
  <si>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</si>
  <si>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</si>
  <si>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</si>
  <si>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</si>
  <si>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</si>
  <si>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</si>
  <si>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</si>
  <si>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</si>
  <si>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</si>
  <si>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</si>
  <si>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</si>
  <si>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</si>
  <si>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</si>
  <si>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</si>
  <si>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</si>
  <si>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</si>
  <si>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</si>
  <si>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</si>
  <si>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</si>
  <si>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</si>
  <si>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</si>
  <si>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</si>
  <si>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</si>
  <si>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</si>
  <si>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</si>
  <si>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</si>
  <si>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</si>
  <si>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</si>
  <si>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</si>
  <si>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</si>
  <si>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</si>
  <si>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</si>
  <si>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</si>
  <si>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</si>
  <si>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</si>
  <si>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</si>
  <si>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</si>
  <si>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</si>
  <si>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</si>
  <si>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</si>
  <si>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</si>
  <si>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</si>
  <si>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</si>
  <si>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</si>
  <si>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</si>
  <si>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</si>
  <si>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</si>
  <si>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</si>
  <si>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</si>
  <si>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</si>
  <si>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</si>
  <si>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</si>
  <si>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</si>
  <si>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</si>
  <si>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</si>
  <si>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</si>
  <si>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</si>
  <si>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</si>
  <si>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</si>
  <si>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</si>
  <si>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</si>
  <si>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</si>
  <si>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</si>
  <si>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</si>
  <si>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</si>
  <si>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</si>
  <si>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</si>
  <si>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</si>
  <si>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</si>
  <si>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</si>
  <si>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</si>
  <si>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</si>
  <si>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</si>
  <si>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</si>
  <si>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</si>
  <si>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</si>
  <si>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</si>
  <si>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</si>
  <si>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</si>
  <si>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</si>
  <si>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</si>
  <si>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</si>
  <si>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</si>
  <si>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</si>
  <si>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</si>
  <si>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</si>
  <si>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</si>
  <si>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</si>
  <si>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</si>
  <si>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</si>
  <si>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</si>
  <si>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</si>
  <si>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</si>
  <si>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</si>
  <si>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</si>
  <si>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</si>
  <si>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</si>
  <si>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</si>
  <si>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</si>
  <si>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</si>
  <si>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</si>
  <si>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</si>
  <si>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</si>
  <si>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</si>
  <si>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</si>
  <si>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</si>
  <si>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</si>
  <si>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</si>
  <si>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</si>
  <si>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</si>
  <si>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</si>
  <si>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</si>
  <si>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</si>
  <si>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</si>
  <si>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</si>
  <si>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</si>
  <si>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</si>
  <si>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</si>
  <si>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</si>
  <si>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</si>
  <si>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</si>
  <si>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</si>
  <si>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</si>
  <si>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</si>
  <si>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</si>
  <si>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</si>
  <si>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</si>
  <si>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</si>
  <si>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</si>
  <si>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</si>
  <si>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</si>
  <si>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</si>
  <si>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</si>
  <si>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</si>
  <si>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</si>
  <si>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</si>
  <si>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</si>
  <si>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</si>
  <si>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</si>
  <si>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</si>
  <si>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</si>
  <si>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</si>
  <si>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</si>
  <si>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</si>
  <si>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</si>
  <si>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</si>
  <si>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</si>
  <si>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</si>
  <si>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</si>
  <si>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</si>
  <si>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</si>
  <si>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</si>
  <si>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</si>
  <si>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</si>
  <si>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</si>
  <si>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</si>
  <si>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</si>
  <si>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</si>
  <si>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</si>
  <si>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</si>
  <si>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</si>
  <si>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</si>
  <si>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</si>
  <si>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</si>
  <si>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</si>
  <si>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</si>
  <si>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</si>
  <si>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</si>
  <si>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</si>
  <si>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</si>
  <si>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</si>
  <si>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</si>
  <si>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</si>
  <si>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</si>
  <si>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</si>
  <si>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</si>
  <si>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</si>
  <si>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</si>
  <si>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</si>
  <si>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</si>
  <si>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</si>
  <si>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</si>
  <si>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</si>
  <si>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</si>
  <si>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</si>
  <si>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</si>
  <si>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</si>
  <si>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</si>
  <si>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</si>
  <si>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</si>
  <si>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</si>
  <si>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</si>
  <si>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</si>
  <si>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</si>
  <si>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</si>
  <si>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</si>
  <si>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</si>
  <si>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</si>
  <si>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</si>
  <si>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</si>
  <si>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</si>
  <si>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</si>
  <si>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</si>
  <si>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</si>
  <si>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</si>
  <si>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</si>
  <si>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</si>
  <si>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</si>
  <si>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</si>
  <si>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</si>
  <si>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</si>
  <si>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</si>
  <si>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</si>
  <si>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</si>
  <si>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</si>
  <si>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</si>
  <si>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</si>
  <si>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</si>
  <si>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</si>
  <si>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</si>
  <si>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</si>
  <si>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</si>
  <si>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</si>
  <si>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</si>
  <si>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</si>
  <si>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</si>
  <si>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</si>
  <si>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</si>
  <si>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</si>
  <si>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</si>
  <si>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</si>
  <si>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</si>
  <si>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</si>
  <si>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</si>
  <si>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</si>
  <si>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</si>
  <si>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</si>
  <si>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</si>
  <si>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</si>
  <si>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</si>
  <si>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</si>
  <si>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</si>
  <si>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</si>
  <si>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</si>
  <si>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</si>
  <si>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</si>
  <si>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</si>
  <si>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</si>
  <si>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</si>
  <si>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</si>
  <si>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</si>
  <si>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</si>
  <si>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</si>
  <si>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</si>
  <si>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</si>
  <si>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</si>
  <si>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</si>
  <si>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</si>
  <si>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</si>
  <si>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</si>
  <si>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</si>
  <si>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</si>
  <si>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</si>
  <si>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</si>
  <si>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</si>
  <si>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</si>
  <si>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</si>
  <si>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</si>
  <si>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</si>
  <si>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</si>
  <si>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</si>
  <si>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</si>
  <si>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</si>
  <si>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</si>
  <si>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</si>
  <si>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</si>
  <si>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</si>
  <si>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</si>
  <si>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</si>
  <si>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</si>
  <si>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</si>
  <si>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</si>
  <si>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</si>
  <si>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</si>
  <si>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</si>
  <si>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</si>
  <si>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</si>
  <si>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</si>
  <si>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</si>
  <si>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</si>
  <si>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</si>
  <si>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</si>
  <si>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</si>
  <si>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</si>
  <si>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</si>
  <si>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</si>
  <si>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</si>
  <si>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</si>
  <si>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</si>
  <si>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</si>
  <si>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</si>
  <si>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</si>
  <si>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</si>
  <si>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</si>
  <si>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</si>
  <si>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</si>
  <si>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</si>
  <si>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</si>
  <si>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</si>
  <si>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</si>
  <si>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</si>
  <si>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</si>
  <si>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</si>
  <si>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</si>
  <si>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</si>
  <si>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</si>
  <si>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</si>
  <si>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</si>
  <si>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</si>
  <si>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</si>
  <si>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</si>
  <si>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</si>
  <si>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</si>
  <si>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</si>
  <si>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</si>
  <si>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</si>
  <si>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</si>
  <si>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</si>
  <si>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</si>
  <si>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</si>
  <si>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</si>
  <si>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</si>
  <si>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</si>
  <si>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</si>
  <si>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</si>
  <si>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</si>
  <si>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</si>
  <si>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</si>
  <si>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</si>
  <si>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</si>
  <si>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</si>
  <si>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</si>
  <si>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</si>
  <si>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</si>
  <si>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</si>
  <si>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</si>
  <si>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</si>
  <si>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</si>
  <si>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</si>
  <si>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</si>
  <si>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</si>
  <si>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</si>
  <si>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</si>
  <si>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</si>
  <si>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</si>
  <si>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</si>
  <si>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</si>
  <si>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</si>
  <si>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</si>
  <si>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</si>
  <si>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</si>
  <si>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</si>
  <si>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</si>
  <si>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</si>
  <si>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</si>
  <si>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</si>
  <si>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</si>
  <si>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</si>
  <si>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</si>
  <si>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</si>
  <si>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</si>
  <si>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</si>
  <si>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</si>
  <si>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</si>
  <si>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</si>
  <si>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</si>
  <si>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</si>
  <si>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</si>
  <si>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</si>
  <si>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</si>
  <si>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</si>
  <si>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</si>
  <si>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</si>
  <si>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</si>
  <si>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</si>
  <si>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</si>
  <si>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</si>
  <si>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</si>
  <si>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</si>
  <si>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</si>
  <si>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</si>
  <si>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</si>
  <si>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</si>
  <si>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</si>
  <si>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</si>
  <si>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</si>
  <si>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</si>
  <si>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</si>
  <si>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</si>
  <si>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</si>
  <si>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</si>
  <si>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</si>
  <si>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</si>
  <si>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</si>
  <si>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</si>
  <si>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</si>
  <si>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</si>
  <si>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</si>
  <si>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</si>
  <si>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</si>
  <si>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</si>
  <si>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</si>
  <si>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</si>
  <si>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</si>
  <si>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</si>
  <si>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</si>
  <si>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</si>
  <si>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</si>
  <si>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</si>
  <si>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</si>
  <si>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</si>
  <si>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</si>
  <si>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</si>
  <si>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</si>
  <si>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</si>
  <si>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</si>
  <si>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</si>
  <si>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</si>
  <si>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</si>
  <si>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</si>
  <si>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</si>
  <si>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</si>
  <si>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</si>
  <si>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</si>
  <si>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</si>
  <si>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</si>
  <si>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</si>
  <si>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</si>
  <si>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</si>
  <si>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</si>
  <si>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</si>
  <si>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</si>
  <si>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</si>
  <si>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</si>
  <si>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</si>
  <si>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</si>
  <si>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</si>
  <si>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</si>
  <si>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</si>
  <si>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</si>
  <si>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</si>
  <si>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</si>
  <si>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</si>
  <si>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</si>
  <si>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</si>
  <si>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</si>
  <si>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</si>
  <si>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</si>
  <si>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</si>
  <si>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</si>
  <si>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</si>
  <si>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</si>
  <si>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</si>
  <si>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</si>
  <si>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</si>
  <si>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</si>
  <si>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</si>
  <si>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</si>
  <si>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</si>
  <si>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</si>
  <si>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</si>
  <si>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</si>
  <si>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</si>
  <si>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</si>
  <si>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</si>
  <si>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</si>
  <si>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</si>
  <si>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</si>
  <si>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</si>
  <si>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</si>
  <si>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</si>
  <si>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</si>
  <si>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</si>
  <si>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</si>
  <si>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</si>
  <si>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</si>
  <si>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</si>
  <si>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</si>
  <si>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</si>
  <si>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</si>
  <si>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</si>
  <si>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</si>
  <si>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</si>
  <si>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</si>
  <si>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</si>
  <si>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</si>
  <si>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</si>
  <si>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</si>
  <si>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</si>
  <si>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</si>
  <si>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</si>
  <si>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</si>
  <si>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</si>
  <si>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</si>
  <si>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</si>
  <si>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</si>
  <si>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</si>
  <si>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</si>
  <si>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</si>
  <si>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</si>
  <si>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</si>
  <si>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</si>
  <si>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</si>
  <si>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</si>
  <si>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</si>
  <si>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</si>
  <si>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</si>
  <si>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</si>
  <si>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</si>
  <si>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</si>
  <si>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</si>
  <si>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</si>
  <si>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</si>
  <si>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</si>
  <si>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</si>
  <si>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</si>
  <si>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</si>
  <si>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</si>
  <si>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</si>
  <si>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</si>
  <si>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</si>
  <si>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</si>
  <si>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</si>
  <si>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</si>
  <si>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</si>
  <si>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</si>
  <si>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</si>
  <si>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</si>
  <si>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</si>
  <si>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</si>
  <si>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</si>
  <si>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</si>
  <si>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</si>
  <si>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</si>
  <si>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</si>
  <si>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</si>
  <si>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</si>
  <si>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</si>
  <si>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</si>
  <si>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</si>
  <si>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</si>
  <si>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</si>
  <si>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</si>
  <si>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</si>
  <si>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</si>
  <si>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</si>
  <si>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</si>
  <si>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</si>
  <si>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</si>
  <si>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</si>
  <si>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</si>
  <si>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</si>
  <si>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</si>
  <si>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</si>
  <si>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</si>
  <si>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</si>
  <si>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</si>
  <si>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</si>
  <si>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</si>
  <si>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</si>
  <si>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</si>
  <si>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</si>
  <si>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</si>
  <si>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</si>
  <si>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</si>
  <si>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</si>
  <si>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</si>
  <si>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</si>
  <si>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</si>
  <si>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</si>
  <si>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</si>
  <si>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</si>
  <si>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</si>
  <si>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</si>
  <si>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</si>
  <si>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</si>
  <si>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</si>
  <si>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</si>
  <si>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</si>
  <si>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</si>
  <si>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</si>
  <si>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</si>
  <si>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</si>
  <si>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</si>
  <si>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</si>
  <si>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</si>
  <si>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</si>
  <si>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</si>
  <si>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</si>
  <si>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</si>
  <si>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</si>
  <si>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</si>
  <si>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</si>
  <si>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</si>
  <si>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</si>
  <si>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</si>
  <si>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</si>
  <si>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</si>
  <si>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</si>
  <si>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</si>
  <si>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</si>
  <si>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</si>
  <si>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</si>
  <si>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</si>
  <si>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</si>
  <si>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</si>
  <si>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</si>
  <si>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</si>
  <si>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</si>
  <si>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</si>
  <si>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</si>
  <si>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</si>
  <si>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</si>
  <si>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</si>
  <si>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</si>
  <si>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</si>
  <si>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</si>
  <si>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</si>
  <si>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</si>
  <si>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</si>
  <si>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</si>
  <si>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</si>
  <si>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</si>
  <si>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</si>
  <si>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</si>
  <si>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</si>
  <si>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</si>
  <si>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</si>
  <si>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</si>
  <si>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</si>
  <si>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</si>
  <si>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</si>
  <si>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</si>
  <si>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</si>
  <si>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</si>
  <si>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</si>
  <si>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</si>
  <si>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</si>
  <si>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</si>
  <si>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</si>
  <si>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</si>
  <si>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</si>
  <si>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</si>
  <si>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</si>
  <si>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</si>
  <si>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</si>
  <si>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</si>
  <si>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</si>
  <si>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</si>
  <si>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</si>
  <si>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</si>
  <si>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</si>
  <si>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</si>
  <si>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</si>
  <si>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</si>
  <si>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</si>
  <si>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</si>
  <si>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</si>
  <si>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</si>
  <si>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</si>
  <si>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</si>
  <si>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</si>
  <si>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</si>
  <si>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</si>
  <si>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</si>
  <si>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</si>
  <si>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</si>
  <si>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</si>
  <si>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</si>
  <si>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</si>
  <si>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</si>
  <si>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</si>
  <si>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</si>
  <si>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</si>
  <si>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</si>
  <si>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</si>
  <si>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</si>
  <si>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</si>
  <si>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</si>
  <si>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</si>
  <si>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</si>
  <si>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</si>
  <si>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</si>
  <si>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</si>
  <si>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</si>
  <si>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</si>
  <si>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</si>
  <si>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</si>
  <si>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</si>
  <si>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</si>
  <si>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</si>
  <si>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</si>
  <si>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</si>
  <si>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</si>
  <si>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</si>
  <si>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</si>
  <si>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</si>
  <si>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</si>
  <si>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</si>
  <si>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</si>
  <si>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</si>
  <si>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</si>
  <si>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</si>
  <si>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</si>
  <si>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</si>
  <si>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</si>
  <si>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</si>
  <si>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</si>
  <si>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</si>
  <si>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</si>
  <si>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</si>
  <si>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</si>
  <si>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</si>
  <si>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</si>
  <si>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</si>
  <si>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</si>
  <si>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</si>
  <si>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</si>
  <si>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</si>
  <si>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</si>
  <si>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</si>
  <si>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</si>
  <si>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</si>
  <si>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</si>
  <si>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</si>
  <si>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</si>
  <si>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</si>
  <si>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</si>
  <si>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</si>
  <si>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</si>
  <si>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</si>
  <si>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</si>
  <si>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</si>
  <si>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</si>
  <si>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</si>
  <si>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</si>
  <si>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</si>
  <si>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</si>
  <si>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</si>
  <si>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</si>
  <si>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</si>
  <si>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</si>
  <si>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</si>
  <si>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</si>
  <si>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</si>
  <si>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</si>
  <si>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</si>
  <si>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</si>
  <si>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</si>
  <si>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</si>
  <si>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</si>
  <si>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</si>
  <si>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</si>
  <si>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</si>
  <si>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</si>
  <si>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</si>
  <si>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</si>
  <si>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</si>
  <si>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</si>
  <si>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</si>
  <si>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</si>
  <si>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</si>
  <si>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</si>
  <si>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</si>
  <si>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</si>
  <si>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</si>
  <si>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</si>
  <si>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</si>
  <si>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</si>
  <si>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</si>
  <si>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</si>
  <si>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</si>
  <si>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</si>
  <si>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</si>
  <si>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</si>
  <si>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</si>
  <si>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</si>
  <si>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</si>
  <si>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</si>
  <si>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</si>
  <si>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</si>
  <si>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</si>
  <si>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</si>
  <si>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</si>
  <si>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</si>
  <si>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</si>
  <si>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</si>
  <si>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</si>
  <si>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</si>
  <si>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</si>
  <si>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</si>
  <si>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</si>
  <si>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</si>
  <si>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</si>
  <si>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</si>
  <si>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</si>
  <si>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</si>
  <si>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</si>
  <si>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</si>
  <si>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</si>
  <si>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</si>
  <si>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</si>
  <si>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</si>
  <si>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</si>
  <si>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</si>
  <si>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</si>
  <si>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</si>
  <si>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</si>
  <si>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</si>
  <si>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</si>
  <si>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</si>
  <si>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</si>
  <si>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</si>
  <si>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</si>
  <si>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</si>
  <si>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</si>
  <si>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</si>
  <si>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</si>
  <si>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</si>
  <si>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</si>
  <si>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</si>
  <si>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</si>
  <si>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</si>
  <si>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</si>
  <si>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</si>
  <si>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</si>
  <si>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</si>
  <si>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</si>
  <si>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</si>
  <si>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</si>
  <si>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</si>
  <si>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</si>
  <si>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</si>
  <si>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</si>
  <si>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</si>
  <si>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</si>
  <si>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</si>
  <si>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</si>
  <si>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</si>
  <si>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</si>
  <si>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</si>
  <si>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</si>
  <si>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</si>
  <si>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</si>
  <si>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</si>
  <si>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</si>
  <si>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</si>
  <si>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</si>
  <si>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</si>
  <si>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</si>
  <si>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</si>
  <si>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</si>
  <si>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</si>
  <si>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</si>
  <si>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</si>
  <si>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</si>
  <si>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</si>
  <si>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</si>
  <si>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</si>
  <si>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</si>
  <si>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</si>
  <si>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</si>
  <si>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</si>
  <si>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</si>
  <si>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</si>
  <si>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</si>
  <si>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</si>
  <si>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</si>
  <si>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</si>
  <si>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</si>
  <si>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</si>
  <si>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</si>
  <si>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</si>
  <si>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</si>
  <si>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</si>
  <si>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</si>
  <si>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</si>
  <si>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</si>
  <si>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</si>
  <si>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</si>
  <si>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</si>
  <si>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</si>
  <si>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</si>
  <si>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</si>
  <si>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</si>
  <si>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</si>
  <si>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</si>
  <si>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</si>
  <si>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</si>
  <si>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</si>
  <si>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</si>
  <si>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</si>
  <si>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</si>
  <si>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</si>
  <si>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</si>
  <si>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</si>
  <si>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</si>
  <si>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</si>
  <si>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</si>
  <si>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</si>
  <si>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</si>
  <si>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</si>
  <si>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</si>
  <si>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</si>
  <si>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</si>
  <si>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</si>
  <si>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</si>
  <si>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</si>
  <si>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</si>
  <si>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</si>
  <si>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</si>
  <si>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</si>
  <si>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</si>
  <si>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</si>
  <si>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</si>
  <si>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</si>
  <si>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</si>
  <si>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</si>
  <si>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</si>
  <si>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</si>
  <si>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</si>
  <si>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</si>
  <si>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</si>
  <si>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</si>
  <si>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</si>
  <si>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</si>
  <si>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</si>
  <si>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</si>
  <si>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</si>
  <si>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</si>
  <si>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</si>
  <si>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</si>
  <si>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</si>
  <si>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</si>
  <si>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</si>
  <si>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</si>
  <si>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</si>
  <si>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</si>
  <si>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</si>
  <si>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</si>
  <si>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</si>
  <si>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</si>
  <si>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</si>
  <si>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</si>
  <si>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</si>
  <si>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</si>
  <si>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</si>
  <si>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</si>
  <si>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</si>
  <si>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</si>
  <si>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</si>
  <si>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</si>
  <si>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</si>
  <si>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</si>
  <si>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</si>
  <si>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</si>
  <si>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</si>
  <si>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</si>
  <si>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</si>
  <si>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</si>
  <si>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</si>
  <si>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</si>
  <si>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</si>
  <si>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</si>
  <si>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</si>
  <si>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</si>
  <si>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</si>
  <si>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</si>
  <si>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</si>
  <si>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</si>
  <si>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</si>
  <si>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</si>
  <si>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</si>
  <si>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</si>
  <si>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</si>
  <si>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</si>
  <si>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</si>
  <si>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</si>
  <si>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</si>
  <si>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</si>
  <si>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</si>
  <si>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</si>
  <si>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</si>
  <si>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</si>
  <si>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</si>
  <si>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</si>
  <si>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</si>
  <si>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</si>
  <si>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</si>
  <si>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</si>
  <si>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</si>
  <si>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</si>
  <si>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</si>
  <si>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</si>
  <si>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</si>
  <si>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</si>
  <si>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</si>
  <si>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</si>
  <si>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</si>
  <si>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</si>
  <si>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</si>
  <si>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</si>
  <si>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</si>
  <si>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</si>
  <si>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</si>
  <si>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</si>
  <si>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</si>
  <si>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</si>
  <si>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</si>
  <si>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</si>
  <si>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</si>
  <si>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</si>
  <si>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</si>
  <si>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</si>
  <si>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</si>
  <si>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</si>
  <si>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</si>
  <si>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</si>
  <si>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</si>
  <si>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</si>
  <si>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</si>
  <si>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</si>
  <si>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</si>
  <si>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</si>
  <si>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</si>
  <si>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</si>
  <si>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</si>
  <si>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</si>
  <si>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</si>
  <si>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</si>
  <si>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</si>
  <si>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</si>
  <si>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</si>
  <si>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</si>
  <si>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</si>
  <si>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</si>
  <si>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</si>
  <si>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</si>
  <si>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</si>
  <si>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</si>
  <si>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</si>
  <si>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</si>
  <si>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</si>
  <si>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</si>
  <si>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</si>
  <si>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</si>
  <si>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</si>
  <si>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</si>
  <si>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</si>
  <si>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</si>
  <si>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</si>
  <si>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</si>
  <si>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</si>
  <si>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</si>
  <si>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</si>
  <si>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</si>
  <si>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</si>
  <si>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</si>
  <si>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</si>
  <si>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</si>
  <si>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</si>
  <si>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</si>
  <si>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</si>
  <si>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</si>
  <si>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</si>
  <si>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</si>
  <si>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</si>
  <si>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</si>
  <si>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</si>
  <si>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</si>
  <si>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</si>
  <si>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</si>
  <si>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</si>
  <si>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</si>
  <si>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</si>
  <si>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</si>
  <si>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</si>
  <si>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</si>
  <si>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</si>
  <si>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</si>
  <si>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</si>
  <si>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</si>
  <si>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</si>
  <si>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</si>
  <si>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</si>
  <si>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</si>
  <si>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</si>
  <si>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</si>
  <si>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</si>
  <si>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</si>
  <si>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</si>
  <si>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</si>
  <si>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</si>
  <si>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</si>
  <si>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</si>
  <si>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</si>
  <si>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</si>
  <si>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</si>
  <si>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</si>
  <si>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</si>
  <si>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</si>
  <si>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</si>
  <si>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</si>
  <si>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</si>
  <si>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</si>
  <si>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</si>
  <si>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</si>
  <si>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</si>
  <si>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</si>
  <si>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</si>
  <si>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</si>
  <si>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</si>
  <si>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</si>
  <si>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</si>
  <si>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</si>
  <si>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</si>
  <si>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</si>
  <si>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</si>
  <si>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</si>
  <si>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</si>
  <si>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</si>
  <si>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</si>
  <si>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</si>
  <si>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</si>
  <si>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</si>
  <si>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</si>
  <si>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</si>
  <si>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</si>
  <si>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</si>
  <si>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</si>
  <si>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</si>
  <si>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</si>
  <si>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</si>
  <si>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</si>
  <si>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</si>
  <si>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</si>
  <si>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</si>
  <si>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</si>
  <si>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</si>
  <si>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</si>
  <si>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</si>
  <si>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</si>
  <si>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</si>
  <si>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</si>
  <si>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</si>
  <si>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</si>
  <si>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</si>
  <si>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</si>
  <si>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</si>
  <si>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</si>
  <si>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</si>
  <si>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</si>
  <si>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</si>
  <si>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</si>
  <si>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</si>
  <si>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</si>
  <si>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</si>
  <si>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</si>
  <si>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</si>
  <si>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</si>
  <si>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</si>
  <si>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</si>
  <si>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</si>
  <si>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</si>
  <si>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</si>
  <si>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</si>
  <si>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</si>
  <si>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</si>
  <si>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</si>
  <si>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</si>
  <si>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</si>
  <si>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</si>
  <si>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</si>
  <si>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</si>
  <si>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</si>
  <si>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</si>
  <si>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</si>
  <si>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</si>
  <si>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</si>
  <si>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</si>
  <si>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</si>
  <si>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</si>
  <si>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</si>
  <si>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</si>
  <si>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</si>
  <si>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</si>
  <si>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</si>
  <si>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</si>
  <si>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</si>
  <si>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</si>
  <si>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</si>
  <si>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</si>
  <si>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</si>
  <si>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</si>
  <si>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</si>
  <si>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</si>
  <si>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</si>
  <si>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</si>
  <si>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</si>
  <si>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</si>
  <si>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</si>
  <si>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</si>
  <si>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</si>
  <si>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</si>
  <si>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</si>
  <si>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</si>
  <si>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</si>
  <si>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</si>
  <si>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</si>
  <si>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</si>
  <si>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</si>
  <si>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</si>
  <si>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</si>
  <si>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</si>
  <si>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</si>
  <si>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</si>
  <si>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</si>
  <si>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</si>
  <si>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</si>
  <si>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</si>
  <si>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</si>
  <si>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</si>
  <si>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</si>
  <si>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</si>
  <si>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</si>
  <si>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</si>
  <si>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</si>
  <si>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</si>
  <si>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</si>
  <si>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</si>
  <si>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</si>
  <si>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</si>
  <si>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</si>
  <si>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</si>
  <si>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</si>
  <si>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</si>
  <si>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</si>
  <si>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</si>
  <si>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</si>
  <si>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</si>
  <si>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</si>
  <si>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</si>
  <si>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</si>
  <si>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</si>
  <si>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</si>
  <si>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</si>
  <si>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</si>
  <si>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</si>
  <si>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</si>
  <si>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</si>
  <si>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</si>
  <si>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</si>
  <si>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</si>
  <si>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</si>
  <si>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</si>
  <si>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</si>
  <si>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</si>
  <si>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</si>
  <si>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</si>
  <si>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</si>
  <si>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</si>
  <si>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</si>
  <si>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</si>
  <si>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</si>
  <si>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</si>
  <si>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</si>
  <si>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</si>
  <si>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</si>
  <si>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</si>
  <si>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</si>
  <si>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</si>
  <si>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</si>
  <si>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</si>
  <si>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</si>
  <si>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</si>
  <si>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</si>
  <si>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</si>
  <si>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</si>
  <si>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</si>
  <si>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</si>
  <si>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</si>
  <si>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</si>
  <si>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</si>
  <si>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</si>
  <si>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</si>
  <si>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</si>
  <si>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</si>
  <si>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</si>
  <si>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</si>
  <si>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</si>
  <si>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</si>
  <si>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</si>
  <si>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</si>
  <si>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</si>
  <si>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</si>
  <si>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</si>
  <si>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</si>
  <si>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</si>
  <si>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</si>
  <si>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</si>
  <si>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</si>
  <si>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</si>
  <si>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</si>
  <si>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</si>
  <si>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</si>
  <si>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</si>
  <si>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</si>
  <si>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</si>
  <si>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</si>
  <si>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</si>
  <si>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</si>
  <si>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</si>
  <si>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</si>
  <si>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</si>
  <si>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</si>
  <si>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</si>
  <si>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</si>
  <si>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</si>
  <si>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</si>
  <si>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</si>
  <si>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</si>
  <si>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</si>
  <si>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</si>
  <si>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</si>
  <si>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</si>
  <si>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</si>
  <si>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</si>
  <si>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</si>
  <si>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</si>
  <si>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</si>
  <si>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</si>
  <si>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</si>
  <si>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</si>
  <si>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</si>
  <si>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</si>
  <si>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</si>
  <si>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</si>
  <si>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</si>
  <si>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</si>
  <si>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</si>
  <si>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</si>
  <si>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</si>
  <si>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</si>
  <si>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</si>
  <si>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</si>
  <si>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</si>
  <si>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</si>
  <si>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</si>
  <si>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</si>
  <si>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</si>
  <si>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</si>
  <si>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</si>
  <si>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</si>
  <si>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</si>
  <si>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</si>
  <si>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</si>
  <si>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</si>
  <si>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</si>
  <si>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</si>
  <si>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</si>
  <si>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</si>
  <si>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</si>
  <si>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</si>
  <si>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</si>
  <si>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</si>
  <si>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</si>
  <si>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</si>
  <si>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</si>
  <si>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</si>
  <si>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</si>
  <si>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</si>
  <si>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</si>
  <si>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</si>
  <si>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</si>
  <si>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</si>
  <si>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</si>
  <si>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</si>
  <si>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</si>
  <si>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</si>
  <si>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</si>
  <si>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</si>
  <si>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</si>
  <si>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</si>
  <si>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</si>
  <si>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</si>
  <si>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</si>
  <si>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</si>
  <si>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</si>
  <si>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</si>
  <si>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</si>
  <si>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</si>
  <si>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</si>
  <si>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</si>
  <si>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</si>
  <si>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</si>
  <si>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</si>
  <si>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</si>
  <si>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</si>
  <si>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</si>
  <si>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</si>
  <si>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</si>
  <si>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</si>
  <si>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</si>
  <si>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</si>
  <si>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</si>
  <si>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</si>
  <si>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</si>
  <si>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</si>
  <si>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</si>
  <si>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</si>
  <si>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</si>
  <si>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</si>
  <si>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</si>
  <si>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</si>
  <si>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</si>
  <si>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</si>
  <si>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</si>
  <si>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</si>
  <si>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</si>
  <si>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</si>
  <si>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</si>
  <si>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</si>
  <si>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</si>
  <si>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</si>
  <si>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</si>
  <si>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</si>
  <si>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</si>
  <si>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</si>
  <si>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</si>
  <si>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</si>
  <si>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</si>
  <si>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</si>
  <si>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</si>
  <si>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</si>
  <si>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</si>
  <si>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</si>
  <si>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</si>
  <si>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</si>
  <si>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</si>
  <si>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</si>
  <si>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</si>
  <si>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</si>
  <si>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</si>
  <si>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</si>
  <si>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</si>
  <si>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</si>
  <si>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</si>
  <si>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</si>
  <si>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</si>
  <si>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</si>
  <si>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</si>
  <si>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</si>
  <si>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</si>
  <si>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</si>
  <si>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</si>
  <si>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</si>
  <si>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</si>
  <si>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</si>
  <si>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</si>
  <si>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</si>
  <si>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</si>
  <si>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</si>
  <si>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</si>
  <si>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</si>
  <si>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</si>
  <si>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</si>
  <si>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</si>
  <si>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</si>
  <si>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</si>
  <si>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</si>
  <si>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</si>
  <si>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</si>
  <si>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</si>
  <si>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</si>
  <si>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</si>
  <si>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</si>
  <si>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</si>
  <si>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</si>
  <si>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</si>
  <si>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</si>
  <si>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</si>
  <si>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</si>
  <si>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</si>
  <si>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</si>
  <si>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</si>
  <si>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</si>
  <si>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</si>
  <si>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</si>
  <si>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</si>
  <si>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</si>
  <si>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</si>
  <si>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</si>
  <si>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</si>
  <si>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</si>
  <si>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</si>
  <si>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</si>
  <si>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</si>
  <si>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</si>
  <si>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</si>
  <si>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</si>
  <si>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</si>
  <si>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</si>
  <si>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</si>
  <si>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</si>
  <si>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</si>
  <si>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</si>
  <si>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</si>
  <si>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</si>
  <si>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</si>
  <si>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</si>
  <si>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</si>
  <si>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</si>
  <si>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</si>
  <si>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</si>
  <si>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</si>
  <si>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</si>
  <si>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</si>
  <si>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</si>
  <si>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</si>
  <si>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</si>
  <si>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</si>
  <si>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</si>
  <si>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</si>
  <si>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</si>
  <si>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</si>
  <si>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</si>
  <si>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</si>
  <si>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</si>
  <si>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</si>
  <si>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</si>
  <si>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</si>
  <si>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</si>
  <si>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</si>
  <si>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</si>
  <si>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</si>
  <si>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</si>
  <si>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</si>
  <si>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</si>
  <si>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</si>
  <si>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</si>
  <si>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</si>
  <si>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</si>
  <si>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</si>
  <si>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</si>
  <si>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</si>
  <si>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</si>
  <si>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</si>
  <si>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</si>
  <si>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</si>
  <si>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</si>
  <si>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</si>
  <si>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</si>
  <si>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</si>
  <si>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</si>
  <si>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</si>
  <si>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</si>
  <si>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</si>
  <si>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</si>
  <si>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</si>
  <si>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</si>
  <si>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</si>
  <si>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</si>
  <si>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</si>
  <si>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</si>
  <si>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</si>
  <si>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</si>
  <si>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</si>
  <si>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</si>
  <si>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</si>
  <si>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</si>
  <si>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</si>
  <si>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</si>
  <si>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</si>
  <si>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</si>
  <si>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</si>
  <si>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</si>
  <si>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</si>
  <si>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</si>
  <si>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</si>
  <si>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</si>
  <si>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</si>
  <si>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</si>
  <si>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</si>
  <si>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</si>
  <si>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</si>
  <si>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</si>
  <si>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</si>
  <si>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</si>
  <si>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</si>
  <si>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</si>
  <si>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</si>
  <si>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</si>
  <si>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</si>
  <si>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</si>
  <si>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</si>
  <si>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</si>
  <si>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</si>
  <si>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</si>
  <si>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</si>
  <si>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</si>
  <si>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</si>
  <si>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</si>
  <si>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</si>
  <si>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</si>
  <si>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</si>
  <si>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</si>
  <si>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</si>
  <si>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</si>
  <si>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</si>
  <si>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</si>
  <si>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</si>
  <si>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</si>
  <si>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</si>
  <si>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</si>
  <si>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</si>
  <si>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</si>
  <si>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</si>
  <si>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</si>
  <si>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</si>
  <si>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</si>
  <si>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</si>
  <si>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</si>
  <si>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</si>
  <si>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</si>
  <si>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</si>
  <si>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</si>
  <si>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</si>
  <si>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</si>
  <si>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</si>
  <si>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</si>
  <si>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</si>
  <si>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</si>
  <si>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</si>
  <si>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</si>
  <si>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</si>
  <si>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</si>
  <si>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</si>
  <si>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</si>
  <si>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</si>
  <si>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</si>
  <si>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</si>
  <si>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</si>
  <si>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</si>
  <si>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</si>
  <si>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</si>
  <si>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</si>
  <si>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</si>
  <si>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</si>
  <si>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</si>
  <si>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</si>
  <si>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</si>
  <si>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</si>
  <si>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</si>
  <si>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</si>
  <si>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</si>
  <si>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</si>
  <si>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</si>
  <si>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</si>
  <si>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</si>
  <si>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</si>
  <si>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</si>
  <si>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</si>
  <si>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</si>
  <si>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</si>
  <si>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</si>
  <si>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</si>
  <si>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</si>
  <si>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</si>
  <si>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</si>
  <si>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</si>
  <si>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</si>
  <si>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</si>
  <si>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</si>
  <si>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</si>
  <si>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</si>
  <si>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</si>
  <si>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</si>
  <si>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</si>
  <si>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</si>
  <si>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</si>
  <si>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</si>
  <si>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</si>
  <si>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</si>
  <si>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</si>
  <si>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</si>
  <si>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</si>
  <si>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</si>
  <si>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</si>
  <si>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</si>
  <si>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</si>
  <si>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</si>
  <si>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</si>
  <si>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</si>
  <si>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</si>
  <si>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</si>
  <si>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</si>
  <si>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</si>
  <si>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</si>
  <si>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</si>
  <si>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</si>
  <si>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</si>
  <si>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</si>
  <si>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</si>
  <si>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</si>
  <si>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</si>
  <si>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</si>
  <si>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</si>
  <si>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</si>
  <si>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</si>
  <si>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</si>
  <si>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</si>
  <si>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</si>
  <si>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</si>
  <si>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</si>
  <si>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</si>
  <si>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</si>
  <si>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</si>
  <si>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</si>
  <si>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</si>
  <si>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</si>
  <si>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</si>
  <si>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</si>
  <si>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</si>
  <si>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</si>
  <si>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</si>
  <si>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</si>
  <si>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</si>
  <si>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</si>
  <si>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</si>
  <si>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</si>
  <si>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</si>
  <si>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</si>
  <si>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</si>
  <si>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</si>
  <si>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</si>
  <si>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</si>
  <si>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</si>
  <si>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</si>
  <si>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</si>
  <si>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</si>
  <si>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</si>
  <si>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</si>
  <si>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</si>
  <si>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</si>
  <si>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</si>
  <si>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</si>
  <si>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</si>
  <si>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</si>
  <si>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</si>
  <si>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</si>
  <si>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</si>
  <si>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</si>
  <si>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</si>
  <si>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</si>
  <si>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</si>
  <si>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</si>
  <si>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</si>
  <si>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</si>
  <si>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</si>
  <si>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</si>
  <si>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</si>
  <si>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</si>
  <si>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</si>
  <si>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</si>
  <si>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</si>
  <si>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</si>
  <si>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</si>
  <si>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</si>
  <si>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</si>
  <si>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</si>
  <si>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</si>
  <si>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</si>
  <si>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</si>
  <si>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</si>
  <si>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</si>
  <si>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</si>
  <si>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</si>
  <si>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</si>
  <si>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</si>
  <si>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</si>
  <si>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</si>
  <si>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</si>
  <si>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</si>
  <si>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</si>
  <si>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</si>
  <si>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</si>
  <si>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</si>
  <si>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</si>
  <si>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</si>
  <si>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</si>
  <si>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</si>
  <si>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</si>
  <si>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</si>
  <si>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</si>
  <si>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</si>
  <si>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</si>
  <si>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</si>
  <si>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</si>
  <si>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</si>
  <si>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</si>
  <si>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</si>
  <si>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</si>
  <si>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</si>
  <si>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</si>
  <si>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</si>
  <si>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</si>
  <si>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</si>
  <si>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</si>
  <si>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</si>
  <si>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</si>
  <si>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</si>
  <si>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</si>
  <si>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</si>
  <si>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</si>
  <si>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</si>
  <si>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</si>
  <si>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</si>
  <si>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</si>
  <si>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</si>
  <si>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</si>
  <si>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</si>
  <si>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</si>
  <si>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</si>
  <si>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</si>
  <si>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</si>
  <si>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</si>
  <si>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</si>
  <si>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</si>
  <si>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</si>
  <si>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</si>
  <si>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</si>
  <si>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</si>
  <si>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</si>
  <si>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</si>
  <si>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</si>
  <si>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</si>
  <si>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</si>
  <si>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</si>
  <si>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</si>
  <si>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</si>
  <si>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</si>
  <si>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</si>
  <si>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</si>
  <si>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</si>
  <si>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</si>
  <si>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</si>
  <si>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</si>
  <si>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</si>
  <si>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</si>
  <si>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</si>
  <si>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</si>
  <si>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</si>
  <si>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</si>
  <si>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</si>
  <si>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</si>
  <si>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</si>
  <si>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</si>
  <si>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</si>
  <si>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</si>
  <si>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</si>
  <si>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</si>
  <si>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</si>
  <si>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</si>
  <si>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</si>
  <si>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</si>
  <si>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</si>
  <si>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</si>
  <si>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</si>
  <si>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</si>
  <si>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</si>
  <si>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</si>
  <si>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</si>
  <si>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</si>
  <si>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</si>
  <si>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</si>
  <si>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</si>
  <si>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</si>
  <si>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</si>
  <si>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</si>
  <si>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</si>
  <si>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</si>
  <si>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</si>
  <si>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</si>
  <si>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</si>
  <si>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</si>
  <si>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</si>
  <si>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</si>
  <si>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</si>
  <si>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</si>
  <si>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</si>
  <si>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</si>
  <si>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</si>
  <si>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</si>
  <si>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</si>
  <si>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</si>
  <si>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</si>
  <si>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</si>
  <si>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</si>
  <si>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</si>
  <si>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</si>
  <si>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</si>
  <si>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</si>
  <si>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</si>
  <si>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</si>
  <si>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</si>
  <si>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</si>
  <si>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</si>
  <si>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</si>
  <si>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</si>
  <si>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</si>
  <si>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</si>
  <si>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</si>
  <si>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</si>
  <si>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</si>
  <si>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</si>
  <si>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</si>
  <si>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</si>
  <si>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</si>
  <si>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</si>
  <si>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</si>
  <si>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</si>
  <si>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</si>
  <si>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</si>
  <si>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</si>
  <si>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</si>
  <si>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</si>
  <si>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</si>
  <si>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</si>
  <si>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</si>
  <si>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</si>
  <si>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</si>
  <si>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</si>
  <si>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</si>
  <si>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</si>
  <si>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</si>
  <si>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</si>
  <si>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</si>
  <si>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</si>
  <si>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</si>
  <si>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</si>
  <si>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</si>
  <si>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</si>
  <si>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</si>
  <si>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</si>
  <si>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</si>
  <si>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</si>
  <si>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</si>
  <si>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</si>
  <si>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</si>
  <si>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</si>
  <si>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</si>
  <si>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</si>
  <si>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</si>
  <si>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</si>
  <si>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</si>
  <si>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</si>
  <si>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</si>
  <si>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</si>
  <si>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</si>
  <si>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</si>
  <si>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</si>
  <si>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</si>
  <si>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</si>
  <si>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</si>
  <si>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</si>
  <si>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</si>
  <si>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</si>
  <si>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</si>
  <si>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</si>
  <si>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</si>
  <si>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</si>
  <si>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</si>
  <si>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</si>
  <si>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</si>
  <si>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</si>
  <si>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</si>
  <si>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</si>
  <si>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</si>
  <si>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</si>
  <si>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</si>
  <si>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</si>
  <si>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</si>
  <si>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</si>
  <si>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</si>
  <si>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</si>
  <si>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</si>
  <si>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</si>
  <si>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</si>
  <si>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</si>
  <si>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</si>
  <si>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</si>
  <si>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</si>
  <si>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</si>
  <si>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</si>
  <si>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</si>
  <si>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</si>
  <si>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</si>
  <si>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</si>
  <si>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</si>
  <si>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</si>
  <si>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</si>
  <si>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</si>
  <si>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</si>
  <si>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</si>
  <si>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</si>
  <si>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</si>
  <si>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</si>
  <si>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</si>
  <si>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</si>
  <si>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</si>
  <si>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</si>
  <si>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</si>
  <si>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</si>
  <si>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</si>
  <si>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</si>
  <si>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</si>
  <si>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</si>
  <si>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</si>
  <si>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</si>
  <si>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</si>
  <si>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</si>
  <si>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</si>
  <si>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</si>
  <si>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</si>
  <si>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</si>
  <si>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</si>
  <si>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</si>
  <si>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</si>
  <si>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</si>
  <si>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</si>
  <si>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</si>
  <si>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</si>
  <si>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</si>
  <si>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</si>
  <si>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</si>
  <si>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</si>
  <si>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</si>
  <si>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</si>
  <si>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</si>
  <si>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</si>
  <si>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</si>
  <si>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</si>
  <si>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</si>
  <si>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</si>
  <si>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</si>
  <si>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</si>
  <si>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</si>
  <si>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</si>
  <si>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</si>
  <si>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</si>
  <si>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</si>
  <si>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</si>
  <si>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</si>
  <si>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</si>
  <si>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</si>
  <si>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</si>
  <si>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</si>
  <si>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</si>
  <si>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</si>
  <si>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</si>
  <si>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</si>
  <si>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</si>
  <si>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</si>
  <si>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</si>
  <si>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</si>
  <si>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</si>
  <si>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</si>
  <si>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</si>
  <si>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</si>
  <si>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</si>
  <si>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</si>
  <si>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</si>
  <si>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</si>
  <si>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</si>
  <si>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</si>
  <si>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</si>
  <si>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</si>
  <si>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</si>
  <si>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</si>
  <si>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</si>
  <si>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</si>
  <si>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</si>
  <si>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</si>
  <si>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</si>
  <si>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</si>
  <si>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</si>
  <si>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</si>
  <si>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</si>
  <si>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</si>
  <si>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</si>
  <si>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</si>
  <si>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</si>
  <si>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</si>
  <si>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</si>
  <si>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</si>
  <si>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</si>
  <si>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</si>
  <si>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</si>
  <si>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</si>
  <si>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</si>
  <si>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</si>
  <si>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</si>
  <si>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</si>
  <si>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</si>
  <si>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</si>
  <si>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</si>
  <si>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</si>
  <si>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</si>
  <si>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</si>
  <si>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</si>
  <si>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</si>
  <si>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</si>
  <si>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</si>
  <si>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</si>
  <si>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</si>
  <si>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</si>
  <si>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</si>
  <si>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</si>
  <si>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</si>
  <si>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</si>
  <si>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</si>
  <si>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</si>
  <si>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</si>
  <si>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</si>
  <si>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</si>
  <si>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</si>
  <si>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</si>
  <si>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</si>
  <si>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</si>
  <si>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</si>
  <si>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</si>
  <si>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</si>
  <si>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</si>
  <si>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</si>
  <si>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</si>
  <si>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</si>
  <si>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</si>
  <si>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</si>
  <si>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</si>
  <si>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</si>
  <si>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</si>
  <si>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</si>
  <si>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</si>
  <si>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</si>
  <si>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</si>
  <si>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</si>
  <si>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</si>
  <si>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</si>
  <si>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</si>
  <si>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</si>
  <si>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</si>
  <si>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</si>
  <si>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</si>
  <si>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</si>
  <si>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</si>
  <si>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</si>
  <si>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</si>
  <si>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</si>
  <si>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</si>
  <si>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</si>
  <si>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</si>
  <si>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</si>
  <si>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</si>
  <si>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</si>
  <si>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</si>
  <si>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</si>
  <si>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</si>
  <si>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</si>
  <si>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</si>
  <si>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</si>
  <si>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</si>
  <si>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</si>
  <si>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</si>
  <si>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</si>
  <si>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</si>
  <si>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</si>
  <si>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</si>
  <si>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</si>
  <si>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</si>
  <si>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</si>
  <si>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</si>
  <si>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</si>
  <si>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</si>
  <si>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</si>
  <si>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</si>
  <si>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</si>
  <si>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</si>
  <si>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</si>
  <si>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</si>
  <si>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</si>
  <si>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</si>
  <si>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</si>
  <si>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</si>
  <si>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</si>
  <si>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</si>
  <si>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</si>
  <si>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</si>
  <si>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</si>
  <si>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</si>
  <si>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</si>
  <si>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</si>
  <si>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</si>
  <si>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</si>
  <si>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</si>
  <si>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</si>
  <si>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</si>
  <si>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</si>
  <si>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</si>
  <si>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</si>
  <si>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</si>
  <si>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</si>
  <si>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</si>
  <si>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</si>
  <si>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</si>
  <si>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</si>
  <si>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</si>
  <si>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</si>
  <si>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</si>
  <si>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</si>
  <si>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</si>
  <si>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</si>
  <si>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</si>
  <si>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</si>
  <si>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</si>
  <si>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</si>
  <si>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</si>
  <si>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</si>
  <si>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</si>
  <si>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</si>
  <si>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</si>
  <si>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</si>
  <si>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</si>
  <si>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</si>
  <si>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</si>
  <si>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</si>
  <si>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</si>
  <si>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</si>
  <si>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</si>
  <si>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</si>
  <si>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</si>
  <si>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</si>
  <si>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</si>
  <si>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</si>
  <si>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</si>
  <si>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</si>
  <si>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</si>
  <si>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</si>
  <si>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</si>
  <si>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</si>
  <si>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</si>
  <si>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</si>
  <si>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</si>
  <si>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</si>
  <si>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</si>
  <si>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</si>
  <si>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</si>
  <si>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</si>
  <si>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</si>
  <si>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</si>
  <si>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</si>
  <si>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</si>
  <si>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</si>
  <si>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</si>
  <si>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</si>
  <si>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</si>
  <si>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</si>
  <si>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</si>
  <si>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</si>
  <si>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</si>
  <si>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</si>
  <si>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</si>
  <si>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</si>
  <si>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</si>
  <si>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</si>
  <si>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</si>
  <si>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</si>
  <si>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</si>
  <si>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</si>
  <si>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</si>
  <si>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</si>
  <si>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</si>
  <si>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</si>
  <si>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</si>
  <si>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</si>
  <si>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</si>
  <si>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</si>
  <si>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</si>
  <si>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</si>
  <si>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</si>
  <si>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</si>
  <si>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</si>
  <si>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</si>
  <si>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</si>
  <si>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</si>
  <si>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</si>
  <si>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</si>
  <si>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</si>
  <si>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</si>
  <si>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</si>
  <si>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</si>
  <si>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</si>
  <si>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</si>
  <si>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</si>
  <si>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</si>
  <si>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</si>
  <si>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</si>
  <si>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</si>
  <si>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</si>
  <si>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</si>
  <si>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</si>
  <si>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</si>
  <si>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</si>
  <si>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</si>
  <si>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</si>
  <si>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</si>
  <si>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</si>
  <si>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</si>
  <si>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</si>
  <si>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</si>
  <si>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</si>
  <si>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</si>
  <si>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</si>
  <si>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</si>
  <si>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</si>
  <si>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</si>
  <si>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</si>
  <si>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</si>
  <si>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</si>
  <si>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</si>
  <si>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</si>
  <si>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</si>
  <si>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</si>
  <si>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</si>
  <si>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</si>
  <si>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</si>
  <si>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</si>
  <si>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</si>
  <si>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</si>
  <si>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</si>
  <si>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</si>
  <si>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</si>
  <si>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</si>
  <si>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</si>
  <si>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</si>
  <si>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</si>
  <si>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</si>
  <si>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</si>
  <si>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</si>
  <si>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</si>
  <si>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</si>
  <si>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</si>
  <si>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</si>
  <si>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</si>
  <si>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</si>
  <si>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</si>
  <si>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</si>
  <si>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</si>
  <si>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</si>
  <si>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</si>
  <si>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</si>
  <si>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</si>
  <si>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</si>
  <si>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</si>
  <si>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</si>
  <si>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</si>
  <si>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</si>
  <si>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</si>
  <si>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</si>
  <si>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</si>
  <si>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</si>
  <si>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</si>
  <si>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</si>
  <si>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</si>
  <si>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</si>
  <si>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</si>
  <si>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</si>
  <si>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</si>
  <si>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</si>
  <si>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</si>
  <si>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</si>
  <si>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</si>
  <si>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</si>
  <si>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</si>
  <si>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</si>
  <si>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</si>
  <si>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</si>
  <si>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</si>
  <si>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</si>
  <si>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</si>
  <si>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</si>
  <si>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</si>
  <si>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</si>
  <si>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</si>
  <si>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</si>
  <si>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</si>
  <si>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</si>
  <si>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</si>
  <si>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</si>
  <si>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</si>
  <si>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</si>
  <si>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</si>
  <si>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</si>
  <si>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</si>
  <si>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</si>
  <si>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</si>
  <si>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</si>
  <si>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</si>
  <si>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</si>
  <si>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</si>
  <si>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</si>
  <si>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</si>
  <si>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</si>
  <si>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</si>
  <si>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</si>
  <si>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</si>
  <si>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</si>
  <si>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</si>
  <si>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</si>
  <si>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</si>
  <si>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</si>
  <si>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</si>
  <si>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</si>
  <si>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</si>
  <si>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</si>
  <si>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</si>
  <si>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</si>
  <si>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</si>
  <si>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</si>
  <si>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</si>
  <si>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</si>
  <si>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</si>
  <si>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</si>
  <si>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</si>
  <si>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</si>
  <si>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</si>
  <si>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</si>
  <si>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</si>
  <si>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</si>
  <si>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</si>
  <si>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</si>
  <si>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</si>
  <si>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</si>
  <si>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</si>
  <si>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</si>
  <si>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</si>
  <si>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</si>
  <si>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</si>
  <si>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</si>
  <si>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</si>
  <si>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</si>
  <si>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</si>
  <si>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</si>
  <si>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</si>
  <si>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</si>
  <si>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</si>
  <si>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</si>
  <si>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</si>
  <si>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</si>
  <si>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</si>
  <si>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</si>
  <si>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</si>
  <si>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</si>
  <si>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</si>
  <si>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</si>
  <si>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</si>
  <si>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</si>
  <si>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</si>
  <si>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</si>
  <si>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</si>
  <si>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</si>
  <si>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</si>
  <si>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</si>
  <si>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</si>
  <si>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</si>
  <si>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</si>
  <si>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</si>
  <si>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</si>
  <si>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</si>
  <si>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</si>
  <si>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</si>
  <si>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</si>
  <si>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</si>
  <si>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</si>
  <si>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</si>
  <si>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</si>
  <si>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</si>
  <si>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</si>
  <si>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</si>
  <si>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</si>
  <si>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</si>
  <si>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</si>
  <si>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</si>
  <si>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</si>
  <si>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</si>
  <si>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</si>
  <si>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</si>
  <si>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</si>
  <si>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</si>
  <si>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</si>
  <si>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</si>
  <si>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</si>
  <si>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</si>
  <si>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</si>
  <si>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</si>
  <si>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</si>
  <si>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</si>
  <si>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</si>
  <si>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</si>
  <si>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</si>
  <si>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</si>
  <si>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</si>
  <si>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</si>
  <si>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</si>
  <si>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</si>
  <si>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</si>
  <si>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</si>
  <si>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</si>
  <si>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</si>
  <si>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</si>
  <si>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</si>
  <si>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</si>
  <si>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</si>
  <si>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</si>
  <si>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</si>
  <si>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</si>
  <si>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</si>
  <si>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</si>
  <si>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</si>
  <si>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</si>
  <si>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</si>
  <si>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</si>
  <si>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</si>
  <si>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</si>
  <si>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</si>
  <si>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</si>
  <si>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</si>
  <si>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</si>
  <si>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</si>
  <si>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</si>
  <si>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</si>
  <si>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</si>
  <si>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</si>
  <si>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</si>
  <si>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</si>
  <si>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</si>
  <si>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</si>
  <si>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</si>
  <si>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</si>
  <si>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</si>
  <si>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</si>
  <si>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</si>
  <si>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</si>
  <si>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</si>
  <si>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</si>
  <si>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</si>
  <si>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</si>
  <si>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</si>
  <si>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</si>
  <si>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</si>
  <si>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</si>
  <si>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</si>
  <si>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</si>
  <si>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</si>
  <si>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</si>
  <si>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</si>
  <si>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</si>
  <si>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</si>
  <si>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</si>
  <si>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</si>
  <si>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</si>
  <si>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</si>
  <si>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</si>
  <si>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</si>
  <si>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</si>
  <si>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</si>
  <si>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</si>
  <si>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</si>
  <si>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</si>
  <si>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</si>
  <si>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</si>
  <si>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</si>
  <si>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</si>
  <si>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</si>
  <si>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</si>
  <si>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</si>
  <si>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</si>
  <si>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</si>
  <si>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</si>
  <si>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</si>
  <si>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</si>
  <si>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</si>
  <si>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</si>
  <si>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</si>
  <si>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</si>
  <si>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</si>
  <si>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</si>
  <si>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</si>
  <si>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</si>
  <si>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</si>
  <si>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</si>
  <si>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</si>
  <si>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</si>
  <si>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</si>
  <si>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</si>
  <si>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</si>
  <si>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</si>
  <si>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</si>
  <si>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</si>
  <si>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</si>
  <si>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</si>
  <si>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</si>
  <si>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</si>
  <si>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</si>
  <si>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</si>
  <si>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</si>
  <si>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</si>
  <si>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</si>
  <si>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</si>
  <si>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</si>
  <si>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</si>
  <si>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</si>
  <si>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</si>
  <si>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</si>
  <si>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</si>
  <si>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</si>
  <si>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</si>
  <si>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</si>
  <si>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</si>
  <si>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</si>
  <si>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</si>
  <si>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</si>
  <si>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</si>
  <si>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</si>
  <si>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</si>
  <si>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</si>
  <si>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</si>
  <si>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</si>
  <si>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</si>
  <si>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</si>
  <si>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</si>
  <si>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</si>
  <si>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</si>
  <si>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</si>
  <si>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</si>
  <si>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</si>
  <si>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</si>
  <si>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</si>
  <si>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</si>
  <si>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</si>
  <si>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</si>
  <si>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</si>
  <si>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</si>
  <si>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</si>
  <si>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</si>
  <si>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</si>
  <si>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</si>
  <si>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</si>
  <si>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</si>
  <si>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</si>
  <si>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</si>
  <si>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</si>
  <si>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</si>
  <si>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</si>
  <si>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</si>
  <si>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</si>
  <si>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</si>
  <si>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</si>
  <si>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</si>
  <si>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</si>
  <si>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</si>
  <si>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</si>
  <si>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</si>
  <si>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</si>
  <si>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</si>
  <si>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</si>
  <si>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</si>
  <si>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</si>
  <si>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</si>
  <si>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</si>
  <si>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</si>
  <si>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</si>
  <si>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</si>
  <si>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</si>
  <si>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</si>
  <si>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</si>
  <si>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</si>
  <si>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</si>
  <si>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</si>
  <si>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</si>
  <si>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</si>
  <si>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</si>
  <si>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</si>
  <si>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</si>
  <si>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</si>
  <si>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</si>
  <si>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</si>
  <si>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</si>
  <si>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</si>
  <si>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</si>
  <si>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</si>
  <si>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</si>
  <si>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</si>
  <si>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</si>
  <si>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</si>
  <si>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</si>
  <si>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</si>
  <si>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</si>
  <si>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</si>
  <si>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</si>
  <si>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</si>
  <si>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</si>
  <si>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</si>
  <si>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</si>
  <si>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</si>
  <si>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</si>
  <si>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</si>
  <si>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</si>
  <si>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</si>
  <si>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</si>
  <si>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</si>
  <si>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</si>
  <si>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</si>
  <si>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</si>
  <si>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</si>
  <si>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</si>
  <si>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</si>
  <si>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</si>
  <si>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</si>
  <si>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</si>
  <si>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</si>
  <si>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</si>
  <si>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</si>
  <si>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</si>
  <si>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</si>
  <si>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</si>
  <si>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</si>
  <si>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</si>
  <si>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</si>
  <si>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</si>
  <si>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</si>
  <si>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</si>
  <si>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</si>
  <si>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</si>
  <si>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</si>
  <si>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</si>
  <si>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</si>
  <si>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</si>
  <si>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</si>
  <si>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</si>
  <si>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</si>
  <si>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</si>
  <si>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</si>
  <si>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</si>
  <si>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</si>
  <si>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</si>
  <si>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</si>
  <si>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</si>
  <si>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</si>
  <si>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</si>
  <si>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</si>
  <si>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</si>
  <si>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</si>
  <si>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</si>
  <si>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</si>
  <si>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</si>
  <si>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</si>
  <si>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</si>
  <si>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</si>
  <si>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</si>
  <si>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</si>
  <si>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</si>
  <si>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</si>
  <si>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</si>
  <si>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</si>
  <si>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</si>
  <si>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</si>
  <si>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</si>
  <si>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</si>
  <si>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</si>
  <si>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</si>
  <si>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</si>
  <si>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</si>
  <si>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</si>
  <si>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</si>
  <si>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</si>
  <si>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</si>
  <si>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</si>
  <si>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</si>
  <si>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</si>
  <si>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</si>
  <si>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</si>
  <si>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</si>
  <si>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</si>
  <si>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</si>
  <si>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</si>
  <si>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</si>
  <si>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</si>
  <si>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</si>
  <si>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</si>
  <si>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</si>
  <si>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</si>
  <si>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</si>
  <si>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</si>
  <si>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</si>
  <si>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</si>
  <si>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</si>
  <si>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</si>
  <si>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</si>
  <si>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</si>
  <si>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</si>
  <si>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</si>
  <si>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</si>
  <si>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</si>
  <si>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</si>
  <si>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</si>
  <si>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</si>
  <si>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</si>
  <si>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</si>
  <si>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</si>
  <si>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</si>
  <si>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</si>
  <si>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</si>
  <si>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</si>
  <si>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</si>
  <si>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</si>
  <si>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</si>
  <si>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</si>
  <si>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</si>
  <si>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</si>
  <si>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</si>
  <si>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</si>
  <si>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</si>
  <si>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</si>
  <si>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</si>
  <si>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</si>
  <si>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</si>
  <si>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</si>
  <si>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</si>
  <si>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</si>
  <si>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</si>
  <si>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</si>
  <si>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</si>
  <si>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</si>
  <si>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</si>
  <si>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</si>
  <si>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</si>
  <si>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</si>
  <si>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</si>
  <si>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</si>
  <si>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</si>
  <si>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</si>
  <si>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</si>
  <si>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</si>
  <si>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</si>
  <si>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</si>
  <si>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</si>
  <si>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</si>
  <si>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</si>
  <si>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</si>
  <si>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</si>
  <si>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</si>
  <si>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</si>
  <si>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</si>
  <si>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</si>
  <si>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</si>
  <si>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</si>
  <si>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</si>
  <si>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</si>
  <si>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</si>
  <si>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</si>
  <si>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</si>
  <si>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</si>
  <si>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</si>
  <si>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</si>
  <si>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</si>
  <si>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</si>
  <si>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</si>
  <si>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</si>
  <si>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</si>
  <si>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</si>
  <si>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</si>
  <si>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</si>
  <si>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</si>
  <si>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</si>
  <si>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</si>
  <si>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</si>
  <si>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</si>
  <si>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</si>
  <si>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</si>
  <si>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</si>
  <si>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</si>
  <si>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</si>
  <si>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</si>
  <si>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</si>
  <si>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</si>
  <si>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</si>
  <si>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</si>
  <si>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</si>
  <si>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</si>
  <si>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</si>
  <si>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</si>
  <si>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</si>
  <si>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</si>
  <si>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</si>
  <si>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</si>
  <si>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</si>
  <si>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</si>
  <si>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</si>
  <si>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</si>
  <si>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</si>
  <si>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</si>
  <si>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</si>
  <si>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</si>
  <si>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</si>
  <si>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</si>
  <si>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</si>
  <si>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</si>
  <si>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</si>
  <si>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</si>
  <si>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</si>
  <si>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</si>
  <si>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</si>
  <si>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</si>
  <si>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</si>
  <si>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</si>
  <si>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</si>
  <si>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</si>
  <si>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</si>
  <si>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</si>
  <si>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</si>
  <si>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</si>
  <si>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</si>
  <si>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</si>
  <si>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</si>
  <si>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</si>
  <si>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</si>
  <si>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</si>
  <si>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</si>
  <si>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</si>
  <si>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</si>
  <si>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</si>
  <si>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</si>
  <si>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</si>
  <si>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</si>
  <si>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</si>
  <si>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</si>
  <si>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</si>
  <si>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</si>
  <si>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</si>
  <si>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</si>
  <si>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</si>
  <si>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</si>
  <si>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</si>
  <si>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</si>
  <si>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</si>
  <si>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</si>
  <si>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</si>
  <si>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</si>
  <si>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</si>
  <si>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</si>
  <si>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</si>
  <si>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</si>
  <si>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</si>
  <si>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</si>
  <si>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</si>
  <si>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</si>
  <si>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</si>
  <si>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</si>
  <si>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</si>
  <si>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</si>
  <si>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</si>
  <si>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</si>
  <si>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</si>
  <si>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</si>
  <si>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</si>
  <si>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</si>
  <si>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</si>
  <si>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</si>
  <si>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</si>
  <si>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</si>
  <si>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</si>
  <si>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</si>
  <si>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</si>
  <si>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</si>
  <si>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</si>
  <si>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</si>
  <si>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</si>
  <si>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</si>
  <si>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</si>
  <si>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</si>
  <si>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</si>
  <si>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</si>
  <si>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</si>
  <si>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</si>
  <si>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</si>
  <si>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</si>
  <si>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</si>
  <si>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</si>
  <si>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</si>
  <si>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</si>
  <si>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</si>
  <si>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</si>
  <si>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</si>
  <si>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</si>
  <si>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</si>
  <si>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</si>
  <si>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</si>
  <si>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</si>
  <si>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</si>
  <si>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</si>
  <si>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</si>
  <si>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</si>
  <si>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</si>
  <si>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</si>
  <si>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</si>
  <si>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</si>
  <si>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</si>
  <si>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</si>
  <si>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</si>
  <si>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</si>
  <si>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</si>
  <si>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</si>
  <si>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</si>
  <si>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</si>
  <si>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</si>
  <si>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</si>
  <si>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</si>
  <si>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</si>
  <si>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</si>
  <si>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</si>
  <si>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</si>
  <si>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</si>
  <si>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</si>
  <si>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</si>
  <si>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</si>
  <si>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</si>
  <si>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</si>
  <si>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</si>
  <si>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</si>
  <si>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</si>
  <si>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</si>
  <si>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</si>
  <si>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</si>
  <si>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</si>
  <si>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</si>
  <si>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</si>
  <si>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</si>
  <si>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</si>
  <si>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</si>
  <si>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</si>
  <si>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</si>
  <si>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</si>
  <si>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</si>
  <si>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</si>
  <si>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</si>
  <si>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</si>
  <si>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</si>
  <si>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</si>
  <si>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</si>
  <si>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</si>
  <si>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</si>
  <si>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</si>
  <si>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</si>
  <si>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</si>
  <si>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</si>
  <si>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</si>
  <si>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</si>
  <si>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</si>
  <si>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</si>
  <si>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</si>
  <si>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</si>
  <si>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</si>
  <si>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</si>
  <si>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</si>
  <si>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</si>
  <si>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</si>
  <si>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</si>
  <si>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</si>
  <si>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</si>
  <si>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</si>
  <si>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</si>
  <si>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</si>
  <si>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</si>
  <si>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</si>
  <si>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</si>
  <si>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</si>
  <si>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</si>
  <si>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</si>
  <si>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</si>
  <si>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</si>
  <si>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</si>
  <si>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</si>
  <si>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</si>
  <si>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</si>
  <si>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</si>
  <si>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</si>
  <si>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</si>
  <si>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</si>
  <si>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</si>
  <si>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</si>
  <si>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</si>
  <si>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</si>
  <si>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</si>
  <si>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</si>
  <si>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</si>
  <si>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</si>
  <si>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</si>
  <si>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</si>
  <si>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</si>
  <si>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</si>
  <si>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</si>
  <si>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</si>
  <si>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</si>
  <si>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</si>
  <si>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</si>
  <si>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</si>
  <si>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</si>
  <si>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</si>
  <si>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</si>
  <si>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</si>
  <si>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</si>
  <si>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</si>
  <si>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</si>
  <si>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</si>
  <si>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</si>
  <si>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</si>
  <si>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</si>
  <si>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</si>
  <si>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</si>
  <si>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</si>
  <si>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</si>
  <si>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</si>
  <si>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</si>
  <si>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</si>
  <si>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</si>
  <si>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</si>
  <si>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</si>
  <si>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</si>
  <si>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</si>
  <si>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</si>
  <si>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</si>
  <si>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</si>
  <si>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</si>
  <si>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</si>
  <si>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</si>
  <si>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</si>
  <si>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</si>
  <si>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</si>
  <si>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</si>
  <si>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</si>
  <si>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</si>
  <si>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</si>
  <si>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</si>
  <si>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</si>
  <si>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</si>
  <si>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</si>
  <si>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</si>
  <si>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</si>
  <si>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</si>
  <si>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</si>
  <si>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</si>
  <si>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</si>
  <si>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</si>
  <si>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</si>
  <si>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</si>
  <si>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</si>
  <si>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</si>
  <si>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</si>
  <si>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</si>
  <si>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</si>
  <si>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</si>
  <si>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</si>
  <si>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</si>
  <si>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</si>
  <si>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</si>
  <si>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</si>
  <si>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</si>
  <si>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</si>
  <si>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</si>
  <si>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</si>
  <si>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</si>
  <si>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</si>
  <si>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</si>
  <si>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</si>
  <si>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</si>
  <si>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</si>
  <si>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</si>
  <si>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</si>
  <si>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</si>
  <si>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</si>
  <si>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</si>
  <si>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</si>
  <si>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</si>
  <si>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</si>
  <si>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</si>
  <si>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</si>
  <si>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</si>
  <si>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</si>
  <si>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</si>
  <si>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</si>
  <si>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</si>
  <si>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</si>
  <si>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</si>
  <si>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</si>
  <si>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</si>
  <si>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</si>
  <si>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</si>
  <si>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</si>
  <si>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</si>
  <si>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</si>
  <si>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</si>
  <si>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</si>
  <si>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</si>
  <si>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</si>
  <si>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</si>
  <si>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</si>
  <si>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</si>
  <si>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</si>
  <si>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</si>
  <si>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</si>
  <si>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</si>
  <si>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</si>
  <si>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</si>
  <si>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</si>
  <si>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</si>
  <si>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</si>
  <si>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</si>
  <si>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</si>
  <si>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</si>
  <si>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</si>
  <si>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</si>
  <si>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</si>
  <si>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</si>
  <si>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</si>
  <si>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</si>
  <si>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</si>
  <si>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</si>
  <si>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</si>
  <si>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</si>
  <si>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</si>
  <si>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</si>
  <si>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</si>
  <si>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</si>
  <si>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</si>
  <si>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</si>
  <si>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</si>
  <si>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</si>
  <si>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</si>
  <si>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</si>
  <si>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</si>
  <si>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</si>
  <si>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</si>
  <si>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</si>
  <si>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</si>
  <si>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</si>
  <si>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</si>
  <si>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</si>
  <si>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</si>
  <si>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</si>
  <si>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</si>
  <si>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</si>
  <si>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</si>
  <si>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</si>
  <si>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</si>
  <si>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</si>
  <si>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</si>
  <si>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</si>
  <si>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</si>
  <si>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</si>
  <si>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</si>
  <si>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</si>
  <si>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</si>
  <si>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</si>
  <si>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</si>
  <si>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</si>
  <si>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</si>
  <si>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</si>
  <si>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</si>
  <si>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</si>
  <si>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</si>
  <si>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</si>
  <si>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</si>
  <si>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</si>
  <si>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</si>
  <si>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</si>
  <si>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</si>
  <si>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</si>
  <si>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</si>
  <si>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</si>
  <si>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</si>
  <si>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</si>
  <si>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</si>
  <si>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</si>
  <si>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</si>
  <si>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</si>
  <si>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</si>
  <si>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</si>
  <si>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</si>
  <si>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</si>
  <si>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</si>
  <si>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</si>
  <si>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</si>
  <si>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</si>
  <si>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</si>
  <si>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</si>
  <si>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</si>
  <si>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</si>
  <si>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</si>
  <si>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</si>
  <si>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</si>
  <si>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</si>
  <si>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</si>
  <si>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</si>
  <si>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</si>
  <si>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</si>
  <si>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</si>
  <si>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</si>
  <si>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</si>
  <si>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</si>
  <si>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</si>
  <si>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</si>
  <si>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</si>
  <si>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</si>
  <si>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</si>
  <si>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</si>
  <si>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</si>
  <si>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</si>
  <si>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</si>
  <si>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</si>
  <si>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</si>
  <si>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</si>
  <si>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</si>
  <si>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</si>
  <si>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</si>
  <si>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</si>
  <si>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</si>
  <si>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</si>
  <si>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</si>
  <si>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</si>
  <si>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</si>
  <si>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</si>
  <si>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</si>
  <si>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</si>
  <si>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</si>
  <si>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</si>
  <si>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</si>
  <si>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</si>
  <si>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</si>
  <si>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</si>
  <si>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</si>
  <si>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</si>
  <si>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</si>
  <si>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</si>
  <si>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</si>
  <si>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</si>
  <si>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</si>
  <si>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</si>
  <si>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</si>
  <si>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</si>
  <si>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</si>
  <si>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</si>
  <si>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</si>
  <si>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</si>
  <si>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</si>
  <si>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</si>
  <si>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</si>
  <si>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</si>
  <si>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</si>
  <si>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</si>
  <si>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</si>
  <si>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</si>
  <si>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</si>
  <si>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</si>
  <si>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</si>
  <si>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</si>
  <si>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</si>
  <si>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</si>
  <si>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</si>
  <si>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</si>
  <si>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</si>
  <si>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</si>
  <si>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</si>
  <si>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</si>
  <si>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</si>
  <si>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</si>
  <si>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</si>
  <si>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</si>
  <si>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</si>
  <si>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</si>
  <si>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</si>
  <si>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</si>
  <si>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</si>
  <si>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</si>
  <si>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</si>
  <si>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</si>
  <si>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</si>
  <si>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</si>
  <si>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</si>
  <si>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</si>
  <si>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</si>
  <si>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</si>
  <si>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</si>
  <si>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</si>
  <si>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</si>
  <si>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</si>
  <si>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</si>
  <si>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</si>
  <si>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</si>
  <si>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</si>
  <si>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</si>
  <si>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</si>
  <si>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</si>
  <si>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</si>
  <si>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</si>
  <si>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</si>
  <si>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</si>
  <si>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</si>
  <si>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</si>
  <si>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</si>
  <si>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</si>
  <si>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</si>
  <si>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</si>
  <si>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</si>
  <si>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</si>
  <si>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</si>
  <si>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</si>
  <si>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</si>
  <si>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</si>
  <si>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</si>
  <si>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</si>
  <si>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</si>
  <si>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</si>
  <si>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</si>
  <si>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</si>
  <si>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</si>
  <si>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</si>
  <si>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</si>
  <si>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</si>
  <si>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</si>
  <si>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</si>
  <si>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</si>
  <si>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</si>
  <si>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</si>
  <si>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</si>
  <si>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</si>
  <si>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</si>
  <si>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</si>
  <si>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</si>
  <si>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</si>
  <si>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</si>
  <si>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</si>
  <si>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</si>
  <si>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</si>
  <si>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</si>
  <si>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</si>
  <si>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</si>
  <si>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</si>
  <si>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</si>
  <si>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</si>
  <si>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</si>
  <si>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</si>
  <si>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</si>
  <si>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</si>
  <si>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</si>
  <si>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</si>
  <si>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</si>
  <si>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</si>
  <si>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</si>
  <si>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</si>
  <si>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</si>
  <si>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</si>
  <si>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</si>
  <si>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</si>
  <si>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</si>
  <si>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</si>
  <si>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</si>
  <si>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</si>
  <si>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</si>
  <si>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</si>
  <si>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</si>
  <si>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</si>
  <si>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</si>
  <si>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</si>
  <si>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</si>
  <si>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</si>
  <si>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</si>
  <si>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</si>
  <si>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</si>
  <si>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</si>
  <si>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</si>
  <si>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</si>
  <si>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</si>
  <si>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</si>
  <si>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</si>
  <si>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</si>
  <si>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</si>
  <si>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</si>
  <si>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</si>
  <si>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</si>
  <si>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</si>
  <si>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</si>
  <si>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</si>
  <si>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</si>
  <si>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</si>
  <si>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</si>
  <si>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</si>
  <si>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</si>
  <si>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</si>
  <si>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</si>
  <si>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</si>
  <si>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</si>
  <si>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</si>
  <si>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</si>
  <si>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</si>
  <si>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</si>
  <si>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</si>
  <si>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</si>
  <si>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</si>
  <si>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</si>
  <si>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</si>
  <si>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</si>
  <si>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</si>
  <si>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</si>
  <si>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</si>
  <si>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</si>
  <si>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</si>
  <si>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</si>
  <si>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</si>
  <si>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</si>
  <si>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</si>
  <si>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</si>
  <si>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</si>
  <si>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</si>
  <si>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</si>
  <si>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</si>
  <si>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</si>
  <si>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</si>
  <si>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</si>
  <si>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</si>
  <si>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</si>
  <si>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</si>
  <si>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</si>
  <si>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</si>
  <si>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</si>
  <si>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</si>
  <si>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</si>
  <si>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</si>
  <si>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</si>
  <si>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</si>
  <si>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</si>
  <si>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</si>
  <si>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</si>
  <si>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</si>
  <si>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</si>
  <si>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</si>
  <si>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</si>
  <si>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</si>
  <si>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</si>
  <si>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</si>
  <si>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</si>
  <si>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</si>
  <si>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</si>
  <si>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</si>
  <si>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</si>
  <si>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</si>
  <si>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</si>
  <si>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</si>
  <si>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</si>
  <si>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</si>
  <si>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</si>
  <si>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</si>
  <si>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</si>
  <si>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</si>
  <si>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</si>
  <si>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</si>
  <si>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</si>
  <si>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</si>
  <si>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</si>
  <si>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</si>
  <si>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</si>
  <si>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</si>
  <si>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</si>
  <si>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</si>
  <si>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</si>
  <si>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</si>
  <si>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</si>
  <si>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</si>
  <si>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</si>
  <si>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</si>
  <si>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</si>
  <si>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</si>
  <si>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</si>
  <si>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</si>
  <si>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</si>
  <si>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</si>
  <si>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</si>
  <si>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</si>
  <si>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</si>
  <si>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</si>
  <si>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</si>
  <si>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</si>
  <si>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</si>
  <si>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</si>
  <si>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</si>
  <si>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</si>
  <si>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</si>
  <si>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</si>
  <si>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</si>
  <si>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</si>
  <si>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</si>
  <si>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</si>
  <si>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</si>
  <si>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</si>
  <si>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</si>
  <si>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</si>
  <si>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</si>
  <si>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</si>
  <si>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</si>
  <si>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</si>
  <si>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</si>
  <si>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</si>
  <si>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</si>
  <si>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</si>
  <si>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</si>
  <si>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</si>
  <si>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</si>
  <si>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</si>
  <si>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</si>
  <si>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</si>
  <si>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</si>
  <si>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</si>
  <si>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</si>
  <si>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</si>
  <si>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</si>
  <si>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</si>
  <si>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</si>
  <si>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</si>
  <si>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</si>
  <si>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</si>
  <si>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</si>
  <si>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</si>
  <si>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</si>
  <si>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</si>
  <si>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</si>
  <si>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</si>
  <si>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</si>
  <si>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</si>
  <si>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</si>
  <si>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</si>
  <si>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</si>
  <si>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</si>
  <si>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</si>
  <si>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</si>
  <si>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</si>
  <si>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</si>
  <si>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</si>
  <si>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</si>
  <si>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</si>
  <si>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</si>
  <si>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</si>
  <si>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</si>
  <si>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</si>
  <si>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</si>
  <si>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</si>
  <si>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</si>
  <si>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</si>
  <si>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</si>
  <si>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</si>
  <si>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</si>
  <si>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</si>
  <si>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</si>
  <si>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</si>
  <si>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</si>
  <si>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</si>
  <si>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</si>
  <si>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</si>
  <si>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</si>
  <si>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</si>
  <si>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</si>
  <si>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</si>
  <si>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</si>
  <si>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</si>
  <si>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</si>
  <si>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</si>
  <si>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</si>
  <si>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</si>
  <si>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</si>
  <si>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</si>
  <si>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</si>
  <si>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</si>
  <si>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</si>
  <si>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</si>
  <si>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</si>
  <si>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</si>
  <si>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</si>
  <si>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</si>
  <si>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</si>
  <si>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</si>
  <si>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</si>
  <si>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</si>
  <si>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</si>
  <si>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</si>
  <si>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</si>
  <si>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</si>
  <si>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</si>
  <si>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</si>
  <si>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</si>
  <si>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</si>
  <si>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</si>
  <si>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</si>
  <si>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</si>
  <si>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</si>
  <si>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</si>
  <si>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</si>
  <si>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</si>
  <si>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</si>
  <si>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</si>
  <si>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</si>
  <si>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</si>
  <si>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</si>
  <si>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</si>
  <si>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</si>
  <si>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</si>
  <si>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</si>
  <si>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</si>
  <si>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</si>
  <si>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</si>
  <si>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</si>
  <si>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</si>
  <si>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</si>
  <si>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</si>
  <si>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</si>
  <si>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</si>
  <si>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</si>
  <si>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</si>
  <si>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</si>
  <si>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</si>
  <si>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</si>
  <si>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</si>
  <si>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</si>
  <si>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</si>
  <si>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</si>
  <si>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</si>
  <si>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</si>
  <si>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</si>
  <si>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</si>
  <si>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</si>
  <si>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</si>
  <si>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</si>
  <si>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</si>
  <si>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</si>
  <si>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</si>
  <si>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</si>
  <si>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</si>
  <si>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</si>
  <si>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</si>
  <si>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</si>
  <si>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</si>
  <si>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</si>
  <si>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</si>
  <si>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</si>
  <si>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</si>
  <si>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</si>
  <si>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</si>
  <si>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</si>
  <si>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</si>
  <si>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</si>
  <si>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</si>
  <si>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</si>
  <si>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</si>
  <si>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</si>
  <si>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</si>
  <si>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</si>
  <si>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</si>
  <si>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</si>
  <si>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</si>
  <si>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</si>
  <si>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</si>
  <si>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</si>
  <si>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</si>
  <si>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</si>
  <si>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</si>
  <si>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</si>
  <si>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</si>
  <si>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</si>
  <si>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</si>
  <si>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</si>
  <si>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</si>
  <si>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</si>
  <si>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</si>
  <si>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</si>
  <si>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</si>
  <si>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</si>
  <si>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</si>
  <si>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</si>
  <si>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</si>
  <si>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</si>
  <si>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</si>
  <si>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</si>
  <si>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</si>
  <si>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</si>
  <si>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</si>
  <si>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</si>
  <si>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</si>
  <si>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</si>
  <si>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</si>
  <si>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</si>
  <si>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</si>
  <si>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</si>
  <si>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</si>
  <si>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</si>
  <si>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</si>
  <si>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</si>
  <si>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</si>
  <si>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</si>
  <si>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</si>
  <si>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</si>
  <si>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</si>
  <si>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</si>
  <si>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</si>
  <si>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</si>
  <si>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</si>
  <si>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</si>
  <si>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</si>
  <si>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</si>
  <si>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</si>
  <si>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</si>
  <si>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</si>
  <si>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</si>
  <si>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</si>
  <si>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</si>
  <si>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</si>
  <si>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</si>
  <si>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</si>
  <si>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</si>
  <si>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</si>
  <si>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</si>
  <si>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</si>
  <si>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</si>
  <si>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</si>
  <si>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</si>
  <si>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</si>
  <si>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</si>
  <si>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</si>
  <si>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</si>
  <si>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</si>
  <si>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</si>
  <si>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</si>
  <si>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</si>
  <si>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</si>
  <si>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</si>
  <si>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</si>
  <si>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</si>
  <si>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</si>
  <si>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</si>
  <si>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</si>
  <si>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</si>
  <si>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</si>
  <si>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</si>
  <si>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</si>
  <si>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</si>
  <si>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</si>
  <si>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</si>
  <si>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</si>
  <si>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</si>
  <si>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</si>
  <si>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</si>
  <si>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</si>
  <si>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</si>
  <si>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</si>
  <si>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</si>
  <si>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</si>
  <si>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</si>
  <si>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</si>
  <si>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</si>
  <si>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</si>
  <si>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</si>
  <si>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</si>
  <si>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</si>
  <si>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</si>
  <si>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</si>
  <si>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</si>
  <si>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</si>
  <si>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</si>
  <si>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</si>
  <si>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</si>
  <si>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</si>
  <si>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</si>
  <si>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</si>
  <si>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</si>
  <si>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</si>
  <si>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</si>
  <si>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</si>
  <si>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</si>
  <si>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</si>
  <si>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</si>
  <si>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</si>
  <si>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</si>
  <si>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</si>
  <si>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</si>
  <si>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</si>
  <si>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</si>
  <si>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</si>
  <si>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</si>
  <si>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</si>
  <si>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</si>
  <si>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</si>
  <si>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</si>
  <si>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</si>
  <si>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</si>
  <si>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</si>
  <si>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</si>
  <si>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</si>
  <si>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</si>
  <si>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</si>
  <si>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</si>
  <si>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</si>
  <si>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</si>
  <si>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</si>
  <si>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</si>
  <si>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</si>
  <si>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</si>
  <si>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</si>
  <si>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</si>
  <si>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</si>
  <si>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</si>
  <si>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</si>
  <si>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</si>
  <si>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</si>
  <si>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</si>
  <si>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</si>
  <si>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</si>
  <si>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</si>
  <si>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</si>
  <si>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</si>
  <si>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</si>
  <si>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</si>
  <si>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</si>
  <si>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</si>
  <si>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</si>
  <si>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</si>
  <si>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</si>
  <si>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</si>
  <si>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</si>
  <si>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</si>
  <si>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</si>
  <si>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</si>
  <si>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</si>
  <si>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</si>
  <si>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</si>
  <si>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</si>
  <si>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</si>
  <si>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</si>
  <si>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</si>
  <si>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</si>
  <si>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</si>
  <si>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</si>
  <si>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</si>
  <si>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</si>
  <si>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</si>
  <si>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</si>
  <si>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</si>
  <si>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</si>
  <si>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</si>
  <si>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</si>
  <si>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</si>
  <si>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</si>
  <si>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</si>
  <si>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</si>
  <si>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</si>
  <si>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</si>
  <si>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</si>
  <si>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</si>
  <si>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</si>
  <si>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</si>
  <si>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</si>
  <si>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</si>
  <si>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</si>
  <si>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</si>
  <si>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</si>
  <si>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</si>
  <si>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</si>
  <si>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</si>
  <si>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</si>
  <si>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</si>
  <si>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</si>
  <si>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</si>
  <si>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</si>
  <si>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</si>
  <si>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</si>
  <si>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</si>
  <si>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</si>
  <si>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</si>
  <si>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</si>
  <si>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</si>
  <si>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</si>
  <si>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</si>
  <si>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</si>
  <si>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</si>
  <si>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</si>
  <si>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</si>
  <si>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</si>
  <si>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</si>
  <si>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</si>
  <si>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</si>
  <si>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</si>
  <si>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</si>
  <si>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</si>
  <si>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</si>
  <si>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</si>
  <si>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</si>
  <si>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</si>
  <si>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</si>
  <si>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</si>
  <si>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</si>
  <si>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</si>
  <si>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</si>
  <si>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</si>
  <si>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</si>
  <si>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</si>
  <si>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</si>
  <si>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</si>
  <si>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</si>
  <si>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</si>
  <si>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</si>
  <si>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</si>
  <si>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</si>
  <si>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</si>
  <si>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</si>
  <si>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</si>
  <si>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</si>
  <si>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</si>
  <si>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</si>
  <si>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</si>
  <si>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</si>
  <si>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</si>
  <si>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</si>
  <si>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</si>
  <si>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</si>
  <si>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</si>
  <si>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</si>
  <si>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</si>
  <si>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</si>
  <si>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</si>
  <si>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</si>
  <si>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</si>
  <si>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</si>
  <si>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</si>
  <si>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</si>
  <si>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</si>
  <si>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</si>
  <si>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</si>
  <si>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</si>
  <si>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</si>
  <si>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</si>
  <si>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</si>
  <si>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</si>
  <si>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</si>
  <si>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</si>
  <si>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</si>
  <si>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</si>
  <si>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</si>
  <si>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</si>
  <si>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</si>
  <si>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</si>
  <si>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</si>
  <si>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</si>
  <si>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</si>
  <si>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</si>
  <si>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</si>
  <si>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</si>
  <si>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</si>
  <si>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</si>
  <si>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</si>
  <si>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</si>
  <si>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</si>
  <si>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</si>
  <si>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</si>
  <si>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</si>
  <si>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</si>
  <si>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</si>
  <si>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</si>
  <si>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</si>
  <si>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</si>
  <si>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</si>
  <si>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</si>
  <si>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</si>
  <si>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</si>
  <si>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</si>
  <si>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</si>
  <si>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</si>
  <si>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</si>
  <si>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</si>
  <si>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</si>
  <si>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</si>
  <si>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</si>
  <si>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</si>
  <si>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</si>
  <si>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</si>
  <si>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</si>
  <si>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</si>
  <si>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</si>
  <si>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</si>
  <si>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</si>
  <si>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</si>
  <si>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</si>
  <si>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</si>
  <si>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</si>
  <si>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</si>
  <si>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</si>
  <si>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</si>
  <si>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</si>
  <si>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</si>
  <si>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</si>
  <si>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</si>
  <si>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</si>
  <si>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</si>
  <si>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</si>
  <si>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</si>
  <si>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</si>
  <si>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</si>
  <si>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</si>
  <si>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</si>
  <si>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</si>
  <si>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</si>
  <si>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</si>
  <si>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</si>
  <si>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</si>
  <si>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</si>
  <si>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</si>
  <si>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</si>
  <si>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</si>
  <si>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</si>
  <si>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</si>
  <si>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</si>
  <si>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</si>
  <si>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</si>
  <si>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</si>
  <si>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</si>
  <si>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</si>
  <si>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</si>
  <si>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</si>
  <si>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</si>
  <si>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</si>
  <si>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</si>
  <si>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</si>
  <si>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</si>
  <si>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</si>
  <si>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</si>
  <si>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</si>
  <si>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</si>
  <si>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</si>
  <si>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</si>
  <si>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</si>
  <si>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</si>
  <si>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</si>
  <si>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</si>
  <si>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</si>
  <si>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</si>
  <si>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</si>
  <si>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</si>
  <si>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</si>
  <si>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</si>
  <si>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</si>
  <si>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</si>
  <si>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</si>
  <si>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</si>
  <si>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</si>
  <si>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</si>
  <si>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</si>
  <si>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</si>
  <si>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</si>
  <si>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</si>
  <si>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</si>
  <si>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</si>
  <si>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</si>
  <si>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</si>
  <si>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</si>
  <si>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</si>
  <si>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</si>
  <si>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</si>
  <si>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</si>
  <si>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</si>
  <si>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</si>
  <si>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</si>
  <si>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</si>
  <si>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</si>
  <si>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</si>
  <si>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</si>
  <si>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</si>
  <si>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</si>
  <si>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</si>
  <si>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</si>
  <si>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</si>
  <si>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</si>
  <si>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</si>
  <si>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</si>
  <si>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</si>
  <si>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</si>
  <si>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</si>
  <si>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</si>
  <si>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</si>
  <si>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</si>
  <si>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</si>
  <si>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</si>
  <si>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</si>
  <si>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</si>
  <si>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</si>
  <si>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</si>
  <si>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</si>
  <si>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</si>
  <si>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</si>
  <si>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</si>
  <si>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</si>
  <si>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</si>
  <si>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</si>
  <si>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</si>
  <si>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</si>
  <si>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</si>
  <si>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</si>
  <si>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</si>
  <si>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</si>
  <si>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</si>
  <si>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</si>
  <si>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</si>
  <si>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</si>
  <si>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</si>
  <si>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</si>
  <si>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</si>
  <si>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</si>
  <si>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</si>
  <si>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</si>
  <si>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</si>
  <si>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</si>
  <si>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</si>
  <si>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</si>
  <si>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</si>
  <si>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</si>
  <si>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</si>
  <si>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</si>
  <si>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</si>
  <si>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</si>
  <si>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</si>
  <si>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</si>
  <si>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</si>
  <si>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</si>
  <si>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</si>
  <si>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</si>
  <si>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</si>
  <si>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</si>
  <si>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</si>
  <si>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</si>
  <si>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</si>
  <si>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</si>
  <si>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</si>
  <si>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</si>
  <si>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</si>
  <si>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</si>
  <si>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</si>
  <si>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</si>
  <si>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</si>
  <si>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</si>
  <si>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</si>
  <si>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</si>
  <si>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</si>
  <si>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</si>
  <si>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</si>
  <si>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</si>
  <si>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</si>
  <si>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</si>
  <si>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</si>
  <si>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</si>
  <si>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</si>
  <si>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</si>
  <si>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</si>
  <si>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</si>
  <si>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</si>
  <si>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</si>
  <si>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</si>
  <si>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</si>
  <si>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</si>
  <si>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</si>
  <si>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</si>
  <si>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</si>
  <si>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</si>
  <si>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</si>
  <si>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</si>
  <si>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</si>
  <si>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</si>
  <si>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</si>
  <si>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</si>
  <si>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</si>
  <si>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</si>
  <si>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</si>
  <si>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</si>
  <si>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</si>
  <si>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</si>
  <si>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</si>
  <si>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</si>
  <si>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</si>
  <si>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</si>
  <si>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</si>
  <si>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</si>
  <si>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</si>
  <si>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</si>
  <si>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</si>
  <si>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</si>
  <si>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</si>
  <si>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</si>
  <si>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</si>
  <si>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</si>
  <si>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</si>
  <si>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</si>
  <si>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</si>
  <si>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</si>
  <si>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</si>
  <si>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</si>
  <si>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</si>
  <si>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</si>
  <si>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</si>
  <si>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</si>
  <si>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</si>
  <si>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</si>
  <si>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</si>
  <si>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</si>
  <si>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</si>
  <si>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</si>
  <si>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</si>
  <si>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</si>
  <si>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</si>
  <si>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</si>
  <si>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</si>
  <si>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</si>
  <si>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</si>
  <si>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</si>
  <si>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</si>
  <si>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</si>
  <si>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</si>
  <si>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</si>
  <si>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</si>
  <si>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</si>
  <si>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</si>
  <si>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</si>
  <si>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</si>
  <si>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</si>
  <si>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</si>
  <si>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</si>
  <si>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</si>
  <si>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</si>
  <si>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</si>
  <si>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</si>
  <si>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</si>
  <si>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</si>
  <si>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</si>
  <si>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</si>
  <si>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</si>
  <si>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</si>
  <si>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</si>
  <si>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</si>
  <si>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</si>
  <si>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</si>
  <si>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</si>
  <si>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</si>
  <si>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</si>
  <si>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</si>
  <si>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</si>
  <si>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</si>
  <si>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</si>
  <si>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</si>
  <si>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</si>
  <si>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</si>
  <si>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</si>
  <si>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</si>
  <si>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</si>
  <si>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</si>
  <si>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</si>
  <si>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</si>
  <si>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</si>
  <si>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</si>
  <si>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</si>
  <si>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</si>
  <si>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</si>
  <si>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</si>
  <si>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</si>
  <si>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</si>
  <si>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</si>
  <si>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</si>
  <si>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</si>
  <si>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</si>
  <si>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</si>
  <si>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</si>
  <si>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</si>
  <si>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</si>
  <si>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</si>
  <si>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</si>
  <si>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</si>
  <si>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</si>
  <si>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</si>
  <si>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</si>
  <si>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</si>
  <si>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</si>
  <si>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</si>
  <si>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</si>
  <si>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</si>
  <si>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</si>
  <si>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</si>
  <si>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</si>
  <si>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</si>
  <si>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</si>
  <si>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</si>
  <si>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</si>
  <si>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</si>
  <si>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</si>
  <si>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</si>
  <si>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</si>
  <si>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</si>
  <si>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</si>
  <si>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</si>
  <si>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</si>
  <si>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</si>
  <si>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</si>
  <si>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</si>
  <si>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</si>
  <si>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</si>
  <si>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</si>
  <si>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</si>
  <si>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</si>
  <si>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</si>
  <si>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</si>
  <si>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</si>
  <si>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</si>
  <si>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</si>
  <si>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</si>
  <si>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</si>
  <si>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</si>
  <si>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</si>
  <si>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</si>
  <si>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</si>
  <si>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</si>
  <si>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</si>
  <si>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</si>
  <si>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</si>
  <si>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</si>
  <si>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</si>
  <si>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</si>
  <si>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</si>
  <si>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</si>
  <si>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</si>
  <si>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</si>
  <si>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</si>
  <si>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</si>
  <si>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</si>
  <si>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</si>
  <si>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</si>
  <si>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</si>
  <si>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</si>
  <si>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</si>
  <si>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</si>
  <si>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</si>
  <si>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</si>
  <si>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</si>
  <si>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</si>
  <si>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</si>
  <si>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</si>
  <si>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</si>
  <si>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</si>
  <si>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</si>
  <si>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</si>
  <si>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</si>
  <si>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</si>
  <si>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</si>
  <si>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</si>
  <si>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</si>
  <si>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</si>
  <si>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</si>
  <si>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</si>
  <si>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</si>
  <si>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</si>
  <si>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</si>
  <si>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</si>
  <si>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</si>
  <si>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</si>
  <si>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</si>
  <si>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</si>
  <si>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</si>
  <si>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</si>
  <si>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</si>
  <si>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</si>
  <si>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</si>
  <si>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</si>
  <si>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</si>
  <si>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</si>
  <si>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</si>
  <si>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</si>
  <si>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</si>
  <si>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</si>
  <si>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</si>
  <si>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</si>
  <si>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</si>
  <si>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</si>
  <si>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</si>
  <si>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</si>
  <si>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</si>
  <si>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</si>
  <si>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</si>
  <si>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</si>
  <si>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</si>
  <si>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</si>
  <si>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</si>
  <si>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</si>
  <si>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</si>
  <si>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</si>
  <si>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</si>
  <si>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</si>
  <si>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</si>
  <si>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</si>
  <si>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</si>
  <si>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</si>
  <si>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</si>
  <si>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</si>
  <si>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</si>
  <si>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</si>
  <si>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</si>
  <si>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</si>
  <si>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</si>
  <si>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</si>
  <si>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</si>
  <si>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</si>
  <si>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</si>
  <si>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</si>
  <si>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</si>
  <si>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</si>
  <si>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</si>
  <si>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</si>
  <si>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</si>
  <si>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</si>
  <si>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</si>
  <si>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</si>
  <si>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</si>
  <si>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</si>
  <si>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</si>
  <si>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</si>
  <si>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</si>
  <si>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</si>
  <si>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</si>
  <si>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</si>
  <si>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</si>
  <si>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</si>
  <si>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</si>
  <si>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</si>
  <si>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</si>
  <si>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</si>
  <si>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</si>
  <si>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</si>
  <si>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</si>
  <si>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</si>
  <si>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</si>
  <si>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</si>
  <si>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</si>
  <si>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</si>
  <si>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</si>
  <si>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</si>
  <si>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</si>
  <si>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</si>
  <si>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</si>
  <si>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</si>
  <si>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</si>
  <si>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</si>
  <si>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</si>
  <si>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</si>
  <si>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</si>
  <si>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</si>
  <si>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</si>
  <si>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</si>
  <si>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</si>
  <si>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</si>
  <si>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</si>
  <si>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</si>
  <si>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</si>
  <si>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</si>
  <si>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</si>
  <si>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</si>
  <si>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</si>
  <si>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</si>
  <si>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</si>
  <si>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</si>
  <si>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</si>
  <si>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</si>
  <si>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</si>
  <si>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</si>
  <si>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</si>
  <si>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</si>
  <si>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</si>
  <si>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</si>
  <si>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</si>
  <si>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</si>
  <si>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</si>
  <si>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</si>
  <si>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</si>
  <si>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</si>
  <si>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</si>
  <si>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</si>
  <si>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</si>
  <si>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</si>
  <si>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</si>
  <si>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</si>
  <si>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</si>
  <si>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</si>
  <si>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</si>
  <si>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</si>
  <si>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</si>
  <si>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</si>
  <si>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</si>
  <si>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</si>
  <si>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</si>
  <si>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</si>
  <si>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</si>
  <si>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</si>
  <si>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</si>
  <si>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</si>
  <si>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</si>
  <si>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</si>
  <si>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</si>
  <si>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</si>
  <si>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</si>
  <si>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</si>
  <si>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</si>
  <si>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</si>
  <si>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</si>
  <si>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</si>
  <si>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</si>
  <si>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</si>
  <si>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</si>
  <si>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</si>
  <si>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</si>
  <si>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</si>
  <si>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</si>
  <si>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</si>
  <si>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</si>
  <si>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</si>
  <si>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</si>
  <si>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</si>
  <si>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</si>
  <si>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</si>
  <si>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</si>
  <si>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</si>
  <si>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</si>
  <si>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</si>
  <si>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</si>
  <si>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</si>
  <si>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</si>
  <si>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</si>
  <si>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</si>
  <si>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</si>
  <si>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</si>
  <si>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</si>
  <si>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</si>
  <si>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</si>
  <si>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</si>
  <si>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</si>
  <si>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</si>
  <si>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</si>
  <si>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</si>
  <si>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</si>
  <si>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</si>
  <si>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</si>
  <si>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</si>
  <si>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</si>
  <si>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</si>
  <si>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</si>
  <si>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</si>
  <si>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</si>
  <si>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</si>
  <si>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</si>
  <si>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</si>
  <si>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</si>
  <si>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</si>
  <si>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</si>
  <si>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</si>
  <si>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</si>
  <si>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</si>
  <si>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</si>
  <si>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</si>
  <si>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</si>
  <si>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</si>
  <si>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</si>
  <si>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</si>
  <si>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</si>
  <si>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</si>
  <si>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</si>
  <si>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</si>
  <si>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</si>
  <si>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</si>
  <si>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</si>
  <si>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</si>
  <si>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</si>
  <si>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</si>
  <si>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</si>
  <si>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</si>
  <si>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</si>
  <si>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</si>
  <si>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</si>
  <si>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</si>
  <si>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</si>
  <si>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</si>
  <si>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</si>
  <si>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</si>
  <si>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</si>
  <si>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</si>
  <si>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</si>
  <si>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</si>
  <si>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</si>
  <si>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</si>
  <si>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</si>
  <si>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</si>
  <si>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</si>
  <si>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</si>
  <si>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</si>
  <si>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</si>
  <si>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</si>
  <si>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</si>
  <si>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</si>
  <si>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</si>
  <si>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</si>
  <si>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</si>
  <si>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</si>
  <si>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</si>
  <si>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</si>
  <si>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</si>
  <si>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</si>
  <si>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</si>
  <si>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</si>
  <si>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</si>
  <si>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</si>
  <si>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</si>
  <si>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</si>
  <si>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</si>
  <si>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</si>
  <si>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</si>
  <si>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</si>
  <si>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</si>
  <si>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</si>
  <si>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</si>
  <si>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</si>
  <si>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</si>
  <si>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</si>
  <si>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</si>
  <si>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</si>
  <si>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</si>
  <si>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</si>
  <si>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</si>
  <si>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</si>
  <si>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</si>
  <si>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</si>
  <si>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</si>
  <si>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</si>
  <si>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</si>
  <si>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</si>
  <si>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</si>
  <si>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</si>
  <si>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</si>
  <si>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</si>
  <si>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</si>
  <si>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</si>
  <si>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</si>
  <si>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</si>
  <si>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</si>
  <si>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</si>
  <si>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</si>
  <si>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</si>
  <si>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</si>
  <si>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</si>
  <si>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</si>
  <si>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</si>
  <si>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</si>
  <si>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</si>
  <si>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</si>
  <si>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</si>
  <si>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</si>
  <si>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</si>
  <si>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</si>
  <si>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</si>
  <si>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</si>
  <si>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</si>
  <si>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</si>
  <si>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</si>
  <si>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</si>
  <si>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</si>
  <si>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</si>
  <si>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</si>
  <si>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</si>
  <si>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</si>
  <si>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</si>
  <si>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</si>
  <si>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</si>
  <si>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</si>
  <si>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</si>
  <si>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</si>
  <si>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</si>
  <si>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</si>
  <si>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</si>
  <si>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</si>
  <si>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</si>
  <si>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</si>
  <si>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</si>
  <si>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</si>
  <si>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</si>
  <si>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</si>
  <si>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</si>
  <si>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</si>
  <si>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</si>
  <si>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</si>
  <si>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</si>
  <si>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</si>
  <si>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</si>
  <si>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</si>
  <si>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</si>
  <si>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</si>
  <si>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</si>
  <si>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</si>
  <si>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</si>
  <si>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</si>
  <si>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</si>
  <si>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</si>
  <si>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</si>
  <si>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</si>
  <si>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</si>
  <si>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</si>
  <si>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</si>
  <si>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</si>
  <si>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</si>
  <si>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</si>
  <si>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</si>
  <si>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</si>
  <si>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</si>
  <si>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</si>
  <si>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</si>
  <si>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</si>
  <si>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</si>
  <si>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</si>
  <si>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</si>
  <si>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</si>
  <si>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</si>
  <si>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</si>
  <si>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</si>
  <si>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</si>
  <si>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</si>
  <si>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</si>
  <si>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</si>
  <si>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</si>
  <si>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</si>
  <si>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</si>
  <si>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</si>
  <si>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</si>
  <si>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</si>
  <si>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</si>
  <si>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</si>
  <si>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</si>
  <si>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</si>
  <si>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</si>
  <si>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</si>
  <si>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</si>
  <si>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</si>
  <si>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</si>
  <si>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</si>
  <si>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</si>
  <si>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</si>
  <si>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</si>
  <si>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</si>
  <si>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</si>
  <si>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</si>
  <si>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</si>
  <si>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</si>
  <si>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</si>
  <si>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</si>
  <si>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</si>
  <si>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</si>
  <si>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</si>
  <si>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</si>
  <si>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</si>
  <si>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</si>
  <si>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</si>
  <si>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</si>
  <si>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</si>
  <si>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</si>
  <si>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</si>
  <si>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</si>
  <si>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</si>
  <si>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</si>
  <si>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</si>
  <si>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</si>
  <si>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</si>
  <si>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</si>
  <si>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</si>
  <si>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</si>
  <si>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</si>
  <si>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</si>
  <si>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</si>
  <si>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</si>
  <si>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</si>
  <si>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</si>
  <si>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</si>
  <si>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</si>
  <si>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</si>
  <si>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</si>
  <si>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</si>
  <si>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</si>
  <si>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</si>
  <si>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</si>
  <si>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</si>
  <si>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</si>
  <si>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</si>
  <si>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</si>
  <si>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</si>
  <si>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</si>
  <si>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</si>
  <si>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</si>
  <si>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</si>
  <si>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</si>
  <si>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</si>
  <si>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</si>
  <si>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</si>
  <si>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</si>
  <si>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</si>
  <si>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</si>
  <si>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</si>
  <si>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</si>
  <si>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</si>
  <si>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</si>
  <si>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</si>
  <si>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</si>
  <si>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</si>
  <si>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</si>
  <si>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</si>
  <si>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</si>
  <si>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</si>
  <si>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</si>
  <si>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</si>
  <si>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</si>
  <si>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</si>
  <si>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</si>
  <si>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</si>
  <si>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</si>
  <si>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</si>
  <si>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</si>
  <si>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</si>
  <si>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</si>
  <si>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</si>
  <si>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</si>
  <si>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</si>
  <si>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</si>
  <si>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</si>
  <si>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</si>
  <si>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</si>
  <si>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</si>
  <si>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</si>
  <si>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</si>
  <si>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</si>
  <si>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</si>
  <si>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</si>
  <si>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</si>
  <si>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</si>
  <si>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</si>
  <si>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</si>
  <si>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</si>
  <si>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</si>
  <si>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</si>
  <si>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</si>
  <si>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</si>
  <si>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</si>
  <si>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</si>
  <si>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</si>
  <si>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</si>
  <si>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</si>
  <si>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</si>
  <si>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</si>
  <si>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</si>
  <si>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</si>
  <si>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</si>
  <si>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</si>
  <si>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</si>
  <si>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</si>
  <si>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</si>
  <si>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</si>
  <si>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</si>
  <si>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</si>
  <si>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</si>
  <si>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</si>
  <si>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</si>
  <si>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</si>
  <si>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</si>
  <si>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</si>
  <si>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</si>
  <si>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</si>
  <si>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</si>
  <si>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</si>
  <si>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</si>
  <si>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</si>
  <si>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</si>
  <si>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</si>
  <si>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</si>
  <si>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</si>
  <si>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</si>
  <si>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</si>
  <si>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</si>
  <si>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</si>
  <si>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</si>
  <si>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</si>
  <si>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</si>
  <si>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</si>
  <si>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</si>
  <si>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</si>
  <si>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</si>
  <si>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</si>
  <si>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</si>
  <si>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</si>
  <si>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</si>
  <si>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</si>
  <si>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</si>
  <si>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</si>
  <si>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</si>
  <si>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</si>
  <si>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</si>
  <si>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</si>
  <si>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</si>
  <si>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</si>
  <si>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</si>
  <si>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</si>
  <si>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</si>
  <si>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</si>
  <si>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</si>
  <si>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</si>
  <si>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</si>
  <si>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</si>
  <si>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</si>
  <si>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</si>
  <si>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</si>
  <si>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</si>
  <si>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</si>
  <si>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</si>
  <si>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</si>
  <si>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</si>
  <si>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</si>
  <si>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</si>
  <si>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</si>
  <si>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</si>
  <si>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</si>
  <si>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</si>
  <si>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</si>
  <si>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</si>
  <si>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</si>
  <si>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</si>
  <si>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</si>
  <si>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</si>
  <si>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</si>
  <si>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</si>
  <si>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</si>
  <si>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</si>
  <si>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</si>
  <si>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</si>
  <si>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</si>
  <si>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</si>
  <si>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</si>
  <si>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</si>
  <si>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</si>
  <si>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</si>
  <si>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</si>
  <si>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</si>
  <si>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</si>
  <si>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</si>
  <si>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</si>
  <si>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</si>
  <si>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</si>
  <si>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</si>
  <si>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</si>
  <si>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</si>
  <si>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</si>
  <si>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</si>
  <si>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</si>
  <si>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</si>
  <si>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</si>
  <si>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</si>
  <si>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</si>
  <si>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</si>
  <si>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</si>
  <si>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</si>
  <si>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</si>
  <si>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</si>
  <si>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</si>
  <si>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</si>
  <si>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</si>
  <si>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</si>
  <si>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</si>
  <si>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</si>
  <si>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</si>
  <si>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</si>
  <si>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</si>
  <si>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</si>
  <si>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</si>
  <si>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</si>
  <si>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</si>
  <si>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</si>
  <si>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</si>
  <si>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</si>
  <si>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</si>
  <si>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</si>
  <si>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</si>
  <si>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</si>
  <si>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</si>
  <si>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</si>
  <si>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</si>
  <si>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</si>
  <si>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</si>
  <si>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</si>
  <si>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</si>
  <si>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</si>
  <si>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</si>
  <si>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</si>
  <si>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</si>
  <si>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</si>
  <si>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</si>
  <si>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</si>
  <si>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</si>
  <si>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</si>
  <si>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</si>
  <si>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</si>
  <si>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</si>
  <si>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</si>
  <si>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</si>
  <si>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</si>
  <si>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</si>
  <si>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</si>
  <si>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</si>
  <si>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</si>
  <si>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</si>
  <si>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</si>
  <si>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</si>
  <si>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</si>
  <si>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</si>
  <si>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</si>
  <si>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</si>
  <si>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</si>
  <si>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</si>
  <si>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</si>
  <si>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</si>
  <si>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</si>
  <si>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</si>
  <si>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</si>
  <si>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</si>
  <si>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</si>
  <si>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</si>
  <si>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</si>
  <si>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</si>
  <si>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</si>
  <si>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</si>
  <si>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</si>
  <si>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</si>
  <si>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</si>
  <si>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</si>
  <si>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</si>
  <si>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</si>
  <si>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</si>
  <si>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</si>
  <si>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</si>
  <si>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</si>
  <si>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</si>
  <si>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</si>
  <si>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</si>
  <si>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</si>
  <si>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</si>
  <si>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</si>
  <si>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</si>
  <si>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</si>
  <si>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</si>
  <si>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</si>
  <si>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</si>
  <si>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</si>
  <si>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</si>
  <si>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</si>
  <si>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</si>
  <si>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</si>
  <si>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</si>
  <si>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</si>
  <si>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</si>
  <si>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</si>
  <si>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</si>
  <si>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</si>
  <si>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</si>
  <si>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</si>
  <si>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</si>
  <si>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</si>
  <si>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</si>
  <si>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</si>
  <si>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</si>
  <si>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</si>
  <si>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</si>
  <si>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</si>
  <si>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</si>
  <si>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</si>
  <si>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</si>
  <si>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</si>
  <si>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</si>
  <si>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</si>
  <si>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</si>
  <si>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</si>
  <si>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</si>
  <si>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</si>
  <si>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</si>
  <si>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</si>
  <si>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</si>
  <si>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</si>
  <si>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</si>
  <si>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</si>
  <si>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</si>
  <si>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</si>
  <si>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</si>
  <si>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</si>
  <si>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</si>
  <si>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</si>
  <si>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</si>
  <si>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</si>
  <si>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</si>
  <si>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</si>
  <si>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</si>
  <si>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</si>
  <si>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</si>
  <si>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</si>
  <si>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</si>
  <si>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</si>
  <si>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</si>
  <si>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</si>
  <si>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</si>
  <si>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</si>
  <si>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</si>
  <si>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</si>
  <si>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</si>
  <si>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</si>
  <si>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</si>
  <si>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</si>
  <si>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</si>
  <si>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</si>
  <si>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</si>
  <si>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</si>
  <si>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</si>
  <si>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</si>
  <si>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</si>
  <si>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</si>
  <si>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</si>
  <si>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</si>
  <si>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</si>
  <si>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</si>
  <si>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</si>
  <si>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</si>
  <si>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</si>
  <si>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</si>
  <si>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</si>
  <si>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</si>
  <si>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</si>
  <si>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</si>
  <si>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</si>
  <si>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</si>
  <si>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</si>
  <si>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</si>
  <si>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</si>
  <si>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</si>
  <si>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</si>
  <si>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</si>
  <si>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</si>
  <si>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</si>
  <si>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</si>
  <si>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</si>
  <si>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</si>
  <si>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</si>
  <si>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</si>
  <si>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</si>
  <si>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</si>
  <si>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</si>
  <si>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</si>
  <si>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</si>
  <si>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</si>
  <si>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</si>
  <si>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</si>
  <si>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</si>
  <si>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</si>
  <si>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</si>
  <si>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</si>
  <si>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</si>
  <si>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</si>
  <si>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</si>
  <si>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</si>
  <si>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</si>
  <si>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</si>
  <si>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</si>
  <si>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</si>
  <si>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</si>
  <si>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</si>
  <si>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</si>
  <si>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</si>
  <si>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</si>
  <si>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</si>
  <si>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</si>
  <si>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</si>
  <si>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</si>
  <si>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</si>
  <si>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</si>
  <si>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</si>
  <si>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</si>
  <si>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</si>
  <si>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</si>
  <si>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</si>
  <si>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</si>
  <si>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</si>
  <si>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</si>
  <si>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</si>
  <si>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</si>
  <si>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</si>
  <si>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</si>
  <si>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</si>
  <si>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</si>
  <si>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</si>
  <si>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</si>
  <si>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</si>
  <si>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</si>
  <si>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</si>
  <si>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</si>
  <si>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</si>
  <si>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</si>
  <si>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</si>
  <si>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</si>
  <si>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</si>
  <si>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</si>
  <si>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</si>
  <si>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</si>
  <si>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</si>
  <si>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</si>
  <si>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</si>
  <si>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</si>
  <si>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</si>
  <si>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</si>
  <si>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</si>
  <si>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</si>
  <si>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</si>
  <si>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</si>
  <si>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</si>
  <si>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</si>
  <si>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</si>
  <si>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</si>
  <si>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</si>
  <si>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</si>
  <si>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</si>
  <si>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</si>
  <si>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</si>
  <si>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</si>
  <si>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</si>
  <si>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</si>
  <si>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</si>
  <si>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</si>
  <si>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</si>
  <si>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</si>
  <si>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</si>
  <si>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</si>
  <si>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</si>
  <si>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</si>
  <si>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</si>
  <si>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</si>
  <si>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</si>
  <si>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</si>
  <si>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</si>
  <si>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</si>
  <si>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</si>
  <si>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</si>
  <si>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</si>
  <si>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</si>
  <si>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</si>
  <si>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</si>
  <si>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</si>
  <si>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</si>
  <si>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</si>
  <si>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</si>
  <si>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</si>
  <si>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</si>
  <si>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</si>
  <si>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</si>
  <si>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</si>
  <si>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</si>
  <si>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</si>
  <si>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</si>
  <si>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</si>
  <si>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</si>
  <si>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</si>
  <si>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</si>
  <si>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</si>
  <si>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</si>
  <si>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</si>
  <si>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</si>
  <si>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</si>
  <si>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</si>
  <si>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</si>
  <si>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</si>
  <si>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</si>
  <si>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</si>
  <si>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</si>
  <si>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</si>
  <si>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</si>
  <si>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</si>
  <si>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</si>
  <si>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</si>
  <si>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</si>
  <si>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</si>
  <si>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</si>
  <si>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</si>
  <si>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</si>
  <si>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</si>
  <si>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</si>
  <si>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</si>
  <si>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</si>
  <si>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</si>
  <si>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</si>
  <si>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</si>
  <si>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</si>
  <si>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</si>
  <si>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</si>
  <si>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</si>
  <si>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</si>
  <si>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</si>
  <si>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</si>
  <si>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</si>
  <si>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</si>
  <si>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</si>
  <si>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</si>
  <si>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</si>
  <si>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</si>
  <si>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</si>
  <si>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</si>
  <si>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</si>
  <si>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</si>
  <si>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</si>
  <si>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</si>
  <si>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</si>
  <si>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</si>
  <si>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</si>
  <si>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</si>
  <si>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</si>
  <si>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</si>
  <si>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</si>
  <si>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</si>
  <si>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</si>
  <si>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</si>
  <si>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</si>
  <si>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</si>
  <si>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</si>
  <si>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</si>
  <si>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</si>
  <si>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</si>
  <si>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</si>
  <si>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</si>
  <si>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</si>
  <si>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</si>
  <si>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</si>
  <si>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</si>
  <si>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</si>
  <si>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</si>
  <si>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</si>
  <si>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</si>
  <si>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</si>
  <si>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</si>
  <si>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</si>
  <si>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</si>
  <si>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</si>
  <si>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</si>
  <si>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</si>
  <si>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</si>
  <si>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</si>
  <si>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</si>
  <si>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</si>
  <si>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</si>
  <si>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</si>
  <si>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</si>
  <si>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</si>
  <si>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</si>
  <si>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</si>
  <si>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</si>
  <si>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</si>
  <si>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</si>
  <si>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</si>
  <si>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</si>
  <si>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</si>
  <si>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</si>
  <si>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</si>
  <si>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</si>
  <si>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</si>
  <si>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</si>
  <si>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</si>
  <si>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</si>
  <si>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</si>
  <si>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</si>
  <si>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</si>
  <si>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</si>
  <si>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</si>
  <si>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</si>
  <si>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</si>
  <si>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</si>
  <si>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</si>
  <si>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</si>
  <si>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</si>
  <si>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</si>
  <si>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</si>
  <si>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</si>
  <si>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</si>
  <si>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</si>
  <si>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</si>
  <si>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</si>
  <si>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</si>
  <si>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</si>
  <si>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</si>
  <si>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</si>
  <si>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</si>
  <si>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</si>
  <si>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</si>
  <si>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</si>
  <si>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</si>
  <si>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</si>
  <si>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</si>
  <si>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</si>
  <si>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</si>
  <si>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</si>
  <si>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</si>
  <si>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</si>
  <si>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</si>
  <si>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</si>
  <si>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</si>
  <si>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</si>
  <si>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</si>
  <si>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</si>
  <si>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</si>
  <si>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</si>
  <si>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</si>
  <si>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</si>
  <si>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</si>
  <si>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</si>
  <si>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</si>
  <si>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</si>
  <si>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</si>
  <si>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</si>
  <si>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</si>
  <si>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</si>
  <si>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</si>
  <si>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</si>
  <si>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</si>
  <si>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</si>
  <si>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</si>
  <si>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</si>
  <si>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</si>
  <si>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</si>
  <si>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</si>
  <si>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</si>
  <si>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</si>
  <si>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</si>
  <si>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</si>
  <si>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</si>
  <si>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</si>
  <si>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</si>
  <si>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</si>
  <si>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</si>
  <si>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</si>
  <si>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</si>
  <si>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</si>
  <si>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</si>
  <si>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</si>
  <si>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</si>
  <si>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</si>
  <si>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</si>
  <si>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</si>
  <si>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</si>
  <si>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</si>
  <si>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</si>
  <si>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</si>
  <si>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</si>
  <si>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</si>
  <si>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</si>
  <si>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</si>
  <si>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</si>
  <si>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</si>
  <si>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</si>
  <si>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</si>
  <si>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</si>
  <si>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</si>
  <si>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</si>
  <si>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</si>
  <si>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</si>
  <si>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</si>
  <si>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</si>
  <si>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</si>
  <si>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</si>
  <si>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</si>
  <si>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</si>
  <si>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</si>
  <si>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</si>
  <si>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</si>
  <si>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</si>
  <si>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</si>
  <si>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</si>
  <si>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</si>
  <si>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</si>
  <si>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</si>
  <si>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</si>
  <si>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</si>
  <si>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</si>
  <si>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</si>
  <si>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</si>
  <si>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</si>
  <si>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</si>
  <si>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</si>
  <si>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</si>
  <si>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</si>
  <si>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</si>
  <si>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</si>
  <si>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</si>
  <si>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</si>
  <si>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</si>
  <si>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</si>
  <si>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</si>
  <si>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</si>
  <si>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</si>
  <si>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</si>
  <si>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</si>
  <si>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</si>
  <si>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</si>
  <si>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</si>
  <si>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</si>
  <si>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</si>
  <si>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</si>
  <si>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</si>
  <si>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</si>
  <si>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</si>
  <si>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</si>
  <si>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</si>
  <si>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</si>
  <si>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</si>
  <si>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</si>
  <si>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</si>
  <si>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</si>
  <si>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</si>
  <si>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</si>
  <si>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</si>
  <si>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</si>
  <si>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</si>
  <si>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</si>
  <si>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</si>
  <si>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</si>
  <si>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</si>
  <si>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</si>
  <si>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</si>
  <si>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</si>
  <si>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</si>
  <si>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</si>
  <si>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</si>
  <si>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</si>
  <si>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</si>
  <si>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</si>
  <si>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</si>
  <si>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</si>
  <si>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</si>
  <si>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</si>
  <si>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</si>
  <si>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</si>
  <si>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</si>
  <si>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</si>
  <si>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</si>
  <si>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</si>
  <si>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</si>
  <si>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</si>
  <si>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</si>
  <si>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</si>
  <si>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</si>
  <si>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</si>
  <si>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</si>
  <si>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</si>
  <si>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</si>
  <si>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</si>
  <si>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</si>
  <si>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</si>
  <si>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</si>
  <si>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</si>
  <si>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</si>
  <si>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</si>
  <si>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</si>
  <si>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</si>
  <si>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</si>
  <si>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</si>
  <si>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</si>
  <si>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</si>
  <si>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</si>
  <si>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</si>
  <si>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</si>
  <si>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</si>
  <si>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</si>
  <si>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</si>
  <si>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</si>
  <si>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</si>
  <si>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</si>
  <si>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</si>
  <si>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</si>
  <si>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</si>
  <si>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</si>
  <si>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</si>
  <si>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</si>
  <si>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</si>
  <si>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</si>
  <si>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</si>
  <si>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</si>
  <si>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</si>
  <si>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</si>
  <si>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</si>
  <si>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</si>
  <si>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</si>
  <si>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</si>
  <si>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</si>
  <si>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</si>
  <si>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</si>
  <si>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</si>
  <si>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</si>
  <si>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</si>
  <si>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</si>
  <si>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</si>
  <si>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</si>
  <si>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</si>
  <si>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</si>
  <si>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</si>
  <si>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</si>
  <si>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</si>
  <si>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</si>
  <si>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</si>
  <si>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</si>
  <si>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</si>
  <si>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</si>
  <si>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</si>
  <si>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</si>
  <si>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</si>
  <si>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</si>
  <si>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</si>
  <si>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</si>
  <si>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</si>
  <si>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</si>
  <si>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</si>
  <si>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</si>
  <si>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</si>
  <si>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</si>
  <si>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</si>
  <si>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</si>
  <si>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</si>
  <si>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</si>
  <si>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</si>
  <si>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</si>
  <si>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</si>
  <si>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</si>
  <si>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</si>
  <si>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</si>
  <si>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</si>
  <si>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</si>
  <si>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</si>
  <si>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</si>
  <si>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</si>
  <si>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</si>
  <si>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</si>
  <si>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</si>
  <si>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</si>
  <si>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</si>
  <si>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</si>
  <si>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</si>
  <si>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</si>
  <si>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</si>
  <si>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</si>
  <si>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</si>
  <si>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</si>
  <si>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</si>
  <si>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</si>
  <si>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</si>
  <si>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</si>
  <si>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</si>
  <si>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</si>
  <si>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</si>
  <si>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</si>
  <si>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</si>
  <si>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</si>
  <si>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</si>
  <si>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</si>
  <si>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</si>
  <si>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</si>
  <si>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</si>
  <si>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</si>
  <si>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</si>
  <si>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</si>
  <si>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</si>
  <si>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</si>
  <si>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</si>
  <si>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</si>
  <si>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</si>
  <si>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</si>
  <si>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</si>
  <si>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</si>
  <si>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</si>
  <si>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</si>
  <si>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</si>
  <si>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</si>
  <si>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</si>
  <si>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</si>
  <si>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</si>
  <si>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</si>
  <si>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</si>
  <si>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</si>
  <si>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</si>
  <si>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</si>
  <si>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</si>
  <si>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</si>
  <si>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</si>
  <si>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</si>
  <si>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</si>
  <si>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</si>
  <si>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</si>
  <si>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</si>
  <si>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</si>
  <si>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</si>
  <si>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</si>
  <si>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</si>
  <si>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</si>
  <si>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</si>
  <si>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</si>
  <si>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</si>
  <si>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</si>
  <si>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</si>
  <si>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</si>
  <si>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</si>
  <si>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</si>
  <si>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</si>
  <si>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</si>
  <si>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</si>
  <si>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</si>
  <si>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</si>
  <si>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</si>
  <si>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</si>
  <si>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</si>
  <si>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</si>
  <si>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</si>
  <si>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</si>
  <si>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</si>
  <si>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</si>
  <si>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</si>
  <si>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</si>
  <si>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</si>
  <si>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</si>
  <si>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</si>
  <si>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</si>
  <si>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</si>
  <si>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</si>
  <si>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</si>
  <si>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</si>
  <si>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</si>
  <si>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</si>
  <si>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</si>
  <si>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</si>
  <si>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</si>
  <si>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</si>
  <si>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</si>
  <si>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</si>
  <si>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</si>
  <si>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</si>
  <si>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</si>
  <si>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</si>
  <si>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</si>
  <si>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</si>
  <si>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</si>
  <si>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</si>
  <si>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</si>
  <si>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</si>
  <si>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</si>
  <si>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</si>
  <si>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</si>
  <si>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</si>
  <si>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</si>
  <si>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</si>
  <si>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</si>
  <si>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</si>
  <si>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</si>
  <si>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</si>
  <si>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</si>
  <si>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</si>
  <si>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</si>
  <si>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</si>
  <si>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</si>
  <si>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</si>
  <si>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</si>
  <si>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</si>
  <si>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</si>
  <si>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</si>
  <si>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</si>
  <si>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</si>
  <si>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</si>
  <si>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</si>
  <si>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</si>
  <si>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</si>
  <si>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</si>
  <si>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</si>
  <si>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</si>
  <si>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</si>
  <si>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</si>
  <si>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</si>
  <si>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</si>
  <si>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</si>
  <si>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</si>
  <si>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</si>
  <si>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</si>
  <si>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</si>
  <si>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</si>
  <si>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</si>
  <si>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</si>
  <si>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</si>
  <si>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</si>
  <si>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</si>
  <si>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</si>
  <si>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</si>
  <si>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</si>
  <si>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</si>
  <si>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</si>
  <si>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</si>
  <si>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</si>
  <si>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</si>
  <si>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</si>
  <si>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</si>
  <si>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</si>
  <si>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</si>
  <si>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</si>
  <si>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</si>
  <si>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</si>
  <si>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</si>
  <si>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</si>
  <si>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</si>
  <si>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</si>
  <si>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</si>
  <si>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</si>
  <si>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</si>
  <si>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</si>
  <si>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</si>
  <si>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</si>
  <si>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</si>
  <si>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</si>
  <si>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</si>
  <si>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</si>
  <si>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</si>
  <si>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</si>
  <si>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</si>
  <si>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</si>
  <si>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</si>
  <si>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</si>
  <si>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</si>
  <si>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</si>
  <si>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</si>
  <si>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</si>
  <si>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</si>
  <si>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</si>
  <si>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</si>
  <si>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</si>
  <si>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</si>
  <si>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</si>
  <si>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</si>
  <si>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</si>
  <si>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</si>
  <si>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</si>
  <si>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</si>
  <si>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</si>
  <si>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</si>
  <si>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</si>
  <si>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</si>
  <si>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</si>
  <si>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</si>
  <si>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</si>
  <si>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</si>
  <si>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</si>
  <si>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</si>
  <si>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</si>
  <si>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</si>
  <si>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</si>
  <si>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</si>
  <si>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</si>
  <si>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</si>
  <si>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</si>
  <si>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</si>
  <si>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</si>
  <si>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</si>
  <si>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</si>
  <si>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</si>
  <si>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</si>
  <si>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</si>
  <si>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</si>
  <si>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</si>
  <si>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</si>
  <si>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</si>
  <si>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</si>
  <si>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</si>
  <si>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</si>
  <si>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</si>
  <si>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</si>
  <si>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</si>
  <si>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</si>
  <si>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</si>
  <si>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</si>
  <si>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</si>
  <si>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</si>
  <si>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</si>
  <si>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</si>
  <si>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</si>
  <si>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</si>
  <si>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</si>
  <si>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</si>
  <si>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</si>
  <si>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</si>
  <si>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</si>
  <si>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</si>
  <si>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</si>
  <si>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</si>
  <si>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</si>
  <si>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</si>
  <si>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</si>
  <si>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</si>
  <si>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</si>
  <si>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</si>
  <si>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</si>
  <si>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</si>
  <si>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</si>
  <si>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</si>
  <si>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</si>
  <si>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</si>
  <si>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</si>
  <si>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</si>
  <si>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</si>
  <si>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</si>
  <si>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</si>
  <si>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</si>
  <si>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</si>
  <si>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</si>
  <si>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</si>
  <si>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</si>
  <si>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</si>
  <si>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</si>
  <si>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</si>
  <si>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</si>
  <si>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</si>
  <si>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</si>
  <si>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</si>
  <si>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</si>
  <si>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</si>
  <si>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</si>
  <si>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</si>
  <si>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</si>
  <si>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</si>
  <si>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</si>
  <si>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</si>
  <si>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</si>
  <si>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</si>
  <si>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</si>
  <si>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</si>
  <si>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</si>
  <si>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</si>
  <si>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</si>
  <si>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</si>
  <si>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</si>
  <si>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</si>
  <si>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</si>
  <si>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</si>
  <si>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</si>
  <si>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</si>
  <si>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</si>
  <si>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</si>
  <si>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</si>
  <si>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</si>
  <si>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</si>
  <si>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</si>
  <si>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</si>
  <si>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</si>
  <si>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</si>
  <si>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</si>
  <si>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</si>
  <si>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</si>
  <si>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</si>
  <si>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</si>
  <si>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</si>
  <si>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</si>
  <si>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</si>
  <si>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</si>
  <si>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</si>
  <si>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</si>
  <si>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</si>
  <si>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</si>
  <si>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</si>
  <si>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</si>
  <si>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</si>
  <si>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</si>
  <si>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</si>
  <si>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</si>
  <si>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</si>
  <si>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</si>
  <si>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</si>
  <si>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</si>
  <si>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</si>
  <si>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</si>
  <si>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</si>
  <si>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</si>
  <si>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</si>
  <si>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</si>
  <si>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</si>
  <si>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</si>
  <si>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</si>
  <si>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</si>
  <si>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</si>
  <si>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</si>
  <si>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</si>
  <si>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</si>
  <si>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</si>
  <si>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</si>
  <si>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</si>
  <si>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</si>
  <si>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</si>
  <si>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</si>
  <si>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</si>
  <si>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</si>
  <si>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</si>
  <si>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</si>
  <si>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</si>
  <si>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</si>
  <si>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</si>
  <si>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</si>
  <si>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</si>
  <si>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</si>
  <si>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</si>
  <si>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</si>
  <si>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</si>
  <si>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</si>
  <si>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</si>
  <si>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</si>
  <si>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</si>
  <si>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</si>
  <si>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</si>
  <si>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</si>
  <si>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</si>
  <si>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</si>
  <si>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</si>
  <si>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</si>
  <si>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</si>
  <si>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</si>
  <si>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</si>
  <si>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</si>
  <si>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</si>
  <si>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</si>
  <si>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</si>
  <si>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</si>
  <si>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</si>
  <si>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</si>
  <si>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</si>
  <si>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</si>
  <si>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</si>
  <si>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</si>
  <si>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</si>
  <si>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</si>
  <si>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</si>
  <si>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</si>
  <si>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</si>
  <si>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</si>
  <si>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</si>
  <si>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</si>
  <si>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</si>
  <si>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</si>
  <si>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</si>
  <si>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</si>
  <si>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</si>
  <si>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</si>
  <si>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</si>
  <si>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</si>
  <si>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</si>
  <si>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</si>
  <si>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</si>
  <si>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</si>
  <si>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</si>
  <si>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</si>
  <si>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</si>
  <si>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</si>
  <si>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</si>
  <si>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</si>
  <si>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</si>
  <si>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</si>
  <si>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</si>
  <si>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</si>
  <si>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</si>
  <si>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</si>
  <si>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</si>
  <si>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</si>
  <si>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</si>
  <si>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</si>
  <si>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</si>
  <si>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</si>
  <si>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</si>
  <si>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</si>
  <si>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</si>
  <si>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</si>
  <si>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</si>
  <si>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</si>
  <si>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</si>
  <si>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</si>
  <si>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</si>
  <si>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</si>
  <si>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</si>
  <si>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</si>
  <si>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</si>
  <si>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</si>
  <si>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</si>
  <si>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</si>
  <si>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</si>
  <si>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</si>
  <si>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</si>
  <si>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</si>
  <si>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</si>
  <si>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</si>
  <si>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</si>
  <si>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</si>
  <si>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</si>
  <si>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</si>
  <si>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</si>
  <si>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</si>
  <si>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</si>
  <si>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</si>
  <si>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</si>
  <si>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</si>
  <si>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</si>
  <si>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</si>
  <si>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</si>
  <si>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</si>
  <si>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</si>
  <si>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</si>
  <si>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</si>
  <si>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</si>
  <si>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</si>
  <si>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</si>
  <si>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</si>
  <si>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</si>
  <si>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</si>
  <si>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</si>
  <si>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</si>
  <si>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</si>
  <si>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</si>
  <si>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</si>
  <si>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</si>
  <si>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</si>
  <si>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</si>
  <si>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</si>
  <si>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</si>
  <si>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</si>
  <si>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</si>
  <si>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</si>
  <si>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</si>
  <si>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</si>
  <si>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</si>
  <si>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</si>
  <si>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</si>
  <si>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</si>
  <si>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</si>
  <si>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</si>
  <si>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</si>
  <si>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</si>
  <si>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</si>
  <si>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</si>
  <si>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</si>
  <si>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</si>
  <si>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</si>
  <si>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</si>
  <si>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</si>
  <si>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</si>
  <si>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</si>
  <si>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</si>
  <si>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</si>
  <si>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</si>
  <si>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</si>
  <si>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</si>
  <si>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</si>
  <si>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</si>
  <si>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</si>
  <si>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</si>
  <si>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</si>
  <si>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</si>
  <si>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</si>
  <si>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</si>
  <si>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</si>
  <si>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</si>
  <si>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</si>
  <si>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</si>
  <si>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</si>
  <si>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</si>
  <si>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</si>
  <si>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</si>
  <si>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</si>
  <si>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</si>
  <si>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</si>
  <si>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</si>
  <si>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</si>
  <si>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</si>
  <si>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</si>
  <si>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</si>
  <si>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</si>
  <si>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</si>
  <si>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</si>
  <si>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</si>
  <si>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</si>
  <si>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</si>
  <si>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</si>
  <si>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</si>
  <si>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</si>
  <si>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</si>
  <si>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</si>
  <si>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</si>
  <si>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</si>
  <si>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</si>
  <si>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</si>
  <si>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</si>
  <si>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</si>
  <si>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</si>
  <si>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</si>
  <si>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</si>
  <si>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</si>
  <si>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</si>
  <si>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</si>
  <si>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</si>
  <si>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</si>
  <si>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</si>
  <si>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</si>
  <si>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</si>
  <si>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</si>
  <si>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</si>
  <si>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</si>
  <si>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</si>
  <si>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</si>
  <si>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</si>
  <si>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</si>
  <si>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</si>
  <si>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</si>
  <si>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</si>
  <si>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</si>
  <si>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</si>
  <si>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</si>
  <si>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</si>
  <si>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</si>
  <si>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</si>
  <si>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</si>
  <si>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</si>
  <si>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</si>
  <si>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</si>
  <si>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</si>
  <si>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</si>
  <si>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</si>
  <si>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</si>
  <si>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</si>
  <si>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</si>
  <si>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</si>
  <si>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</si>
  <si>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</si>
  <si>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</si>
  <si>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</si>
  <si>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</si>
  <si>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</si>
  <si>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</si>
  <si>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</si>
  <si>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</si>
  <si>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</si>
  <si>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</si>
  <si>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</si>
  <si>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</si>
  <si>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</si>
  <si>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</si>
  <si>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</si>
  <si>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</si>
  <si>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</si>
  <si>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</si>
  <si>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</si>
  <si>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</si>
  <si>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</si>
  <si>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</si>
  <si>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</si>
  <si>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</si>
  <si>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</si>
  <si>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</si>
  <si>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</si>
  <si>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</si>
  <si>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</si>
  <si>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</si>
  <si>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</si>
  <si>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</si>
  <si>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</si>
  <si>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</si>
  <si>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</si>
  <si>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</si>
  <si>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</si>
  <si>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</si>
  <si>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</si>
  <si>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</si>
  <si>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</si>
  <si>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</si>
  <si>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</si>
  <si>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</si>
  <si>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</si>
  <si>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</si>
  <si>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</si>
  <si>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</si>
  <si>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</si>
  <si>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</si>
  <si>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</si>
  <si>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</si>
  <si>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</si>
  <si>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</si>
  <si>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</si>
  <si>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</si>
  <si>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</si>
  <si>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</si>
  <si>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</si>
  <si>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</si>
  <si>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</si>
  <si>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</si>
  <si>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</si>
  <si>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</si>
  <si>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</si>
  <si>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</si>
  <si>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</si>
  <si>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</si>
  <si>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</si>
  <si>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</si>
  <si>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</si>
  <si>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</si>
  <si>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</si>
  <si>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</si>
  <si>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</si>
  <si>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</si>
  <si>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</si>
  <si>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</si>
  <si>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</si>
  <si>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</si>
  <si>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</si>
  <si>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</si>
  <si>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</si>
  <si>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</si>
  <si>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</si>
  <si>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</si>
  <si>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</si>
  <si>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</si>
  <si>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</si>
  <si>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</si>
  <si>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</si>
  <si>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</si>
  <si>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</si>
  <si>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</si>
  <si>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</si>
  <si>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</si>
  <si>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</si>
  <si>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</si>
  <si>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</si>
  <si>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</si>
  <si>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</si>
  <si>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</si>
  <si>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</si>
  <si>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</si>
  <si>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</si>
  <si>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</si>
  <si>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</si>
  <si>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</si>
  <si>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</si>
  <si>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</si>
  <si>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</si>
  <si>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</si>
  <si>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</si>
  <si>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</si>
  <si>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</si>
  <si>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</si>
  <si>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</si>
  <si>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</si>
  <si>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</si>
  <si>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</si>
  <si>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</si>
  <si>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</si>
  <si>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</si>
  <si>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</si>
  <si>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</si>
  <si>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</si>
  <si>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</si>
  <si>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</si>
  <si>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</si>
  <si>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</si>
  <si>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</si>
  <si>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</si>
  <si>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</si>
  <si>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</si>
  <si>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</si>
  <si>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</si>
  <si>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</si>
  <si>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</si>
  <si>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</si>
  <si>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</si>
  <si>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</si>
  <si>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</si>
  <si>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</si>
  <si>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</si>
  <si>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</si>
  <si>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</si>
  <si>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</si>
  <si>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</si>
  <si>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</si>
  <si>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</si>
  <si>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</si>
  <si>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</si>
  <si>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</si>
  <si>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</si>
  <si>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</si>
  <si>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</si>
  <si>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</si>
  <si>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</si>
  <si>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</si>
  <si>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</si>
  <si>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</si>
  <si>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</si>
  <si>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</si>
  <si>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</si>
  <si>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</si>
  <si>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</si>
  <si>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</si>
  <si>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</si>
  <si>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</si>
  <si>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</si>
  <si>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</si>
  <si>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</si>
  <si>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</si>
  <si>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</si>
  <si>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</si>
  <si>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</si>
  <si>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</si>
  <si>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</si>
  <si>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</si>
  <si>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</si>
  <si>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</si>
  <si>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</si>
  <si>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</si>
  <si>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</si>
  <si>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</si>
  <si>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</si>
  <si>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</si>
  <si>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</si>
  <si>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</si>
  <si>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</si>
  <si>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</si>
  <si>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</si>
  <si>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</si>
  <si>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</si>
  <si>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</si>
  <si>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</si>
  <si>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</si>
  <si>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</si>
  <si>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</si>
  <si>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</si>
  <si>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</si>
  <si>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</si>
  <si>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</si>
  <si>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</si>
  <si>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</si>
  <si>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</si>
  <si>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</si>
  <si>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</si>
  <si>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</si>
  <si>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</si>
  <si>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</si>
  <si>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</si>
  <si>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</si>
  <si>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</si>
  <si>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</si>
  <si>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</si>
  <si>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</si>
  <si>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</si>
  <si>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</si>
  <si>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</si>
  <si>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</si>
  <si>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</si>
  <si>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</si>
  <si>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</si>
  <si>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</si>
  <si>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</si>
  <si>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</si>
  <si>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</si>
  <si>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</si>
  <si>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</si>
  <si>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</si>
  <si>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</si>
  <si>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</si>
  <si>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</si>
  <si>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</si>
  <si>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</si>
  <si>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</si>
  <si>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</si>
  <si>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</si>
  <si>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</si>
  <si>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</si>
  <si>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</si>
  <si>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</si>
  <si>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</si>
  <si>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</si>
  <si>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</si>
  <si>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</si>
  <si>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</si>
  <si>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</si>
  <si>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</si>
  <si>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</si>
  <si>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</si>
  <si>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</si>
  <si>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</si>
  <si>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</si>
  <si>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</si>
  <si>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</si>
  <si>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</si>
  <si>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</si>
  <si>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</si>
  <si>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</si>
  <si>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</si>
  <si>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</si>
  <si>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</si>
  <si>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</si>
  <si>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</si>
  <si>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</si>
  <si>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</si>
  <si>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</si>
  <si>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</si>
  <si>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</si>
  <si>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</si>
  <si>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</si>
  <si>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</si>
  <si>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</si>
  <si>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</si>
  <si>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</si>
  <si>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</si>
  <si>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</si>
  <si>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</si>
  <si>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</si>
  <si>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</si>
  <si>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</si>
  <si>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</si>
  <si>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</si>
  <si>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</si>
  <si>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</si>
  <si>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</si>
  <si>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</si>
  <si>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</si>
  <si>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</si>
  <si>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</si>
  <si>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</si>
  <si>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</si>
  <si>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</si>
  <si>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</si>
  <si>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</si>
  <si>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</si>
  <si>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</si>
  <si>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</si>
  <si>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</si>
  <si>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</si>
  <si>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</si>
  <si>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</si>
  <si>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</si>
  <si>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</si>
  <si>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</si>
  <si>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</si>
  <si>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</si>
  <si>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</si>
  <si>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</si>
  <si>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</si>
  <si>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</si>
  <si>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</si>
  <si>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</si>
  <si>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</si>
  <si>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</si>
  <si>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</si>
  <si>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</si>
  <si>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</si>
  <si>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</si>
  <si>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</si>
  <si>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</si>
  <si>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</si>
  <si>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</si>
  <si>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</si>
  <si>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</si>
  <si>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</si>
  <si>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</si>
  <si>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</si>
  <si>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</si>
  <si>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</si>
  <si>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</si>
  <si>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</si>
  <si>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</si>
  <si>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</si>
  <si>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</si>
  <si>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</si>
  <si>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</si>
  <si>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</si>
  <si>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</si>
  <si>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</si>
  <si>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</si>
  <si>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</si>
  <si>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</si>
  <si>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</si>
  <si>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</si>
  <si>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</si>
  <si>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</si>
  <si>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</si>
  <si>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</si>
  <si>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</si>
  <si>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</si>
  <si>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</si>
  <si>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</si>
  <si>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</si>
  <si>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</si>
  <si>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</si>
  <si>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</si>
  <si>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</si>
  <si>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</si>
  <si>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</si>
  <si>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</si>
  <si>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</si>
  <si>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</si>
  <si>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</si>
  <si>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</si>
  <si>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</si>
  <si>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</si>
  <si>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</si>
  <si>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</si>
  <si>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</si>
  <si>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</si>
  <si>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</si>
  <si>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</si>
  <si>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</si>
  <si>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</si>
  <si>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</si>
  <si>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</si>
  <si>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</si>
  <si>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</si>
  <si>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</si>
  <si>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</si>
  <si>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</si>
  <si>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</si>
  <si>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</si>
  <si>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</si>
  <si>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</si>
  <si>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</si>
  <si>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</si>
  <si>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</si>
  <si>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</si>
  <si>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</si>
  <si>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</si>
  <si>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</si>
  <si>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</si>
  <si>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</si>
  <si>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</si>
  <si>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</si>
  <si>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</si>
  <si>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</si>
  <si>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</si>
  <si>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</si>
  <si>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</si>
  <si>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</si>
  <si>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</si>
  <si>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</si>
  <si>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</si>
  <si>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</si>
  <si>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</si>
  <si>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</si>
  <si>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</si>
  <si>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</si>
  <si>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</si>
  <si>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</si>
  <si>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</si>
  <si>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</si>
  <si>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</si>
  <si>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</si>
  <si>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</si>
  <si>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</si>
  <si>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</si>
  <si>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</si>
  <si>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</si>
  <si>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</si>
  <si>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</si>
  <si>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</si>
  <si>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</si>
  <si>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</si>
  <si>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</si>
  <si>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</si>
  <si>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</si>
  <si>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</si>
  <si>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</si>
  <si>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</si>
  <si>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</si>
  <si>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</si>
  <si>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</si>
  <si>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</si>
  <si>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</si>
  <si>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</si>
  <si>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</si>
  <si>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</si>
  <si>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</si>
  <si>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</si>
  <si>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</si>
  <si>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</si>
  <si>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</si>
  <si>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</si>
  <si>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</si>
  <si>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</si>
  <si>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</si>
  <si>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</si>
  <si>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</si>
  <si>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</si>
  <si>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</si>
  <si>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</si>
  <si>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</si>
  <si>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</si>
  <si>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</si>
  <si>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</si>
  <si>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</si>
  <si>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</si>
  <si>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</si>
  <si>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</si>
  <si>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</si>
  <si>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</si>
  <si>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</si>
  <si>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</si>
  <si>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</si>
  <si>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</si>
  <si>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</si>
  <si>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</si>
  <si>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</si>
  <si>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</si>
  <si>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</si>
  <si>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</si>
  <si>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</si>
  <si>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</si>
  <si>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</si>
  <si>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</si>
  <si>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</si>
  <si>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</si>
  <si>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</si>
  <si>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</si>
  <si>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</si>
  <si>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</si>
  <si>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</si>
  <si>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</si>
  <si>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</si>
  <si>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</si>
  <si>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</si>
  <si>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</si>
  <si>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</si>
  <si>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</si>
  <si>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</si>
  <si>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</si>
  <si>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</si>
  <si>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</si>
  <si>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</si>
  <si>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</si>
  <si>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</si>
  <si>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</si>
  <si>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</si>
  <si>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</si>
  <si>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</si>
  <si>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</si>
  <si>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</si>
  <si>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</si>
  <si>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</si>
  <si>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</si>
  <si>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</si>
  <si>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</si>
  <si>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</si>
  <si>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</si>
  <si>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</si>
  <si>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</si>
  <si>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</si>
  <si>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</si>
  <si>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</si>
  <si>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</si>
  <si>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</si>
  <si>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</si>
  <si>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</si>
  <si>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</si>
  <si>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</si>
  <si>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</si>
  <si>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</si>
  <si>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</si>
  <si>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</si>
  <si>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</si>
  <si>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</si>
  <si>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</si>
  <si>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</si>
  <si>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</si>
  <si>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</si>
  <si>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</si>
  <si>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</si>
  <si>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</si>
  <si>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</si>
  <si>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</si>
  <si>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</si>
  <si>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</si>
  <si>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</si>
  <si>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</si>
  <si>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</si>
  <si>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</si>
  <si>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</si>
  <si>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</si>
  <si>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</si>
  <si>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</si>
  <si>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</si>
  <si>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</si>
  <si>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</si>
  <si>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</si>
  <si>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</si>
  <si>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</si>
  <si>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</si>
  <si>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</si>
  <si>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</si>
  <si>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</si>
  <si>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</si>
  <si>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</si>
  <si>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</si>
  <si>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</si>
  <si>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</si>
  <si>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</si>
  <si>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</si>
  <si>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</si>
  <si>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</si>
  <si>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</si>
  <si>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</si>
  <si>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</si>
  <si>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</si>
  <si>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</si>
  <si>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</si>
  <si>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</si>
  <si>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</si>
  <si>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</si>
  <si>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</si>
  <si>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</si>
  <si>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</si>
  <si>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</si>
  <si>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</si>
  <si>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</si>
  <si>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</si>
  <si>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</si>
  <si>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</si>
  <si>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</si>
  <si>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</si>
  <si>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</si>
  <si>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</si>
  <si>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</si>
  <si>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</si>
  <si>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</si>
  <si>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</si>
  <si>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</si>
  <si>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</si>
  <si>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</si>
  <si>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</si>
  <si>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</si>
  <si>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</si>
  <si>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</si>
  <si>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</si>
  <si>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</si>
  <si>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</si>
  <si>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</si>
  <si>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</si>
  <si>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</si>
  <si>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</si>
  <si>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</si>
  <si>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</si>
  <si>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</si>
  <si>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</si>
  <si>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</si>
  <si>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</si>
  <si>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</si>
  <si>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</si>
  <si>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</si>
  <si>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</si>
  <si>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</si>
  <si>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</si>
  <si>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</si>
  <si>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</si>
  <si>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</si>
  <si>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</si>
  <si>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</si>
  <si>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</si>
  <si>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</si>
  <si>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</si>
  <si>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</si>
  <si>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</si>
  <si>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</si>
  <si>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</si>
  <si>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</si>
  <si>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</si>
  <si>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</si>
  <si>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</si>
  <si>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</si>
  <si>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</si>
  <si>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</si>
  <si>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</si>
  <si>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</si>
  <si>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</si>
  <si>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</si>
  <si>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</si>
  <si>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</si>
  <si>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</si>
  <si>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</si>
  <si>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</si>
  <si>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</si>
  <si>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</si>
  <si>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</si>
  <si>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</si>
  <si>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</si>
  <si>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</si>
  <si>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</si>
  <si>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</si>
  <si>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</si>
  <si>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</si>
  <si>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</si>
  <si>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</si>
  <si>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</si>
  <si>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</si>
  <si>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</si>
  <si>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</si>
  <si>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</si>
  <si>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</si>
  <si>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</si>
  <si>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</si>
  <si>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</si>
  <si>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</si>
  <si>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</si>
  <si>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</si>
  <si>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</si>
  <si>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</si>
  <si>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</si>
  <si>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</si>
  <si>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</si>
  <si>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</si>
  <si>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</si>
  <si>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</si>
  <si>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</si>
  <si>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</si>
  <si>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</si>
  <si>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</si>
  <si>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</si>
  <si>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</si>
  <si>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</si>
  <si>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</si>
  <si>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</si>
  <si>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</si>
  <si>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</si>
  <si>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</si>
  <si>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</si>
  <si>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</si>
  <si>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</si>
  <si>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</si>
  <si>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</si>
  <si>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</si>
  <si>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</si>
  <si>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</si>
  <si>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</si>
  <si>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</si>
  <si>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</si>
  <si>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</si>
  <si>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</si>
  <si>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</si>
  <si>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</si>
  <si>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</si>
  <si>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</si>
  <si>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</si>
  <si>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</si>
  <si>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</si>
  <si>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</si>
  <si>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</si>
  <si>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</si>
  <si>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</si>
  <si>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</si>
  <si>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</si>
  <si>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</si>
  <si>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</si>
  <si>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</si>
  <si>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</si>
  <si>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</si>
  <si>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</si>
  <si>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</si>
  <si>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</si>
  <si>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</si>
  <si>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</si>
  <si>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</si>
  <si>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</si>
  <si>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</si>
  <si>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</si>
  <si>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</si>
  <si>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</si>
  <si>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</si>
  <si>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</si>
  <si>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</si>
  <si>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</si>
  <si>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</si>
  <si>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</si>
  <si>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</si>
  <si>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</si>
  <si>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</si>
  <si>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</si>
  <si>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</si>
  <si>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</si>
  <si>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</si>
  <si>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</si>
  <si>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</si>
  <si>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</si>
  <si>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</si>
  <si>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</si>
  <si>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</si>
  <si>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</si>
  <si>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</si>
  <si>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</si>
  <si>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</si>
  <si>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</si>
  <si>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</si>
  <si>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</si>
  <si>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</si>
  <si>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</si>
  <si>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</si>
  <si>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</si>
  <si>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</si>
  <si>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</si>
  <si>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</si>
  <si>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</si>
  <si>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</si>
  <si>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</si>
  <si>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</si>
  <si>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</si>
  <si>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</si>
  <si>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</si>
  <si>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</si>
  <si>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</si>
  <si>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</si>
  <si>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</si>
  <si>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</si>
  <si>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</si>
  <si>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</si>
  <si>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</si>
  <si>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</si>
  <si>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</si>
  <si>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</si>
  <si>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</si>
  <si>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</si>
  <si>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</si>
  <si>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</si>
  <si>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</si>
  <si>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</si>
  <si>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</si>
  <si>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</si>
  <si>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</si>
  <si>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</si>
  <si>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</si>
  <si>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profit</t>
  </si>
  <si>
    <t xml:space="preserve">State name </t>
  </si>
  <si>
    <t>Sum of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</si>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</sst>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8" formatCode="&quot;#&quot;\ 0\ "/>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7">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7" xfId="0"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7" xfId="0" applyNumberFormat="1" applyFont="1" applyBorder="1" applyAlignment="1"/>
    <xf numFmtId="0" fontId="0" fillId="0" borderId="9" xfId="0" applyNumberFormat="1" applyFont="1" applyBorder="1" applyAlignment="1"/>
    <xf numFmtId="0" fontId="0" fillId="0" borderId="2" xfId="0" applyNumberFormat="1" applyFont="1" applyBorder="1" applyAlignment="1"/>
    <xf numFmtId="0" fontId="0" fillId="0" borderId="10"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7" xfId="0" applyNumberFormat="1" applyFont="1" applyBorder="1" applyAlignment="1">
      <alignment horizontal="left"/>
    </xf>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10"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1" fillId="0" borderId="0" xfId="0" applyFont="1" applyAlignment="1"/>
    <xf numFmtId="165" fontId="0" fillId="0" borderId="0" xfId="0" applyNumberFormat="1" applyFont="1" applyAlignment="1"/>
    <xf numFmtId="165" fontId="0" fillId="0" borderId="4" xfId="0" applyNumberFormat="1" applyFont="1" applyBorder="1" applyAlignment="1"/>
    <xf numFmtId="165" fontId="0" fillId="0" borderId="5"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8" fontId="0" fillId="0" borderId="0" xfId="0" applyNumberFormat="1" applyFont="1" applyAlignment="1"/>
    <xf numFmtId="10" fontId="1"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alignment horizontal="center"/>
    </xf>
  </cellXfs>
  <cellStyles count="2">
    <cellStyle name="Normal" xfId="0" builtinId="0"/>
    <cellStyle name="Percent" xfId="1" builtinId="5"/>
  </cellStyles>
  <dxfs count="48">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ont>
        <color theme="0"/>
      </font>
      <border diagonalUp="0" diagonalDown="0">
        <left/>
        <right/>
        <top/>
        <bottom/>
        <vertical/>
        <horizontal/>
      </border>
    </dxf>
    <dxf>
      <font>
        <b val="0"/>
        <i val="0"/>
        <color theme="1"/>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919B15D3-0E41-4E03-B992-6CD1334DFC3B}">
      <tableStyleElement type="wholeTable" dxfId="44"/>
      <tableStyleElement type="headerRow" dxfId="43"/>
    </tableStyle>
    <tableStyle name="Data-style" pivot="0" count="3" xr9:uid="{00000000-0011-0000-FFFF-FFFF00000000}">
      <tableStyleElement type="headerRow" dxfId="47"/>
      <tableStyleElement type="firstRowStripe" dxfId="46"/>
      <tableStyleElement type="secondRowStripe" dxfId="45"/>
    </tableStyle>
  </tableStyles>
  <colors>
    <mruColors>
      <color rgb="FF3B3B3B"/>
    </mruColors>
  </color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1F6-42EC-9C24-0A00644D0CB8}"/>
            </c:ext>
          </c:extLst>
        </c:ser>
        <c:dLbls>
          <c:showLegendKey val="0"/>
          <c:showVal val="0"/>
          <c:showCatName val="0"/>
          <c:showSerName val="0"/>
          <c:showPercent val="0"/>
          <c:showBubbleSize val="0"/>
        </c:dLbls>
        <c:axId val="1895090512"/>
        <c:axId val="1895088432"/>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1F6-42EC-9C24-0A00644D0CB8}"/>
            </c:ext>
          </c:extLst>
        </c:ser>
        <c:dLbls>
          <c:showLegendKey val="0"/>
          <c:showVal val="0"/>
          <c:showCatName val="0"/>
          <c:showSerName val="0"/>
          <c:showPercent val="0"/>
          <c:showBubbleSize val="0"/>
        </c:dLbls>
        <c:gapWidth val="269"/>
        <c:overlap val="-27"/>
        <c:axId val="1895083440"/>
        <c:axId val="1895090096"/>
      </c:barChart>
      <c:catAx>
        <c:axId val="1895083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5090096"/>
        <c:crosses val="autoZero"/>
        <c:auto val="1"/>
        <c:lblAlgn val="ctr"/>
        <c:lblOffset val="100"/>
        <c:noMultiLvlLbl val="0"/>
      </c:catAx>
      <c:valAx>
        <c:axId val="1895090096"/>
        <c:scaling>
          <c:orientation val="minMax"/>
        </c:scaling>
        <c:delete val="0"/>
        <c:axPos val="l"/>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5083440"/>
        <c:crosses val="autoZero"/>
        <c:crossBetween val="between"/>
      </c:valAx>
      <c:valAx>
        <c:axId val="1895088432"/>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5090512"/>
        <c:crosses val="max"/>
        <c:crossBetween val="between"/>
      </c:valAx>
      <c:catAx>
        <c:axId val="1895090512"/>
        <c:scaling>
          <c:orientation val="minMax"/>
        </c:scaling>
        <c:delete val="1"/>
        <c:axPos val="b"/>
        <c:numFmt formatCode="General" sourceLinked="1"/>
        <c:majorTickMark val="none"/>
        <c:minorTickMark val="none"/>
        <c:tickLblPos val="nextTo"/>
        <c:crossAx val="1895088432"/>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93E-459E-B69B-B84B87EEE53D}"/>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cat'!$B$3</c:f>
              <c:strCache>
                <c:ptCount val="1"/>
                <c:pt idx="0">
                  <c:v>Total</c:v>
                </c:pt>
              </c:strCache>
            </c:strRef>
          </c:tx>
          <c:spPr>
            <a:solidFill>
              <a:schemeClr val="accent1"/>
            </a:solidFill>
            <a:ln>
              <a:noFill/>
            </a:ln>
            <a:effectLst/>
          </c:spPr>
          <c:invertIfNegative val="0"/>
          <c:cat>
            <c:strRef>
              <c:f>'Top 5 cat'!$A$4:$A$9</c:f>
              <c:strCache>
                <c:ptCount val="5"/>
                <c:pt idx="0">
                  <c:v>Binders</c:v>
                </c:pt>
                <c:pt idx="1">
                  <c:v>Tables</c:v>
                </c:pt>
                <c:pt idx="2">
                  <c:v>Storage</c:v>
                </c:pt>
                <c:pt idx="3">
                  <c:v>Chairs</c:v>
                </c:pt>
                <c:pt idx="4">
                  <c:v>Phones</c:v>
                </c:pt>
              </c:strCache>
            </c:strRef>
          </c:cat>
          <c:val>
            <c:numRef>
              <c:f>'Top 5 cat'!$B$4:$B$9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BD1-4586-A002-B9D6F9955591}"/>
            </c:ext>
          </c:extLst>
        </c:ser>
        <c:dLbls>
          <c:showLegendKey val="0"/>
          <c:showVal val="0"/>
          <c:showCatName val="0"/>
          <c:showSerName val="0"/>
          <c:showPercent val="0"/>
          <c:showBubbleSize val="0"/>
        </c:dLbls>
        <c:gapWidth val="182"/>
        <c:axId val="123999376"/>
        <c:axId val="124001456"/>
      </c:barChart>
      <c:catAx>
        <c:axId val="12399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01456"/>
        <c:crosses val="autoZero"/>
        <c:auto val="1"/>
        <c:lblAlgn val="ctr"/>
        <c:lblOffset val="100"/>
        <c:noMultiLvlLbl val="0"/>
      </c:catAx>
      <c:valAx>
        <c:axId val="124001456"/>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9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58150851581502E-2"/>
          <c:y val="0.27324841747722711"/>
          <c:w val="0.86618004866180054"/>
          <c:h val="0.5711500974658869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485-4743-B2A2-4FDC289157B7}"/>
            </c:ext>
          </c:extLst>
        </c:ser>
        <c:dLbls>
          <c:showLegendKey val="0"/>
          <c:showVal val="0"/>
          <c:showCatName val="0"/>
          <c:showSerName val="0"/>
          <c:showPercent val="0"/>
          <c:showBubbleSize val="0"/>
        </c:dLbls>
        <c:smooth val="0"/>
        <c:axId val="2083343536"/>
        <c:axId val="2083331472"/>
      </c:lineChart>
      <c:catAx>
        <c:axId val="2083343536"/>
        <c:scaling>
          <c:orientation val="minMax"/>
        </c:scaling>
        <c:delete val="1"/>
        <c:axPos val="b"/>
        <c:numFmt formatCode="General" sourceLinked="1"/>
        <c:majorTickMark val="none"/>
        <c:minorTickMark val="none"/>
        <c:tickLblPos val="nextTo"/>
        <c:crossAx val="2083331472"/>
        <c:crosses val="autoZero"/>
        <c:auto val="1"/>
        <c:lblAlgn val="ctr"/>
        <c:lblOffset val="100"/>
        <c:noMultiLvlLbl val="0"/>
      </c:catAx>
      <c:valAx>
        <c:axId val="2083331472"/>
        <c:scaling>
          <c:orientation val="minMax"/>
        </c:scaling>
        <c:delete val="1"/>
        <c:axPos val="l"/>
        <c:numFmt formatCode="General" sourceLinked="1"/>
        <c:majorTickMark val="none"/>
        <c:minorTickMark val="none"/>
        <c:tickLblPos val="nextTo"/>
        <c:crossAx val="208334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7012987012986"/>
          <c:y val="0.16591251885369532"/>
          <c:w val="0.76190476190476186"/>
          <c:h val="0.66817496229260931"/>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1A8-4A1D-BFEB-A770B103A107}"/>
            </c:ext>
          </c:extLst>
        </c:ser>
        <c:dLbls>
          <c:showLegendKey val="0"/>
          <c:showVal val="0"/>
          <c:showCatName val="0"/>
          <c:showSerName val="0"/>
          <c:showPercent val="0"/>
          <c:showBubbleSize val="0"/>
        </c:dLbls>
        <c:smooth val="0"/>
        <c:axId val="121891776"/>
        <c:axId val="121894272"/>
      </c:lineChart>
      <c:catAx>
        <c:axId val="121891776"/>
        <c:scaling>
          <c:orientation val="minMax"/>
        </c:scaling>
        <c:delete val="1"/>
        <c:axPos val="b"/>
        <c:numFmt formatCode="General" sourceLinked="1"/>
        <c:majorTickMark val="none"/>
        <c:minorTickMark val="none"/>
        <c:tickLblPos val="nextTo"/>
        <c:crossAx val="121894272"/>
        <c:crosses val="autoZero"/>
        <c:auto val="1"/>
        <c:lblAlgn val="ctr"/>
        <c:lblOffset val="100"/>
        <c:noMultiLvlLbl val="0"/>
      </c:catAx>
      <c:valAx>
        <c:axId val="121894272"/>
        <c:scaling>
          <c:orientation val="minMax"/>
        </c:scaling>
        <c:delete val="1"/>
        <c:axPos val="l"/>
        <c:numFmt formatCode="General" sourceLinked="1"/>
        <c:majorTickMark val="none"/>
        <c:minorTickMark val="none"/>
        <c:tickLblPos val="nextTo"/>
        <c:crossAx val="12189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4AD-4360-927B-76E0ABE53964}"/>
            </c:ext>
          </c:extLst>
        </c:ser>
        <c:dLbls>
          <c:showLegendKey val="0"/>
          <c:showVal val="0"/>
          <c:showCatName val="0"/>
          <c:showSerName val="0"/>
          <c:showPercent val="0"/>
          <c:showBubbleSize val="0"/>
        </c:dLbls>
        <c:smooth val="0"/>
        <c:axId val="2079700304"/>
        <c:axId val="2079701968"/>
      </c:lineChart>
      <c:catAx>
        <c:axId val="2079700304"/>
        <c:scaling>
          <c:orientation val="minMax"/>
        </c:scaling>
        <c:delete val="1"/>
        <c:axPos val="b"/>
        <c:numFmt formatCode="General" sourceLinked="1"/>
        <c:majorTickMark val="none"/>
        <c:minorTickMark val="none"/>
        <c:tickLblPos val="nextTo"/>
        <c:crossAx val="2079701968"/>
        <c:crosses val="autoZero"/>
        <c:auto val="1"/>
        <c:lblAlgn val="ctr"/>
        <c:lblOffset val="100"/>
        <c:noMultiLvlLbl val="0"/>
      </c:catAx>
      <c:valAx>
        <c:axId val="2079701968"/>
        <c:scaling>
          <c:orientation val="minMax"/>
        </c:scaling>
        <c:delete val="1"/>
        <c:axPos val="l"/>
        <c:numFmt formatCode="General" sourceLinked="1"/>
        <c:majorTickMark val="none"/>
        <c:minorTickMark val="none"/>
        <c:tickLblPos val="nextTo"/>
        <c:crossAx val="207970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898-440B-909E-7A399AD66761}"/>
            </c:ext>
          </c:extLst>
        </c:ser>
        <c:dLbls>
          <c:showLegendKey val="0"/>
          <c:showVal val="0"/>
          <c:showCatName val="0"/>
          <c:showSerName val="0"/>
          <c:showPercent val="0"/>
          <c:showBubbleSize val="0"/>
        </c:dLbls>
        <c:smooth val="0"/>
        <c:axId val="72635888"/>
        <c:axId val="1859187120"/>
      </c:lineChart>
      <c:catAx>
        <c:axId val="72635888"/>
        <c:scaling>
          <c:orientation val="minMax"/>
        </c:scaling>
        <c:delete val="1"/>
        <c:axPos val="b"/>
        <c:numFmt formatCode="General" sourceLinked="1"/>
        <c:majorTickMark val="none"/>
        <c:minorTickMark val="none"/>
        <c:tickLblPos val="nextTo"/>
        <c:crossAx val="1859187120"/>
        <c:crosses val="autoZero"/>
        <c:auto val="1"/>
        <c:lblAlgn val="ctr"/>
        <c:lblOffset val="100"/>
        <c:noMultiLvlLbl val="0"/>
      </c:catAx>
      <c:valAx>
        <c:axId val="1859187120"/>
        <c:scaling>
          <c:orientation val="minMax"/>
        </c:scaling>
        <c:delete val="1"/>
        <c:axPos val="l"/>
        <c:numFmt formatCode="General" sourceLinked="1"/>
        <c:majorTickMark val="none"/>
        <c:minorTickMark val="none"/>
        <c:tickLblPos val="nextTo"/>
        <c:crossAx val="7263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897763578274758E-2"/>
          <c:y val="0.1014832162373146"/>
          <c:w val="0.88285410010649623"/>
          <c:h val="0.82825917252146763"/>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E69-4676-A3B3-CCDDA465F29E}"/>
            </c:ext>
          </c:extLst>
        </c:ser>
        <c:dLbls>
          <c:showLegendKey val="0"/>
          <c:showVal val="0"/>
          <c:showCatName val="0"/>
          <c:showSerName val="0"/>
          <c:showPercent val="0"/>
          <c:showBubbleSize val="0"/>
        </c:dLbls>
        <c:smooth val="0"/>
        <c:axId val="2083338544"/>
        <c:axId val="2083348944"/>
      </c:lineChart>
      <c:catAx>
        <c:axId val="2083338544"/>
        <c:scaling>
          <c:orientation val="minMax"/>
        </c:scaling>
        <c:delete val="1"/>
        <c:axPos val="b"/>
        <c:numFmt formatCode="General" sourceLinked="1"/>
        <c:majorTickMark val="none"/>
        <c:minorTickMark val="none"/>
        <c:tickLblPos val="nextTo"/>
        <c:crossAx val="2083348944"/>
        <c:crosses val="autoZero"/>
        <c:auto val="1"/>
        <c:lblAlgn val="ctr"/>
        <c:lblOffset val="100"/>
        <c:noMultiLvlLbl val="0"/>
      </c:catAx>
      <c:valAx>
        <c:axId val="2083348944"/>
        <c:scaling>
          <c:orientation val="minMax"/>
        </c:scaling>
        <c:delete val="1"/>
        <c:axPos val="l"/>
        <c:numFmt formatCode="General" sourceLinked="1"/>
        <c:majorTickMark val="none"/>
        <c:minorTickMark val="none"/>
        <c:tickLblPos val="nextTo"/>
        <c:crossAx val="208333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934997487016286E-5"/>
          <c:y val="0.17520923092160651"/>
          <c:w val="0.96547104484279878"/>
          <c:h val="0.57115009746588696"/>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ECC-47AA-87E2-0BC24E88330D}"/>
            </c:ext>
          </c:extLst>
        </c:ser>
        <c:dLbls>
          <c:showLegendKey val="0"/>
          <c:showVal val="0"/>
          <c:showCatName val="0"/>
          <c:showSerName val="0"/>
          <c:showPercent val="0"/>
          <c:showBubbleSize val="0"/>
        </c:dLbls>
        <c:smooth val="0"/>
        <c:axId val="2083343536"/>
        <c:axId val="2083331472"/>
      </c:lineChart>
      <c:catAx>
        <c:axId val="2083343536"/>
        <c:scaling>
          <c:orientation val="minMax"/>
        </c:scaling>
        <c:delete val="1"/>
        <c:axPos val="b"/>
        <c:numFmt formatCode="General" sourceLinked="1"/>
        <c:majorTickMark val="none"/>
        <c:minorTickMark val="none"/>
        <c:tickLblPos val="nextTo"/>
        <c:crossAx val="2083331472"/>
        <c:crosses val="autoZero"/>
        <c:auto val="1"/>
        <c:lblAlgn val="ctr"/>
        <c:lblOffset val="100"/>
        <c:noMultiLvlLbl val="0"/>
      </c:catAx>
      <c:valAx>
        <c:axId val="2083331472"/>
        <c:scaling>
          <c:orientation val="minMax"/>
        </c:scaling>
        <c:delete val="1"/>
        <c:axPos val="l"/>
        <c:numFmt formatCode="General" sourceLinked="1"/>
        <c:majorTickMark val="none"/>
        <c:minorTickMark val="none"/>
        <c:tickLblPos val="nextTo"/>
        <c:crossAx val="208334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33766233766234"/>
          <c:y val="0.16591183401344903"/>
          <c:w val="0.76190476190476186"/>
          <c:h val="0.66817496229260931"/>
        </c:manualLayout>
      </c:layout>
      <c:lineChart>
        <c:grouping val="standard"/>
        <c:varyColors val="0"/>
        <c:ser>
          <c:idx val="0"/>
          <c:order val="0"/>
          <c:tx>
            <c:strRef>
              <c:f>KPI!$F$3</c:f>
              <c:strCache>
                <c:ptCount val="1"/>
                <c:pt idx="0">
                  <c:v>Total</c:v>
                </c:pt>
              </c:strCache>
            </c:strRef>
          </c:tx>
          <c:spPr>
            <a:ln w="34925" cap="rnd">
              <a:solidFill>
                <a:schemeClr val="bg1">
                  <a:lumMod val="7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F9C-4C13-BC36-D590F59A2335}"/>
            </c:ext>
          </c:extLst>
        </c:ser>
        <c:dLbls>
          <c:showLegendKey val="0"/>
          <c:showVal val="0"/>
          <c:showCatName val="0"/>
          <c:showSerName val="0"/>
          <c:showPercent val="0"/>
          <c:showBubbleSize val="0"/>
        </c:dLbls>
        <c:smooth val="0"/>
        <c:axId val="121891776"/>
        <c:axId val="121894272"/>
      </c:lineChart>
      <c:catAx>
        <c:axId val="121891776"/>
        <c:scaling>
          <c:orientation val="minMax"/>
        </c:scaling>
        <c:delete val="1"/>
        <c:axPos val="b"/>
        <c:numFmt formatCode="General" sourceLinked="1"/>
        <c:majorTickMark val="none"/>
        <c:minorTickMark val="none"/>
        <c:tickLblPos val="nextTo"/>
        <c:crossAx val="121894272"/>
        <c:crosses val="autoZero"/>
        <c:auto val="1"/>
        <c:lblAlgn val="ctr"/>
        <c:lblOffset val="100"/>
        <c:noMultiLvlLbl val="0"/>
      </c:catAx>
      <c:valAx>
        <c:axId val="121894272"/>
        <c:scaling>
          <c:orientation val="minMax"/>
        </c:scaling>
        <c:delete val="1"/>
        <c:axPos val="l"/>
        <c:numFmt formatCode="General" sourceLinked="1"/>
        <c:majorTickMark val="none"/>
        <c:minorTickMark val="none"/>
        <c:tickLblPos val="nextTo"/>
        <c:crossAx val="12189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49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34925" cap="rnd">
              <a:solidFill>
                <a:schemeClr val="bg1">
                  <a:lumMod val="75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702-4D6B-986E-D2B6FD5D38C4}"/>
            </c:ext>
          </c:extLst>
        </c:ser>
        <c:dLbls>
          <c:showLegendKey val="0"/>
          <c:showVal val="0"/>
          <c:showCatName val="0"/>
          <c:showSerName val="0"/>
          <c:showPercent val="0"/>
          <c:showBubbleSize val="0"/>
        </c:dLbls>
        <c:smooth val="0"/>
        <c:axId val="2079700304"/>
        <c:axId val="2079701968"/>
      </c:lineChart>
      <c:catAx>
        <c:axId val="2079700304"/>
        <c:scaling>
          <c:orientation val="minMax"/>
        </c:scaling>
        <c:delete val="1"/>
        <c:axPos val="b"/>
        <c:numFmt formatCode="General" sourceLinked="1"/>
        <c:majorTickMark val="none"/>
        <c:minorTickMark val="none"/>
        <c:tickLblPos val="nextTo"/>
        <c:crossAx val="2079701968"/>
        <c:crosses val="autoZero"/>
        <c:auto val="1"/>
        <c:lblAlgn val="ctr"/>
        <c:lblOffset val="100"/>
        <c:noMultiLvlLbl val="0"/>
      </c:catAx>
      <c:valAx>
        <c:axId val="2079701968"/>
        <c:scaling>
          <c:orientation val="minMax"/>
        </c:scaling>
        <c:delete val="1"/>
        <c:axPos val="l"/>
        <c:numFmt formatCode="General" sourceLinked="1"/>
        <c:majorTickMark val="none"/>
        <c:minorTickMark val="none"/>
        <c:tickLblPos val="nextTo"/>
        <c:crossAx val="207970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198581560283682E-2"/>
          <c:y val="0.25252525252525254"/>
          <c:w val="0.84397163120567376"/>
          <c:h val="0.44444444444444442"/>
        </c:manualLayout>
      </c:layout>
      <c:lineChart>
        <c:grouping val="standard"/>
        <c:varyColors val="0"/>
        <c:ser>
          <c:idx val="0"/>
          <c:order val="0"/>
          <c:tx>
            <c:strRef>
              <c:f>KPI!$L$3</c:f>
              <c:strCache>
                <c:ptCount val="1"/>
                <c:pt idx="0">
                  <c:v>Total</c:v>
                </c:pt>
              </c:strCache>
            </c:strRef>
          </c:tx>
          <c:spPr>
            <a:ln w="34925" cap="rnd">
              <a:solidFill>
                <a:schemeClr val="bg1">
                  <a:lumMod val="75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7EF-454A-BDBA-8716D7E12673}"/>
            </c:ext>
          </c:extLst>
        </c:ser>
        <c:dLbls>
          <c:showLegendKey val="0"/>
          <c:showVal val="0"/>
          <c:showCatName val="0"/>
          <c:showSerName val="0"/>
          <c:showPercent val="0"/>
          <c:showBubbleSize val="0"/>
        </c:dLbls>
        <c:smooth val="0"/>
        <c:axId val="72635888"/>
        <c:axId val="1859187120"/>
      </c:lineChart>
      <c:catAx>
        <c:axId val="72635888"/>
        <c:scaling>
          <c:orientation val="minMax"/>
        </c:scaling>
        <c:delete val="1"/>
        <c:axPos val="b"/>
        <c:numFmt formatCode="General" sourceLinked="1"/>
        <c:majorTickMark val="none"/>
        <c:minorTickMark val="none"/>
        <c:tickLblPos val="nextTo"/>
        <c:crossAx val="1859187120"/>
        <c:crosses val="autoZero"/>
        <c:auto val="1"/>
        <c:lblAlgn val="ctr"/>
        <c:lblOffset val="100"/>
        <c:noMultiLvlLbl val="0"/>
      </c:catAx>
      <c:valAx>
        <c:axId val="1859187120"/>
        <c:scaling>
          <c:orientation val="minMax"/>
        </c:scaling>
        <c:delete val="1"/>
        <c:axPos val="l"/>
        <c:numFmt formatCode="General" sourceLinked="1"/>
        <c:majorTickMark val="none"/>
        <c:minorTickMark val="none"/>
        <c:tickLblPos val="nextTo"/>
        <c:crossAx val="7263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82314178812756E-2"/>
          <c:y val="0.12342301742290675"/>
          <c:w val="0.88285410010649623"/>
          <c:h val="0.64008763017526038"/>
        </c:manualLayout>
      </c:layout>
      <c:lineChart>
        <c:grouping val="standard"/>
        <c:varyColors val="0"/>
        <c:ser>
          <c:idx val="0"/>
          <c:order val="0"/>
          <c:tx>
            <c:strRef>
              <c:f>KPI!$O$3</c:f>
              <c:strCache>
                <c:ptCount val="1"/>
                <c:pt idx="0">
                  <c:v>Total</c:v>
                </c:pt>
              </c:strCache>
            </c:strRef>
          </c:tx>
          <c:spPr>
            <a:ln w="34925" cap="rnd">
              <a:solidFill>
                <a:schemeClr val="bg1">
                  <a:lumMod val="75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FEC-4124-917A-96F5C19F119C}"/>
            </c:ext>
          </c:extLst>
        </c:ser>
        <c:dLbls>
          <c:showLegendKey val="0"/>
          <c:showVal val="0"/>
          <c:showCatName val="0"/>
          <c:showSerName val="0"/>
          <c:showPercent val="0"/>
          <c:showBubbleSize val="0"/>
        </c:dLbls>
        <c:smooth val="0"/>
        <c:axId val="2083338544"/>
        <c:axId val="2083348944"/>
      </c:lineChart>
      <c:catAx>
        <c:axId val="2083338544"/>
        <c:scaling>
          <c:orientation val="minMax"/>
        </c:scaling>
        <c:delete val="1"/>
        <c:axPos val="b"/>
        <c:numFmt formatCode="General" sourceLinked="1"/>
        <c:majorTickMark val="none"/>
        <c:minorTickMark val="none"/>
        <c:tickLblPos val="nextTo"/>
        <c:crossAx val="2083348944"/>
        <c:crosses val="autoZero"/>
        <c:auto val="1"/>
        <c:lblAlgn val="ctr"/>
        <c:lblOffset val="100"/>
        <c:noMultiLvlLbl val="0"/>
      </c:catAx>
      <c:valAx>
        <c:axId val="2083348944"/>
        <c:scaling>
          <c:orientation val="minMax"/>
        </c:scaling>
        <c:delete val="1"/>
        <c:axPos val="l"/>
        <c:numFmt formatCode="General" sourceLinked="1"/>
        <c:majorTickMark val="none"/>
        <c:minorTickMark val="none"/>
        <c:tickLblPos val="nextTo"/>
        <c:crossAx val="208333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27380511605328"/>
          <c:y val="0.2918552410678395"/>
          <c:w val="0.74446597388492586"/>
          <c:h val="0.57152112742663919"/>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422-4C25-81A1-8C12601C9544}"/>
            </c:ext>
          </c:extLst>
        </c:ser>
        <c:dLbls>
          <c:showLegendKey val="0"/>
          <c:showVal val="0"/>
          <c:showCatName val="0"/>
          <c:showSerName val="0"/>
          <c:showPercent val="0"/>
          <c:showBubbleSize val="0"/>
        </c:dLbls>
        <c:axId val="1895090512"/>
        <c:axId val="1895088432"/>
      </c:areaChart>
      <c:barChart>
        <c:barDir val="col"/>
        <c:grouping val="clustered"/>
        <c:varyColors val="0"/>
        <c:ser>
          <c:idx val="0"/>
          <c:order val="0"/>
          <c:tx>
            <c:strRef>
              <c:f>'combo chart'!$B$3</c:f>
              <c:strCache>
                <c:ptCount val="1"/>
                <c:pt idx="0">
                  <c:v>Sum of Sales</c:v>
                </c:pt>
              </c:strCache>
            </c:strRef>
          </c:tx>
          <c:spPr>
            <a:solidFill>
              <a:schemeClr val="bg1"/>
            </a:solidFill>
            <a:ln>
              <a:solidFill>
                <a:schemeClr val="bg1"/>
              </a:solid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422-4C25-81A1-8C12601C9544}"/>
            </c:ext>
          </c:extLst>
        </c:ser>
        <c:dLbls>
          <c:showLegendKey val="0"/>
          <c:showVal val="0"/>
          <c:showCatName val="0"/>
          <c:showSerName val="0"/>
          <c:showPercent val="0"/>
          <c:showBubbleSize val="0"/>
        </c:dLbls>
        <c:gapWidth val="195"/>
        <c:overlap val="-27"/>
        <c:axId val="1895083440"/>
        <c:axId val="1895090096"/>
      </c:barChart>
      <c:catAx>
        <c:axId val="1895083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5090096"/>
        <c:crosses val="autoZero"/>
        <c:auto val="1"/>
        <c:lblAlgn val="ctr"/>
        <c:lblOffset val="100"/>
        <c:noMultiLvlLbl val="0"/>
      </c:catAx>
      <c:valAx>
        <c:axId val="1895090096"/>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5083440"/>
        <c:crosses val="autoZero"/>
        <c:crossBetween val="between"/>
      </c:valAx>
      <c:valAx>
        <c:axId val="1895088432"/>
        <c:scaling>
          <c:orientation val="minMax"/>
        </c:scaling>
        <c:delete val="0"/>
        <c:axPos val="r"/>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5090512"/>
        <c:crosses val="max"/>
        <c:crossBetween val="between"/>
      </c:valAx>
      <c:catAx>
        <c:axId val="1895090512"/>
        <c:scaling>
          <c:orientation val="minMax"/>
        </c:scaling>
        <c:delete val="1"/>
        <c:axPos val="b"/>
        <c:numFmt formatCode="General" sourceLinked="1"/>
        <c:majorTickMark val="none"/>
        <c:minorTickMark val="none"/>
        <c:tickLblPos val="nextTo"/>
        <c:crossAx val="18950884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19345821568222338"/>
          <c:y val="0.17749606299212597"/>
          <c:w val="0.59072144043219088"/>
          <c:h val="0.81046981627296588"/>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12E0-45FA-BDCC-F8DF0FFF58D3}"/>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12E0-45FA-BDCC-F8DF0FFF58D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12E0-45FA-BDCC-F8DF0FFF58D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2E0-45FA-BDCC-F8DF0FFF58D3}"/>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85000"/>
                </a:schemeClr>
              </a:gs>
              <a:gs pos="100000">
                <a:schemeClr val="accent2">
                  <a:lumMod val="60000"/>
                  <a:lumOff val="40000"/>
                </a:schemeClr>
              </a:gs>
            </a:gsLst>
            <a:lin ang="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79609784446164"/>
          <c:y val="0.1057257615525332"/>
          <c:w val="0.83714492175819799"/>
          <c:h val="0.88955823293172687"/>
        </c:manualLayout>
      </c:layout>
      <c:barChart>
        <c:barDir val="bar"/>
        <c:grouping val="clustered"/>
        <c:varyColors val="0"/>
        <c:ser>
          <c:idx val="0"/>
          <c:order val="0"/>
          <c:tx>
            <c:strRef>
              <c:f>'Top 5 cat'!$B$3</c:f>
              <c:strCache>
                <c:ptCount val="1"/>
                <c:pt idx="0">
                  <c:v>Total</c:v>
                </c:pt>
              </c:strCache>
            </c:strRef>
          </c:tx>
          <c:spPr>
            <a:gradFill>
              <a:gsLst>
                <a:gs pos="0">
                  <a:schemeClr val="bg1">
                    <a:lumMod val="85000"/>
                  </a:schemeClr>
                </a:gs>
                <a:gs pos="100000">
                  <a:schemeClr val="accent2">
                    <a:lumMod val="60000"/>
                    <a:lumOff val="40000"/>
                  </a:schemeClr>
                </a:gs>
              </a:gsLst>
              <a:lin ang="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cat'!$A$4:$A$9</c:f>
              <c:strCache>
                <c:ptCount val="5"/>
                <c:pt idx="0">
                  <c:v>Binders</c:v>
                </c:pt>
                <c:pt idx="1">
                  <c:v>Tables</c:v>
                </c:pt>
                <c:pt idx="2">
                  <c:v>Storage</c:v>
                </c:pt>
                <c:pt idx="3">
                  <c:v>Chairs</c:v>
                </c:pt>
                <c:pt idx="4">
                  <c:v>Phones</c:v>
                </c:pt>
              </c:strCache>
            </c:strRef>
          </c:cat>
          <c:val>
            <c:numRef>
              <c:f>'Top 5 cat'!$B$4:$B$9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64F-4CD6-A843-590DC8D0119A}"/>
            </c:ext>
          </c:extLst>
        </c:ser>
        <c:dLbls>
          <c:dLblPos val="outEnd"/>
          <c:showLegendKey val="0"/>
          <c:showVal val="1"/>
          <c:showCatName val="0"/>
          <c:showSerName val="0"/>
          <c:showPercent val="0"/>
          <c:showBubbleSize val="0"/>
        </c:dLbls>
        <c:gapWidth val="182"/>
        <c:axId val="123999376"/>
        <c:axId val="124001456"/>
      </c:barChart>
      <c:catAx>
        <c:axId val="12399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001456"/>
        <c:crosses val="autoZero"/>
        <c:auto val="1"/>
        <c:lblAlgn val="ctr"/>
        <c:lblOffset val="100"/>
        <c:noMultiLvlLbl val="0"/>
      </c:catAx>
      <c:valAx>
        <c:axId val="124001456"/>
        <c:scaling>
          <c:orientation val="minMax"/>
        </c:scaling>
        <c:delete val="1"/>
        <c:axPos val="b"/>
        <c:numFmt formatCode="\$\ 0.00,&quot;K&quot;" sourceLinked="1"/>
        <c:majorTickMark val="none"/>
        <c:minorTickMark val="none"/>
        <c:tickLblPos val="nextTo"/>
        <c:crossAx val="12399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149F2DF-05B2-496E-BF75-14F8AC2A41CF}">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B6C531AA-7881-4F8A-92C8-2D7A2836FFE8}">
          <cx:tx>
            <cx:txData>
              <cx:f>_xlchart.v5.6</cx:f>
              <cx:v>Sum of sales</cx:v>
            </cx:txData>
          </cx:tx>
          <cx:dataId val="0"/>
          <cx:layoutPr>
            <cx:geography cultureLanguage="en-US" cultureRegion="GB" attribution="Powered by Bing">
              <cx:geoCache provider="{E9337A44-BEBE-4D9F-B70C-5C5E7DAFC167}">
                <cx:binary>1H1Zc6S4tu5fqajnixshCYkdu09EQw7OyWO5phciy3YzI0DMv/4slHZlms4q+0b7xo2kO1TSkhYp
+JC0Jsn/vW//cx8/bosPbRKn8j/37Z8f/bLM/vPHH/Lef0y28iwJ7gshxd/l2b1I/hB//x3cP/7x
UGybIPX+MHRE/rj3t0X52H78n//C3bxHsRb32zIQ6XX1WHQ3j7KKS/mbuqNVH7YPSZBOAlkWwX2J
/vy4CaQUVRF8/PCYlkHZfeqyxz8/vmj18cMf43v943c/xNC1snoAXszPsMko1wnS1WV8/BCL1Huq
1izjjDCGTUy5pS7z+bcvtgnwv6VHqj/bh4fiUUp4JPXvIeeL/kPF5ccP96JKy+G9efAK//x4lwbl
48OH23JbPsqPHwIpnF0DRwwPcXernvqPl2/+f/47IsB7GFEOwBm/tNeq/oHN5DHeNtvi8fn9vAM2
1pmuc2YamO7evfUSG0bPiMlNgtETNvT5t3fYvKVHx7HZc46wmUxPEpu/4u2PbbJ9fj3vAI1xxkyT
GKZu7YYNfgkNN8840TE2dOMndLshu4PmDR06jsxPxhEwf61PEpjnue2D+PuDI+Iq+RG8J0r8zNJh
+mL0CQX2EiXGznRkGpyzpwE2HkBPM+9be3ccsuPPOMJv4pwkfo5I08f7MrivyvcbXASdUUYRxZju
BhcawQaDD3ODI2OE1xt7cxymF8wjdJxPJ4nOX0XQi/Q9BxQ5MyxswKsnu2ltNKAQQmcwLVLLpKaC
DpB7Me293qHj4Px8khEwf30/UWCibSq3IMq8mxxHzkAI4DpGT1MZfzlmBjkOW4hSEPXUNRo6fxWv
9+hX0DxzjrG5OUlsnG0c/C2K9F0XInZmUGKaFnoSF0YzGkLWmYmYwWC52g2s5y9jJy68rU/H8Tnk
HSHk/HWSCH16bN916CAQozEnHD2pQCNwLOsMgyRnMfYkRcDQOpzUXu3OcVye2EaQfPp6kpCA7CaK
7YN4fjPvIGGD7GZxSnViHBUCkE7PKGEcVNPnH30aK2/oynFE9g8xAsU5TY10sy26eJs+PL+f9wGF
Ggz00ZerCzPPmI5ANLCepq8RJm/pyXFM9pwjTDaTkxwoMxgnwcP2/SAx+Bm1KEUGHmHCYcXnDBOD
490AGmHyhp4ch+Qn4wiR2WmqoPNHUXjvutgbZyYB9YQ/rxcjIZnjM0IIZkR/EsVGwLyhQ8eB+ck4
AmZ+msv84mHrv+OCQsgZ5pbODIJ2ItZIQkaInJnUwgxWnOfhuVtRXu3IcTie2EZgLE5z3lrEcZCK
QD6/mX+/lhD9DAEWBJb4o3hw6wwRPhie99bPQ7HrLT36BTA/n2WMzWnMYL83jh9qlC9a/t96Bqwz
qmPKdAom/xcuATBLI44N0CR3wI3mr5Gx/tf9OY7OiP3FI5yGJ2CRPgTbdzW7WGegOVqgHe5euDVe
6s0zMMlw3bSeDGbkeZg+TWCvd+g4Fj+fZDxQLk5S+FqI5h0lL2Kc6YyYlBHyU8B6MU4wDCBdN5H+
VD9ynb3Wm19Aop5hjMdprvCr9zaCcRB5CYhdjB3VGS1wdnKYu2Ba2w0kkMwOl5TX+3Mck2e+ESqr
25McJZutlNt7v5KPZfme671xBhYuTKkJpsfDccLAZqzDSAFz/09B4BCVN/fnODgj9hFGmxMdOfCC
qvuoe/5+/704htnZoNkb4FF+CQ+nsLjAgCLE3MEzWlxWb+jKcWT2nCNQVt9OcuBcPDYfNo9tcP+O
WgsmZ8RAmCGyc6joIGwdDh6km2dI59jSOXr+GHaL/tt6cxyZQ94RNhebk8RmLapAvrNUpp9ZHEzG
nI4wsRD4YhAHN9mTvDYaMW/qy3FgDlhHuKxPcyLbbIP08fnD/fezGKFnGPwshD6vJSPbi2mdGchE
BAS3o5PZq905DssT2wiSzfQkh8omuPcDb5u+IyrgnGSEWYwfN73AEsOwDvrNoOUM10hSfkuPfgHM
z2cZY7M4SWxuRVX6HybbSJTbd8WHYBgVlAEEwzUaNTDJnRkYXJPIHE1lb+3PcXReco8Qup2cJEKb
ACJi5PvCY8KkZiHw3z8ZjGGlP5QBLHKGLLDyQ2DG8zexEwHe1Jfj0BywjnDZnKbuP4g0y8dCPr6j
zDyYMEHysig+HjzLwKLMOIX44N2wskaj5219Og7QIe8IoYvlaY4ckZbvajYjEN4HSiWywNWirpGc
hnSIuiDgOjPxCJjN6105jspPxhEkm0+nCQnEmw//Z1nwPLP8exkNQ/ieAXHNP+361svpDAz/ED5m
gBvmyfP/D2ngTZ36BUCHTzQG6fYkQbp4/FFsZfSe8gAEYBoMtE72pHSONwVYZ6D4DO7N48Fkb+nR
cXj2nCNsLk5Tlr7xYYPCh4V83zAMCJCFqGXDet6TYY1MNmBRo4iDPwAiMdUFE9+hRe2tvTqO0Uvu
EU43pylXXzzW2/eMysAQM0ZNAlLbU/DFSGRDyIRJjuIhckMtTVB/iNDr/TmOzTPfCJWLzyc6szUf
zrdJJv3gPffVEHxmcmoi6zm+fCQXDMMHpj4DJLud3DASqwfR603d+hVGL9jHUJ2fLFTfRBE9f8b/
XkwA9xrEkxmwuWmkjcK2J5AOdMJBslPXyIszwPNaV36NzI5zDMq3kwTlrtz67wfIMKcZmMGSv/ee
HaqhKvifgdnTMEcS22v9OI7GjmuExN1pCtIXogC7jbMtBITRvKOkhiEIFkPMEgXz2fNYOMSEQRAN
pwQxcHqqazyVvblfxzEaP9cIrQvnJMfN7qne3crGIO7PxOCowTusRnrPYGUDHxtYcZ7NBc9j98mh
o7B6vVe/Q+qZe4zT5CRxuvSDd3S1gTWHwAYZMLU9RQ+MxAIIqGU6yAz8F/i81pvjuOy4RnhcnqYQ
cBnFELL5rvtsYX7jGIbNU2CTPpKjLfBag/dT158t1zCmDuXot/ToF7j8fJYxNqvTHCvFoyfe06eD
QTzjsP0cP4UFjGczQz+DzWYI4ZFqc/lqR34ByBPfGI6bk4TjSyDvRSqD90QErM2wslAMm9J31z/s
ahDfARqndXxDwJu6dBybA9YRPF8WJwnP1WOayi6ut++6DRBWGG7BLsAnWUwfz2awH51jzofwtR2A
YNc5nM3e2qvjIL3kHuF09ddJ4rTzIP4/kKthdtNhN5PxvCdwLAsMSMIGDtB5dkiNNJ639+s4VmP+
EVq3pylXf34sEvCsPH/U72AjIBCCSw34b4QPgz04pmFaJkRGqQtiDg9H0ht6chyYn4wjRD6fpl76
CeY5OJXn8R1DcEAl5QRcAxBI+HMSO1RJ4WgUTGD3APmFde1NXToOzgHrCJ5Pp+m0/rIF02fqle8q
uIEaClIZZfwXwR5KcIMdbM9HQo3kt7f16ThAh7wjhL6c5gL0OYDNg+8qJAyBuLCVVh/WF3WNpzZ+
ZlpgnYa1aVc/wuctPTqOzp5zhM3n08Tmy6MsP+wfajf///tFB45Mg5OfYPwASuoa2ae5Dmc5YAaB
IU8AAYCHa8+bu3UcpRH7CKovp+np+dIJOOnOe35R/x6kwXsAcYSG+YvzUMB9DeopIgQMCzsUn397
Z2x7Q4d+Ac/zk4yB+fb/R8D+9Yl3P48FnGzL7VSdJ3hw6N3va9WzwymHI9an7/wofLshsHj48+Ow
IepgM+JwjxcDBM44Owhn2HM8bmX550cNht2ZxQwOehREjYKYAVpSA0MdbgxiH2zGgrgeEAktwzLB
JpEOVtM/P4JPDxMwFBEGfiOICRo2NcohmPLPjxSqYA8q1OJhU7YBwUDPj3cl4g6sJj/fxVP5Q1ol
VyJISwkHKDJ4lmzXbujq0B9kILC5m2BzBxUBwy9l99sb+LyhOfo/nNVdklQ6eexl+XfRdt7a72lw
UVdxPLEK1G+D0LQjVIYPeVoZtukjfF2EMlwgxuq5KITT+k177fl1P62qpJ2CSi9ui6KW11Vg2C6P
s1uVeFVJnSpO6Nz3uuzWyzOyqSi/YgyFmVPWVmnLSK+Xu8Ya75YVaaXd917s8CzOZjiovU2f2a6M
xWafsKwWG+6Xfmt3gWY5ssmTyb5a5VQblatrpq1dubuJIqeG+7lgSTUjntZMpJ+jrzFDFzQvqkcU
tasOVdW3rmjTSd1S8yL2ongZ6TiZe7QMbole93bOjHrK+tS0U10Um8Rw8w0p3ezcFe7dnqToKtnT
ch5PZU6tpaJrgSnXTXWtYWG6Tpxn7SodEhl57UoV4UuLz60i+QedG1FuNyKLc3iN0Folu7JoI6hT
Nwp4syjipjoHzxjQwHo8cKVpu0gprmxWyNqGo0Xltdd4nkM6zXeSmCQrra6osP2oTlZR55n/zLpB
kqxIpsULy8EsmhYpbzZmmrQblesbEXU2lzJcDbWqosyFN09pyWd6qPl2ERX5t6B3jYlb196SWB7/
mkWOl1jZN8vNvHkrkMOsqr3w26Szm45l3xAKLCctiFzxsCKfkSEc1mT5t9Yw03OGC2+mmjWBfi0E
wTcsNJsD9tyriaNhz59nrKJskmooWHKeX+2KbhCRC9PVcjtxzXpuprpm2IRfgi7nwgDJavgicm2S
E4tfMiSsSzoklolWfoXIak+v/NRdMsO7ViSVVH1vXZI4qidB0jzdw7e83hZem8xkGjbrakhqndbr
PqnjqdbC9zWqUE32NBkkvY19KaYZC9lKYuLPkcy/qFLVk7KwVXZc9rUYquBMWLaK44TZaUXwZN8y
LRLDn9DaYKs9Ec57nbq5F9k1HN56oxI9LucF09hFklblTZWhcgUHV13niRU+1EhedLqfbHEWIDvO
LO+ukwmeBIIZl0bm93OzRcnKDZtsxQKvnVNhVStPz7Tmzi8rt5i6RqJd+FJPbS3v0Hlbd8HVLonT
aJ3GaHlAGio1nlOHRp413VcEtRVcPRht6z/xDg2TULrTMI2JExoisfMy59MQWZ9qeKAblRADcK5M
n0z3tMDt11ao4U1SteVNQeJqrXNtx+QGobdgQZLanTDI2qr6dB0lc1UIwj6od/Rd1u8kWXdWxqde
gZ9qmoEtNDS/tonvttMOI2YXUvcveOclup2TTVjBvFfFuX9RDnTqIaC7nHh22kVkvmtX9e5TfSL1
B5ygZVf75VwriX4ji7i7YROV3yWNkc092TEnzyN0o2g9g9kxcou1GEitl6TrkkVf90ylX1BndFN3
dwPh1Ze5hzDA6KdXPC6nvW5UG7eH0o4UVXIWNqx2VDFGMr2yOiPZt93TaZfKWaJptYNhTC+TPg3s
ntTupgkNy/FbmtxzMdG0uP+hl2Y+0aok2vAuhgb0aVV4vQENJyKjnn0gDxxZZEGQHi2yEJuDYScP
+OJMCtaE8SIrpIlEKXv6CLpSdV7C21+3uEBrg1q1OWMxNed5Ut5poERVdkKyaFrCWYnzbHjnFdcm
XWvQS68C0FBNxULvUmIXQ6Wi+R4qbdam/rJvArpBSbhISBHxRRqGP+Ke+o6mF/Os97aRAV9oXOft
ddalM1VSSVMvYrNKPu0KWbDW/T64Kv1G+0RLGtsglFZrVZklXuOkaVEsVFHPU1uawrJZyNPLOKba
EvedNs1iPfzSx/mV5yfhA9KDr1FUoTthBniWBhGbdYivE782nawJ9asgJGxexDhYurJGG5L02dR0
9fQOpVlm+7KN5l0cVJOwMqKl0aSl7dc1udEqSEDzqW2YtdxF14ZDsY4vkt5bq5JqxmWcT+IMfrqT
jNzsmi0qFES2b2CQnbgk89YMtblVBuwODpm4NAuv/uF6EbLh6+qv+rzoV5XluROetOKHe9EwVE1R
ItmkjzMQf8rIBJvOz7Ouj3w0hgHi3wvJDAzrcAQiI3CkCBz4BrtZXkpmLDTaRMjCe2jgNKtJXBfR
Te2h/hp70yg06sjJa6u1+zK/MnmXzDpXllMctsknPUvKNUsrz268sF3hPIYvoCfuCuYTbTWcPmu7
iYYmuajd1b5C5RRNtVPFEW3PO6o41nhPAwnTsOuWLeLASKdZQOgmI5G2QJS786gm9VWi5dzxiUa+
dqy6tXBD/i4az84k9u4rP0FFanuYrhs/wkvKJF42hc4TW5V9EBESmw3UXVZRzZLKueEH613zgVHR
LaNp7Sio4nUTmuF5buhykblJdmmFOJ4kEba+clFedki4j4GWzlGdZ4vEMhMHWY1+ERtVP23CWjqy
TqBYJr1hq2wb55dhZkZL1U6ROtcUU5qEsMxFLIGlgf5o88halxjGWi8SfypFjaduqEfXXgSJnpU6
0EAqKIiIrnGtRdec+Mk8CljuKJpqR7RcO094XdqqqJKG59qyCruvexJp62TDerzA8MonRtEY5/Ar
YWNnEb6LisxJWtNcqYTgvJm6MSrsdBAd9hUqp2gyqIrj1VURGXZr+NpkxFcanixsU+JtHzfF2rS8
RxK36KLlFf3MYsvxsBd8Qr3X3PqdmCYh1W4yXRPrzMKeg0of/TAZOXc9bnxhfUJnfu3Fi8bz9VtY
XO5VAyOKHzNK5a1Fg3xBOqLPMg1rX4qKz0nWoB+W64UOuBqbSzPi2RpWn36iKuK5l0ZzrzcSJ4Ud
Z45we28Tdam/6UxDyAn1jUUjDe8CRGP/NnfLq0D4+iYnpn+LhGadh6z2HVWpklorrroC6RtV2rfI
cQDsA9fPe6gWRpq6u3uUoUfsxkiMae7mfWrzyOXLXTYUiC81zIF6kG2v+qbT5qzC/jSnlfbZrf1+
AmocPcc+1z7DTpMURFVYDVStWbQTjXHt1o9S7aZJqjkdWtVpn89fm7ZezloM9nWBOjnE2kPAI0Sl
QgjXoT7p+lEbaFGcPkaGVV8Jo87sJnTljyzyV3VUdL4dXaAgKXy79up1WDLjjleCLMtQW/sx7xMn
wK0+cbNYzNTqxqMYL2Xnx8ugToU1C8umm/Usim0zShsIxP/drDu4+w8nXTg/CEO0LZzmzMDmgsHs
/7L7GvI0JmKG7z2srUwIkON2FkT1eZTwzN6VrcD3r2ROpN2GpTjfEXnOs03bF1NWdhG3fR/7V73e
m5Oug5lWsZQRcp1C9MSBkRhe5iSpJ2lhdBOsmeGloqnEjC1zLgM9s1UFHWpZYXjzmvdu17winAz2
h5dPDIYECrHfJgThwzLDR0/cxUlu9WbrPmhNuMmtVHxuuxQUdY6/SpxVi7Tx+MTEmHwNddDR6zoH
FQpMBJ9ykSx6NyNfMcfBeSAwn6qiW4mHGMviCnNNu2bUu91xZymbkdL35+reuSWupb4hQbVMm+9B
28ulB7HVKx3eSGar7K5cMrlSuYjmWTKjWSdXpai0qejSeiKECOtL36ocSX3TDisKnSDVIuK0Luy2
jvgqiBnbJWErm8JW5Sbk+aTPDGTXidY5ar0nrjcNypJ/JciXs9YQ7cISWXELs8aDalDAfGYzXeM3
fR+zhQsRxjPZWvJbTLlDAiuCs0r8aBa1MKnTvjTuegjZnqUyw1O9Ng+LpDM9O8TabcKItwlR4G9U
TiV+Bgo257yajSqC3ktgN93vPvhhS+wYftDysQ5rLWbgghzqD+w/CHudbrWh+VBLXpgXNKhsrzaL
TZvolzIIuhtslZAwi0z8wPBndCiqilgrp6Fhdrtmnmzche/FlW02sW0hfRHbWmnw61CL3Ouo8K2V
XiWfa8Hda9I37nWHsmhOPQs5dSxY6Ohpg53IDIO54lANe8/7AksUXSkORTdta7irIqQe4equqqQ4
1F0T5BvO/i5+V2AnpHkwV+2CSCxzT84wzukSRWVEnF12KKucShru02VjgsZjq2wV9hO9wPS8iqJ0
9goKYIR/gQIaYl5BBMSDNQ4Mf8MgPUDB8L2srzssfvSFLGeIVMmMpEm2yAMU34WNuOQk1LcpT6QD
lorgIur9EL76WLNVRcbJnR527m3liXBZJ1Y3jdo8sd2ivI1JU/Z2H/ugpIfxYlf0Wck24ZDosKjP
Ky2MbOHHVW8roko6I2SbLtSuo6aIF6q0pxsaPuRVFfubHjQGfvW7e1aVc9sMrGVpW9o8Zt4qSztv
xcwmhA9/KPtYLCGSmM9VyRxI+3ZgzvJ3HJbi2FfHYZKaToMNb/J7gGAz3z8QgsBlcEQaDESBf9pJ
pY5k3MQR/lFrQT5rEt3ynL6wZtzq3Y2l5a7n6HF8EbpFvc5Ki3tOLcqvTBrBCsd1eh3QML1GcRPZ
cWORhaLtklrotudn3Tka2ilaJ7TEscDoNlfFqjPT6yYzuNOlcTnr1I+7boYmjcjraUwCd5r5YPyK
CAbdqC20DGTMCLI5LbNJEnDpRAxlayvOaDw5yJaE+Odh7165uqQT6CK88Sam52nKzXUPwuq8bXBw
KcLYmDZm1VyHZVxNWl5En7y6gI/RBfuAljWNjdpe+xb7/g9N75J7zeDr0LX6T2ADBtsIKs970hc2
c6voynDD6ErlIiEe4Ab9Yk8SZVAvwzL5TKy+5TuGLPewjZIMzff8Ze3RtYvxPNBodCUKXp33Jtgo
tl0Z8mnNzBBsCjlzCG34ErRnvlS5iPUgSKms7ANrR1RFjRYghPxNIzDje44fymhSExFPLVixNkwl
XnROeKctMCuixiaaxA7iPnYqWbvrto/dNUyJ9Up0ra1Kim56hVnbB9kg96e8Mfrlvo2wur6YqDL4
iH6ExJNzV5QLkAH8O1+vsgltYrYG0YFfWCD7g4VVoB9Vok8F2A6+yqYWMzN1ySJLwm7tuxUY8wqz
czSNyFuVtC4ogyXn1yKKy9uutthESDC+qErMQRxpimgZULfPHFKAebXTw3SpGuPSSpdGGnxnmJXr
flCClIajkjTVIrs1PTY/0IRCpJmrVo9mqomJHvWu9C9ZGfFNB1qp07qm/91qYt2OOsovqlrSK9Z6
gW0JHHwvakEcF7wAa0MQ7bag8gLMPO6dFEltW+HSBW33QnML3ZvWZjPhEVgSpJVnlxhMPtTmIl01
SZ+vFC1Nveyy71F2yQP9rslABy0iEOmntGkDuzby5rzzJfKmGY10W0trMVd8ikXlLB+8EyyGp9nf
q+e1u4xhsExjP4YXG+ImnhIwtU1YU5RTVBpgr6VxfZEmtVhRtzAvJTPMyy5kBsRK/W79ZoM8feC/
gSnJBOctmAjAQmDACaSjlYPmIejUmpltNRKmDgurcC5ATpqDdb3/VtNyWrLc/yxAmliVfqY5xUDn
IZhV9Iz2l3GvuVceJQ9NZnbfGj3rJzKTckmNVv8S5iC8D3TfBQmvllk2U0WURivctfknFKZ4Tfy2
2N02Rxmxw1JPLsDolMxiAzV2BYabmcE9DnNKxL40uHYi0F2+j+gJeBuySnz3QHqeNm4RLuJCVF8C
XUwaT3Tfw9xlO3pAUPUlxumOPmqfAj3Nje67FWjhtM5WQcHFbULrZpKlAZmpotaV4lJK7TxyTQA3
0Q3Xln4tFmElstuENHwlSziaAST3V9SLYTPYCC2GIBrCgHPl4KQFOHPp5Tpf5BJzj2J/W/uVdSWQ
+NKb0r0Ok5xdNKJo7JJWzbe28oljepa5oiFHd0GfzIqBTus2nvPKCOaUJOVU+pzamBlyBa5GcIHg
UoJ35TmnaD41sCMYW4ZGlF7BOg7ise6BfRbX6VWsQ9iA3cKgaXI9W7uoa9YZyJ53ZUcv/SLsL822
FHfgvny0Mq/cqJIvpG6XmS9XqphUQeMUFgO30sAJDoF24vWYgTkfWINYkClOCjnzLCMB8wz4NlL4
FNc1aBZrM+urdeWUspFr7LVmaSuKqtu3yhvDnYQ8++ql0rV5FTYPMJmZ0jAfEsMkNqO6fwPzc3Ye
hVI/N2O9GYwp0BRH9dBUlt45cy0MM0LHNiyuQcqhRLCNKMhFIWi3yIcKVavoqDTZK8ArYA+H6RD1
B5tnBxcw/LEgOAPtJfBgsmzrxvLw987wiokws3ZDqdbskgg++PMysT6LIgRzMDPCjZlz8zrpQXVk
KL5UJfDNxpe0JhPkGjJ04gycjsIlgZ3K1Le7JnCvVGLoOL3gDOY0ryQaCFnYuuJNNDFi8J3VIOpB
EPTvpiACESIvPmqIZ9Thc8Y6g+fDeGyojAjNOUYh+s6Q+0UKXWxKmGUOkrap6okGAxcElJ7ZiZaY
G6PWmwlJXesqTwwxizJwaXiWJ89pKtxlzgNzqZuyPq/jvt+4dVvMMlrQKxP3jd3grlyBH6nAYMiR
4A6FeaqI+yl3E3cBmm61VLlMD+tdLv2ZO1a7p+3bwTaP6JWp+h+DH6z5sBEejomG477AGaCPVC0Q
THrBm674HiYJRDpe1tRyN20YmhcBuCwuvCGhRhJNGg7C2J6mclHFjTXixNkx5HWGwf4AvGHvMbvH
eTdTN1CNVUWDuR00vrvqlPO1bTm4YOuytnO/89f54KDd0VRWbyVyKPyJhmlD6safGojYBhjAN2AF
k5csZS21BxoLKrTZNSnBaKWKeGjilW5tJx7p7GTw4xQy+WRwSpb+4PzRdj4fWp5TLZa2oqlEtRVJ
tGubdBnnNs396tzT2hm4dqSVObxCdtXmm9Dv+Hdfj8Wk54KuGChVN2lPv5LSs76bDSudthPVJkMN
vypisAkbQ0UsemzXwk8vuyjwLrPehQcZKtIOZJfS7cLrkvrgSmv1xlG3CvvsC2np+e+HCVPj4MUc
AHYOCJWDYEaIZoTxMjKNdcTzY5Sx9LvZ6vg6lwGagwYkp6HWsM85cZsJldI894ei1lTS1nGZblQt
LN3nhp/qNx2YOj+lIDopMtgpfZgSmh8uDtnnCqFsyQXRQfeFW1iGaGYuDBVIhlourv2m+VQmTQ7R
DZRtqBcYTmVF+Q/fLAfnY/e1lxmaaR6Ed6SBl30qtOKLalBrqbTNqiuvW1CYV77Xx9PYbTX4y522
aiCM1Jpklt+t3Cy1rurQhaV/uHXSxJ9AvjU/gRSDz1uspXYf+EV/xRNzsAE2gC+15FxHoQSbACQk
059oRUqKa5WEPTmkqcZ7Xg3s8bt2e5oRJo0PMsWLe43vn7MHbICaZOQpuYV9Dhc+Mtm3GPv1NMrb
dCGkxr424cpoJftWl350Htd6MWsr1/zG8n5Oe68FwbSWK3BZhBNFzxE4LiqZmld12opLL3YvCsvK
FzV4GYrabmIYJtgzgqnnZWEONsWuWYHg0fifLVHecsP3bTA+f7bA670Blz2/bZoOTxuLGtMgMPlt
5xX1Jiviz2HYdYUDgstSQ211qdq2va9P4kJzZ97Q1kO1vgKTYwyuUrjTLhGlQ6ywv45BNVrTFuG5
IWpjRX4myEuMldWQJ5oqqtra6/p52eOrPUnRR/yj4uh2VSLB9UQN01a86nf290vA0L3UMz4TgpXT
uhH4ikIgwbTB8LN4yLUDTdXqmWXscr9vJzIrm1l6H83d1NLXcL5SX9kq60F8Dq5MsqvQeILWVhk/
1/KhtWqXtd5nOrSLdDrvMbgte5DFJtLVw2uVCLcs5zEEwTg086IdraSkX7A0i23VpBoa62UVrUlk
XO5ZQ1ZpF0ZfOU3YGVPe13eEW90103vpoKaWc1VUSZuiym5qnizqMuuvFQ28vd/AIilWqqToWWct
/pew7+qSFFe6/UWshTACXiG9LV9d/aLVbkAIJyHsr/82yr6TPXXm3POipQiFoCoTE2bvyDpspvNd
1fl5nBdd/lC5vn7wq1+MZN62LQK+8Zpm+uJW9i+WtulDZBHvaSQADUzB+MWX1N3OY5Zv6D+tBoEn
TUamy1Q29k7VQ5vkk1vKpEgvrB3np8i2xuc2zRFF22O3Tft5fHbk5J7kEH6EUV/JpEnrF5pO/dnY
9rUVbubl5UTEs4N3RM6r6dGAweyx7NaUDM7aiFMk+GM1ycRIN4tJksRLHWtbtEvqLEWMPOk+UBuX
ee6ROz28v6HacTh6O/z02dDuzYIZisEO1QZMtW4tqyU/vFibFR3Y56xo5BOJFEAR2h/OAuXmC+tc
HB9O+/fC7nZlafXvdVlW26ov+p1v181rJN1HY/CVO2lwyILW4mv8olqM9Kl3HsNwRE5lGq9OJsrL
xLL4ZkHgyRwt4Z3uFsYsbSoSD1SXGwoMH5xlFSI6zsLTMPrj8pkV6khSJ9ZZCbGgmu0rpFPXJWvl
VdRIVAQjK7+7bIqloONPXfhd7A1d+NTPqbW1Sk13qEJOePaGwc0EaI0hosEP6g8VynRyfKiqctrj
fVxug/q9a3FFWd6YnURb/x6iRbzrmtLD19j7A9s0EY9QsvfZl9q3ktpts++lCsSqtKl7ymUdXDMb
r+WsC7Lv81Q8BaV0Ts2AT3luBhlnnjt9nUOFYIVY46W0karyxLRxPASptmiTRhP51SMA8U1ZVO8Q
XHQf7oxYoJJf525WW9bOzdaIhXNoRiY/gnGSu3ny2o3ZzLsJP7lZju+DZam9ZGJaG33W8p3Oif/a
zMAmFgPqqOYwRAUXu0AajFWDSPIu1SugOIAgqtn44WnRLaBAfp3FPD32efbV6EnKotWY1XRfEdxd
ABdmi7mjLXsXVZW/NlaN7V89gCqebZR7zi5trHiqhvFj8nUKTGAsCkSHAwocr9TugngEsOSLTlsB
qAKfvvl5+lKhXPTTzatdKOBzxIH1V13QPEei4ioRsWex6/WboS7VL5GWjxbKFY8zeANHNvv4mksb
KDq8wDdCODXCKKtju8nRNXy9MWtRrS5ixYr8GvlWxWKXAAKq8JFuRJWiWJB/OJkdIcKSyjqzgVjn
MfDXtXDk0ajuejOzBzbgn4LD+WnBy1wLpZy82KqRxnM9i2tY8AxpAou9TpVbHCmLrAcUaNJHRDhh
7PYEUeeio+lQwZHOUF9ChdF2h6M7Eu9q69S/2m0hzkEo1kZlhtJuu5h0IwpRgO3t3Q4uA9Dy2esg
SvsE4I6Ifavjr+McBVfRSzyvsEiZGJ9T91ctOX9tbEetAMIo4zka9XlchsbJ32hfqZ3NKn1GhzkM
y8wsGjPpuU3i+8hGGd0nO1mMG3ugL2MYkJNy7Pk4RKXczHObv8xjh9I/YdkvPm1z7bFfvZ/xmFE9
vk4qndfpVDi3TUGbyk1ekNhvR3oMnMo7EYsAV2anbr+zPP1wE6UegUJrG2DTgrVXZeWrroJqpRrc
JrlfqlfZk3I9lXW2DVMqXys3bDZ4qgdrIzrSG7ZlWNOVETl+5niXAXuXGDHsenmAg5nfxAwQlCMX
qovNajlT++w06c/CeWFitr/xfviR84Z/jK1kcar84KVQTruqQ5o9SopsZz6M9nm05Ijk9WQfiglf
UkEbeukKhyYUMLMH4Q9it3BS9pRM+qKBtVmlaiIIsvufhGTDX7g1LFUUf+Xw7GLhefxN8ilbq0ZY
57/CyilXgha4A+ycRqdBOrs6p7gBGo++VbJyDw2bpodFkrrBJ5Vm1Stb0FIWcedT19jla5B6GRI5
ljqY1YhUxWoQot2ZVacfh7XXRvPGiFrn+XZAQm89T1X5mrLJi8vOEqeobrMr+nD8hYdh/86zst41
VlOuUX3v39MaFbQgb+yDWY367ORkun7SFZ4gfprtjDqQnjoObmEeqP279qSzbsbW3ppVXCxV7Beq
uJhDDsNKdSl7QxkUaVtAce7n9by+XBvR7caNI9mR2n37xFG62kZSqoMjKL+kLaqFoSrbd+nwdwcx
6K8+HxJg16PvqGFHsdnk26zejpkvb5syoBVQCvfU+5wVt000HJJQNeH3dChZ3Ad5+5QuZwIc9c8z
5d7cvlcqfadWav0qJeCEf59J5PZutmiMZ6l/FL6qVAyEt380gyr1/yjkIeX6KRliA5Uf4ke7XPyy
B+icJl/7ZyWPV4VouO/8LJpWJZxJcS1V8RSFvDgE8A2vZugnIq45xw1RN7iPjM7YmpnSATx+EvXJ
p4VRDnrfZ9OXT/ppVOLSDM+f1GI5u5PmJ11P2fF+fGPWWrkbO4Vr3c5udLfB7cW67bR1O/t9obWq
eefoEjXwv/8RM6vaVJxTQDPv+vvJLNJsw4pYR7No9NzTSAaGqtiWleyBWkQMM2sRFfFN/jw1Bgwt
0hDHLLZ/TP/YhpohvMD/ONiyQVuNtcKLNFp1agzO1C7Cs5kFZeJ4HXJxeffMx/TZeFaybmUcDl29
8TM99QjH4GmZFeN9GRE5lWajB47XcR6KOLKy4bV1yPsctekTwPPjJagDG6/e2f4oygiufC/IaU7D
6qUpnKPRAwecb1CVaXZlxsmHQ58mp1dfKAD2+4Yoa2Ws/uWopJLz/ypwmkJBbQgjhggC4A7a/6HT
KfUdJLwATPhnhjKvayKG3il/Aq+Nb5iycY67zgnPKP9uNFPiaKQ6x/t9lTllsUZCUidG+cfKkO9G
VsizUenJ5vbKc8II6DlvWN2NxzmNbjZtI8rTlDM4r6zb2gMACI7otpyM+kLmIXwEbRrQrSBIoqCK
Ho2q0lWL2p3IYw+J4kdnGZqZqk2ZWyWyihCNndBhl9iUdlujG4r0WAJKtA9V5R8rMvhHM7sPRkez
rNoAa5HGZiFwZKFu03/b98eyL4ZpZ0XA4XLmfT7+fz3d/eyyBbZloqt/M420Dg4FPqPjbI/WqQ4q
62RmnLdvvfCt7Sf9uJjdda4CeC+qvQVVBQrMff8nu8FLm0QN1F99WqhricyFOWCbVt0qxF+b/KE0
R6TIyu4iUACyzveOTAzeEej6/DhHR3ioqANYiIpBj8AQjoKruHS5f7O770CU/8iYPW3vqvs2c0zE
rpwB2QD/LMTfsrYtPbxpx/9wF9aOGOlKAyL9jfZ5j0g9k1sG0sXDmBZrRUP5NZzCeVVMCuDITgan
rA38leUhpxMBY24Qy7TImthCrvF5dOBGBDLXuyrPVkMh2dVh8w5xUvNmtS0SioX+KFkt3/JUNKdO
9kiALmLHs2BfCuUkN9uyc7aqm/O1WFYHtbeCU8lrmWRVNzy4Y672k03nbeNb/Bk5jg5IzCL4aUcf
eTi28JEJ2FQWn59COYf7Pg87UGbcBZrTzU+NFwQxzZW1Mzo/b+eHiYe3DUYFnlK3qTLZrdI0n5/M
kVjqPkZNnZ2NRT/W+AeBzl+nTA4JjXIQXOBNqtXtiWdCTRT8u91EJFDIiEHNYFbvT8b7gsC7xXdA
qbmrbvHq/YF6P9NdZ6zJ34dnO7I3AJx0ngHI0ZGoYgPQuckLSmciPuhYhJ3vqjuOh/wLrMfY3VE+
nw5334uPoPh9No8M2f9wFkzC9x+PXPwooY9fk4I/imrgf9RuXVW0KspF+8NT6d6hvDkVDXM2ncx/
jSqa7Y0v2+Z0m6bRu26s4IAnpf0jtdhLjaf4G8lce81GP0JxK2jPQKp5q1LVzkoJmR2DjtDYaWl/
nkc3eqGls+GZHX6pSFXtevxa3HoMsuiL9rpvDWvpQ1GnxSOKMB/g5zz+/7PfC5nxH0UiG92V/Ag/
gQ3nyCbow/TP1wuJROiMjl39oPnoJSof6RMTLJ5FRh+MhJ+ucbYVIMhJYU2ySkpaP6YEqEqzWg5U
HQqnVDFDA/WNkHmWCDazI8J4djSzxh2uPfy8rZFAXaQqNlMz+FO7okusMKQ+A7uIoshk9eqohba3
gOpotD4b8coFnPglzGSKxDiK2Z2qsiRrQwvn9Xl6SikGUCKso5kZ3ew5+b4L2PauupsZ2070aRsb
paWWY3HeX9KJy1c4Yf4mCHm1mXNpvWlAe5LCY+3BiJ5L3i0r8q9Gsp2VHGf9FqF68NDJ+RH+WP4/
ihTkMx8UANgIF6SD8hR8WzSU+fQ9MYvYY6N86zuANc22q6yvBoJkBuaPBZhW+cMNgQQYr33mdrUz
+CQDcELcUF6Fv4CXFkSUZil94GHS855PoId+8weLXc2xDNgp9DrUoz11uZ/D5/hOQzhc5nhGb3H1
mpJqpYUzP3ZN2uHrZ9GxYz451rmeNwWjzhOwX1nCh374NmiyK1F5/isshm1V0PCbM9AoTv0ofZ7y
WW96UrGjLZYEs1LhyqP15c7r8maJP9Ul4k+ul6JPSy+rk+F6TVHVnQsi/3UT77RdJBwbgmWDOa4V
jt15OYtGAahImgnZpfsZfEs+cH8YkkbW+qksZXdWXF24sPWTUeGmmNYyc8XaiKSPauS5inSsV3IK
6Mlj6lclmvoBUK3ocXRRMsBd9UXRFpHliLdfxTr6BUW1c99H+fNYZsVVDWEVN4u+L0e+9qaw2FeI
Z+NcFHwFCD4SylOxoXqwzvchs+lvUSHTwEQPssxztuRLQUj5PThLxrXo/EjGyCh7+wKIM6MzJpMu
3WPWZgSpdEBgVQ6Qh/NDBb37bms5nUtpg4G6iJbVjBvUpOiGKu6+K7wgkfuu0svvPXUqvSeSZnSb
DZm8hK70kgL/xo+Wnme7sb/yskbO1OpPverqZzoBtQtQ01c5+dPK55Z3CAY9vYLFvCtBnvrqgka1
tlxR7vHjXPxLDj6xsS8zEuDubDw4WNge+fGy+QNIk2oHRkb3P6rEhOAHNz49K3HXAbWwwM+jEAXj
z664j6KYKjtVfw9bRDRuE9IrWQY5Z2OiSzvfGN3QNQqsQNvZqRDvibtdFjbDkQGPJgdXH0NgmuMu
GMk2nbroHSWydd4787c8KtsVct/pyavZdHCnap9ajnqofIoXUkX3QcbbB6PSXh5te78l8V1nFvyZ
4gYu+jNj2ClVxGM0VSIb33YQGpUuUpzg/QxHkoUeGKQghBvxj9LXbWq0FKAOlvxhYKZNA/JWno97
I+nlaDfrpXAWKQXIKhP02HuoLCI32DwjC813rQgB2p9QMQX+TsfVjOqwnwfTJl/S1WZgS7p6apZK
BPeq1V1nZuGy+l91rhjEkdGXu5UxBdltSkK7j1ZZ09rgEnbB2rKknSdeEci4o8zZ+0t0wpZQhjZ6
0zICrvmimoKivlrlvHIXyajavioOYBgVqEmw/MEJBrz2EZa5dTt9SFWkOw+ZeWSPFogWz44O3KkX
VqB+YGfInRszfDF+XIWCX4aKuU+98p6MHrT2Ya2mIN0b0UGEk8/lBwBHMToRAGhXi2OOenTcT1n2
opehJ2DSRvr5pslKN06LsTlkVPlXAbTyMfM1SqWdwleAAamcOS6yIT/MhKrnNkvtg8pJG5vVbO5B
U7anZm/BcVhNecov4JurQzsW9VZXontyZjuKEbCy74PUCV/SnJTKd5BT1fvQDv7KXjbJzGqRY6P5
pkh5V8WOEgiUzDSoEDPdBguE2sRMXZuxbZOrMQYZRbor9H4KD4OKdinS9va2AcwIOe9yZ0haqOhI
8IDSaWsYXHZZDXsw2Q8h6PXvcCKKBFnh4syycH4GM+FSLYF8ypDKF9oaV94c5gd/nIOHzNPRifjW
3kiyqYMHMwuRbI/sml6Q3Aa9KBw3wp7YHJtnbsinfqcd/mGeuz7AMr8XjFzO42qeGuf46fnMffdp
6ADXKJFDxTuqZGsURYbHoM5rZEAd/lpEYGxqUWYfXk1/BsJufoz1dEBhEXCpaHi0xNwnnVhgVrpn
FzOEkpaA9NK1HfS+e1uwLJ9d6op84bMLVqpZsLrIuTSy30amejrNKKGauuoihrfi6iKrlrY7GTQP
N7tFdVs1Mm4P+2Rmxg6X2ANbDjW2xZUrIEBIlnvJnNv9sxkIgFKo+j3RGlQylkukWalQW7OW1kB3
NKR/NVLHqv5Zqvy7X2R2QoCS3jShz65miGTerkLwydd3XUeFdR1YtEnLlp7u+kAESwzX/8KZrKsD
sHEQ41leJtPok41RGmO76vO9yquLCADpBaO7+DK50U77JUhs4Eo8dF3+3ahz7omtKHW3MWKPCz3O
8TC7AtsbvkTaWhm9DoP6AFQlEF0kLFBFykgCaMuwCUmKsI/W5GttNREyi3gQVOMUPTRViS4PKGJ+
YwLAT/Dw00c0MQD/2B0Y/t5+2HhTz1cjs/TRDAK/QtTEd3m0ZlQBB5mu+sUGwDssp3nTHQV19BGo
lmKP1Lu1lrlVPQQR4OutsvhPPaPyqMcfIGuOicd4h7JnS0GR7PAOE0XwNpbjo7Hkjv2WD1H46pNp
2lgFKw5RZn86VhoClSVo8xAMMzkOBQnkxky9UbgyNtPR49um6dI9evKTI+1/dKhFxG1E+32wFC5k
STRqeAMAreBrvdqMo9KJN8gGbqt6racQHyQgwWuzGpUD3vvMt1dmNQiV2Le08hIjtiUeaR4ZrdiI
WW9Xp66Hn2LECl9YUHj0KZ1lhkRVn/2KIiCz2dCmsc1wN4Rh8DVnVZpwElbPMyCpa58Rhnujrw9W
mKW7gSROl5BCBBc5NRlKsrXz4lWaxDpoJnSgsY+dcq2vwvH2yPClLxSg0IfZndZeYOdtUlvig9G2
PDtWnr3UNu/XfuelKHV61R5cyulY+3jDTOXJDATEvdvMiB0JytOwDHcTi9FxTfwKqSCdThtS5Wsb
fVqOZkAeWB+9LAeDS4cUPK0yRHVZed3ORfh8NUMdlXzf48e17iozmy1FNh6vyc4qS73iS823dKIr
GPXiRQdcHo0+XfS5bV0tMT2PvXJRFnMR76aCJcC11RekV+uLmdmBqi9FP/1enRbR6MxqVIDTDuDl
/MVrsyZxJtu/uHRszwpMrsRqWvm9VxYK0LT8mNJObVqn7Pd+I53nxk2/OTM8YPR92WWRVpd6ytXF
zBxkv1YIsmmCzBG+JyvEslkJaQ6WWuorPI6huy+YzVPrS4B5p2prFozudgTf4c8BXLSt57SnCK8x
tNrh13xoQD4F8PImTm0KuNMiMiSuYwoGyKBGdqhnNR01iujIjwTiYW6AhPYcG386wmUgusbuodVB
vhKE+2A65u5rFfoSGTqggtU/RUtR4MkmJLnKbyyscRHL0n2xnZp/9K43JmVF3EdPF3QzSu0d68IG
LKqb+LYI7eYRvGs3mSVFOphn9RZ3bnHtI++t4pUNRgUko0JfouJaBF2e0C5Xm8oHpxUfC5bLTMh1
SJYPVslz2NDsCfAY4JFoYG/Qm6j7yMoCfSFo90J4H5waAAUTB9WgDx2AJzV2fDxzh87P2vHOURl2
H05Vl5uRO2CBL9tBxI+tvsofpZVvDQMXCYrwYFi3ZgiyKrqJZqE2VN27jVeAAFD5ck2sznt2vHwD
OIh+L3B/Hkv0TUiYl+l3cAWAos8AdjGr+CpJ3MohOJlVu2qTyi3DF09L9lBJNOjIJ/tc2yxHT4Wa
PYBtmJ9rClrmIhmVGarqYxqpe/XQ8eNhtqJmL4rowRYVX0mnrPdMtu2bU/perIG8OBqxcMZvehr8
i5Eq5qBcKvMnI4XWOg3G7tkuKU9yKVduQ+mpnQZ6WipWwJwsUyObgQ8ji6Vqi/Xd0Cx8ErugdtHk
ofnjePeDfLL9t2NqCWqfPXQZ/JDCv3ZOyneu4joGst8S6wJ+c8K9vFzb4n2iHf2pe9xWnstTIBLa
q+SF9dFGvkpm102fhuVq7Qd7Ok5gRh1ZPZANmWyxYyOyviOpyqPfgGWq8BT5mvr5VaVW82L0POO/
9RUBLBt+0pPTf9Mlzx7kiLRb04zqu/blJcgX8Bhr4axXiMHaKZzeFPIPxsCixfL098Yrn3JyojO4
Ph5P2++Vz+MxIN3X0qLeWuVhfSBZMTxRQHtvxw7z/GfqlM3zmLbu3uuCYtPiGv+Y6z4xx3YBA0xG
PTcozXnBpXFBEKuWv2oovF1W8wGQCVRQAJ4sj6azkxlMIyfT88nM7guf7D6JxljyTCQhHdPV/VBm
9ul493Pgx1kkcCtzs+IUFBsf3KldKyf9AURW3Xfiawu0HkiA+JpyEoqvSPIkPQsm5ELdGdRkKdfG
rKz1KUIS5YXRgh8q17Jjrid1HIdAHTkgQse72C86AVgLHJxlauSb4d9b7rqmHoe4Foqt/s0404rv
lA/cH6nrmAsXV4ETkZeuzX9kjV+d0XuWvKgp9BMx+PNOW8yNLY5XVhbXugwSk1DCxwNEEwWL756G
Ckd+lJxmtyRTGCHzlrf8/ZZBum+4ybmVHtvF2J4be4VbOjtYvZ2g3tVliB3n37NFB5qQ/MsD8ATc
3ugEchHCkmUw4n2oU3Sw0uTXXfPJagZCOpl1MaBfRRc3qm6fxNLkYgIGHn05dHcwItGWB+dSRKsI
bcZeqAorNFCwPvIBzHrpzlHC64KcLSLslVVH1UcBEEEGYs7PaQzeXEB53qqU+mtPtc4xLwHI67i0
Vy0Km6AmldbBCUq0WmIENAiXWlfq9b+H0fNCEFtouaWkSB/MgrYGfbU7oOhgNeUeC+JgUsMGSbtD
G+VJpVMFcK4tfhF9aLKo+KvnwNjYIWo9lkBUkIGMkKE0dVDzUG7ncGie0GMkS2a8oL8XYwELbIKP
9KCbiH6xWy9fRZU/XTuKjlDu6K0JV5uMRe0qs2b9XfYb07qIyzBIxlLyC13acxAAsKd6rh89qxhi
x6uc73q2rpkW7JVo7m1924P/KogCWJQ9tRVtvgJm9TrbZf0UiL56sgNQBRDeFlsjmgVLtbsSzdUu
RmUFJUCEKItp9x3RMlAApPlJRPuuSrDtqgA8ZDdKxwNws/MVoeGY5Hysfnj1MZyF/Fn2gOYAVCMe
C2bJPf70dhuhfPyS6ZzHxqSd6NbVZPhATza6SmXAQB8EMXTA627V9bMGoancmfMiIY4LFT7qE1ge
dN1WbLiMdP491OhacCzTHn3R/p8+CsccyaQcrbokwqbkbny3mQaUC+qJsLgT/iMH/nabjyDDwdWz
V82YlbubGLZhUmT4J4w4g9SW5KyYD0b0hWvHfWtHRyTTsjdfo9oviVBns8o1+4KEdHDBo5S/IQy+
gGLYPdwOhLJzWqbiyWwEjy9mgy4fu2lMbu/tEt0jBmGR2Ly0ja4bctQQFT3fVUaPbheDRDZZ03SP
gC/XT57qsi36rnwjukcfGDkVcl8X8w90AJp3nd2W11riRpG1i1LkRPIYsKPo54SSq4OeoPDd3BbM
y6j+yiu/SuxZdk+MLYGghZ45lA3VMULyYtuQSj8iq24nNjrHrIo5ZCvKgDvnEk2TmsjPn8wQdcXe
trvycpN4izwttfZ0LsTNILT8eevmfZcEgBKmnXMAcXc8m4E5uphiM52iL/2cb+YW+KOaBdlxaEHR
88QcvXFnijZOFWQbZxGjgQUJLq9ob1aVW/xsKhBkzVaQL+MO2MIXJD6aJ7fwb0Y0bIArdcUcmz11
SotdVVbpGtjANfPgmsyDp05DPUVkMzWBXI94OsVu3oYEUSFvT3Zeo72kWaqjmsTG3jVfAcgrZJUW
pZO0cISupAvBZHbLRyPVfqqv/9TbzjD58P1g6xTFYGwNk8aoDO3m72MYvVGNHCw9pKpea7tcm2AI
VSxn3XeoKAdOyd9BI77pS3t01rSu1R7cO/7+T3uj71Vdv6gUIQd12bHrO7SDWmZOiT5RToGme5ZA
snycrHlXSxCvbtft4nn6Hoob8yCPRgW6S/RgLlnFDhoVvr1spKVQXhne/6t7ZxYc7f9qWpLBL/qH
P3l3BTsxEOSeO8Do6RckTYYPZMD7HfPzaB0sYsaHK/KjcISK3DmnLUo9Ru+KCBe2mvFus2n10sPP
V4g3Usd9tbKSo1ulhzZxpW19CMf6qljvP4KiIi48AtDY6GkIRw6heYOEVtSvwWugh8GO2AGXHhLd
fzdga0lQJIWY9C5derTB37AemCNxlUMyTdyaHLSReXBAjlx0ZQA2x5x37ZqAvw9ohvOgRuU/50UA
rjf4bFt8vP4zkub2ERB8EaeN5T0bk783jIDnIVTO0XkkssuX0WnXsxPwRzCQ0MhN4ZlYl/kLmEBz
3LbBoacz0nagIbJLGZQM/QLLh9F36gOq/oeqKPSxTxeYXKPP0wJOM4OzBF7CD74wEBH2RpUvAVq2
DBRJrQSNTAQKNCjhWTOz4tlKp2hV1R05uGw830STP/REc+YNdQ5GUrODB2oYSjRzZFs4QezZDOhU
8u6OVKI/WMSeZ0HmNZz3YK0WsWPwWLzG+uoJHagkBR0Z3tUCwcRizaMoyefOuh3N5UveOch9NIWV
1rPr9M7z/GMcbKoSa0LHBeqh0cCoB38TqYjuvfytAlrlL4BwX0nk6y/oyJCugor+pLz1Vjc2ERca
RQyPXgz/yBCTSNbdVFXVIx5fLPSog4tZNGaLKmTkANp6s0MECEAZ+vqGp4DWmVpxwp9tZdc7ODRg
P4AcipVl+WYpyTyvRtdtkz92GiM/TX+KobOSEWm1J9W6j6XngcBlI9RH+qjfGBGNv74WeHg9tHy+
WRGNnFqo0T8KfFEzwKfBxTj36Ifzt65Kq2yPCqlEP9KFRGoXc9zbaFkz5nBLh5Yf2UizoxHNMNdp
hbJSUceybuAKGyUprCzbmCm4uTNNzNTs1BvUN5udbqncFRkgpKnM0EjXC/qfAAph4vTf7cIGGEC5
7VWzbjiAzIT8w0ABtOutryhN9D+d3DkwQR7LwrYPZVp26bbrfZTQOar9YaWyM3J1cKhA+X1wB3tY
O6pyX3u0IisL3wYPxnZfR0hikczagNZ5Zs1eLJe1RglyW/vPfWaNLK19/t7nRQWaJGUiS1rRtIk7
VqioTazbo3nSsMVroHmu3aiN0bkh+AnAauwhJ5iDf9eV3Ps+ACUUT13pgDGp6uMgZL0mKRJ8Er5Z
M7vfu3T5ym3kMvqeiwtAl05iFogLpDFBxKQG3DSqzVy0c9DqkcgAr8Ll2EU+XMfU4m8ZQdrEGUi9
I1pYJ0B6BJxezz/k/8fZdzU5rjPJ/iJG0IHmVd6rpW61mRdEjyMIegAEza/fJNRndHbudzc29oVB
FAqgLAlUZWY1BdnJXH+d9UG1oVbHNl5VTDCYyeXRa84ewxiodhCGpPyE5fqsb7zgPQndYV1nWb/u
45y+94UzY6VffOIxpcAvLbJdgNvzCz6mJ0i4IJ7MaD5r+KhfqGCAamWtvYoHS79AnaZH5FyWc9Or
bQlhUYQjvDKkCkEvOe9aL7sS6OS+QPAagWDbH/ePmWQIGaZqmhj+YAp7Yi9o1h6KOPbmiebWvDZN
CYELaDqqg0YhMTUzp3fHyZhZ/NXBL2lt7I9DMyYXYM+gmV2LV9z25W8xxRwgUfYTS14902mcv9RB
mABO2tYH2af23k85n9fgsmQi7C86LIZLnwssiQAUMCZzIH0zd5lsz6aFCHZ/ufeaAQyQeABe1Pwx
h4hx+86bfveYI/WjYR8z8WpMBW4lJ6fuABKaNH2huxTu9aT7q6bDo1lYCbQXVLpOjDSw6YBcla1W
voYMsGmbg8xoBtXBZm4m+HvWf7V5mlwbCFhAWZoUGweQ2oUTWvar7wKGEShHr2minFftNA2gNz3Z
NaMD1aEpuJ64QCqxMq1W+cRLYGE8rvM2cBYsKKGOBL2HbcAgRjN0dn7TJGOHoPQEGPFTk0Fu0I2r
m2k1FrCscSPUfAQ3dS+41+zN2eNgpRFSJKbNkcuK7p4yaZs9B0J/ltatswys9oXGpADfWXW3VHK5
E6BXz02TByTfl25JZo1d9LeKQVOd+j6EXSfnsLeiA3QccvAVSHfr0ogcoQ3/o5xaJcIdJ/A6X02f
anLvHKf1kxmYJdR7GhK2N33Q/CGXJrRWpq+q6/BKoetg+uISTzxV/jJdvc+ym4O7UcLTYc6zTRkW
/ovxK4d2xgUioubaAPovkGaPFqyVEFtvA7AZumGbEaQqIYJV3Uam3uwqlifTF3GAYl3eZwfTib95
MS9iwXem1wrTauFjRb0xzUojTlD2vb3yuQPKax3tS1qnx/q/H4YBbMHOORjz2IoaEWp//HLjDoQQ
ocW+aEFblgvjA+Fw+IxqHDe5Ky5fTTPQ9JvRkESxV5T5xQwRmXhXB529w3IAMSc8sgHpIbl38Nqo
n1tIpi8U9WJ8VZOxawQFCtM4RSlwxfaI4CKke46Pw9gn4K5wP98B4bd1ppbpNPZsQPwbUs+xWHej
z2bGWDqQowYxH9PcB1dpupSinRY01m9dA92GlC9wq52TLao+yA/mwBLApPVddtAco1YV966iKcHA
CCdh/T8+5tSyeHEI8WFXIbiGWTjouQta967xuXxNGzzd+5gkiMegKdzmOmY2fzItv80Xo6eHZ6xe
sNWoDlnSQHMdsg4L6iJBno6WN92x/AtrQMQb0iJZ8JgzEHwokFqeriDp4OM3Ny9CZNoTG3mze9sR
8ZmB5XsofNe/mHmiGg/w0nsap/kqnqoTGSgA2LiEMUFHcNwNmfptTHf7mKP4APPl3LwIY9NRBX1e
nbRLpp1qEh/ysWrCPTIbE8gTjJB99al3VNOGS0wHY7cgdsQc2zsaV7/pOjLDJ3W3PdzMqD++xl5E
Q3NwXPzu2zodvlEKZXKnst/7NFSbvo3Vik9CN5M9ocH4HokR8gd2065ivwFtHpStg9+AF6Oaxl+3
hdbXISy6K3M2LFL+xViwQnE3iHNas3CMaT7npQ2doojIrZWE+uoDxPfkYP9/7wUgCJp6KYvnZjAr
sl8awNoFmPvZKyQUtn1ZuBevzTMohAagceBG4UAe7MY+jVGmUfssdIjkCwZAna24VIHam74A6/1z
bA1vpi9BuPbourKctQoSX5Emr8kofrq00i+8SYLnOlhJS8VqjuluVkytoz/1BbkM51FWqY1x1ZE3
rlF1QOJmgd4C5KDDn3ncQZp5eIb1apdCA1g67tmbdkbNtFuqS+/Z4Z13NK3EVogFKVCqrAqbpTil
4jT5m85q8ofE2d/+iN92S9NJvVGcwsE/hwUDaCmnfDZGfbQLoAw1q7vav+Ih5V+hO05mfIirrRKM
XEvHTc5DnW5Mp3FjTu8vZIJw/GMU6Z4raDBezBi39tr1COmr+WNQ74hrRF1+NGOoVUW7aLqwP13z
rwubZsL5IRPpLQi0cxZEyIWdMfqKuge/Y+GNv5j3UlkexKlqSAg7kTt+qDRpgVbxAD7CY2bVCDLu
s4oisGZhE1QBIXlJw0HNO0hXvNK62CSlho57XzzL6SCSDgwMCwiZssqL5zjCQsJNycG0jEfYyHCG
Smtqa0bFuuAHMcTfQyjiVJi2wpY5a1ogtaAWBFnfeuZmLDvpqHe3RajPQET09kyYY0rj5OjYH8bj
boKiaHYy7QZZJiDj7L0zmYw9GLE5KXnTL+yq1WcwjLEFybPmY5SeWDS2M+yk9OhbJ16iwq0/xs6m
m06rdknSrEEMMgdFJBslbqGWPW/iur5W08Gnyp6xkUGJcWp6UNi4QgOUt1Fyha5ldaUIwgLdUUHT
YeozXjUU20FTaI6k097Zmw6kJHreEcVXxiadzDtXeNifQxZesHFxdw9T47X+KXUursS6YGaG14CK
4w9fzPGPBsHk5xhk5GAOVhQj1GVOK93gtPKTYVFgdzR/OMm+/XJHvpdgBfpPkyXttkdmdutT/gP3
jV89qm4g7jmOB5BLU/yDK/0M5d4Q6XybfpZBuHZcz/pNdAyVELv5PgSBNytUQZ4HlsXL0QqDA/ek
s0tRGGWCVScXaKfvOEmA0wK9b9LRYHkRrRxO+rUzNS0k71DuhLxFHg23XEOMrcqQZK8YtOXzkXob
klveW5yUNxDuyJPblyDAIrtqzDJjfG+xsp+bZuKBYV3owv8fB3l1Vs7JKIDeQnC6dtj3gBF3USvl
4d8wJOekTGZo1O/YV374NlA12ifk2jT0YMzCgSTwIIRctmnevJfg1M/qvguQYO7TV2Ri7qN7kDZX
uKe3T3lU7HokYz4QioEUP3BCq7wekg9vYE+0AybPwm30jDB+g9oYsKNshbPAH2MKbibsoxmhhUPq
d1Y6ARYaI1+wqqfYuvjOEnjLg00RQNHYMR6146Zza8puiw4hoEF7HBJD4Knj8bI3aW6RMr0aI0XW
JjkOtte8Q5bnVQH1vh9qkSyMmwcuDFhgogQXXTuXYSDvZtqmygooGSSAMk1XaZdRCza9zFFYJgwU
X5rMuh7pBzLbHWKfEuJBkOObmUnH2koXBOiArRy+Ew3J0pnjDc88Y96mRm6yWjM3YpsSDKDDSJBH
yFoVr23FfNAalAaLV4PC0PNuj+Cq4+CXZ2xVelRJjoQaWsTXeoX1cLa1gsHai7pCQZyuiF/SZrDO
JM4PppVBBORlKl4wdUW6a/dVVagpbAFuDQhrh0ogT5+2YPNRB4o6JK/YexHFP2pNrJ+UyjmSFSmb
KSx0ok4MP1AwIJ8BhUVeXSdIJ4BRA2hur5dd2ovn0eqHpQBt797UPQ+eYpstBsdRCG97QGuWICws
mUfpqXYj/ZwAWoUb+TXtOzS6ollkHtTKTZ/FIB/G/AaURXQymcEjc35m8ZBBjsHiK1wXSa3MU/Na
Y38xNoV/rlsbGhITCMztm9+lPRTXrkBSLcQCd2Hsju5XJTb9b46Q9cbzCTBvvRd8iAohVyk/8S/u
oXgIlWTcWn+7lA1rHTU5hB1A7V5Ib8AdOEuxCOrDnTmAvgFApjmFI06rIQh3zXT4u/9fro/xnmr1
13hjNMPv3UIhXtCU7iVqETfq60x/hjZgIaFdTQrjUQOReAC12TmNLfbpJqU7a7Qfv4gG1GQgYewz
wuPOOgZ/FKWUhNxbXEIXwQ7ynSgIvaB2jF6zmGHF3Ct6MbYObIg5fsveSpc2AsO5xu8wRyGNsh6b
dQvI8/sggs8IMqRPAhSG57Lw1gw3COxW2xGyhwGQyLjvBcu2R5AIKIb2ACm3DrKYNWAMMYMAFNR9
EKRt6FUBJLGxIeq6Ae7GurIO/6Ea66abB8FL/GtkgdwaBVm67vuZG5DsSKamFVuzJqrSG+ssQEx1
eDVmVfbxNqsLtqBYK7zhGU8ByocAgOmNYvIbJNX4ZDqNyTRV1e19CFnf+r4bNzE0J5YQDXE+EBE7
tpqSZ7d0kmPI5EvWR+GssjWfQA64uOvwVVv18dKdmsDYiY2gZQZqJpogJlg7iyITjko16c1L6+QE
Pv6HsshHWbE3mwzkRcrSXQErVi0lPoAXj05I2lCwuZYWeYmQnDj5Nb/lnYwh59X1K0t4h5aE7bOe
EJ4lVDEB8OXZfphAoigLk2xHqHgCPYBe48dVOhdYAF5MqxtcyJwXgFxGTXwBSLjeAWcXPDFAAfC7
lf0Pp22wvSiLb9TnbIm1PZY3bmSf2pq4c+NRozyUVfEfClGruYRYwYmOQHWEInQXY4z6KxJ6HZ01
noImPVAhy/eQOwxosazdEY8W750fzTs8hm5tGOhTVzPkEPBBvOuc0CVWou7aEwMY7AniI6jek8xG
BxCXSrNl3uBnnrpQmA99zzpxIDt3fY3HDP7/5MVNnGTmNXV98XPGN4VnWcd40uYwBztvrgTi+tuH
XQF5mfu92kJ5xAUDoe8/rLE6t8A4/6ZQqBOBnf8oU0T0AgGwEziI2Uq32Cfavd3tgxEXtt0iuKoa
2pouKjB8D2t3xV0y/PYSuhsQjfkm3UrM7SGJDwSiJTNr0oOwQTZ+Tb2S71BjY5ibpmBBsAZmBVm6
qdfNIDTPCkpWwKeJVyRuq0XohNFmmHoDFwGjwG8Q3Jl6sRgCi1fhm7AQnHgdgXmFOmp2MTPVLeS3
KglJNNIMLxAWmBBvuAAkwTa0roJz2/efAHS1v2m09W1IgiIZXMz6zKlvAeg0Szn45bFwENyH3Gm5
HhDnvdiAS84HRqrPLBIbcPTU76Ih2w6Blm+cJWJepmK8ZG4KijN0d3ZlzSDUZGcVxE5a9+ZNqdoI
1M1fQTvH+k/9xi3gZxFk9qvK8xBggrjCLw4M8RxU1HUvsCIiMRDAEOteEYnPETB+KIKVLwCNOum2
CZXYo+yERExrCDlSJH4m9uZguh7NwE0BqopQgOhfY8ocrAqnia0NHh/VSUwHCczJwhGdXqB4XHVC
fAkQNtPtyCj7V0+KPR1W7PAxvWC13GLsJFQPdSo8i+8HUiVYHXVq1XQ58KpTR9dQADNK6X6g8g3d
tqYpOI/2ogRgdXKxyeijzh3VSL446R4ZcVHNzOmQONPpWMp1RfXp3tNomu61pg1bmdN/+bPoPCDA
comhBJQiOvI2Qj7ziJwiIGVTM4W0zsbzcHNwqE7e7Nb1FgiajBvTiyd1A3GatjuaXiTVUYLHsp/J
0DTP05S9cqxXM2XajpDmnppmyg7Zr4VpJlje3Kc0TWglQN61CTf4D9o7qRCtSkDHQrUhO509bOas
g3j2jnSiL+49xviXz3+yYcGykbE6IsPjg1p/U3UBerSno6c2CaOnCFyuPKjGw8Pu9707K3JgJowH
9rcR9GOBSoQeeIAM1T9DXajPbNxAQ/1vcul3voekLO7P2bpjbXQU05kT8a8zY8NW6av3L7//1AtQ
QnSfr8qTI0VZRsgUhTvVQzwdcoJgyKJUse/PzakPpbcv693B+CKZ585YpOV9qLEJM96c/msQ0iXh
rnaIWgwsLEAUsMQm1QDqFrlInsYiScDZcLCsFIDpNGWM5OOfjiELkxPI5HPj9rDHGXRbcb8A3B6h
6mhmupXvHoEq7vYPPwtyTjuZDu89IeFW0dhehdLud24W9ztNUB5gZtpjlA876CRTf/no92uodWF/
DVdjvPvf2y6E0oALBAgUai8zbp/LqBw/kyoQSzsv1Y6laffsOurd2KmoZ2QYeumCqI5lXu4myQUS
ftZTGaEUEn7saiFkYGHZwTy5QerRRtmpHtUjx0YFe6As795mCBaX8TmrX0wDuT+M6oi1ipHiOhqb
OXg5sMWA8OKuYjPovkRyCp5OLNlZJ0sfQZ4sxj+rtHa6y6CYnww36hXqUttuc8nr7NVI2kFBAGXG
Vg2r7Zu6CRrqm6Taw7mbaX0zWOev88BDBbkiGc+gaUdzHlTuqvNqF/sr1D8BZOmX8Nrw4KZ5/5IK
IDSZjd1Tymn/gqVusmmxAl+YXktW+VGO8XfTmTeegyXSHriEvJ2no1g5XnL2Bg1Eo9/ER3MoWiS5
Z4QOaq2tmEPxZ2o/+s1Z2LQb24d0WdtmdrtWVkoXdYnoasxrvScasYoZpVa7N22oAen72V+2KHdR
xQaRSSzEPAhquD7wPpGXHiCVl5zbqPs6kBB1P3s+Nqu/OkAYQPmWJoIC9J8RiO8l58Iv+RG/l/lf
djMnZdUzFOBxJ5+u0AdudxAUgeSJ0GM4PqPTVVtIL4Or9Q/tx9iJUWo0p8aZwmfrwe9hup9FYA89
pjM2M+cfX2P6a3YU3dg7QSM3fj9m1txJIV1BaLuJs4LXYCK0A9J0XVVtNYRzcYq2OStR8nDm5Sl0
liD7lIXUO6EyjX/y3RF1ClDPx9FWfQoGSsKFk5bOglu8BOh+6vWxfuh0PJMjfijAKoNoJ4b0bXDx
MyonbSXTLCmpFpAyabbADfM3aCv/gm5XdDKdGbniXxLe4EOfkGB8ahwrfQOWMd4FGnXJjFPSNxBM
jhoX6AbMj791PgceUu6Nc8/oUSAdfYmCAPk0/CaMWRZEoL5kACH+aZALaWnL+naHPtTlB5QDsycD
acAaRV5gAYMnf3ogHYBB/8tSOR8809nTQ6D1/z/P/TqSvD/m6HrodIKuvGvLAZgCBJrZXth0QIkP
ZgEaNh3AbFSLEsUXZrqsoZmrrZYfChBWD+ZMGeM4Bticu4ph5zY5mf5UuurL/+5lBmQFMuqo4ANo
7l+TmO77IB6y7NDuKuyI9lncyrVu4xcEeK0983sijuY07coEDCsYB/whcdMAqQFov1ADYweiI34H
KUU0hFNrnyI6MqvKUx//VBHliymMWM9M0tFkIv9zUtJ0ARCAWgfTwfLYSnWi3PlxD7kQEFQbd0KT
CuzP79WF7u0/3dLurO70p9mnKDg7MyWHHKgByUWe9fOuIdm+d7hK1o8CRcob7hfgBFmW05/mfQbo
+fQQjyk6kDrH7uJ8BIR4F3MQgdseuc8At2e4e2kmrW0aigLfXetdSpn7l6xJwBixqD1/2GLcgxcy
C5F4naYyHVUo6GxwkWF82Gw7eI+zUe3NTMaO++pCAj8OGhFGek7Fn6xQ3K9nTCLyS6Rn26sZw0MQ
brVyt1Aa7EHer/uDp3C/0jTWWKE2fFZCsKPFhTuOoy0Ikl2Tw0CThVXzfpdMA2vjZE5pgsSjwyO5
fCzExLSyezT/Fwu2/9lFZlLNAOhqV73GxmcEviFpE3GmgDOjbOh0CLqnZCD9rsVjngCYBhtkN18R
gfW3phVmQpxLz2nOYdz87EkDVPUfk/EYXC8HkmSsNwNBTdFM19Yx88D4pkwPbzmUh+cQQFbXviuC
ZV5bKIujtLPxUThn56IS60FGY7L2KiWeLJ90C16kxW0cG2yaNYleoU6v91ZrAx+FBEkEmCYOSdEX
h7rZO2UaH1wKtVjkzfyvTuPhugM/+C6b2dgY2znhT9WUWOQpD09RAIX8qWUOFu4Cu9xTP/WQZBww
1LRb13EjwVigwUIGub+TCcjmScqstT+M0Yu2BDatpbtXBJhCpLSf4vQUEpKhqhkOGZ7GF4UanAXE
Hc+mdbcn8Q57QeuABMQ4ce3kNxqkZGc8UCQov0SoojpD6pps/DCxkzkIGoAkSMHWj9ntAhX9uhKJ
84etkjlEMb28WJhpzIRt0w5rpNXxjqYXRaZDX2ZqWzNWze4vAaLkWBsEzosvxyGZB1CmODKl14/X
3AZe+VQhfPrf313XDxCQKQCan162cYeo4/3dPUx/3uHjFXA/QkqEJ8HmfskS2w0AVbB8eFyThyGK
35XIwD2uqlOLLkGF+3qHZkIBJeD7O7x/WimLULNzenf3uV2SYL2Dd2e8zfzmHUrIiD1eZDe9w0Ld
v7/7x9LVIIFn/de7M6PtkOysJAIqavogzOiqKL9xV5DdY/oQaccZyizxBWB4zTNwRxPf1a6PddBG
V6TKnqUbxh8g30BxrqQAWDq0eauccl4HVnGq3Nhfom7ULlRhdcaNiTyXLiJybKS4y6QZsp657x6g
I/lpOs2hARjDI/Fw9xcapHmFAOjK5EM7ztpDVGc/H/6xg/ghnvlYcEb2ovUsrPWaqd5y0UO5GnVF
riyp3CsUpQ5Rr6wjn1pDE3Y7xvHRmk7jFlDUnsZqm6G8G1yoYpCjiFC7dJrDHFxV98tCh/W/bDST
qzgI5fl+lYFLxPypOzOXMaOUn0pkrupiZ5q9M8gTwM33lhnVK8gZNUGDKnt/Xi9zO6APnOjJmDgE
HzbQUa/mj9eL4r+/KzuXe+ORK476Ta68v1JjcgKCOGifMWT78IaMzfvIEt3ePxKA/eu1zQvA+L1v
fXz0aFmeJERT8VEm6dmckbwAdaoT9cY0Q5KjJHMDvVwQVxVf/OUdZ3a/FWA7PiYwHuaAK9By+LrC
wxxkNQcZ/58rPDrypv26SgUSCgpBYz1kaxQ7tVmxBJQZoW0sOlYusTxQ6pNsi+U8qtJCcnaPrHOE
dLtoTnGMmue9zdTFA7pggXxO8GKxqWqZV0L3W3YMFb284Tuv1FGg3NHveESupmSommRpZJWxNEtm
eeQCPmWzH6Hv/FJhYr2zYlLi9dry5oLXsyhQNvAC6hK2pp5nn/BynXXAdLgPLR1t4zIS297CL9er
Qgh4EYWVl0N/4M81HADVqtuZNEcHS37l6WJrenovnhhHJXLJM1cXw+FuRX2BWY8HwRKIihJfgcK3
XM5TqRDvt5x81TpYnsybckpnO5cyk/61gf7QOpX1NhVOiphpnJztGHgQ4IstyDHqfJ65hTqOMrCv
3JY3Y4+SzFvwUagd7u4OOJXeoqxD6wN4VmcVuzRAIhnD++5YuS1qSXY+2+Kv4SyNGTvEfdf09gu/
kJFFoIEFuUJNwxg8yxWWiQhCIuOb77vez/dS1goc5el0dKFaERFn1zlJhfgiW6SRru9KsXGA9Fnb
o8p5FAb5rbZQHz2ogO8wTd2CcsUr+7dpjZaKzjGPj0ZjFpov5Ipyx3OU/MSzeDpE5QbIEvViGpB5
X6MEs7qYsQUfb36S2igug8vgnaDAJmX8YFzzDiDAFqH6LcIH1kuBnegWf4Xanvm1TBGrxwFyy+nc
DktvOabpl20swOeaYWsCoDBB2M848t79p3tyDNqx3tGhAt74j70mU6BB2xlupONrViU9YNVN/qat
wUUdbzz5TdOrEfP0UFFtlwCk9YY1wKtNGv4Euvr42pKFcXLKOD97tcbvGDNELgefKXCwEpiG5BFB
Ot+iQAlMvYODm2MXjtHR9I7IfwOHlNwGoKsuxFMnofLizXeidD+qVCAcj0GVHlGhDRiLlRlEahua
3m2KzUNRIvOI8marJAMN0xw49D+rWZwWxT6HxOHd6AFLiOjoVMkhEeKZI6w1ZK17aTNPoIhomi0r
fMIr09kNET0j7XhvGZNou2Re5gP+QtPwGCntvYOyJzOvr5GAhCzozWoTjm0CZkIgON5ykAuAYP7t
EPkdyg6A/aQTTdwP66fMbwiUtseJM9dDBNDCIztuAzkxq+MZavTWnzIEfcqZ0uhOS+YtoEs/Aooq
PVlR2beaBUi1+K6LQLYfbzooRG1ja5zwJHW6hLJqdZM5tmb4UXY/EF9b3GdqymwLAWT/E6LmAajr
tv/cKkS9VJ4WR8+ukLnL+mST2iE9s9CrFpGTFW9pYP0swpD8yvvLfR6BzaulpP3Rkk4BfKWtSwzV
hwUdx35f9vltTIb6JUVh9xctUaQyC8urMXHpo5Amb4GsnjqbFnLcFcLpS9OLe2N20H4HiOjUW6NM
6IvaP+ZCPm6KamXqYPrDuCiWbYgfmfVRxq1+GXSxaFCX9K0lkQP4RerNTNOrSbgKWNugIq2Sb9iJ
sXmR9aBPTM5eQVdIfOhnB9VFrqBW3c19ULA9CikBHT155RX+c6CP9OvBbsm+s1Q+86fyU5M+xcKW
DJVvgrE/Gps5AIrQH6GoDQ4HV8EiE1CENB0dhGyHSWv7y9u1IVj66DY+pncqJrkLymBvy5zP226k
J4lCgUdVhf188MboEyG4XdLT8bUeUYm9orJZg5OZvif+iCLxefRpgdC8KN3RP6TaQe0KpG9A63XD
z5IPbw6qyCfIbMwYJPiBa+zSp8chVPQosdDZg8zYRLMsirMtZKBRWmXyy9PwyzlJoUHs2+XxrvQd
IFQ3Q81Mif//pPyNSm6IIBb4eFJSDk8Sgma7sQOUx7AD9JD/ECOUlQxzQKEFSA+DmhNYBUOc/rCD
Nj0ZdsDUpybP/8M4M4tP+m3kiPRsj6AKWBKJeEqy+MpIF18jCfhIFFyMZbAR9IFMjlqYPmMLIrXq
YzWeTSsnWbaRHZTLWMCwJA2ofIJobX/k02QVdVGHQ01lMEhwZUMPAmtaYGPiqeDqVmN0yUPAXNBn
LDIg1pKCz77IoZoM4mTGlx4IIEcHqOxICD7nPBOvTlV+nRkbaFbt89DXc2AoUpSC/O0FlXgP66Dc
hiC4LY2ZJuk+DlsfyV7crSTkYhdN0aXf+Gj/AGVfX1jWVqfBG8KZ8ZelB6mIKuxOsWcXF+r6v4yd
xDXFOqAJIFuD/1kcNQdjx71VQTuzaLfQt0/euY/k/PRyrM7K1zkk2NamiVdH/ry6rov6ZTW9CijM
7Js2/Hp1GkupOQrVrSSkVHjTVb+a0DkjIlu9j7xCzYgMevVUxc2+qSD22HVpdhs1IAqI01S/wAaf
Z9DfP7ceROdb30N1STexdubscShaa1gHGoLwQUv/1Wl8fdt/TfyI3bT2904euO+0b6BDVmbs2Dgt
6PGQW1+6BQ3fejc/0zRyfnKvugIVV7x5Cd5WJyprz72xO0KdAsxRn8kPYOW3CdbePx1afytzx7/Z
wipXUY3gu5cq+9QlYzqJZtJvmZUsjSvkkFIA6Gv5UoH9vdJ+m+xsUNnPUI/q564z4E88+BpS3AMF
qm30w63H4w02GNl8Egt6G0uhZt045N9InX6vC0m/I5JwqiDQ8atxx6WN2z6bxfoI0ZOKz9oA8jdg
jMxA/Vj5U1WLmNlPsuTtd0+nv0bNyMYK4m5lh2PxTAHeq+pnyEVUz1o02IAO1FkZmx59cQZxbFNW
XXX3gFxhMo9zH2EM7c+HKr2yksfnOiVAMU9nYOLLRZtX6VJFkBNZMiiO4RuI98JFUhqPV+wbSZNd
772oNiZRy1ClyyyEeBHS3S3m+WfI3YZP9T7EzM+cylnyPlWrPNIWqn7l1plGnbvPBwDlsqQSn5q/
An8cfs9FS+eQ3naO+MKC41TKZS6mjnb4UYCH/MlRLXmZCOwDggEQldruIK+W8fD76NdgZLTsve4y
vUojbm+tmtjXiLP87tHr4MUDB/OWln6ygT5oBPBeIG5t4TybKSBJVMxQzwqQMynF2rVSFx8B8kWm
2Esg30NgsjdWXtQrEfqbsM3YK/Tv3W3ux90y6m3yLRjaRRqWwxsVvb+J3BzIqsku7O+qT/OPVjXR
ugX8aO3EafAtLwryzYsQUehzO1w3bZd/DPl305eB47zCttrbNF46vg2eXBi7Q7BR5bJwEfPq2SsC
yhtzCcR3wkVqpWsvyFEilTBvn2AvsTdn9dR82EyHz8T/49L5MaqfAg6x+GtsD6T9Dqruc9lB4s8c
BAdOuUlr71+2skCdb7wIvkamwAUy7R/nfOqAWn8E1Wny8y+7q0C5ZYk6/mWnqIFwbIH41xkqAUuw
ludd172VRIoLqp2JSwQNn/0fE1jv8uKhQKExIcsmEEQCK9bCtpb5g7Oo3aq4JBXxlsrvpzqUcbyq
Pb8+xtjpbcCK7fe2wveJtDjdJkFc71EqRG8kVD6PhEJRR2U1MhhWEi8zaCE/MS6hCUBF8lw4Ggqx
HItR7tonwACqswg8exU4mqJ6JaHYWN8/C3vYQCMBO9MgKM/GZs5oHpMdmEEn00IJmgRSRgVrjhIJ
qTTvyvPdxkURL/viv1g7ryXJcaRZPxHNqMVtalmZpbvmhtaSWms+/f8R2d2sKZvenbVzbmAEIgBm
iSSBCA93OV75wyA/UgzuHeqxBMDq6shJRaq/BADd3QurEdfFygq0ZCu6WmR3p3zIvmRlIj9Wetnc
QbZ4ij0X1l41DMjoGqjDTV1dR/Y2zUPkoKdu0I1b3YncB7Kn3lOtNisxbI/sX0qdfbxMtSLAL7hm
BgMZsKBzw5Nf6vVLoJfLaNCgY7aIFI5626xFt6mjb9TGD0jotdF9ytnTqGNAoo6urXOzqOG9ZFIS
8uUjY7KTM6vdWqZRPZQ2UWA9Ds6NHNcPUW0E55aXv7CJxuvqct2grrE2TWWMAUI3V90w5a0HggRJ
QDe5iEbRi2glF6a0AjWT3saCekyoVvL8DXopwBknZzEmrqjgRAmnIcE5j7mS765ge1EWIA/zcd3G
PbmRiYMncZrkEFLUtI3pX5kHnV3bNDygHPRoNfdHEB94Ydjf0QX+oSLd+JKU0ggsCaWUOqvsHfzo
AVyLpn7XKdTv5lpevChhHpDfKNrvYHkNTXN+aGX4FD6lpazzhhrMW1MnFgx1bXJfRJm9+TDeTsYP
Y8Q2DCqTFrHh/ygMr1LvHPDMlGTI41oHWHBGgVIBGxl+l6xsgNVlGI7iam7QjE22StRQRa27MC/Q
IAMpUfU4XYZa+dSqZIgLjopHMSQaVaJOX4zdnH/7Cevs3JdKsY5l3d1JVKNtFYUt1khI+lVVJAnu
QNnYh5UXvCJG9jkwnerCizt41acseFy9eK7VExpOHsWUsajUAynDbimcYk6wIL+o9iAKyztl4LUx
dlQWGb2lPZuhrqySaKgusaLGO0UuEvALmnkqwjje+GWvPFgUiS07ykneutF6IMg+AfnZfpG0WrhU
sgcu2xAEwJCYVqv6Qa94gySFgjATXLWH1Ja83VjI4yX302E1uIX30nWckvNPPHOSk27kpADCqlsQ
4JKjFfDW+ORNZVJOQynkQvRFAyQvBOHQjKsBLsGfFrGGcBc+tzmir0owtnbt21Dpyb3PWedeQZjw
1KfFRQyF0xAIBOMcdvVWDImm09XmQqxgIebM4+JKBcNyfxvD4+b6e32owba3BeWEOF0SVRfbTzM0
m/gE8hhIG9cYK4BYmrM1CGwdxyIsDnXWOYTgG/9sV5q2Ad8WXRG2tlccXIbHbDBqEsZaMb1z84Vt
a94KtVXgAZGuHGFsgcQgmdhClLKONmIwVFK7uF3aHgzNLtG04SgPKhA0hfN05jXVY9vFIMF1l2B1
IidbuekgRuxzfT8kZbFPp8hkCCPjZnTK+JpLIpStek+6nCVLU66KTyGF4wvXJrTYQkxKNScKx/Gw
dadD1AJg4brtCqjG3MzaWvawMPJ8+NQWUnDgAF6tRNfyG3dBvYR0CuOkffnt1ligC+2eipnMR/FU
uLmV6Z78yc1hNTEuVjMnN3At793YhZjgBMb4FNV1uZVim+R+NKiPgWmW9z5PcLP2DdQJVYoCWhgJ
DqUTq4+WmSIg5RlU8k/ONlIvjymlPZOrnifZUgHrthOuilzHh0YCri26ulVrm8FBf6qzSAlBGyQ/
Jj7MmoZjRC+5x6mnGVXzUx2yGebPr3yORqgk/Fr5hqA9e64Yom1iFQv0LDneeuWWY0YKR0+Qrqso
Ke4lqdKXVUOpeRm2cDQ1CaFDkgCfKSI/Z4jyUfBi77wys3+Qn3t2+7B4yxMjX1pSoT9ooOQ2NTyq
ZzOMtH0zJNrO1/z2TqwI1U8KKRfifkbb+5/LjN0p764pdnxbsUhA70wr6i1Sv8NEUqgDi9qLM84/
nYI+jJERKw5+Qmh7NHY+RYphpvcpejNDsk7gH4KlW9Ly5D6o8+y5aIrnrNNUJBfb9JlPmQFuNIjI
TMZRyqC6s7XyIKxWU4XwdxrtTljJehSwO7nmRlgJwxqbilh3XzV3YGgK8O9a/GYH8smYNEhMi+MJ
cn+fUt2c6EaD5s4JK4CZreJyPK8pCIuKdlFpVv193LielH9HiqwHIAIllpx3b5R2OCdXKn82dVMN
6ziLtcUHw4euWVactiiOFONjkMEd4mjpIhl15+TXhKEhX+fQGhqc8Iug/8aODELmvvsB8+FL3HEI
cBJ4gqkr6i5hjApyRV0OtS52fklICK+g2Ta3pj44S15v/NqnpqHA4GgqNjxyvWZkCzGI6ryzdosB
9TwUF3h/jcEi0D391FWV++R63fRFUeu96CatU67LxkDyYnJGJcBEZ1WHbmPq+o0Dj/MQ6belrNxp
7nypeRZTR07FDxAeLa3J1aybbsnWJ9jEnCeoi/TGaJXHHDwzTeq11ybh8VOtODf0/gJIco/yQwDp
gLHKo6H7LufKY0qW8bPbmtVCtUznBT2vYZmPXvIoN3Kwhnj66CQWPIH+AGdrOGb7HiQOzCeKlC3r
sj2w1bDBs2NVLD3eSoYdr7LITR+TqRnILJBpuBcjsuudHGvcy5jOvm86Z1XJjHGRNpRPy6abrIAI
dfJK2MuBiHDWwldcNe45JC6/LPTeXqS+/BRZVF+ZFX/3gfTTxnRTlIGnGldBHIREOBwaWb5IixxY
K8qyR7OM1RdL58ezUaMVPZkQOsjrp4iql6sC5/ChzNJy5aWW8Ta02TcrMZL73KmkO+ihSXobHd8j
dB6maOQ92eTqS+I33wx+Z2+8XND2i4AFhFoTLGFsvkaD191lFDGtA9sGSexY7i5UEGItPcqtXfgm
B7RzkNuRxxPflr+UkQckOiDqMqxbb2M6ICzhewu+OfxhtFJSdpESSjsCgF+GEmLzRIeAvIAP/Wct
CwyRqZpbr/qgu1ukTtKtWeTNvW/m59gdVES5NI7+ZfJVriFOJejsX62wuO8kP9z3fWAeIfGGEXJq
jPji5Z+zwq+9hddRL5oF7Y9O3ciavO2DwvmEime3rjW5PNocIC4eHxFJUDZZGgwOmzJy9Us5Nt6y
IxZJtVARwhTt+IiPN5FF2ad80ZRm/Kx4FXRleZYuXCvP+Y8aNplsv/pw7X6x7QBmlY6CM14o4dYs
YUZxZaN7dUzgWqXut189Y9iWHkqai0Z7alPdoUpPuvfMdFfrkC0MFqQjQ6Qu61ohupL49jaCk/yY
9VW/M23p4I5ZulYG5zjGFeqQBD0IxCDy1waaucnc5pNvpfVFze1gUaVD8AVepqttFNb3nC8PVM7O
0oMGfeNIdX2A+vXgUN98h0MiLyjt9e/SAVx6BAyk9/zwXjQQlCnI3cJKPw1FkgStWGIba3I7yrmz
BuUsd/mn3s6vhZkSjc/KJ8rH4wvEzvJzJiHl6CnWnRrm1XkwymsXAuXJkzA8Bs73UG7SkwzphBP2
w96zYEAB3p/pJwn5XioVfTN560BlbMGmQ800daXBvEyRrQdTbbu7BjHNhScBatOlMFiVcuMfVac5
K3Vjw1k/IQ4ntKLvcMUW4VuU+2CkBugLxLhoKMYCTy9cRN/xq7/Y9KewaA/PPdpClyIOn2slq+4I
tPJNGjsyfF3Vvsh2Gi4oski2ZdB+s8mE3CfAss99b1HaqPvBkt1GduLqXhghje/u0UUArjxGXwjr
49EpxrB3gihf3PqBavWLoVJjQHVpi/6jXbwUWtisNYuEt+iamsnrx1Hgl/VG6t+cfFh2NWWgRNm0
9Hi7tDi1Hl2dSr/lBKo4Rp7+QCpYWvodIoS+c0ir4VoMoXGxE1CtXb3WHe0b57oCKc36S6cb7XWs
E9JOGTSfZfA2lnwPQ0ldDk1Y/ej0x862YPmJfOdUkGZawELVrvqI4pkmjBFLmRRpEYoj4MTX+ZrA
5HlNpyvS0NdEjQuKOBkSxjajUKrreFaKrqzqyZ2klF8iUD0Zul9PZSS3vIOghRJdK/DG82ATLOM9
9wTms3tImmxJGYT5lGdysgiACZA4799rq41TN4403rq++fmfpNWEhzA4vB722sDdfyu4WTBlD0H8
o3Bz+9AXcD/aDfo2VN0ku0Cnwor6TCqTS7jJOHIPGy3XigtyyBbFlnJDwAbZ7rrIdhlb9WNqk5fz
+frveIeQnMugUoDwcLxAypyt3SCQH5oxslAZ6uSnPL4vSzagsT0m920bhrtWL8t96Dn1ZQim5IsT
l2+qm57lgm96FPf7RgHORJRLW5qWlly1xtB3jTvKO7DS0bLI1HitGFaxVxAc3gHunl4ZXUFmmn0p
VctrVS7N73aePCoDMkFVJsvI1kjrzgjzH5zy7nyehW9eyyfs/CiDoilodiX6rTZfpW2k2t22N+zh
Klu2t4IDWn2VSVCqZhL+SM0zmSyg43yZr2ZfW2+WD88purXVAwmmZlPEdQbWpQQbTRiLPVd1zSq9
WaaVFX0psn7pZ2X8XfZLRBDSIH42gQZuWqhPjuOowdJigOX1nU4hpz+c1Vq3n2zHUXhkb4hyFZ8D
36C805aLg6t3FnjC7rviRTwobQsovlGZAOGb8AgVcbgmcjPcJY6Zo49tfAmV3HuiFHHYKRCnbiE9
dZ45o0MVmXpfobEAQIj29sOQ6B1lP6W8KdO2eYUX9SA8ArMGMV4Qn1O7Kts2fbWTLS/ewwlh7hXy
Dyf+lhGpv9q8QD3hrAKI/NdNT9B9UIPhlBL2XfSB4z4Zuk44qOwPE/ak02AILtCR8Po6PgcA9aio
Ket1aTTSi8fvcmWif7nn5SK9NOHoL+zWJv09WavGRnHG0J9keeIidTM2RTUv0hJIhaa33b5piF6P
tpK+ObH1vQNpei2cUL9mmv8tmJ65JLcWOTjqJXV8MCw4srlHRGrY9m2UPnjqFLnOmuqrCXlWEjTK
d0453ws5sJ4LqJ/WihK92UOZr8h7OtdkasAsw6RK7mjnmpIqwe9RKauxBLPku6VzFY6OYwLND0li
z2O5hGxyafBgmVYRbjFxpat9W/u2WGwirtNc+rYj2Cx5/trO8vQseRUCBGMM8VOrxSdQF39ZACbP
gYYgtl89QkEdLNVRPY2Vc9QT4riWYyvnPI9gSh98ZWXUdb9z4krdo0MyXPKpCXbpQMgFlEGwyz0n
WOlmo76aA3z6Zd//oBhu9DtO7NBaPZfE2xdV7WTrDoIkHpexNx7IICx9XTIQisq1nTwAYosLUyFW
41k7N5LSJf/yfF+V+JPvqNDA2IjAaHI+nEaKVZeJRjo6NLV+1RkREXp5sCipa5p2EdXNI2RByU6M
zQ1VYb9cKlvt1p3VaQt2I2edVMGrXXUEWyzElyc2ylWbGNo1cnxn41Oc7SbGlozUeKLAKN15Boo3
nVrA+BPU567UkkcYFdhX2zJcS6re78WYkgB9gV0WOKhkXzkKWN8VlTDUOMmR2Q+exi4ZtYnPsiQN
B1/PxgN4bH47LhmMgKL+UwP2iI1g9EmqSDt0FOGuWwiYd0nR2/cy8p6ypbYcejQToLhNrDTgjOMH
zTL2kuAEZjjdByMBCxuYx6qwRnWl+Y4LuUv34BENdwyTFP4YSuYZnfitS73avZR52T176anaGdmI
0WTX5IHefTYRAjj3I+LeZVyXz6h8EUSP9Cf+f0wwOksY3tOr3Uy6ws2zRTHylchncmsK8tKrAoaw
9TB5CUNYVO5dnX8VHYRO5TUJ02hlWeV4hWHKWWhK3ZNl0cbrbUw2zK0a2zr4V1yEgdOCfjGASE4j
eRdGS9lI2QBLTXnqHas4NU388yqGagGGbmgYIb0GpCx8bpc8ifi/iuV2E/MmPJcG6r6SbOTbRHFc
qipp+Ddw9k1tEb9Px7NRmrwAkvC+LqSIrz+PRXawFkqvMHQjbEIJCUrh92KstjMCjRW0paGtckyq
XJJ0RHVB/W1HOU1XWTHcNdABXWWYDZaa63v3Pp96S2guJlvYwZrvjVcbMNGJL13VKSt4BXVe065+
dHI12dah/tb6bXT2228Ewcu7uBnyjWO7sMUEKBBVLqSb4gpOZWhyxOXc1NZdX/QDoVPkR3pTNhGa
sOCrluI3F1aUvwzkLRaGLtUvPO+VZR263mNhlyi1haV7MWX+KYII0p4gOpoN2rxqY/Bqmbqi6SD1
oArSyfpsIUxqT9w67VZSF6tXrXoIBDmTbMbI8/ALvnE3yYTj9lSFkb4YKSrh1KtOoT4E3ATBkmgK
X2Fb4JvNRvFk7UbgVNYNYqS9Cr/QROEk/Dp0reCLNk9RBo9AHnrxqrEU/VAH1Os7gLmeFN+sHjhO
L+Q+yZ5gflwDk5Tup42621TKqxY7xalMAvfWNfIkWYZDF24gcEFjJW17aY14qbSNgek+VHr2ldIJ
MGJp1x34rgWLjkzVvZFF4OWceNwajgvgqpRefLStHrohWepNWT15w1A+ZYl9zSETvss9qXxytM5Y
tsPQ8ISla9uKuyVFEa7c2r0zsrw7t/ng3qWh+Q1+zvDVS8JyH8h+TuGGF72aEbFJ4pDBTlgj6qjB
yJMqE1ZXQrgqjaRH2dblB94fOzHcW216iv0MZBMHTQCSow95AxlMQ6viFfUQ5rMRoxyPJEq1oqLK
fE4qYt8AzeSVPXWNQVa2ecbrXYos4zmhSglIqBKvxVyk4r0tDN/N+ja3ATnM216D4RdndnjVJhtd
D540loraPoC0nfov0VURqVzDzC9vhHPagUnXoR29WWUvSgnd+Pn2Nrfv3RWEP/JWOGsUU6xK33Zv
1tismpVFmf1OOMtBB+ipndKw4r6jLy31uo624EZ3huW0l9YbrE0SjPnJjo4ZEbon1L5aRe6epkqa
p6TsX8jPOecMZoEdDA+w62t9d2nqeE9Ju3O0NAk2FjFWK5+Lkcqs21CrddGdDlLBlXM1gLo01Y9k
Rw52h9q08E/LIF5xfg6QL0fdxEo7tngBeWI5jI+eR+4iUfqvaW60n/PcV5EJ14wLdenhLoA3qiYd
dm2M6LmRkQoznVQ9EFNvl6HTe68loeONBs/BRliVCtmPuohRF5msmQ6kr8raqxfY2kvzuSoSb6f6
GaTlHWG7MDHLVSUV5RbkMu8t2xuHg4NMhbEODevXZTxd6kpSqMt3Du8u9UTJN9FU7eUZD+7QeS8m
Px5Fy8NKggboReO/7d6NESKaepLR6ZfQGx5ELxzT7K4AnSd6YKyMk4ZCzyKY6NXHEpInu+/hO59W
RaBT20zsWqvQlLTL4Mo/G13aWxIFgfMwG/78ELuAKSeneTzW4Vz0h8BcfjBkXigvCjcZtrOzcCEe
wVnHhGv+9+3clgOjUSrKM8IEG+q7hzd7NN3VWDvdaVBS+SyrhLsaFeBgyBnZHyCbCCZFIdEUk6yQ
uIo1Y+LBQBh2tFAUEmPK76s4m5LMLfK0HwzCWVhh7UX0Y1pZTEPz14NHASKL9QiI+rZqRWwZ2BNJ
qWYBknkVDWN6yKrgZ0NtYHog8p0exNVsmP1mwwe/f+EyLw/cDMJ7sf48T3Rnn/lO/8Llw1Lz3D9+
yj/ebf4Es8uH5StP+vXx/3ineZnZ5cMys8v/9vv44zL/+U5imvh9KO2AvqMfPIih+WPM3T/e4o8u
s+HDr/x/X2r+MT4s9U+f9IPLP93tw9j/x0/6x6X+8ye1Pb9kd6hliPYObO2C6Wsomv/Qf2eKKp9Z
KTnC26xbv9Gj7H3/NuHdtH+8gxgUS91W+W/+813nTy13qNCsZ8v7lf7bev/t/hxmOHp3esjufL7j
bdWPv4f3o/+v973d8f1PIu5eD+PVKLp2M/+086f6MDZ3P37QP04RhncffV5CWOLpT/5hTBj+xdi/
cPnfl7KdEurcUvs8SEZwbKR2YkgEbHaMfzfCEg1DcVC1qxgWI+KqEhNmX9Mtw6MwlySQ9k6MLJvW
eQ+Z1uhLrzKoraoN6T4LYgjU6v6JUzBEtlMvzqkkBMYi7GLOGOjmgez7D2EX4y48UZuxhBFLjImm
6mHLMHVAYDVk+yfooi+QesSXwpbifWc7CD531PnaZnRrYKiMz3kKA+nkpUURSnLCGlgScDZPPt3G
hFmN9O8tACoiZw3UMmKp3O+pc85VeX1zdGGVXFVGYMOTbFBfko1I7HCyB4eJmOrGj9ByteG7Maif
74qLTtCAvH1Idc/UHQKruBRKXFwUpdG2nl4AXRezW60adm4BsuHdbKt3ACanzRvkgqwoJlZmjiyR
Ud/Pa4ml/U6rCGp6x9t6QVI0pzCNoeX9dUvhlvZdf1bZWNzc9JEjmqXuHLnsKWJGL8ib1O1vYvXQ
I1Oi/k64vpGpvxqHbmvwdz0CyvVOfjVp2bsGk8SgmD6bC3AijuToh6RrQFXYeUHRaQrTR2bt88Ly
bx1HCRzQMNN4DhwXgiuCV7cZYnCeJlljtCTpUa/fzbl5VkO57uIkPX6cOCqDv29C6f7DWqJrZOaZ
SLexVyoDrfoYobVR7ry7oEm8O3EF2MtDt7X0ti6QWfLaWGeD8OucMTqPVJZOrvPM20Ja+2DbUUzc
NNAPohkJnR1QRtYP4grBtGGfSMlCGJPfbqLr6rqXUnDCjIziaMRmpUXryMDLUBvzIR5rCvWulSTl
Toy2iMmtwdRqS2G4WSd3cdWNMiFv1TsJ39mDjJO5kXIoPcBr/PSdrZHiPyIypBKw/ZtRGzN9p6v2
53ncBE+owqeVZmR5XHkrLPPNHDQMQdV1UJhMn/r357p1U0r1KDW01+JDGJan8hspExi2bPcgGiPL
UKy/tfNoF5mMZtSEEC2cfBOQLQhfDyjfjXEnvVtAL3ICBnEXS7cFb5PeLVj2cL1KMDSsVJjRj/rU
hGHeHEVXXM3NhzHq9KCN5SC2nA3/0wLztNs91N7ZZFDbpRx8yv6UcEREAVlNrr7sp9fQSDldhQhK
CAPxtggNakRqMzjS4aW1D5QCjOlC9MGe/hy0DP8JoQV5I8ZBjzmHecbsWwphS7GMmDv7fOjmXk81
hlPvRzl6k5qUTEZuwOSmh9FjAEBtb1sEDWT+w16LVtsJDwq4HM7cjn+1Jhh7mlFdl5txCaTKgsJ/
gpO0E5ykGQD15GNOKZy4FIP1ZBFXs4+YUvUbq0e+aXYVw//UDQREZV4plsc7t62H+9ExrnqddE8F
B+5Drqvleijj9LOnG6SUAFgROhsgeZtSUHLkfioMgKtRAf1aWNfuQqqHvQAbCxSyaOrKdpeG4STr
eUzAllOq6tYJ+K2lMNzgya7jhlvN5l//HejZq9toD/Pil5tjQxV3FcCYi8CVe3AKxzlwctXThbgU
DVzsBhCCCk3722hJmXZfqMZGmz0hO3WR4Zx8yBshEzs1Yrpd1AEAS8ICuVn1MIamEKrLo1cjmxNU
d2UO77O4Ek0+JFTbpjqoDrf6aYh+X8UeIAeYnPWtcJY1DTnoyIcTtbaqS5/GL6HrWJAPx0BOpXhA
N+TXWEgq6yIM/nT1p/GkT1/i32tE7RNhy/xUO3l0hvs/OjeltaocQp+Qev0cEsax6EbwJJWS7yGh
PUHsP3QL4VN1IKjJe6IMnzoR9YHTWklbV8FWXMaN8d0O1Gz7bkzcKvyRwwt+EtcSIdO+1xKI7nTn
kExNbyowUs59cYVOMLokZrX7OC61zuGfxnrDdw8Sok9ouk8+t1XFqOiLOaJpB0pPlsJSFIO8I6vc
GqZy1XU/f6mJN/syQHYz9vVnoh612eQvnpfKKKh34Prl7EVBQv5idOajmBHmdnwuczaNuU601mx4
0OiUXB/91HeP4irp8r8GzzY3otcNhXv0KiDJvNx/uYS/r+axDpgpajgu6hOTdTbcJot1xIofbldT
rbNK62TixP/bvNn559xARoXCCjayH2TbYtS9e0kuYaEvnPgT0bs3o9eVH4hrO4ZO6tf2wsfYiuo3
p41I6YSt/+CHNs9MI5SOZm3Gxw/rNJB+Hf2uhO+Gf+KTIlfWvpNy4k/QDixqxHNOAfISw7mBFXDT
hkAvwSKY5WsYSc46hq1rYREoJ2GaRGt4x5pTMzUk694385hwUWRlHZW2tJ/HxYS5K9zEWJpr5m6M
HLTa/rakkY/v7zDP10LSEXWSXF3DoBAqRtzBgpV8K7qxnCd3ThLfgZyN8mWTombh+aht+VoNz1eP
ApeiBf0CUq2OxPnfmgy9XvReDbi9F8IUdgo81uIy9xJUYAvCau8G3SIz11oXgnJzqmYTKJEylRz4
j6JpdAgk0Lq/Fz2vgABn9ugmtw6PwBp/ebBrAv+oIO+tFGm1Iu3onUtBklTUMdt2N+vXYhDqTP88
CEKkeHISg3/2mefMPtVEuyQMYah5OxmsHgxCufYMV0jkKvlzW6FE96vzy1JIhbRJqY6iGGZ67mle
tg6hcliKx+D8VMwGmHH9yTCP3Z6jk0EfXALp02NVNPNSs2GeNi81O2cINhGvTVKe6/X4SK1/v7DJ
uB/GCL0YNbE8cq2UFMWW2xTLCq4Sv1Ef+skIMYa9bBSQ2cK3l0zjGFST3m2mtQVpleBol2pwEdYg
5y+SJtCYi65FZv5O9/ojwkHyYzmsW+pjKpB0QBYmuXM701ZuY/r7FKGLU2LBwsWZKI9W4hJi8aFa
2BnITspQy009pH21KDT5p+vNPk8VV10wcTAMnFVElyg71Uw9ILxIyh5sqo3v3FpTngaSnkstsvQ9
qCnlyS8tG7Z7z0VxOocqTNa7pTllXw0kX/eGVnwtRtnmuDqNgWn0AIE15X6c8rCi0T1F3wd1/VX0
milnK3wDSnf+0Xdac54ursS6SiaVe1i64mMfdQX16+ynFH4PF70EMCPGWoVqzdpxne1YZNJdTp3u
eqhb1OZ6L1/2VaIcRtHEFQCnbJITXIiBd6bJnsH1cfCS9ueVcHnnrUXBpzSTyx3onfKgyhBL/lYb
FJKDopsF2ZG0iH8UQ7VQJawSUmemnE4U/L/0CYVzaVI5J/Uq0GMkC9/N6JX8aJiWd7wtICzzKmMK
3fXq98cY2opE+ejFSyPIv5NKzR/JQBWPkhT/Ra6/PelTT5GNfgdkEimrySMv1AJRwWYF9fl4Ff5K
MSJE3FMiJYySYVb3ak3ofpouJrlurAA4Quv7dgM7Ts5JalDbr+X5siNUsjAjJzsKZ1AE414dqBQS
90chQt4PNmlJiKutVnttqlI7WxLwWNG1PEiVx5qqHNEtHKtayHpknVNPkl9/zmlbRTtLCTzjbuFo
r/McNrHhVVXdq+/DaRlY8ZcEDM4lmxpSmMrFVxNj3U/qpfOYMCR6hk5ChMqP6IpGuPh68NiDTjzM
Q+KKmtHeJDgzr0Pu0D64KZS/v29381SpNXd7B6zr9BFE01s6DOqpv+1cqT4anD1z2AbU+qj25c7s
vGFnK3UNPS1DsWpqVK2IvrgUo7c5YrpZkUQEiltUa38E/9zU2T9MyGRqPqNA2ikNRwjRxK3ngrqa
+pUsqbdByl1+mmfHD2PjNKMxG+fnZGHWtVjdKuDyPy5txI6doO35t2VzSl922gB/I8Ve8SpCceaT
0jgdb1odkU7Tyz4p9jOkyNYL1GbluQqRDLT6OP2UukO+tj3KyzliQ/Rcygsrk5WVMyHzkYJOj8aE
3BRXYmwEiA6seLKIJvt9JbrQpGF2jBhanm568WbdXmbPfIKXurkqftJeVcVwV12H4s08ZsqFd65y
dyuGOoouYZmdKF21we73YlA0IcQQWxNAx8Rz3VznxnwMaze7gs60OCoaFHFmVekAuOeGRWjK58QA
zUaJ6SqEXnOXk61+aSp+Q1VoIDk8KTFT/0t1tdvUR33qdjUIViqE3ZOwmrb/uRuc4U5MBQF7SUq1
uAqbrefbRjfjB2ELpHoBAid+UhzFee6QH4bhxTGlpwCmvCuAzeqYuSBSp14CtcHtqnFiRAiUttoL
Q2945dUp7WYHkxb7kcl5NjS+tJcVvUHwAjfhC47N2zQewJTZV6yOiFwR+f5t9s3ml8AxJE1ZS57n
bpzOh4cg9rKLaGQDaaixRkBXdBE0/mmo8gpqGln2NrNzOlmRnOhWfpRDPfd7lahXsovnq866a3IE
gn4bxAyjI2oXShZkTLq0MWHa3nMfc58qqMZMvJTyJLWHLBdawYLWcu7PZoQLIbwU/aGui12lU7zs
R+M2I/8Py5PXXl1N5f9tutKic4gG4IWc8s+R0M26KerDH0g4TIY2r0sqGACTEi1eu1JMnX7owBMI
Ae2+c2rrOkwNVbmoAJdEx2IlsK5+YlhXQ3Gtbd1H1mIe0xVJOVHhdBRDYqrwhcZmUaeqD0aR1YRR
8bzgdpt5bL6N01Jx3MJNc3R8q91TmE1xepyPryZb7lWiN8Qjp64NGxVl+/p930rVY6RbW09WR7Am
rXeMQZguA9HVrWgdN161E9ag6D+H7pSqB53zXPDfK7zgVoH4ngMhohUsXVRKuoGWI9iK7hgWoCgV
3zmLrlKC+JTS11TzmzveVPFtEvosMA/D1LAWXrlmSIuyBM8vuqkFYaeK4LZe8G9r5hlKC9AB7avc
Src8dLVHkg08ySES+BaY0G9DiP8FjsB+aSH1ffngq8MTgBYLvmmMyjvbxxXFu86qlkft2E6NuBJN
gBTV0Sp8t4ADHYsE3GrRalEN4SbdqKweNKcOX7uodsKnPG3q11xuvitNsLGtorjPO1l9oiwdeGRZ
sVMMfO2pB+2x8ozO3QproHPeR7VEA4CB84Dy9zFygUlFk3NJDPFKCfhBGMX8sPj6f6SdR5PbSrBm
fxEigILf0pNN017d2iDUMvDe49fPQVFX7Kt338xitKhAZRlSbBKoyso8X+KwG5KWoIje/UqBcD33
VgrA/hNgedU01VXCT+1RFiRfqWbw2Jtd8Ugy54QvSQV2OXlxsnQStquZYQBG/dO/6fKtHpjmWdji
p5ciSDb0WnLpc+6ULCeh4xONeGnnQjYMWWbt/SF9aazyH9M8IMuc4lRZ0fLav7X8QxRMp1YiSmf4
vLy6Fc1/2MbU/H/1uw2LIr7/udIMKyPxY2KlPYg7o0HG8JxzKupAQAyikFddwTnJQtb/aiYWNNwF
oXeU9usMcshf/W62T30KWB0bfg8/NbUULDJ44U+vdBsir/5+N5mBb2hgWbf4XzvKGW9zy356oJjr
krsKpG40Apa9A1Wab21cbMyZLS3roE1CgocJaLzZ+kFHw+hTfR7YSqMccysqx44ORdErDwQOmk9d
nX1XcrM/yhouV7Fhb2auOr43TwiH7MI4H45Z62io5JCpMVqRQN80Exdpk0WXmUAuHZGvZbVQJmJ3
y27a47Pl+99WwSvR0CEZalqLVmCebQx3bE9xXLvkqYT+QZnJr0yK45oAoWCqfGLQ/eAir0zB0ybX
WujI/25AZQzvsWd+kXZrSiMwFHMXLflV9xwkyTnS3AmAQwyC25xioSBLbuh1Ytm3Gjkw8L4nCJPc
pU2S39lD9BAaZrqN/pikvbSqoFj8fTmQ0Y6VD/o6WrZ/6vRnNmn736csPPef2ZvC3xLk5Ky13s1O
dRJ2gBbINCjIMVmEVhf8zAjzJInoF3+ZNx021pdJy5uVpznJJc8hCQL3E7vRKrWLxRptZXVtsSR1
3+XwoZmOgUF49qYKSCWya3tYfTLKS1noPgHqXaN7hGsRs01st5iOt+YRxH27aD0+JnSTv90aQvCw
KLGheamm+SNPW27H4EhljUwJ467Op3dZk0VfGPOXpq/Woh7zR2lTQ0Aw1eTw48bkIZrNUW24lm3G
bAJ/IraTorfLmy1NG2cxdgSr3yYa4g9PQ8D8OivpYAfS5KKFnEPaMhe2rJcM0UbaWByFy1KEzQ7O
yCUvRiQ+kFl67FxrOMHNPEVzjTT58nGEwr8BmjatZFUW+PB/Eigf4Z2kW1Kb7sXjxFsOkqaGbOst
ZINuWQGGJk94GIkk85BmHApxSYiON4opPDdzTdpFYBl3rB0Osuaok0GUohjLrY3k1kIar0Wtiosn
kArTW0hz0hb0qn42xmhRp1W0tlylPIeFyeksaN5dYmv6mf+3Q8Czrb10FgcoamcEP8ZCW6bAUEjm
7oxDZoT5t6AkcdWBSgXsSFHW8VTaRwNCycGtVWNr4xS578iHXIFgUb+YefjBCVf1y462iGv4G+4z
1dYme+6+dYW1zEsfm9W27iJnbX5sG/cgWy0lhnifjHzF0Rq1diqxkPsEiZuVLirrSNr8T5AKAQkU
GpLes+lW3GwWjPZdrrbkm9ND2pVhLDpY1v8MI3fz/2e6/3pVaZvfIfsusfaJlK/m48tmLtr55FUW
JButIgJ+jzeT7OGLUdu0QuUPOveVNjleVkkEfSTe3dzL2m1esmQyWCDbnHSpQ0tY+SyznD6XXUKy
qP0VlL17qTlhG+us3OVCDc9Z35D9a+rWA94glKdcD7gSOqQLZDHMr4PZPvUx32BlqJdmzxknu/y7
K1/1E2pVXo5uKtZVaZAqM5NVhW5SyKu5kF2mmc7azl7rcEp/TaIYL9zRwFwPQfdBssqhJK3yiw/c
aEt+ebcrQy9Cxkb9MPmO7TLHBr+T2/nrQALS1nWmcS2r9dB0a4Sasq2selMfrVRTj/ay6ooZfoXQ
xd3IrfLVh2RFuhHorVJVlRP6z8Q1Z+DXStURL4OW/a5Ws79VVt3Y9UCRdb9bZTW9L4z16Ks/u2ly
Ib9aKqpDiUGsb5PFREf37GAsDcUS/jOrVOnUk6zJIg3SGWQhfka9nqXrwd4LC0c/bgOddBhVv17N
i3USY8qeQyASzWSDgZTDtZWfmkGK0tw7qUyxLkQPe/ZPs1uaerGSM16nJbN2MWaesm6Qill2SZcf
zDhFJxC52NVE/PmHagJhEO5XZerN9aQF4aGtnOxJj/UPRDzTbeH7xOm0fn6SheMNzbF3LrIy1mXZ
rm6NuuJrS7NCYmloy34H0PDVy0qSCd1KLFxhK+dmlvPgNMC/ZAm0JVPTP9mLMvONRe8AnwybFr8B
3eQoCLTdfupQuuT4InpvBYxKy3S+Nb3Pgy4u4MR35GW0fdPBjMjdb2CCvmlFVz0Z+hgfWCppaxDP
/beY5XGiu98MPHWc1BYqsbBCezQm56ccxz6AxzdpJw8DGY+cR7QGz93QvCLJ1OHJ0CztKxmlaHcS
IrKXW0dZpGyFArvgMTXvJmURlqR9qk2JQHhmO5CGi8k+Fa61kptQJ5rl2jJ/qXmNeqnjSL3ktfde
hb62lzVZyMYo9hY9uXGnm10Xwji2hT6VSFWqtftqTfp0srxwXHQqooITkLm1KwZnK6upYr6g6rxE
jRVNjBlbY2hRwKcmgqO8iqcgrRfy0veduF7cmlSnYdNSaUSGM+RTx9+XyP4tjMZyoTlOwzGaCx8v
TLaq9P7Nzq12KxtQ3/KQPgnzL5aRkXFYVEHN37onekheBjN2J5pFLeYHzvFazCSfa/3aqeXITUPr
CyDWHDMto6JreG4a28/ARmMULrWCqxg910nsmlm7pyZcnqd6pO+aVIgXtfN+t4K+iw5jjzIc6wRn
QS6d/zHZ8baKDOMXhP19HbU4+YA0sH309lZt5/fSkZ+IclqofhbcyaqvBcG6VEGTObH9Ug8T+kjx
9NXynGKTNAPOR9eu3mZ7XorxKymzYFn5CnO8syyJkDrk6hC+GU4MzNitn9sRCmQadj+l2Un7YFvo
w8JMdxZ7tAPkbkjN85Xx7+qoDP0sX0jz9fLaPSDcCulw4Ll/xvw1z7W3hrxAtrjN6bv2g00exLbK
7P6o+HmP4D1SVmavXVq0zA3EfLHJ1lgd+qMs8ip7Vgbf3sZ1ZHknaQMNQgyNKKqFHEGQSYh7ep61
zKZ4p3H+UyD+itY3OUlF0m/iP8lc/AHtaSFbzTB6z2u13U2NJshqmEeEQcNJUGGFZOn96SizwED6
WASYfWMbG8egLTsWNAWLkKrhEGOrVLG1KeCZQbsWmrry/eZXUeDKV5ISnUDyXsisAIQhxd6lbnvc
9r8bPtlmQsZfDU5mk/x6m0b2lirx8urWIOe/Tv3vaW422eU2IjMhq/Db5X2F87sJZ3lo2fv2Xs1A
PPpGpi80pS5X+BjyexTGsnt7viK+gAQm6yItspgCVOSq3rI/dXWTZmQ/tLsO+TPDUI4ptzGvXcuR
cmrDUbvziC9Lmoy0C1C8MA3cyGEQbabI9N2FxnP1VDj9WpNVOS4tkpzjTNXYqD5p46T5de0xJCL0
9s7kq5Pva3PDn7rtrcFt2u6uxul4fRuGOouAKSuEnO2HFLdT6+IoFWbpPCS1a5yIeznINnU25b0N
qEMfWR3NVdnQFG2/rjTXXYmIdfiSHZy3qGmf1aDtax/+qBcLeM9RzsJdoX1AzebWTuxfs4fqcrKd
eOeErXluzDzh+ZpyBKrVKiE6kA3O0WSYZ3nl+JW+95vm6dpPDvH75EfmZdMu5Z+O45sRNj+JXVPr
4cKaZ5X9blPNcaGjXeSH60tqsDJCsrJW/Xza2HetTwpeUexkFa1zhIBNUpFk1UlBfVTtE4IBzh36
Eva1+KsqG6Stc6NwU4xBBHmQ2D896pMF+jbVAxpz1UMYceZlFIKMr36s+JgpyDP5bJOdeQo2q6SH
1iGrsp8c20SsPQwczNexf81X10GzLWpysTVUz++MvPtduK1917NoIAUe0hLJVP80zJLlJUII4DjN
qM6rDexymBNgBkut9Fdyhk+XclrZW7Z4EET4oSGNNKmIRyG+iSRmkaIJ30TukZRpnGy9iVp60afq
6lonC9U5XnuNrg/Bwgo+PrWYclA+j4d6zvabPEGW4QnrFaPylLuJrELWVxRmXCjIMHPqB9BHaId4
KMJjSJ4r9Hn9EKXJxsfHuYts0qqmojQPnNlaO9/oHxW9J8saKvJCn7pmwwZq/BrjRSD/dHwTPkwE
viHNpkq6qz2zqulq71PxyS77T4STXPsbSaucUFUEyTKAT+rL8lzN6rpJzPa4KcbwMM3au72NtICG
gN6mnsV2dTYuO35RwUq2+qBZj54V84Cax5bZaN2rSrhr575IHzgHx/deQZhOD7XV6Yu6gtoDC24B
sVv/pmst8hh+F4IzN0hxFbVYJJEbn7uwSJ5QXLqU0MTfCbPKNpZfKwDW3OLdJZMZ/1FBsh8a7Rz4
o5qYnkjRrE6gqxEQKhEB6p3qavKtAEARJ/nVSasUfGkp4dmys+wjG2RVFoVNHrvno8jjBzPz5dZR
Xikz0jnvv9+ml2Y5yc3WB+HX1n5PhnzaVHrta5tyskhaVNiurRAiLZfcR2uWUXOTGcXlcWh17uKp
GyUbHEjp4n+MIpYqOuiuvrpOIue7djLi7oum6NUu0qPwfCusnCjqflzeLOCRwjMcS7QSptB8xiXp
76Xt1kVe1YUzLT1NU1a3Bm10GIbX1N+aXUre4fxiV6O8zCsiO6A3rfTE+PwudBtXXFu035wq7g++
N3YHV7V/F9Imq7LhVv3UJSqVZPGp/mcaZfKMpYes1lK23gb/r3PZ8wsrTRHs0Gzeg/aYtuFgB4tq
Rmg1kP1BATjFqlBc/S4LXNBbErUVA406xZzvLEczxNnrVaOKyiVj1Jw/yjiJO9kF/EAIWQkBJt8v
zN2Q2Darx0p573ttT+YcNG41GDj8mtnls72cyp96DKkjjAJxLhrjUAftple6Q1Sb+UeQOjVPSV15
CSOjXA210t9bqhlubdgadw7SE8s2GQuk7QTw+6b5ltZ29KIXin2fk0icgXt78TiPec79g2ySBegH
QprVGt1AerOueKhrY4Hm7vcSreDnGHFblCuUpayZiBk92wM/MiduVyNr7ZWtLywljJ/8oO2e4iGN
Vk7qNdsktbonNc+jE3fAV9koi8H3vjqsFo+yBo7D3tYGuZuRiltoyWTOPJlrB78nm+qk3eIIPo1t
w4HflLOGmSE+HYRsYk7mKuSTtd2IbZlAAwpDpech/I8SjxTG0ZIasLNJfOmtoayLb8i82CCW8QIo
acAp0xDfy0grogwvZZPG9zIIa26r55ps86PoUquJuhgbVh222RQcF8bqglj94tHOjfyRtTTJEtmU
bWVVNug5ecJRZJ+lqTa76iga+/nafx7kK7Ncqs+mJxm7KFn2RvMRuX57J7twkuFcmsla3gZoarNU
uUkea81YxDaL4LgIOxNUcOLt3VS5RJWvsFki8POMZFl3Tvua8381IWnFA+W51W1yFtAoqraep+l8
iF69LM2AI7L5YZqIGLZxhOzPXJOFbMznHrdu/3fb2KHCN9Qk98bKOrcc6ITsqR1wI+sxSp27YQjK
Cxol5RKV1vT7/7tHyhzDv+dotRJNEj33d2WcNE/1qLx5vMdjPteqrA12Uz9oS0Ux6ic9H5qnOHkT
RhI/SouJxghKhma/kW3h6NpnY4CT5NfNQxIJwppL48zeFGXutOs+eh7ZgalEb43t6pva1cN9HqvW
ueVmYPWOd1fxmKtI1+VymFxl7RQEQKL67oDDnBBbmhrxMoJeulZFZ4mXtvPsT9Vbq+z8X2MzfH87
mLfpJJqjLFwV8gEP3RyU4z82eaW2EC9wBXucgmRzgOeYIqurQpZcXY3tHE0atfYutfTpMBXQsSWU
vUUBiWeS/dxpk7Ibu5ZQ/UyE72qpL4F+Bh8EThIOFjovwo6QSCyIwYk7wK56eDZ7RZxjCDIkN/Ez
OaZ+sb42WlFj7y1f/RKQ0sBRj/ea19wiXGtqtx0CNqvcnfTnMjDqO44/uoWsCuDg92EdI9JTKe1S
179oomifZFsFYCFWyuAsa1oxFkvnPIXcyu9h4Dh3Y6zESwIAkBcZrfHUlZO+RG4p+LB1e8NKyfzS
NQVUEQEhyxqV4LWYBcHmDnJkPAuTVANEJzmSpXX4MZXmJhtt80vf98W2i9eBD/p7ImK4+hGW6ByO
jaa8Wl3/UZlVfJE1VbzWbaO+EFLXPnC4dkqSHOXv1uMkUyT+UlZF1qdbQoGtNXF6byn58fuysrKJ
KHtl2hVEXYsE15A6F2YwwJz6czWkkDLYDPQb2SALrUisaz8b4Mcd0LDlbXxSc4iC/FFbQ4Dwgo2d
oaI1OC0742qMz26rCu6YifYIqblfxkXt8KFP/qK2KwMclz4sC8fP76y2LJ3rZeoV+Z3mmLig7QIi
o/K91aFz43DLkRoaCAMfeUrleo8sTtv0T8KbNcNTI/qeeN4S12P7K426ewMY1fs08oMx9LK4b9y4
2HW9hY9QS8VZj0p1FWgc2MPs/iYHjc6+gEL00zb7dBGoWfWSdQitV7bXLSofBXDOBzuIovzm6tGo
dk1stc/4JGatMWLbZWuVBz6HPMZ32WjnvvvEByObZIHc+Sv63e5J1nSrdpa60xNxNk8Nuvg/55KN
pTI5/54rRPDE0DX3ZMyD5VyRePaT1FhJt1tntgnqRmHz21/3qd4NirNMW4hD9by2bgTsjwkezA5W
hPmcaJG9KbssXjfzWruLKtC3Cnfgbq6qgz6d8Vpz7ktN0QrxNMQPcqCczDaLPQoePc882hEIKsnW
St07OZeqD//9Sv5L4Yc8enTfuxa+aExCR4M43LRd3S5ki9uVv5tl9dpHTWttT5zH/jY4KthZ+PCD
FtqocxutZqC5sNA2I4yVs8CE++ts8mbsuRpoY4gsE5fX3mlIcK2iRYcJRJ7qaO+mGhBm3LTepvfz
8as+wZ76x9yWkHalWbX/0/yv3nKSbPbp/au3NAdR9MPNYRsPqtPt2DmZ2xga/bMx+t87qxq/Awl5
VAAQvRoiMkmuMlUyNyu2P+00LWQPMIubvnPJ5vSCgoD29oseacNS5wT+xGoS8qqqNPlJ1lvixvuZ
C+X231laI9uVG78yvzijK+O896JC7ajEq23jT91WcHYOdt0qx65zxXrK+/oZsHkPV64evueVPt94
jF84hrZQhxdt5k7PHYEt8ElUYrzmT82sCPf4DzsaaqfGKNRn34EF25vm7/4hQlG3/jf73L+b+3s2
/eX88gP9d//b6/rM81d/+X7+3f8/5pfvv5rfvz3m64EDlGfdNX8Gett/b6FAT3GCPoyzIJMuBPhv
ZjtcBuI7+uk/hsiwD0BuOxacprmDHhRtPMcbv8JrA8VWKV9sAfO4nO2IF49fIfIsjT/2jES7q33u
PzlGt8N70ixSBFfuaiOuqkWSKtZd2es2Ah6dWMkWWciGW1VeVbXOkL+a86g9tMEAb2yeVQ4btd7E
UxaoT8g6w2VKY/FedPWLw6nqL3i7qWLDG2unfjegUbMcwLBsksKtQPtRoKdVHWVVXslC6Tku942m
hoTCI0khRauYmpMs4sJtTuFcyKpnDuYSxEuzutkqo8WPLeu+MkUb3fCnhRwnh8iGsYAqS05nBd7f
Vt+7SUfqrfJfcscMj11va1f7GIE4GRILOU0VRRL2Bsa568G/xEl6KO0WFfWEaK6tmyHcDbtdOeLo
JW/OJhV50mf+XTY9DSHbGzdnu2WPT6iDTE8O2gWklHaIL8420m5GhF1ZcIQWaX6WuCe5bXxqBhcE
LmEZkI/dqlz6g0NGQSLOstUK5zwrosTWmh5MTy0grnk3zGKyWeqq7r5FwfhFg0v4K4nvbUiG/sKy
iI+Y5jxBsPrrNmHdInLCDjq1/SrIcOu3KM8FZxBQ8xZT75HyhcQ17FQ7IDJAA+ymlsVB1gZcIxd5
VV7qrhyu1wrP2JUpEj6zgUAgcvjJGkp9Us9LMhNPVVYM+bbqRpbMAPWWHE4OJ5O0rQwWFKQfvfvw
6nw5FKMB77ZQ1r6ahodY66fH2oxAzgKW2w2q6a6dJqg3zoBirKb4w2sTz8DHJgv2ImqH19GJtAUb
wAwdBlqnMuaJggCekYYDKiUlT4w/BSKQv6vsj6KD4pbw6GEBnUmD6l5qu12yFuHUJNK4bcQ+mjhz
lTx7oHddtooGnf+Sbs90zZxYYlzwa6uoxVuhzBridexeOHCr7gyiS9CGUjryJYNgw+TNomzIjsgc
RzzIgsX9RVc1UIY+7LKrHeyAoRT3NZHbD3lCYkooJrDb/wwxwrLHbxi83UwTkM6dquPQvk3DOSnC
NjwZr0NrwJTLZGqzleYhhFwRjHOKJ6F/AcVf+mrzJTeFf3aAeS6kWY0FChqG9aZBteS839kgwU7c
VIxDcaWIOVxZzfZVXLnKqo0q9kh5ZmymTksvTuxn1yJF6gRhaBDYFqEo55zIyq2qo8Nm1u14Sf3O
IvtGs7+CaN4Uhp//zPvmLa+04dWw1X6tiKg+ovDWH/MmL1e9aJvnrky9FUfk4a7WwukV/wJhNH5F
8kWvja+B035ViDUhTZCa6pusb9L+ycga41kldoo/7/SaocxzH0zuo+xUzl8Zch60hR1CWhZZu1XU
Id6UBvw+cl+GF71zjwrP3W+WAwdTHwjOCUNUJ0nJhEs39M23ciSFLrcT52GALHbXa8QBjERqfytx
vumuXXyBvJ/sfNsPt3VjNu/zkZHsgEovDNwx6w5VJ8STCMvXFr/r1scXsKtm8GvjatrzHHG0iSs7
PCD6SxIkMKslYl/iY1B+lUIZfxBQyt2PfPHHwLXDnV6E+s6pPfWh8WF7Ax6bfhA/BEBL+V75TkLc
TS3ufRvZ6rqzkZwl1CHL6+jOnQnSsvDGST0S+5Nuxjm04ma7XjlApp2GL9S1xZw7Bhofsa0bGO0/
8/DZWAihIq9WFtlw8Ccb1+Lfl7IuC2EYw0EljeR/dlIbReXY2e+HgxmVzEIAY0CMEKgElSAzPdS6
s1+F5kNRDd195H6LDB1Z9SQNsqM/eo+yzXYb8yEoOnVXZcSk9qQURMvYDIx1l1saZ1hz3Ycyu+TW
nIN9o7trwHgsnG1aQvkbC6HtpoojaZLZbdbBGic+9UT8NwKWXXtf1yFh/2p/ljWAt+19YTl4mLNY
rKVNFjNPAa0C7YyQCVNJW+OJt1RTmsO1h/kmUv+Ah2KCJdqRu5UTa4F2zBz/WAr7gdP76JKoLiIz
gfOQ6qX9kKVmc0BTO1zIqm8P4oKaIi68zpm+1Vp/GASRLoobT7tGMYwNiw71nQBE8KfKvh6UBzxP
3cNgl/HBMYW78D3/l1HE85Jv1rA2n6yStUnDudligKD8IuIoWdVeWfP6CUIARAme7JoFi22Tsq6m
lXPXBmrNiW3eXbxZrgBE7PjUtkQJjoaSvvk+ss22DajOsqALkOf9UHh1/IGKn7/oUgNhjx6kWuzU
AjGIiNAMu0ufwcWihdVG9kOL4289DoQfkjaubZqyJhuDwIOdlQn9rmPRu/c7PkZHne8RqtXsjKmP
T6R/cyuyhviC1CKPRXYBD+MsZlL6xfSEvJmKewRBtsF2TNgrg/aGfkJMxiE/ahuQbRPY5Q9DHfdF
NkP4PZOM4XZC4iANxoXVafbLZCGPG7YVm2q/IkNaxCu39qs3IpBQhtBz4MO6Xb0VyYK9kP82qlZ+
BCWSLGWvxCbnW08cZEfmQSBfVk6SgUUVdXc2a6/iN21VSKGWyqsTuCRFungnctE9mb6yVMdjYJ67
pAjRrBmyg0BC6bteZD9M1YzeVY3wxTBy0JXVLM5dk2QiUNYCdZH61VnK9Qig/bbllIW+UPu6uzhz
GpnMpJUZt8RiduDwu0dnTseVpj72obMknTi4TlI8TeQuHhCZ7hZlFXe7gZi4DfJI6iVuwhB+hXaW
NSJlCUyZC8iFzTaGT8wT0jeidan3YqEUqfUIjkUsxsHyvnZteUEFwvEXPGqtGWjLq57CLCZzpMzC
TabnPCl7PVYIjkrQdBWRTWJGY59wU+nTyifhinVie7xWy84Tm8YEyORwLM2fIYo2Tqyp6kGNa3S2
wIwuEuGVJ1mk8+FNxSc/XI1xtoNeYxxlo5oa0Efwka1LEzGPxCEqpDH86Jzo6cZSQN+PxIHxM86N
+6hz9fsg78ozCYZQXf8x1fNVA2HSG0b77mYfYsVYWnVXbLQw9uFEI9i5u07HHZHYndG8TiUnRnK0
PdZV/0urJ9j6Q5D/TM917zQ/ldhsF4ZTjk9ONbn8T43+wM7WXfVN/sEKwEJFgyPkTs0CTsJIsZPV
W8O1yuFV7NbZ6S/7YLTqKoKrvZLdbkWe48IwsntpMZy0cFbDqLVLYbjZevAOqvC7R1kEDh+tJzp1
L6uQyjWIv5B4hrp7VPgWPoK5zLa+46AuP4+SNmiaZK9rkXuQ/fqGxJd48jbXAXO3XATZpp68cSVH
9ZXRPVaV+ookaX6UpsFBa7aro7McROxejtpIsCs4oThrPY64UUO5Uq96nLFg+bl7infFT/2NYen+
Abey9qhN4F1lj8GuP/BuqU+16lT7yqz7jdegFazm0b7OC1NH5EV457Ih3791zSNUEhCuaAmsTGOG
VCFNuAIDW+3xWzpvFg+XsLCN1yDUomNPDNqy8CznTQ9qboVqFbHLzs1X00P+JHWCZZMTMa9pTryv
U107Ep8WbqMo6i950xRraKPqI956a2nUdfRalqEGXyaFS2+NXxUEIb7XXbQvYl3n2eaM29CbPPJK
KNqAm7ObjYLdDd54ywOsn4zvnpk4y2Zyp7sy7uyXMLHWQTFhh7+y1Sa4qWamD++ZwCvdgXX18ESg
Qq5zBDIPH3PCwoJiKC5tMVUPXtB/k8MLR1ir1ATLLji9jsP0hLNZ37suoeZtMXRn3bazdYDa7rNZ
aiYprFn4rbZQj5Zbnqrfh11v/QJy8GJacf4e5nm5VGtNPGbD6G/kjD1bj+uMNtzWs5L2iE8NVv5c
DoNJaL8WfjOD7iRiwSaKGTOiKn5onHiN32ftGV0EzrsV6vw9eks/6mlgPAU9YRh9Yr/3OqEsCvSB
vQFF+kn1E3aRAAqmQs0Q9MquUXR+ZrR33DnapYyiI6q1XY7Zh+eUIQJUnrOstErsfJdq3yXAkvoe
1WT8NcRQN8Y2VJAIl61DzA4tICR7KVv1kqR2m9RCtP3MO8UVzgpmsf+RBGse/tpH2WoNol2pejTD
OrmMipHNqWrD8xxhVuRiX9XW+MJevzj4IgrWMrDs3/ZwtstAtH/bC9YL/2WX/ZWhqDiRTM2dmkT+
JnW1AAl6PXoJOl3ZtjH8A9uL4pdeKMXBEohfytZcSxT2HSNPpLnVdQVq6kNymrT5EKepP2S4h6F0
yaHvwRTcoj+kjfNOjuP/RH8og5EcpE0GiMiG2uRcoCY41NYBHbsotJ2cSecYWYnEe+lwZ6+FheRJ
8d6geP1azQB9nIAQzuauyU8z3rQ5UY3SU2CMrXGWV2K+Auh/GZQpOUjTzZ5nVrPt/4ySDRyI/x7q
NeanUSKYflRTbeyEpkWXNo3tVU66z8osoKxLmyx8Uht2onBRtSKJ51JXXcsCl9w/8ryMZTfFHf/D
P0NQB9u6ZevcXfvJuTyPpMlmTlz5ZFRUz1rZE/EOrVmHyqoz8mpXAbpdJG4dILg5v0LMK8i55TzX
0fMrGEVnr1JPw++kt+6DNWlk2mlD9cPVfxZ5NHyYRaYv+RjSC0fL5iFAIGwjkNu9BFpsopFW22sl
ddlZal32aqkd2TmlaHfDXM3MCvRy7FQH2QrMoSOUKeiPoxpmr2abfnWj3jqT0529GhFbeX5Vhybg
a6MmvGo9qcU7MXzgjQIjOkeKmz6ROXSRdtPJcyI0SBqeUFR6t/tiNbpW9orsu3FX9OHv4V4KYiyE
on7WreQ/h/sEtbxbU34dDoTduPNtVyztVCcaQw+9Zezi7Yn1kb2A00Zf6vbNBWr00lS1cu8nHKSn
TvSl1QPngIunQdOmiL8M7Fo3ql0TLcXfZOEqVr0Vo4fCnF4F56FBnX2AD72rRySSFH/sVk1QmK9T
aP0qEtQpyuSB1GSW2HMSBvkai8jKz45uDEeptCv1eGcT33fkOMx/JHr/mKoSzcI+jTxCWKt2XyXl
YwSdWt2SE9B8qqId0+6RinosWzU/B3FFhqHnpivdMCAgzkWatl8TcCn7sSsRDhybKL1oEMeXkW23
G1mV/dS5IR0Fh4iVnl0nqIZq5eoJUXidPj4PHl6ESK/fUCAsOSEfzRXRSLNDAeA2TO7kNPBQezWb
ZBGbcfNm6JZ68AZHWcpRvi/aZWoiEy1b1bcRvN8bjpbwmCYoqZHj3bB6j9LVWHvFoQ5Va4VbM9h0
CU9wGAOdRR4jOzDbuF7mgLprAnKPxA/hJek4/Y+DOt3rMyZnxdrbWTR9xfMdRtkS72P04jQxkVlo
pf5MayL1POtHRBgCbmN7etIzZGiHwfDvjP/D2XksR45kbfZV2no9sIFyiN+mZxFaM6jJ3MBSQmuN
p58DZ1axktWWZTYbJFwAwQzhuH7vJwR8NqQiwrViw7kXVY5f0US6mWo6+ojiS88qTGnQR9oS24Tt
4BX2Hu62dalDt1y5Y6K/VLq4kS9khsEuhguJNRwP0kKdgBrkXnQjz6y6/KYogU0h8Jf+smpcDOxx
F09Jfe4GhQ1np4ru1Fl1f5JnbRb9PLN7oRzVEKg4E967P0zFHb1/G227WVfFKkhMxpTN4jZIdy5W
Vm9ls54P6Fzq0YscLGa4SB4uxsRJHmTxy1bMz4RK2VkO4R+QrXT8LbZykBAkebtXGbrKIR0oJwex
7l8xsRMrjJqANoWw2WWfN5+Rd18rqk65GJfCt/7S0+tdR/V2IWe8X5CESEu59lCC0vzjJmHKn+KE
iPzMLyP75VVx55grN8aOXA785e68oHkTRmpxy1aifawz5xyOHUiQueVo6aOihu5Ftuw6/+alsybH
mHaPNo7ueE0W00nMzQI886I0nR7oBFeqiNYsdd/tDm09dY9xF4zLFJ+8vbyWjDfWkpE57eS1g8qC
PfaBuX37GzQURrwO1wR5rUORa9MaarKRo33sCaCPs79eiQVnlVpYKHZ98eRZ0W5SdfuTZSrWKgH8
AHkoKB7gD17f+lHlWMXs50/qkDV3jql/lv3yPuFYo87pNtPVyuBed83kfBpaU2O1baqbIIzdi6UL
izSEhoZgkw6resBWsnSC/goLs78qMz2/4jE5qS6Qsz/7hS6CFYVLQYTGDDngCw2zigwFlrnLL1TF
Rdh1vMkwKznKvtSMowUrpliV+yYC/K0Rxa9LVx/3MYXNhz6fbpuqxyeoIRc42nX3YNmQEXEIOPVz
660rQM2kQnNWtiL4aniZJ/1RNkcvytZ+EowbLwaD6LSttckkc0cNvHZRzKeYx2/MqgvmEIa+dmb3
aOB6i1UTBYBwZhyuNsXb1J0OWWErrw1LqkiJyNla7xAZ5dsFIvK1Sd0dJmr5Iw+J+ohC7OywSz8a
QV9HXG9U7V70WR6sxmtQltoxJMw+GvBknJYMuc6ivRD9UN1lSubugjEatkOUjA+pPnwl9W99jSzW
EfQSnvPCTDYOyIsDyfTwigQucjJWbH11sjtLHdovjY7Fr+1ZycXVAAXUNahXxU7NI9oI9cIj7mGZ
oykPXtybxzkxA9x/7vzLqSt7jbZMN9SH0XycxxuhxUt33moS3i8xJPBO5K9NZ9XbargKFcVetWlj
X3DwbtnzRPxagqLcdYZhg69hwBc1gNFODJAUWax3spOKlvM2LIIAsolrdYsBpa5Vq6F3ohrWdId3
rtjOxlJYeI1Nymo8fMfcpcKmIZrufJcNJyIrF9mSF1A9VFfDvFVVlaJNCWzbZZnU1VVO8XiG7adc
sxYGasB3Yj74OuIbfha7e9k0Oj+5BOoOxvMVyj1p/epJoL7gLyDO36n8ya+BH8fYJYX5vQp3Za2m
WAwUqLLsbW8K9uyW/EvihvghkXu5D/xSWfDDbz51ZfLzjjo1kD/uWKObtXWnTF1jFarvTC1G06Kq
vBeEmL9XllFdA5gE2D26T7J7NFTSK+nkbp15VmEbW6GH2gO77QnTd13wWdPfoY+7GsByH3Cmql+y
dCX/DZNTP1gGW17odHZewMVOhr82cbdUFhShrGU6Thgt9WZ1ihQIp5txPu1mKyB5qLXSxjuEOQUC
KM1Cdr7PMVDu3YoiVZdhRtpROgNr+rjLGgpVEb/JhQCj+TjaiU4daIIH7Of+uq8a56mx5m9Q/oyx
mHvx+/DHWwvQ5q4m2lsFZps/j2XasLR62d73lHDleF63UUpw17qLU1fa8aTy+m7LVzZ/yRA9aefE
rQkFZhUXMfafCNHeCt+OF1ibTZ9bkKQ8wdLkVo/jhPKpD1vxT6lGeSYFF99UGd9G2GgT5Xqb93ld
1KfL0EqNZYY3X99m/XWcD0npkEf3i+9tigaIbMl+ww9hkZYjsSj6y2/T3KQqbwrxIme9dzcjAY7Q
83T3PlAWJLAiGwCjvJt8vVrtNPCuRhZ/Lnp/bbI0XJJ6wOeqHcO7DCzPUrdAoY4VAIY+yMtPmtY8
YXoZfs8MqqF6y6rratus1Qq2gKZ/0J0aUylFfDfGwHhxyzEgg5MOD3ofD6usKM1rhwTMRq+j+tzq
MEr03pwJnX23esfLd8HQLp3ChaJHwYwKSx/UZzlcwwfFGab/XrNB3Jakg5HiyWNs4vLbqbXw0dGA
cWVKQe491jF/w2iSTztsDi14vBeYeXJ6RJ5lH3d1sKzqPt+xSiG7WEfmKpgXXHlomqgI3tqxqLJq
YdQwyf/9r//9f//P1+F//O/5lVSKn2f/ytr0modZU//n35bz738Vb937b//5t2lrRJvUh11DdXVb
aKbK+NfPdyGgw//8W/tfDpFx7+Fo+yXRiG6GjPVJHoSDtKKu1Hs/r4azIgyzX2m5Npy1PLrUbtbs
3+fKfrXQH/mikrt3PD4XUaoQzwb7AU+UZEcBOVnJZqsJ/VhhvsNbzijIBO/G8KKTbPW1Zz9Aewdv
9DZqEFkieXkjB3J9gFpV5uiaOQh1mV2ybhujePGd0Nk7U9KsZBOtwWxZOWl0GsyieGlXIKrTl9ig
GJRMWrKUk9S461YuqdC9mYWPmZNdpmaorprpFTvXz7uFZuTQx2VnVjrQ1QLvJFukVKtrpSnjOqvd
eOWUaXXN7e7z7z8X+b5//FwcZD4dx9R0x7b1Xz+XsUANhdRs86VBOQdMXX5bjFV32yv5ozSFNzIw
RdkkrI20mI869UnOYjeRsJlmR+Br2fdi5szIg+i0Fk+f+DvQvOqWj5z+KG4Pf84Sc6bkzy7Vt0xU
edV2WfjR8JSgWzF5lAtkC2wwZJTwKWiS9i6bHMi8zPEVr75EwiQrcv2HN8P4+CU1DF3VTFdTDVOD
h2f++mYMlZc2fm+Lz4PnrY1ZDVubD+yfWoI3zgQSRR4Igz86S2cIVhVFjr/0ydktNf5jnCsmnPH5
atmWZ8GAOLA6paQQJwOBqKbdkMNICASs+FIFSfJ26IYsQvVcdkCOVVXkFJgl237lgg33u6O8Rva/
TaEQ/IgqiY8uQq2pi1xksBIM7Ep//z7Z1of3SbfRWVMtAe1XNzRNnX/sf/kxt5lXBIpKGtaOAuyn
khY3tirTn1I9ep38qL6BL6Q/BUbMxreuHoZSGe770VvJSUA4UEMnQ/N2SdAQuZkEI7I577O2kFeM
dTHfwhmUfgWk0djJO8IsY3Eu4u4kR8cwuolRrrpqECgPDjihS5572S5IkGcBFgZeUEzhyXeTfBFE
QrCRGyhKpwOCeon1IGf4wzNUke5ejgeoFfHazUW2Qq3xediryWF0gyendi1wloZ9l6nW1qsMZd5/
OCdK0lQV5matZNEujqOIMIWmm5QDrDwXi8m5aTYWBeWi0Y+BQ31yaJ90BxCdHXfZXeyPExs4DEKx
lAXb60fdNy3M0qMc5UHTnn//CWrGx686HyGrsSosXoXigpg/4r98hBHGiZQynf7VxpNvW2HBbuQL
uK3dwkvB1Ddo8EfnVmAAaFWZIEePXtI44OySW6O4etkXXXWiu6LCV65E+37vxKJZaEMEHsWFgqjC
Z97WaojHeV50LypGu4s2NXAKxxDzHir5PlH07mXCPnQ3CXZ/AZySl9IAsDcVorpYJsJapJXeLier
3Oydmr1RP9+taCmsu45VnntUjZ5Gsjry8rqY8kMB1x/dPqaV8yqc4TJ6Stm0Pjs/X9N16/jouJm5
lLN8AQ9Ii7rmKO8BlNqzKeUoTjQsB9swrjrElGuBZotf+WS+/uxyZ0V6Y4DrIfvkwUPBa2NCyn27
FBa4djJL61lFe/vkI8u6y40Umsh89t73385+P8+OcPCSd8Fi9efZh7vEoSu2ZFyazldv607xtlEQ
hsvWU6dbedDSINmItstX730+ruyrrtWMtbxMDnSmXi7N1O627322cOBZjHglin76RvoIVl2tCX55
vroXxlCeJ9FDcK9D5w7ZiHxpZUH7qnfigbAz4NmtrOmg7qE65cUou/rT77/f+hxO/PWxZhiWiWk3
/BqWJ8uR43/5emcWVm2h3gSv4FvD+GDZu9rIHqgLNd8tp92KsdY+qb4jloFuGzclUhz7KpisLRih
/JQjmrHI2W8sCMz4ks8HBTWQlRWzgZRNvW4uv/+TDfvjn2y7Aktoh5qeYzqm+PAktjTVD4Oirj9N
47CK3Km+CeaDmRRIxdt2s+sBfi161fvZpw42zgDIYC701Oxe7aw+UhEkS6VRmfEzghMjTftXnzTf
IhWpeu6hGtwrY3qD1Wr/WlR8QDpKVLs0WIG2KPxMP49NBUMRo8NomydUp63ZnTebR+SZPMiJRtb0
yN2F+T/EiYbzYWHiP+7YFtxrC+ty5PHVD4Ei4Bu8LbNZtcRiwRRJmZ+GJvdn/X9O7fmQ6n5+8gqg
KiSU9x/6ZVPOeJ8r+xJsLBHyM5EInW/yYd578/3a3CXfTzEkgkpq9ncGmgjHQLiv5BtDjLzNEV0X
2xcbx6wZnadQQF4OAG6usosgb9izkk5QWhmUN+lV1N9qJzR3sFiGO7UoezB4VxHl3FLp+G76VQvY
c75A3kTxymCRFpp/lDehMDVeYhQn5SAwt3jtFb05m/Z0GBtF3TGMm+4Yzwd51mATuoCd3a4/DGQp
Eg8LOdHip7LUNfinVVvYsHDiaRkYIay4xMK0W/fvWohCD/JQDq8UWuL7t3GrCReZ4aADNE9AokPP
suaUJ0hlWWUDBdQPNKReDPWUaOXPM9knD/E8+mGy7JOjdWPae+EDau0nvziqbpttszG5FVpRHO0/
D3JwctDJ2OTmWBxl+31YjWBCAyYYFu3oItOtTMrGmJ+82nxQvWkfaW16cebnsFoLnG2a7KZ/ewyT
W9ug8dwijTGPziJgMPeyRV+62UHepCtT9Va0GzkmZ4XpVO0ha44EKvOz/L+9Kh53e2x1f75qlA7q
0hkERocpxs95j65rAlPntXYTNt9a4d5Q73VuZLPXR+VV71XEP8FtnbpBz27SrPmMLLlxQYzCvMgz
yzPjs424jlUW5gXROd9YyIGoidjXkHdfy+b7QV5RQQd971LZ1S1aLQZd2fTK2dQaOBx65mwC1VLO
su/9EMwWz34RJoekU+Mj0H+EQ+czeagV/G8X8tRho7aBUnkTtUFyivwM4LxTZGuHj2FVRUW1Rls8
BowGjXyDMjr1svaHX+bA7vouu6+b2U1jxKLqrVm37a2L2phumF6+FFmlIDpUdMhYMjlw+xbT2umk
QDg++6agoDsKZ+E1pvE8DLq1puQ4bWUzR1N0YU5jfFMGtf9UEbFobmI+J9PYgXP45Sqru6bk1gk3
m2hZFXr9hV/zYWxF+OxZebXNe3xr8zwoIMKFd3ICBJFxYQeedR1CtzuKIod5PLjFFzaR8w2cQnFW
mQnSATyyfm1Hc1rIAc8rbs3aah47zy8ApcJDjTOSXqGjH+QEUUJlV8DZdA4yzMUyTj2ze+hde+14
UDuixqw2c+7+87CCbxV/HmPqXoTMxs4LdfPJrLWtHI6cmCSQ5WH00VfW2gnEcJhzEpSLYKwogXIs
JVFlUFeZDeZe5nP9It4HdZFSzneb45D7P/O8+tB9G2q7uEU6cbxUZUmSk53baz171YeNcgNMa7wb
8XlZFmw9d3GmD3c65Kzb1jzJMdlTaXaxTZoA3/F5AtmXW9PEOw0p1mBf4/y0iVUtfxkx85XvhTW0
3TJopvqSJqUGM1yIt7cX/vYqy/LsVTP4USPmpe6HYCjvBTpx8spMw42MQhmpzNoFsm367todxuAT
Kd63D0L34Ob0DtQ+A4mfGzUpM8y5wFMpHUy5zIQSWZeU16iJl+7byShPECB7O/lzaFT/f+b8/SW4
T1Zjhk1Y8P4Siq+Lf3gs639/KiNoZ6i67pq2Ybkfn8pC+I2bWu3wiGOMcxMn7Q2qP+Wr1iKr2wHt
3MpmBtrPqvTMg9EtjGXfeuXr2K+83Fe6mLfHLpYZPBpqi0pEJu2PM8W0XaKMMdrKs7fR0vqHXSvo
xl8jrDmyMoRt2ehqO5ZjfNzzsHeoy4LUy4NZ9fD1IOuqlaHtbGzr3s7e+9z/0ifnufkNYsOLUUnB
YgI1TfahGLoD5kzRok9c79DpxX7MpsjY4vNhb2B4g5KTbUSt8EJJgFIOyWuHX/PKqCv7ULrwEEV9
H9k4oRdwI/eYEqcszzSjsfuGaKt2pQJiUCsMv8lZiq+ka8NBAFE2K+/BLgrruegIRrraqSzkELMS
ikpYPOst8UcdNMjGzs2wyFe+4VUPfjqZt/z+iPm0/HkabQTbcheh3oCdnhN7yTYAAH7T2459sr1h
I1tj3Lo38qxqHRVyAjKcsQ1rHccbJitW+grw3tu/T5bXz1xkdb70ba68Nml5GsvObsCsIPQNiusG
tuN+qJbEKn3xjFOPvRyiIjnI/0nkuneQYMxrhr7UY9dkC9ltIXOyBIoyANTPbPFapOHnIJrSr+EU
vZpVbhL2Dx5fUNRtTDRlH+YJIc+Jx1CULHW9S45mDpfeTmUMpY8xn6w2tvXSNPgj3gOrSmsLb/ke
SkFsRKqFotoWsbV044RTuScedx4KN7g1jND4XAgvhmjlGxfDCIqLX9Y8hOaBNpgumIc1j66a+Xs7
rLpN2bPg1NFXOZ54Q7CeEpwszEadJV28fm0Q/l+ShLii19zis+5GzxSHOthAusAsWVFWsp93fRmh
Kv4yUzC3fWvXW7twlZcAzKuckCA7t9Z7ozogyxA9ZCEJmvmGqm9WS2ecnDOgA+OmLjr8sOaB1uv9
BQB45Vb3au84pWm5slLhXqOexDh0xqe6ymtYD4X/KNgbFL42Pne2XZzGCvuzdMzGZ7LD4aYJjYxE
HqNhAR9TQTHuIkcrSiW2mT0Dzh4uFWorbEmYFYfTtB19BQx1G07PTdTGSxXVrKO8yHb9dQvjA4/0
XrnaGQLU8oVJl+9tN+hW8iK0WpNV4znWHiZEfa4iIJ3TOIFWwob8WIeR8fjeRF7uZ7MsvOooVdjk
qGzK0bAi5SCvbWZRtrD0Hzz4BFHi4i42zYZVod9hSSZPefR1s6x9iRkg6A9l/bcxOU3xxNqILXXn
K/s48zzxUg51BdIPnkoSJCaoDm1WwbP2ST4zWrwC87vQjo7F6In7eHLu3voT1yLrhsOXg7HILdH0
d9lfE5Is0xocEbWO5Jo2xezFOTqflBGVpzRwzBsLi7BLhlpqrkawcbuWagSc3rWdNfbh7RSZK/sg
217j1wA/JqC1PGTB0JrnbIT9VpcofL31laV1DtVJOaC/Ud/YUlts7vO127FGQYvFgvAVAlkXhV8q
nFTtyAu/d325ReA8DxZFimOHm0SLor1hZyzw04kjgHD+9L0evRurcvoviHZ9m6pce9Unc4BMAC9m
0LRggbgE7FzPtmEiJewgqHu5PIdUDxpeBz1JnspJ8qzGDHRlOU66lH1KRaZ9oQTcI5X3UMwm3EL7
+yGH369zehQLA4w2kIRKh4WLOgIl6thfK1ZpXtjj4kKmaNo+c6P27BGXrV0R1PdKQKzsINn/CYLJ
jecjb7VQVn7WdW9FkXCuhciCiCx++H6qHYOpAX1J2aQZUbSxjDRfdNVgn5v5QLKvmbfwc8I8IhCh
Bq5z+yvEi+7gB/WLNss6yoM7AxBaPz3jK6EcZZecagVwyTzokav3uXaAYKkmgl0SVWKl66N/o6fN
hOidNSJomZjnJlK7NZYa2QNyejole8P/YgzGbqiJoRddXGDjnlhf8yGeiTua+eiGcKbknSpf+3mn
fNZ1NixF31pKJc4ktHKBGZUzNxLC0HPaTwl8kL4MN7WtzHIqjNiJGVG+RNZ36ccqWZOo2XGSnob5
LNLK9OQXVbPLES59Owv+7Pswmvt1v1ZBAAFiUA8uudF0IU8DC7C+IjjIpjwIw8ms9dskCFFCR5+H
q5zY0pa5VoTXDsZe4hjJsyNc/eCYbb3SLRASwOwgFARkB6hypVcnMZBvngegURSr3m2dQ+kH7lOV
YMJmmQPSSgAcs74bN7IJ0XWPAKV4QBIsAtZB3SiBtN8iA81bTfSdh7X3Ca+HcJnmM69BMSqsoMPs
BJs3PhqwdfGC87tbzcW1MwgAvaiJw0ZyzjD5c66p6UNz72TV83uXPHPK3lyFswiqik6YFqfOCSMD
h00/5TYIKmKpz03ZJw8TxoBomULWWaYOnB6AxreVgTGNFlc4lvWzs5VsT3N7qP3+Z5un+B9tP62e
TTWDKpCpL2rt3aaVmv1ggwjXLxPsl3Sijti07pwWJmHgFOHRslP/3DpDvzaVpnps8wzQHITg7+2X
JInzH5kOpaOqdOdRYdlbo7jXnP2+0g+5ncbbpGzLO3adIAPTMvnSodMrr9K64sYfWa1S0JpLltbt
7zN/uvg1W2nbtunaukpa2BXCUPk6/ZqMJ0cZdI5aeF+xiQM1NRn+MSXX56vlD7326y9pPK1fBI44
XyN8GZZxeB51FDW1GjSCIrQQge1hj4AaSqGlZxCR5Zcwqup9664Muwi3aZFj6ZfdJXFzkxu+eVAp
tB7IFqADlRfJMuxaYzuZqr9m12SucnWELDAkWF8F3I7CO9TATfusmYq5wmR8WJC3a7bgrUgnG9We
rGqAGo52sJI2utoqSr3w0F90DUx+ZrxE30uHPPqUP6Jh6W5NB+KzbnU5gnNOdlI1T9umVfuouBP6
Zr4mVkB0xM5pMYqjHqsc7eiepAdiAHpf34gRAT+vA10RQj4/KqpdHgXEykWGvPMm1R0odh6ydk6Q
LD2h5RvFsNVN7yXGZhJfW7SG9x2plrVNfnwp4D9uyIBjyVEVxN6i3XtTmOwo4Vcbd8JAMRa46Fgn
6sBILyohf3KdU+OJBdTvtFwMajjd93DNIwXR1xFF9gWoAKCIemyvM61V1nrWFJvRgJsTB729xTK4
XKnwOBCMAYKq9PrnOIfp01lZuc58L1soSokniq8Xd5FZAFzW9TPcd/0MvWKFR1+LkAt+N2k0HIa+
dY8In6KXUJfdWjoCxtRal8mgk3JEDhIFtLLaQ99ZQaN7tLDP3U/IX4DxKhbWQMYgmtqvqVoapziv
v/iBsbUDYiarzCP8VDts0cmG+42fnlLDfBoibJn9RrVXsYD1S9TiLyPNbZCctWpqLA/s6tITGKD0
VLJIjwFc0dZpj9VsLhaYxYMQTXoQ4d7SPPNI+voGNL31wtq7Dxw8IbArwKD3nBtW9FwpyVaz+x4t
vLBe5pQjb03d4olnLpLAVq5WEaAbifAmBfZo0XVdc26tw6Qa/XomAW7QAj+3iTOdgxx+s2KLldQA
KDzEqVXE4fDONcWhKKMnbGD7szeSlI2B2jla5e3aUb912I8uWJKdPWxHuOT6cK9FVXuRB92GcDWU
GcqdQWUc61I1jsZYw1M07FMBNfumt6JoNVp4NWg26tXRhBeaN2HXcvZLRzxBGVs4QXDETsk7KKky
7Ee3e02BnZxNfYhnihmaQJGC7oWBHjk7+gRX7DZfdRW4Km9y9O1AJLtKdXsZKsZXtS/XeqjzeBmH
4axm6bWp+X9nLdRqsDWg6kajWcWIORC0B2sSFu428e18Bfd6ZQ3+Z0s3un9Y1rRft9usakITNhxO
xJxdlKOMDwUNCAyZ7VZu9g0Ba/05H/PnFskpu1Omm6TB2JuVlvjKidaFF4HI6UTxA7kdexvwRENe
KcZ1IY4PsWuu2rAbARvw2/6HlffXQjZ/om2SDdBd4KZUImzzQyFbU/WkSssi+j4gKIcSAFKlvZrf
lomWI3U99jvdRnypIA+0LNg7bhKtXhg96mKSfVxMgPmiES0CI9kYmlVvKLiwbQmb9DZXMxcTYQxI
pnmtzeI+XLpWYqzNVCAdlgfPzaj+0zv+a5ZGvuMQkTXhaPwYTMf4UNQll4loi1ml31J4EAeoWtax
Wjkr7CcitNwSYPRoPHmLbIyUBelaD8OEBCcE3UFyVzjL37+5rvZLukX+Ndg5wKx1XY1i80fIz6Cz
bnUsKN9cdiHAJXGDbJX8e+cEEXXusVlNpos7YATA0xmcH4YSf22bZji1GMzvc9PZlqrNnoW04Y7Y
cDh4OG5C3gztjRaUyFFMkNDaLngxoky91FNwQflOA7Pbhee01ZNti4CPWMv0Bwq3z0oeegu9iB7C
Fu/CcXLXftGnCCEmYlupxnOYoA8bmZA9TCuGbDIXGKLWbXm7wC63paWuNb/bp2mtLwOhdsvR1yok
/mxxI5uVhRl93dtHP0bZr81SjFQQkYXf98NtwmArwuZVzyYYWUV+Jw2LdV879KFyD6Ugeor51S40
x/2S5nCMjLFVjxY6NrvM5wGCy260FZ5eHfmlVG5ECbf9gYXQDetBum2qZD320E4rL25Puto0S613
0XpRi2NTts05wa5xhY1eu4TmHC9i1QnJE2lXNFcU6jchAsf1OP34/eev/S2q4ZtICU/wyzd123Y+
RDU5BEu7FH72Daes4dpheIYq32zjRV3nHr8jtkUFWXV9/nYWZR7cCtaC3/8N+t++g3PtF4wKX0SD
kurHOrCm2PVgks/4puXJV8QgmxPojQRSSuovhAvAVBan9bg6A/TYsgPz98GoDVjmFhgC97mzCYX+
BT2T9jygsQ2idFSOCVCkaMzUVY/ezWnqURP+/Z+tfUhVyoUJdRLTdXTNnWuhH37JWsx2UviB/Q1r
GlwhYvHZbXsdVxwNbKHnl/vMtoDITM2TCNbk9vdoLhifctwGeXSj/I98KUFI0V+UrliQfXUPYPqS
RYRF1woNlKXGZ0Yo7GgPAK/V9RjkO2Dl6qqpffTOgKx5KJ9adbpCdsnaD/5Ur8icOtveIdfXNwnw
zBSZYTTdZnWA5NlThmxj95C4Ma+AXGwl2br0PACcftidYH9Sz6GMvFEUlIzbPMKkNhq/4CvFVr1o
CWmVscWYYrA3uXAC9qF5t6qjrlz33uhu/NbYBLmobo2+SRdoiNjrAbm/jWeaERGJS7Qq/J7s3tSc
8wp3u8rEvd0rCFzd6LNtH4K6/KKYpjizsouVoqD6rTnoDZdJj+h3FI7kwryHnEzVvjfDHy1xn4tW
zRw7D+Me5m6xK2qMg6joqlsiBu0A9TaEa/xVNVADB1doVB1yfHkT7K251may3UY0N0SYNsASrveH
dQ/zgUeAyO5dxBx2btd+h16mpAQ1CD5oQPOuRU2kegMAif2dOhyDgzeeXL2Id0HZaxgCmeFEtiRb
ijJZjjgmXA0bhy1YaehiY3aFcbAbKbchvpgmAAYEbLT0iEwvsWGmrfz+BxoF6X2dm9bO7Opp2ZCC
VoV2RRdjVkdTvUU+NfU/PAa0//KMNU2HBwHpdxe2zgdQXat6Lr9L2/tmVWFANNVhNGwr7iYGgbTR
1LCl6Nx1F8sSHUbIGrLAkX/ME0QyCB42g9ndd7NOae2C/udD+f0v7e8LBBGAK1wAB5ql23/DpRp6
jxX30Mff+7C9iTJDu9dcZPorEflLj3V7NbZVcm0gUYCT6JaaPhqLAZbushGEMIqBGUBda/knZAZj
Nry2cahAb93b/YObO19GfywefGr+/wQWcT8+W4lVDJ1KjGE4rskv79cdo6WFNSa9dvJd8cHLTjCx
+tx+bJKIBxesx4016MMiULx877ItXPQQj+8hKV/txD1kmiX2cjPVqVjn1gN4vWyv94js5S37HQ1Z
m4XfIPra9PXZ0Ip9ROJwqzm+snDMvCHo99xD1U/qwvDqLYpiX0eQYq9G7ABcaapzlHrVltxw/JB2
FWkzVp+mHZ5//8l9QLDJJdIx2bw5qtAtlSju17dgStuenVscfXdSvV67seXzPPGmV6d2bo2wiI/W
oFnrzu/xsUJfrh0OyliLYzpU63IWF1P64GwManUSeDFDi9debPwurgYO8widdkpjPhVEhKuxDGbZ
Fi9clHXSLUmqWAsyLuVlyrxPrdqyqHlsqoTSP3oOq1vVImHw+/8r35+/fd7gf3iE6g5fUkuzPvyI
qj4VNT632fdE4KHYFsi/NEHgos/f+fYee8kO0414BU4mO7uTf282wQ+vnLCxVXWxSUzXP8tD7pLa
BfCrL2oBshILnqht41uWKm9fOPUryu3DSSHd6zTpOlSqCzrswzqnPgyhO7jM/jFXE5xyyHdrhyMd
VhiJYmIsIoxLnL2G9h4lHoy5B+RfgNFmrrEQhbMTmWo8lhYeRdTojRjzQbwMYhgvHSZJPFbjFtxM
lvrLwuZZQt5r5/lRsGzRGlrUfjYXP9hiwUtJs8VoWgpaSGlDQjD+f+yd13IbS5elX6Xjv68z5U3E
/H0BT4CeoqTDmwq5U977evr5MkGxSErd6r6fCEZGegBEIc3ee61V3ig59EqtCJYOMg8laxaKFbE0
vDGrUz4qU1ptcFHcEL9YXOvjh7adowNXzgDjvD0AJssRI4z7dN3mcKzNxiMHFEI8m+EHmsYnr6qh
AGO1hkNghVMxuUk51K1mAlq3MURJq0zQd9hWDcN5lV9zgvROrl1EJ5xYKNUkpnXQQn88InL9zxh1
Ol6HXDv6ggja1/MfYVdVpwY75gqukfGyhNzHr6CzbYEEjSyFO4tjCtRbGDxUdFmEKdS0hAWu71Ga
LarT2NdgEeL0o23WUOEK4m7dxeZGzNBFnmunJpyaK7P/Bwd9e5Nyeli13GiBiAx7oVfyMemro19j
Iy6mr26qBJdcepB3CSADqAmtW8UTwcrYxtWTJRJDtVcQO5eXgV9+TcbqR206fMLCugYPbt6bHVSr
DiDMATjrDdJzp3C0sm95V1+ZNmQWrRvcDtDz3YKxXDdadg/hTPGPE7AX2tfY9p1PuTbbqwnXwylX
9evR0vSHSQv3k1smtwM3HqASU3tgWcK+PYQDzGOhu7KI1zvYEaZ/UI1sxiXSOjFb+alvw+kq6DBV
za7X3AbQJv7hfOn8csZ1bM0yLO6PDnLIv0RC9xDa8tSZ3Q8b1ql1Ek4cezIE1V2vYw3lyHDjuhUP
ZLPTkYBA4TXQ3EvEODZQEjR7O5q/ZWNk7dMEnorYgq/gCauHsyK63rtIYmGh4hzP/ncJsWx6Egga
lrjgSsXFkdj5AGmUb690AxqdYJjcjYZ28BrRnelSbZ6SND8YBH3eGwlsYHWBlAlB79YuLrR/TGtw
j7Fq7KE8Mi6sER8QqIfk76zp043JD8MpupCLOa81ZJG1G4lJ2ZtmlBwQIS1OA7H4iaAJzhtkOLpY
19bgZDM8X8A1xnir5sijhXP+Y3SJNLLHvt0HPg6lRDzCfh1d93E/XQlewnYu6/Ot/v+8AZs0Enzy
Dd1CHIRh+674nx+KjL//K8a89Hk74j+vom94JIt/2v+21/5Hcf0l+9G87/RmZl79+d1tvrRf3hS2
eRu10133o57ufzRd2v4EzYie/9PG//ghZ/kwlT/+/a8v37Mo30RNW0ff2n89NwmQjWOLC/8LKke8
wHOr+AT//teaSLr6y/fi1zE/vjTtv/+lYO74SzU5UHiWYXMDELsQ+KJzk/eXirPDIapAtwxP5ZXy
om5DsD3aX6pm2DYjVQ90nIpVooHtmCbD/ou7v04otoNh28G+/a+fH/8ZM3T+3n6PIeJtvNkFLdV1
XNfxPM9xMXuZHNrebvkqG7XqE8B3SuswWztBVx2HJq2O1kvuXAchJHedCXmN1SDzstcvbeD55009
QRn/ql3MJ4syKTS9AukVDLtg8G7bpCN8qRnSu7B3Wnwrbn5MmpCo+KZpWHZBCEFkRmU0zc9Jyc7K
jVt2qvOYwErZJnulb7u+mm7ps8wkc6OC36/uhr/7DmvF0vjuVQczVpJXzb+b7/zOGsVRV5k3AlYV
71nOk2vNJxWyp62Stiib17B1+Hl9zOehPqoYR9Q1kGxIDmStTBy7eVOGELg+ypY5VFeaYnE2E6Nl
VQqH41H7IPNLR1mUydLz3F0MfPUCv2t+VxfkXNybxL4KcayClSsvlplkDsrEK0etcBsRD3McjaQi
4FVkZRK/5GRRHzlJrU1wBefmTmyDs4fMgvyXLd/iuy/1/L+U378bwBuGthkHGRtisXVtuuVxEo8a
Bif82qMTbeMw4KmVD2mRYeOvtVI9d5R1csh5nHykdUsxiOLTruVzOsk62Zxp2qkyQpTgxIukg42L
MAI6+mqszAJHvLU7Z9jJ0vnHId6RLJ4nFUUj5L6jXINx7Y5mpGM8kVmZRIPWX3TplzyCwHcKaqzU
GZGK/CZIMJm3SHKQMxFOWk+KUawjzWiOTpGG9UFm0TPDLoA/WwvB0WPHGNkiDH5UIumasVupfPsw
inbRwXGnrayPXnqoib/X81rd1/pYHH2O6wJ6FqerpWzUhbFN7fxvfazLo0yQXnzOGalaHjWRyAYi
PQmEKt2tK3q4UK2WwEQOoyV+TL6ikkKw0O+92jmgZZ4d+ybKjwGHY9CyS9aI7kY4sFYNrIFYelNa
w9jPCK8SWRgW8uNQjf2Fld3agWdBcqBeyQ+WEz7AWiE+nmt1AeRw2JPXBbaYdY7meYYfI1g7cYx+
kjl56nZ5+5wXUBCpVCL2xbNbin8HaI3iKIsyIfjruZhk1ZXbhO7O8qLy2DplCoRgNoH3quJ/BH19
u5un5k7+F2Lim3g3/D/kq6mdMh1GIqJireZY60XjMZ4JGQnzqdqOgxNlK7Mb0cCJKrI4fJJNmaAb
norAERe13TW+bmU1xU07r8/vS8Pjxj+IJ7TAj7CWb0p+J6ZS419s9IOskt/Q8l35u7ns82Pqzyzy
8CZ/LJs82J2LqXjPE7p969ovkIVX4eSHn+oiEE+f71gfvbEKdoNJ6DcRrftZ6RrwibTJHDjJLWIa
6YFvHF5FGD6wPJPzRgB4K6Vq6iOkHQ0Eyd13F8h+uhJcjUdIASsePJGVZUL+HqBJ43bRm+VR6Q18
0TLrxyE7lqh0mwyEe41aZKAXRy3Py2PSBiP/mNlHFk0kQd0WKG/wSFte8FlVwgZ5RBKZW4ru7JVb
cw7/kVVdF/zt9iNUaUXHI+FgBD26aebvjGC+Ip67PcqqMEBfJrKLw5i4n2BRYL1/+bAu1GF82Jcy
jk5xQlTKzfIJzx8TojieugZfYdlq+gXxFygbc6t4+ZSyKD9vaZbV0ez73ejW/j5KtWmtmn20lp9c
flyHOFE+qkxlBaHca9sZ9EMs/kXdCGSo02OYnpfnVT4dEDzh67Zh0DQasfmff8HisfU6ZZ+FhrZf
qkwi7ysO1vBAKazABlv8kgRzGq0dK5rX8lspiH3YoXN5GxPNwMGgLY6m2LZlkesGtDyyDOSZwKm5
j7dwVrHjdyjIHWWiwknIY1P1O1yZ0druDW9T6nhzHfHM44Ydjhl6XAQd9NxHBYWtrPPz6QnYW7zT
Oys+ycROE1yIhYo5IkRZwQA4t+o0dseRWKGjzDluwEMKYeV4UTsPGncCmHLhMyyquTmWWQZaiH2v
QZ6KpB8hb/DUMYMSWxOkRSieHeUDfi6bVeuvcw+8VhhoG7us+anJr78WX6RMZq5m6aqaBuz4lWet
Yd/V5rWOmhqc8zzPMOpm6aqIV15bROx4/Pvkwy1zS7GtbW1bqEMHCiBaORPeK5kEgfbJgm18PUOg
c1TF0ikTJ2I9XepksZhz3EkyK/vI5qUo64w4CPf6ZJ9kiahAFmTZ75yVta/mOWddbVjbLeuePfXK
rm6qSz3PmuMI3/lRh4r2QkX4j4AGYg0doXcBXqJHfX1dWB5h3nmWbPSS5wzgO0uDOEg1Ws6qYYrK
c1a2s6jc+NksNAqFhUnsJygBZNgTFd6lzMpKmZSiWeYUTs1sGuJxW8bIYn9nAEg4TyKbZK2caEKp
i0H6DMStsWEek+VITLLMFPoxqoSRlQ/igEL0p2gu5HlGZkN5yBWVscjJYpIhHMXR+2dZdlyK5+ZM
nptlTzkolb+YZU7Zfymem9+9WryMsby42LcdDIUvb+jVuzx3PM/hVCiHBL6rr+uETb8YxabXDGx6
suzrkEgHPigXWSeTTrQuxdlly5SdZW4ZK4vdXIXH1FrJghk4bKwyCwx3nteyM4hwamX2XLvMs7wU
O6K6DtI0RHDh5+vJIb/r/GrGpfndW5SDX80vZpV1Y8RK4UYHYFuchMTPVibzS+5d0cDcsWaDt4hr
oLMutrFKnDaWhJhDyJys6busUruI7d0TR7Oly7uibPgv64DRJJuog81D9jPkeeHdXOdX+W17BycP
gKdKRGKId/zyQeV7l3WNXKRkdukjm2sDycpXH3XpYyGoetFXkH0NiDxElQC+Pc8u/3mDAs0rTuQh
2ymJ/VCWebPq067fFPKQB1ruKgwyZ9eIU5olzmaOPPLJ8pKcK2tIGFZeVUHq964Thu4CxThxbpST
yLIcfq6UZXVKx60mNJdcfBahS1hJOagKF9kay3wKMIt4sHZb1REQcLwvsIjXxrytSsch/F2xONyK
bW+E2PpBGyHRnCoIykwVr7hWq6xX/JZMcZbs5FlylidtomKRj6pruKo0FQr6zjOP3qzC9iByYZVZ
55wZ9c6eq/4hFLtPI85PnjxVxTlKowSX1OsJm5O6JlhVZ/3P5IkPYypCQHnKkSsS+zfam9VRVtpK
o6x7vTGxEWv3eujVu1QNQNhF8BuqYzvt+861jqNIOmyZF1ELXCUoW/QIuavIXNY3F3HMmYGIQ/XY
imSAwugIMaC2DQrrK2TE3bEXV6IlkXU2J4SNoRmg/8CrA52qhm3RGAobxRwCI7CttVbFn+fadbcI
5bIdu2InlkkzW/1FUXxSWYJZIsR/whLnKvmPkTmZyIa0DFB57v18HWX2cDwnehoemtnd+XJtbOXK
PAvzwyAWxlhmZa2aR9eTGXtQF4WoVNrg3FYYjzWwp9PhfWdNrNZymGyROWKxS4MvAwtR+yrJ3hZl
q6zDyVysFG+0wGBV/dH3pv5ox9DCekY4rGXd0iBzo/hXeWiVrPANPH+/MrckvXgG5Hcu62Sx1YTR
Zymfc3N3B2MQXt3zbUFMKBvkYDkuCpzr1jY1ggTZcuG3z4+cDfPjUlTkFhnKy14j2itoFTjnvXQN
I/BZvjp561edUiPaR1G7DXuuqt5c+A16NR1kFU7KP153XA5HGr6FxI6IXBdhsYNDWFYvBOxk0lXY
YtvOPRBD0bApaBw6ZELsLXEHeF43CK2U5wUcqB2by7KGZZo6bsu+i1BBcqdjimd8QL/saIgrmiaS
pdjNZpitlrLMyT6ytyyWvpqeUVn/31h7NtZ+K7q8rTH9YhXPXxtekZn472y1j3nU/vj+Hw/tl/ZH
88u4Z3utjXnVgVTJgWBO52nDXHo212qO/hfmUcfD7irC22zcx8/WWkf7C9MpGD5h3tUZ8Wyq1dy/
WEstlMJxZWiEIzv/G1MtATZvTLUmWAn4c1g5DN3BSe3q70y1KXGSuTYk1o/KKK6k+2+sYDQrkUXZ
a72tPw5mBWfvXHsweOMcVF1FO7fCA2OcW4m+fm793Vg5lez8u7Ga9yUKoBcM+rI6yYSwkYpYmJcy
QX3VyRHJu7o4mMufHZXm0s7bEYVqgnyX5J20VGRmyqlIDl7lGZ+CMs0u8dwHa0UUkScBKDdAh6Jz
CPmkO+33BPKEG+75K4S/8a3W8Y6IsenJKqt13mrepz4Ysc2A34JHxZnR8hQE6Zip/ZPM2aXnnwgC
spHeEi2ynKB3euyJhU0mwrhNKExWLaeXYOMOs3YagehVO8IItJMsh3Z3oxS++rVMovgwsRJfxnNY
QFxFgsMSxJtaQpDytkEWZWJHdYE2a6I0GJzICjKrIbmUbek4orEEcmQbQAu8Q6LPvY4bwG1B6bvX
ocjNI7Di2rMKgor2bI/NR+6jCuKWRbJPlLBYsRIW171IfCUhcSpI3kouIhDJBl25MjOQpmUVeDgn
22staOfroFTMBw0IBCpQfrCrx9qCYrAcroKyeawgwdioIQSx9xD0cHcL145tNfeYR9p7PkePkDDk
KLJOJuK3svKiGFye6GfPcCD8d4PkRKnVH7A3FhfDaBQVB7JuwlOWvE5kHciF8VWDrOMg/fj8nbvG
9RT3EB4O6U1tROGD7yvWvjHBl9SQ4z8Al9RWPSEdG4I42n2VoA+OY687ls7QQ21UIVZKrPY2d+fi
Xh9dY20pSfgpSR2YC0aw5yWknxtYzlALG4g8lLn0JQeQLjrXLTmHGN9DnIY2BBo1Bhsnt/Ye/KDh
WpYHiC/3uN+DA+yK3aafBbCvGcIHZyS2HSBSdeAE5t6XjfBXK1n8PQSj0VZh9tT6kwZxoRJdWa0O
bwnBARu/hSWw6Ezc6wRsaytIQmAO9vxiV6Y6JM9Eq12rTl1cTyKpHG4jI4zWO9lQu1Oo8buhRQlb
CyK38pvTjVeVnz7pcQbQpPQq5SiKOYCrcF04QNSMrnji58kHeinWuVnfNfOFZszZCVOLUa1MEbkQ
52jHb9qkaFE1BIcgK8/tcaN9tcssPDgA/bYExtjrrldid28p3xQYZK8SwdKQjd7ahYBp/tinbOFq
FSE3uHIDLDCaVU5IliXTrTdb4znJzQ0jotc1aLatigplb1geptsRJZLRRIANNbborvALfaVPNfjX
ITiMMYE3sGtfO3m1l0ILMmHV86EgYB2RRRRkWEyWMl/gjT+D63RqRCFa/DVXIa7+DdvN/Dnw1Utb
8NWHYB/MGcoDoP/Apyyi4Iq5RrsKB965a5/Pl7GZFX8I/dE0XIqv6X0AoHu6Cauy6dmEIfxC1OZo
WdSFduj+4NwEAlva/HVxA1HERbPFkIXxUmTfl993fVX+Jft+LCGyyVppR3NrGrP62FXBfWVNI4E3
UfxYDGuIs7K1X0z+K2oNycjhI1h3maftuT7TIdY7s2y4YsSInOl2Ye6Q9BsvI5b6M4eHHPHn16jy
+goGpPxhQjF+1fTFcBfpdX3p2yHaTnaLzGwCMHA0go+Zp0QXJqQcu6B2yy/9qY2C5EuTEbIAvY97
wOjYfFSU7CIjYGeY2weCQfNbTsPWfRZ2VwQcdJ9hWUCS2rbNrcZZ9XMOK8oqq5vwhqil4FAHCB9q
NZF9Xg28ufeBe2cqauk9h9KHLKluHVHfwKUHZezsX1TYnD7NHQpJor7zkICFpl3f+1kSPmntDSAH
5zNIXuXQdyj3yuqgN6FNLqPHwHPbU2vOYKGGIHoy9PgcXvAmuuA1laXmisiyV+RStuc4BisennKD
Ew6PIu2vyKXmGMIbW7UB42PrE/Jwyq2UqjBVGAuhJuHMUPrGfTe7bOXIjaoCk6sEbXM5N5NxHwbK
p4kf7E4bCkAiQLEvIchJLrOyfs7JOrhHb5N8Dg7v6mXfsbPHBlZyxi7NsV3d1kbNf/w308k6tYn3
ZdjdOZaJjGjXDZdqm1mX8MXH26yYg88ttMqO+HFbvnVbwbH1SXbVQ/O5az/rr7oiSed8LxTjNi4z
7ZMNx8tWQ2caJwEaS8T8m8pc5rduN1zwk9wNsQlSUeTU1EyCVdCFz7m3re/7KWO0G4FJnccurYXb
aEe97sy1K/AYihCUWxKv1C5iw64vliqZW/omRPNeyqJtFZftmPkHZEAmeMZ/M52ss4r8Rh/S8SCH
LtO9H5Z56r2S6MNmLBKUPCCuZvOM18T91SjuwJkUtYCXMTpczWAjoH5O2lUUKVzUsggfseXVqFLB
MKFY+aMWIzeoh6r++FKavcB4jKLqEUmX+EYTJdEmSzo71dLzfzRuFq/wMsvyejjxzq/+0ra8nmhb
Si/vzMpT5yIpiYqNNQHhLUGnjZZebDLHRI1a1MnckiSyIUD119bG536/6xzCyXm+e/6Xv2RJ+PHq
h8zdyRDXJB1EJkEqxnvy07KbCoen1/2uBMSFKytLq/D9iftHoe3TTlc+yEKSHAarVD6UOMseoulL
nzknv4mDK9uuOU+8FLkec56IB8ScRasXOfWdFyALxUplzZV+aZhpcGhKVYeLg5wh6mRO1i2tRekr
+6WfzA0RDGI5dJYDvAZrB5jYrhVY+2QOnhPZUHTeyHXiZ53sghGDc41oKK0U7aFajNNEpZxG9pYd
vWTy/hC66rxFgSGjafBPdrkD2oJYlYvl28VyDCPEPCHA/E5w3kOL4evOxYV91SR+D3gmmcWx61sH
h9gdx8voqnqpd6lvXur7OcIVXqFWLfoTL+G96i/rUSdFdf1LVHv3ntSNZAHVLiVSS/5QzzlRp84E
pcWRDYlkCPUsRIYsHLJZJvKXLnOyIycQc2VL0UlZeZ7chRR/XRHdslFgeX2oUgDuee/lp0pcPLLC
UPehilavLBIOl961WnwuQehiPRiQOa2iMStOEeryqPIhyWyd0qptbgZ9KNdtlGTfKr6i2LfHp4yr
CGxOP3vY1nffOjbwPV1AR5msWs3mwVvKpfGHE5f967dIwDn3Q/h/LBHL/w6PEuCEQ7Q0NL5bOaSo
TRRplxj2nxMbqRKkAkS5bU1Oh2WwNdqoOS5VVc7PK40ALy4aRAmOY+ARBKgKHSMpZiRViqLYTLfe
pJnrdw2ydcRW2dZ6tG07VF0vijly0mu16ONNpGdwZkTahVVYzQ3BI80NKogN6rbZZzAP0+HcN4nN
5MaEsrY3e/1x1gsPFbjoVA+l8Wgkk3sr2ioC3ZY2eBV1mI+GD0WRTttCVyogHWV8krl4mJ5z6Utu
aV1yEAvHp0Rv6v0rw9BzmNyb84hkhuSFoNw+c2vrMLhi47EJw7Nsi2Px25+YkykYVfO+fCoh/oKx
tsG/2cNws0KxlPSct33Lgi6SmCI9tM21JZvOHWTTOamtch8PeGw4vVX7PsvT83pYiiL6yOlWWmv8
wi73hdKkW2nLAcz93Br3WXHnsdLIC9hyU+ua7rF2uuhiqV/ucsPPRtlfXuqWbp46PMZzg8oecdd5
Ej0m8bhF0mP+rGtpdgFVkrIxsFt/9oYZBg4e0uvEG87dFFwxV9moQNEgdnSuuOoOUHh03uBlnUzk
AvBuuVg6y4ZljXhXXGZ2xczvJoUG7bI1YBb3xvZaHqyyaLjTlGT4hHJbtSV2u73Ee+OB8Z0A5oKg
/twY9TWRAtOXTj7hAACDe1+gOLSyrW5wr8HVo6tHXXxoo4EHAEUBti1RlN10bDGXpQbOpvCJbexY
ZW77mNPklOT5bTBljz30yQRGFI67MuxyPBhCbEZ2kUkrOod28dghU3pc6pe+cs4Ifit3pVhokIv5
4gK4E16OmvCVNCHomIv92CCrvZCo6ln0NGfmdJJV/qC5t37yWRbkmNDx9QujRZZjqXs3z5gnfwri
JoD17YHe0bGGQl0BVywwYJtr5dsfUDIiD+aHRfnUhnp2TKY8PKMlsLQQ1F163sZqLODWEkLxu2bZ
0JbW301jlqfOz/uH1rvpbNQhZSGpa0hAfDfcy6IydtqV6o/3hZX5EPYl6o+qcILLHtq0w6QRHe+P
I/iM2OuCjYGcwWaoJ/tQxd0nWKHBY0RwleBf9G4scwCQ183GJyJ24qOss7XCu4knhY3Or/ayNE9I
eWAsxDgz9GVzjwILDrLc98w7N5y38k1lSBzA0mXDORVDiO0TAH7HWRuNvGB4kD1qE480nBrFhSxW
ju0eh4pHRxY1IzVXVRIN+9Sc88vSHDet4U7XNoGm13PVlmDuQsiMAjQl1qHb5TYhJTThfX3yStc8
TF4wr4MgCA/oEOOIH0ftPkTZBn2dVLsPEjTGRpGLRV2BF/9KqVC0PzmJ5h11M+IukIa3kmzIEIxD
jTjmyHoOHLeyNCOU9AzSSJzbWen/lktHA6fQri+VbK/BQ3Tq2tiGwsy/a9OxuZI2t1bP4Tn0CB+w
jS58kImSwa+UOM2VLC09pM1OjnqZQ/aIgnGCsgzTxLIuysVO15rwqvW/v6uWRQep4augP7ctS6Zc
H2Wb331fFkuZq0y0Rl1I4MTvu3Tj5BLmlfDoUXmwY2sAPVBw20ff5A54dsQ/1Yo/dqEJ121bFV/Q
D7mF99L/x26/9jkcBitFK7cFJtDvTas9QT2Z/x2AtlrnCHUSagjRgQ7JBpQkP8VwI6spLuBTvHOl
Ki7usGeV3Nx9sMMsuulVxXUJfSLCEqbfYO9POguOGua3Y57uCq+/4im4c4PQ/PaSSYP4XBP/zIim
VnNuFJxrJxsqmysi4zq83EDTVp2l1DtZ6WmYoDeEMpW7nADFuyi2YH6Ar3AVdq2awuNrBRtFTbyd
NPWy+tR38XSTKgDQscJdLuufw39jF82sCeelr2/uW7zpW6Ivg4shStIP9P8MuUX3tUPtZNWDgL4n
jp2QV7U0tlWdV08OQA/Zo+i0aNPWdQJYvXOuoV9lIagc/UJxCzZdNBtOZZYD4BeJLC5JXan7wUjD
i6Wqs5NhbwCWmD9qdQPDtYMXwFTDa0lfPgrWcleJbSjaISyHZw1d38KN+10Irn0tm03OXbfRGMaX
qhogMFnFezdKvZVBwNo+TusZ+rIcbYukBfxL9OddDxPnurF851PlWN/G2UIHIjFWZ4nUOZgOSlWP
XxOFy6DeNf5mAkGwcvuifiiUcAUo1L6Dv6h6KJDW2cKfmuxkoxG1zo0PQFQ2yirEIxQROV1eyKKi
omhlBRa35SFpy/U8pI9pbKDYCZJ1U1o4FHbIdANgyzDdhmmVnQhbtxEBEFlZKZNENJ9zoOSKVZm7
z91lpSyy3Np71xyVI9zfMA6NZh0RBh5/BjLj3fhV5t2AQvRuKj1CFjspp61sGKA+gvcfxKSWzQ5k
ZxHLijtOn3V9V3mj86nsdf8UjGWDJA5g6Awuq49oHak8uHp8L5NAeYRA079V+ii5b618PGlT/bS0
G0Rqb8E36OhmMkZXmy9uMcYcFCD+HffpROjFEJRfWiuzN56tF5fRoDrXmjbB+SQMxL/pURL5txtK
87NhToWQkdoZwvIgS7EVvCqJNk4anJlFz0KD6ualJNom205+wDuO06qAFajD6Hf+vSE6lUOZr1uv
XDB505/gbtvxI82up1ZTPlpus67ruf/gK01/r2r5RZoWqCjk1ngJXRishKJXXMKpE1dhCVMTrWkc
Nhug+7hHSm6y0imD0HSKQET3yrkDBVyxr/34+R3EgQGHQoD8WkPs9eU469BdOzPaAVOUbnt7JniG
aI57mXhucz2WhbVt4WGHx2sGaNioYG2jVt964pR5rkwnqwCBX2GGBA+8mW0l2UZ6kt+WRp9jy1eG
mxhJLFGzVC9dQ43ocNmQIlwuuqpgpve9VPOIClXfchlrVpjH0x8N1jGt8H84mRutNLttH62U6PAB
Lv/LsQQNQNAPKkMcEhWhbTo9CUFLz0akTw0cRNQDxCJf6s3RiK+KufiaBZlxz+aDlKnhfdDGyvtQ
uP4a+a7yXpZi34FWzvevZEnXRmifuoo4ZtG1B5W/KZGlhQWVYmQgRhtHjr6Rs9lTPR0dHcoVy/Wb
Xa8V8RYSmXgz+7V1qZqTdVMDg10Nfht+5bd312tJ8GgabGClnhk7NSqqq8kHZ1+0OVKySvTdQQgd
Rpm0ewCzhtgvcpwHrvj9PWQNQLRFlzjpNxjZ1Kd0UPhG+hDrm579ifbG/M1h0lEdR4N7ng0D2pe3
h0kDwzQBGmX6FEWwm/RVdwvlcHOftHpyLJukWmESaO9lXek0Got+2u1lUTbMBkQ0b0eNinaYCq9V
Hiy7X+WEVY0IAxNov2RM28ruDDVAz6pXJsG11zYnmSAgW0GqoH6ZFaU55YEzlivABM1JFYnsIotm
3jJOZpfBr8bIecap/vsPt9dfFIggBjDhPsNEpJmYid7/v5pabcIhMwbkIfJslwVavDLEeQL6OudK
5kqoa+ZVpLb3NYSXF7IuEoeKobJoQOUcelMFNj1Z2SWRe5XpMDEloGRxhwVcRm3t5l2u11P9XAey
8jn3v+836PWutYJ5rwqroYVHA2I+Oz7Ja7EsBmYs1XGeWxNzJJr7pbNsXTovY9uid1fvOi/FoKl5
oVTx1+qoOZdICRc37pQcsmoMH2QSlJWxzqAP2FuVFz6ks5ff2I6xNnW1+lonE/RLmHLucDTrhzLh
EgkDaMK9AGV2NEzs7wmEWHzb3+2kU1ZZOsbHUmNJtsumXLljmn8OJpZ8JRwJrBfFHJEtCJ7zu1yf
q3tMX9eGkMOK0qI5hEqHr1QWY9TVbDg9rgYAoB+N/EeczfnnIc3zE1ZE8WQzF65S9HtctTnK1slU
1pBb1Fi8EW2T70BOpmZRsJPv4Fw0xQrV53edl1f3TW9dZ0FobS0rji4A02gbiDKB/6elfxvFwsif
VNFXfhx/R25hPBjoBFzYEQjcxorrJ9f5qrRO+PXdQL/T/mBZc8VyULwy3qiwF5guqG3unRii37Nk
tXakxlzM/W/cKzea5nBMIYwYjzMaUScMP9lJFivL11ZWDeNlMePYXMnmdx0BiBOxee4uO41iDtlz
6S6nlEU5pVtaN6luZLsobqfryDS4prV+2l2XJ1kzDwZ6E7LaKWMfGCSbXYoBFVVqMUK2E4XUrRwn
TfazFk3X5+bnWTSiIuBczKwtMoblooioxQVEd69kE5XUP2UoIAkhRRV42eWrzku3SbSEquudFJi0
y7JrOeRQdc6CE8Ms7hg+MZBpcdXk+bRjF2I9JJbkStbJhNMxeBaZhQbmslSn+sIO2/C5bumIPuzz
DLLOKy3v+IcFULJyvXkCDHCtNiu0C372V56sEFGANJ7U+nvS5nNjbp3S29XhhPC7W92WCkgxWTpX
ORo0cnXeTbB4u94a/UlRFr1lEifRRKxqDQW5q1wZWWj1+8krXk0jG2RfWCOgcyyGdgVTTryOi1n5
29Lz+6KsNcQ9L4OpJeq/DozbUefmMvhlsE7bXH1QQ45EeaH4V1Wpxhd6lFcXLpfBqwSfF2clZGYI
DkUvqgmDJzFjmEAKyYymz4XINcJ6bypA1tuhyr6ZqrqvxmH6HAGm386KQ2Riavu3sgdIiOE6jZFi
QBIAa3OLdXkk0PbSkSbnoWLLsowg3S0tS8dCh+7OCODLyQejufNGBCjE+miKBVEfOn0Dz3Czk3Uv
PdqRIxvM7fdSodya0UvVfT/aLKrlUepknOFx3ToyYCR4KUsZc9lR1ikeV+NZi5s72bDMlcm4k1wn
JL1RgEdW4bYC+3jdBSPhLCIH2K+AGxzhLa2C4PptvewhG8VI2XUZZImRtRj5Mq3sIetlNz0az9PK
qnfD304LndwfXG4Qv/2y3nnc82T0Bg+o8Z4VDJ7Z2PKQfPiaNMm2JfIEAbnarTZa0Y0baeFfPAEu
5CPX7pOsiHJU11fSIzBlBLIm8/zcX9bJkXM0j9f9Nx4kMWuU/PQqvJ3//KJR7PzjsIAlY9bcZSLp
HfYts7o9++2E844AiqUmcKEhKuNLE3mekSXnLmlT68GDW2aDxI4JwYFnPeQzm78tbGKyddRG60EM
QFGpOQ8gXo4BWCjShnuQPAkoXiIYrNziIItBVnUbHQrCgzxUgCZ7bpXnhKVVWuJlK1axX8ZqEMo9
FtmQXczl+M9iYZFmFgWL0lwm2oUsycbOTXtYgep/Mq3Jb1MVwPKI+h+fJIM5Yhcjosw9NPsWo0K1
nnSO6NWkdienscqt1fjBE8zM4C2RQp1nfxP8P8KubDtuVdt+kcZALeK1+nK1Lrvc5EUjTmy1SKhB
CH39ncI5Ke/k3H1eGFqAKo5dQrDWbGDYso4GmSywtiQPPQjJD3Y+LOHnCJbT1DWkQ4USGZxHFfRX
tg3kzZasQwoyscD3gnIrztTQRzvR6Qoy+TGONmOxvQ0MUIY81NY4N9Nu/eZDZFf2XwaA9IIiKrFQ
KoLvzrjr4SXL/RwV1UxUZ2IFPzpNhxfdV1Axs329Rq4B2XRZnQIZqkueJP/jOaD/FHCa/FBdgn2v
59uQyURx9I+Us1RR2JB6HN5wGAA0A0pqVglH8ME/4GB3/5kXpp334ULhfGcSsgDdtZucghFsQtP0
4jEosd8ygZPie+NRCmrslMBN7NI/xJl/byKTou3T6COHzPHO6S1xBDLul1uQ1tayUgq6ChM+7Zdb
UIhDfNIX+fw2zzU+QkxOvuSQUSvAfuidK1S5rHUuCrIwVTPwlb+GTDO+AMl4BdCyf4Ba2oOBZppG
5Pwc9404mijCn2BZuBC2iw2WM2uC2/zK1u68R3nxzssGEOymKx4M4WOtm72aUDam39M5aCaQ+n+E
p9Cf/a4ieBtmaQPzBBJH/7MON2Gav77I7cl9Ai4psEGDK8RfZYSwhiucboPqrQUfEjJ9UbPtuDxm
g85hqjZpt9803SH6226Dpj2iUtz6d2byFHIVZRCedS8FKeiBQclog/pDAgKG4geajQHk+FEAwj6K
zZo05d8pH3a5FFBbbwqQPfvc+Um1zmYl8Y8OEF0HQDBL4JPAnveQB1/UI5lyr4UuzyX4C4yOa8kj
Z5ZAszh9d4BLX5Qa6hrjtKu6NZM8/D6cmlsfpLVnBOf+GTRW7SXD2727VH2wLaNmw53BfYb6zCQ3
6Plbv7Dc5y4I95HDxEUWWl2yLtphCcyfBD1ROuZ7/Cj53lyZJhwbZMYmY8aqLeyN6YPbDvC9TkzW
nwV5wIYfoV4erf+9PGcq+r/nmhKduSGwBJhqfbdtRax3t2ZE+ggnBb7hvHM2rovD1Ow2+hnTBHDj
APZhfqa80xgoSNGDWO9Okenq8NbZwXfsYCKsMb/6+wr6xDqDg9etz0xBxfGbLXW7VkDoNW+ZS8ql
6oZg65ZQvCqEjl+5W7pzIM/0rtK8fLahE2j6K+hqbXUC61HgqpJXtwL3iIPWc/KQPb63ve4aTP2w
3gPWnMENpbRoCQiwTkY1i0wVpR9U8FC6VXrtqpWBDcEYygQG/eMlYTKNmKCYpsX9l2lxuqozliz/
fW8M7fO/HimsjajPQfGFgg9pbKW/QO0GOC1Bg2F033iC54V6JNybxgrHbFXrAp7Fv/u8pIPoPOqg
v+aURUH2ePL83zPM3D9CM98nuoTaAv5LtO4eEmuEJ23PAGubGu2TuedhJ3LrAltnMlxyyk3tVN7n
tMQNclQcoMhv+lCwtRc4e9crwiDJJYaWb00urA4ssgxcATz+lBoTo9ds8i5MsOtECF1RoLkrMZmp
IgRLzUa5xPtMsuVwmniEx48ZMg0P+k0E/81zzNIfGeHlDtK/8UZ6A0htE4BZT/vPP/rI1Jf/c96t
z/LBO/hESv9xn0Q5b+crB5xpK36VOc+fWqSblraT4JWi4+gAL55+Ufg5eSVjvCW2DH7+cyoUYeXO
m6b6NZyx02FQ6xCccuBm++QYTk1NAMYj8PRJoMh7DHw47MGuAwMmVuFwxCnA21pQGyFIu2IO6/3k
CIsDaAJPAlxf7qsth66LECyOOkmKkzt230bKyFMWYJvmwRNubsJGKG9N86RcmrB1inTpwq98/Tm5
iJK5U/TNzoSxVb9QP5GnIG7spyRv57Cagt21BBQcUmEPkFtPDyKwX8xbzHQBWb3D8SY90YpR6CNA
Kk1XQKmb/TgKBGQmbOC5bhv1267cjIJaD0bItLO/DVgRqbaDnYZgVUZYfTqps7sa/g3JQGBF40AX
Teh2505NzEULuDeuxiqvsNqxxa3LXJlpZoYJTUM62u6iyG7X4EzAGy2W4dqJqLusqjR9CapKz1AM
Gw+5iqMnpk8J7dMXEvlwB4rKEiw4hA6DUAENCIAaU4h07a4HmfWSNdlr1Abfc1vTRRxAIo8lFb8C
YALT9l5/M/3p1A8j6v/aT1GXuIP2OXxBJjD7EDAk2KfQINoNlt0M3EDvtz45dhsxkq3VEvcQkaRa
4eVHQFlAeGvY7zAiPsRMai9dm9EYR1/9ObupnewwptsI6bZDxrJ6GQ9euXRHNzzAZgAacErVrzhL
QvcpCSArCXTgVcgIDzvs07zc8taZU3SrdiTitXa8Q4o3+0PoJezz9nGa9sftXFoL04+tkrf002yf
1qH1pb7hVgJK1hxapKaiiZ2AfWpHG38HUFl0Sbu5P2KXGMo4P1F5/SxmGnBIAqj4YoDu49JUPU2f
H9jAn9LrJ17kNq30X3I1mYsmwmL3nr6MgGZVc5tBFj934PTkT5VywupoGqwn5krUB6d/f0M4wT8V
+MBkowGEW5E78yH0/Lfm+eii6GCxgD8FA6p2Tx4MdldtkgV6FRcL2ctoZwVutEv6+j6JY29tItOP
vRltZrcYbBqs3YCBbZTy+FaDoDorE6+C0pgj7RkIwO3W7f3hUteBOFeBnMdNoS+mq6xg/NxbJci/
0wwz4DkMzicSsM+pi4Kcs2+T8Woi0wyRLUDuAiipB+R3mTngLdGxpetKRuMSxmfuM2q0UIIiXbH3
cZx9HlKca0Our0DSxds6o9k86Xu/m/IpkN2A0NLC5MA/M+YmE5521drzmh10EOHPg6rOOmP/sRU2
3sIi95yZB7ffLwPJNMXcAUcVvjbz4Ln1ZrsR3KWYAD+uh+bajrC83nW/ryDxjRET46gQQq4xpD8G
wQD4niZaAzl2JDj/AaMx4a0Pjkoj0mB701NNCoQ3xE3nxBDMBMwNLPYyuQMDxHqKs+ibh9LJyUQS
OpdeFV4hzMnvCU1O2LhYTw6UzneEwCrIqIKCpJSuAzysrQJy8gICTnlBqSO7b/EHSXLiP1gZmjpR
FaQLsnpn+rhg66rjeh1lot9ZkSV3VqX7HSscGOneYnN1mxNOs00I1MQxwTLl9Paw+cRAJMD+3CWR
uJqDuDl6mysP0qCzoWJAmkOQKpzFWIxu8/wKDLDWykZU12zvZKdwuQwaFCDdKTQN6WL/VHrifkKb
3unGT6EYChLyATrVsz+mZTWsST/ZcWSENUfeNsnJNOXQ5MdQn00AMB0WLqxNT5V0xknQjXtQtsNc
mk7bF8/Ggz+FDF+mXdhlByTss8vQ0llRqeJsIhHAHiQGjM9EpuEFNkkj+FWozmG+aTwB3TgpwjnP
++RQNvpnG/XuNQ9EaCIxmbRlFnzqpjETYdf2GbUcnmx5Hn0Z60GKWiBfwhcx5NdgSJbB22a66tQw
fl6ZPvAw3RlRBQD6E0kcNufQsansCBs2KiHg9Hlte+Ap8qwo4efaO9uw1no7cFnsnRDmrLWlo6NU
fFxa2CxfoOWWLrwy6a6lX9NZpPDmG/r0PQMc44c/abSKoQMDIIUZVJ+iZt82zYzmMZRfdSH3vLbC
tyBpPyLwz19KVjEIx9j8WoEltohCkJH+fUH9i7kLK54QPp/TohqCJfyXIjYMYJNS1S29wjOSzExG
SglZz6EUWtyZnBNkoOq5IKS4MxkpM8rT9tcosYtfo7d7zajjD1vpVOL+v91vPs7ckDhAGPtwadK7
sh6QGekgbP4HIyCQgIMDSwKf9k8MWJjBNcxz4BUDuIm6iiZqoB8eqKsHzItEthya7yfol4pnaKSM
dwOtpj09QgDtyDKMXY1FEmEQU4kDUVfDBhq2mL5fzWtdw0vC7+AXAR/aDbg/9dqHD99Vjv7F4Ch0
NyazEIDnhwzqOps2JvU67jJ6herXJQVVahP7ibdxh/qOtFX56luAjaeoEh88t3R2CXP8JauC/glq
eU8GJPp7Km9hM2Cm0j6CCdw0NWTDc6UEzGc6hx68ELTkhV2AO5VVctexBCVRqePw4GATf3A7Fb45
fLwEeCjf4JT4DlO34NUVUEhm0NJ4BmsNlMgg6K8DHNVQMnTkQ5GVelFLYHyI1fXLsE68U1la/QqV
heQYNRDBH6TX7QPl0Y1jDewOwu/8Ds66wxamPWQX1nW10QHIgCyt0rUcBD2KzLeWQajHs4O6AjaR
Sl7KrCoWGcSmH9vGARTGKdUTFi53Jvlgv6TUgg6GUNY3Oo4v+J80P7ABONCxpu8+hFU8WSV38Pzr
N7XCf6eHiNNJV7q+L0X9NkC/49WOPbJoYxt6Dy2IkHahZqafDx1dN8iOQuuYktck9jcJnOYelTwN
eLi3I9PZRoAqDaYUNLuwLcp/eLWcJXUu33UdTqqSUlzTqIhXkxDjrqvL+BDGPnxbSR0/5yp4gouJ
fLcmx0Lpe6ugypyNBiRgXsHb58KryF25kvRwt9I5FsRYrGSTiIeWZ1guE5e/+fW4smFgt8urtJjT
XISwVbAmbwU0JoRkfos9iJ8sTJ8NtZlmZi4Jz3BpJn1esul2eASWuzz98jFmcpjCr5OSqtg6FoMK
hSLNMSKpcycDODbEyHs/ImUOcwHLK9/d5FWNyfijxIt5PjQluXfqsdxY0LHcePApOltJiEevpvVb
G8Mid7qnDMMP6RD4f3EvX0l89Xa+C2a2ZZcUJc9kAJqzIXgtZvwOq+FDanYfU+NO1nSmv5HjA2oH
v7pu/djXPphIRQ6oLZBY+/yM/7fPfIj5F4a+eOEuDppBGvoLEFniR9nX7bHj4dmxsuTRdAV+d9fi
OHIiU1fIGg4CZUrWZjDzQ46EJLC0JmSOBpwtWHuUZO28Hfol6HVHtxi7UwCT64cugTJ4kQMFZvfF
poay9LKfQGGgTsPEymHtqXZd+eDI+Ms0CQ/gkbNnN6d6I4By40yh6unUYbOHzuSvxoQ81/j7+X4J
Qa/APUd2FZ+z9A7UXMD9TJel/G+Q8e1+9Y0BHnQcJOulGcUuQ+z+/X0CmM4/UzghCCOQ63XATMDD
adtkypp+SeHUbsnHKiudK+gDwDKvsNaKOwULlQCwtXvjpzoytgZt81c0jd2iaczM7KbXOgRh/hi7
zfz9mcbQ9Xf0+740t5q1aqCDFPURytyRVEAnM0hl98i6h4E+mh7TaKTV1lZWQIrgnwNtUOAUYHCW
sAslC9ZA+Sz3UQplfnbBA14dfViImcg0Xgt9bywUzdz2E3iw9l0o5z0LNfyVoZod0BAcQFgjU53C
NtbNYN8BJ2XTZa6sFGhnGY8WXgP/GQA4DM6OPNbHjLVwlBqdM5wvkXrgNdwRIR+ExEXpowKQkR32
D/lMc+etAUzyMbXD97Fzkmtj92qlSziZ2FHuHz3PTVBzitutqBRbIqkLZlHnX6jg4iEX5TrnQfUM
xfFs70tA60w4IOONVcvvVs1Qimc9wnlycgGshDxaRckXgHQ5wCtUAR5z5VfHuFmOdouiA4yKt9hK
dMuegwS71uP43XcqNdN53y0B7AyvUjgXF1yFH7wHAnmoUFNGcinYFC6IKP9lBuB/FSx+bWcNIg9k
fEQHTLDDOcwoRrHkgvAnvMt+otIcvTvOq+xkey7ALPY2EW1iHJ2ED/BT4Z8V7HLvMgCNlqja+i9E
WKtkUrG34RP1OQM/PbmbqINLeI23h1Z47TzhObbgU9EIiFQ48DWAmjgCaRJULVIrVLvPJGuUyHif
6mE/EKjeAmGTzjqrBR+0zeAoqJXzEdveESjN/K0Bt3cGn7boORQwmsemNH/UfWovIvxnzkXKoD+N
4uPBTzgUWTskQ3TaJ7to8KtNFVbhAWi9YpU1kATAXwyiDC74GDrmcCnDHnw8uLUGlsSp3G1MLP0C
D5Q5FQMD5DRqDgPwGrCfRL8XtePCTQZMmxauoYZX4u9pJK99OApgBbNgcb6oOv/XtDwHxTtnH3i1
588efoUQUWheY8gdQIs3TPZdVjfHAi5HULmTzpsN5ZGYBD9SAv3+scsZcmuwTp0k0PHDOvVzXvEj
D/LgBy+K99JSzSOta/G/tr7+H7VpLFXMdj3HBhqN+N5frirdkNu0kJW+It/DLo33FLoSCy/kMiDY
ylBzLvL6lacZ3BMtSPv3qnbvB8eGtAb68zFf9nC7T4BbmbtiyLfmIGLCtPW/hmY0qLpdnYp7NobF
PrJTtUqaQVyKJm/mA7Idry4f71NT2WHhVvi0/mgD8d3VRfhsgX4458qGAbxMP7quJXDCbIF9lkJ/
S2h5aaEY9NBM/QnKuTA/dPW3fl9nUXVSsBA/mRN9lY+wxhwrSPVPb1aTFwA+fDikjvC3QUG9bu3D
yG5W+262hmIVdpYgjgPqD4/YX1hUquwF6m39nmZljA0SGdTexBEMgffx4EuAegfY1f5zwEyBFDZu
MRM71gxLHg7XzgvOJhdtstdguRf7qctC2fk+gTsIJCZCtQCFlhxC2tVLSqbDECECEiDp8LNLwap0
Yv+DhvUli0LrBYIC/jzPGvsMuxyK9d8GlO337WmErKO5Hb+5z9sDP/Y+mrS/jC78jqUXqQ1Nh/LU
ojANseqgfIGoXbcKacDXVtOWLwkNXiVsQ85pPaYPDJRO061ZGW4gngCJn+kmCCTTmec00d5LSPec
VhvPjfgLq2BlDpJFA6U9hIOlH4BXOmWTIFDZREea+TUchLpip2y3h2En+uMyPiEtWz+6nV6UbLQh
wSdgrwF3TRc7+T3Kj1+bWx+hnVp6cMiamSm3AROi1qCWwHjRRalaDScRXtyzGjaG2G4QvCjTfp3C
GXcf15MRMbaFdxxV5Z2LBxQ+E1JCI4TbKxL3IQpgI19qmJReioJFcxGW7TXvqghS4rZ8IQlM6Him
3e/wkgeFQlTvDayvdB5FCWxZoNSLagYs8KKZzOM0npEKGOaIdj9knD64/VhmHzACxXZ1ApwPLWC1
ETxsyBRVYTrpgOf3ZgyA6M8xdyLF/x4zkPa/72N5kyx6VTqf9WfmpQHKEiyBrxjS+uDGuneVSABm
m/i7XUytlacKgWIJvpHygREITOdx/AGo0zaJqvQVuRAbC8WQHwtWuHcE0jYrnjn0IWxAAkkhzfKe
wWQuhIRCY9dkNjqldQntEWKm2AxA1BdySXGN/WbtFHCPruNdymBY3JIcPq2TMwwSn/EHiha89NwP
S3SvFbgZz1TCdbsO5XhyqdCb0XXE1o2kt8qtItlBHR02lklr79zGTg+kq4slOJP5s6uKJ+gAyPdJ
KE/mXvJd59DtEIFOziitY6Wpy2QTN717TxN4JNfa8d+o+oYtMwrWRemqQ2oK3cEg1G6C96up4m0G
QKj7deXZeoC+QTXOiPaDc6+61wb2mi99qPWKlh5yjROPsbO9BaTG2aMuVL0HMiadk85LX+AcB7Yn
vh4bE7KxOUiYR1+aqOvuVZU/ONMsVrlw6+o0RGmmEMk7ZD6t5EfpK3kEHBe/CgE4y41jOKaagqiR
Ago77eJMA5W+hQXJqZOJ4F6fbpoiWQNq6+6KfEDJPqZs7UF2/NSSwlq0tpSPeTAEM9L06lsXi/sM
3454JqwlDIPhZ19mYqfdPn7rRhuk8zj1rmSEc87EYYP3JRbqp6jz3GfoaI8byUvY4E0hg1Pc3LLw
pH2O4r+lyjj4H45iwV/vvmDyacTfJaRwOPuL4W2rERTpoLYeFSttUANdd67rsT8RxfNJKzZaAV5a
PUYVtiWew+lPAVpt3OEhvs3VwIFudX7EtgDTU1E+ihoC2QKWvrfpnECRynx0AYTc3efc6aP9CY/Q
Rp0z/yRqwysTRdmi2HXI+L43nQ3Rzir/1rW9N0+7rDzDANrZVDh3bOLKzs4xULbzwKribxyM7Bib
cnNTr2iOLChoTiNoR860Egifp480hg31RG5JIHj1CH/Wmaltm7Hfkc7HP8em+0ASo/9DVgaM0z8P
SsAsuFCiIGCjEkir/AEJQvom8sDGpY8umBGLXOpcPBd+NANDM1+DZ9nuQqKAZTWXjQSav5uaz5ES
jgBz06mKFqhICHPPY+6DiB2MB0MTM2wyc/UHpeyPUClfQ9mgC7wNQDbQBoI7HzbgffhAbQebzhDu
TLZV032XB/2yhezDFVIl0AiffuFc7CGp4f80N3ErxU00kyvi4sxvbmrzGI9lErpXWghs9YuT44jk
p1RqGTotnpI6ruaBBpcM+LDvtAvGF2bDlBBoCP9CdA4YcZ4Ghy7zrA0QbGSbkzw5+GDbrCBPa6GM
6D0lEbJkhbSbPVJ0bAd6dbay+KgeS7Bt8a5U+j1Cgazz8AWZLOJRmcmuKmf+MmXNr5uQCE8/b8Kx
tf59kzZEmwZSXU3hpJ83ZdO/NB2bPv+lyLHUI4kClEjCtFj3HuOwSRqT9Gns4u+Tee8e9s7Z3Sjg
72SyjDD9EssWYuwbb8pB1i68w/xas88cJOSlZtN58yoKHzaPoD9blh28CLh6TZXSTnbDqkE+ZRP6
GZ26azerzrGXv3DKI8ijAdvcts4zZAyjo+kyjQkZL1ZIvGf7P/q91nHmcPhslqW+5NLVu2QSQEQF
BODr6erWmL487sUmL/dYocIe5zbyUOYTX7+I/L09kR0obCtnTlgGe6cPnKsZhcWtv2/YQ9wM7RZm
we5zPrIVinTBAxloct8k6qGYYESV17KNzfMAHnSOu7Qk9IAq0ZQbhfz7wjy1dqjLDdMh/HbNNmAa
5YHYRrZe+6L78Kej2YBS7wppnABdCK3MPtSgT1+i6qerqbWHxSQ9mA1uYq9SSurD557XCYNuRHbe
6RdITmM7k0PdTZEM6mltAnECbMlwyowXwDsne5El/MEfs6/9I059Q+nzh2m+Lzl79Zx9oVEj5hAX
vuaw2vLMTwRL0S22/uFCuT3ZBKOPPwBPxhnvuvDQ5Ul1tbp4ac6ZupRiMiMuYcbjyAc9wMRQhG62
MoXCKOfujOce2+f4lT2X2VkQWz+BvPn4ySEDVdJdjK5FVtgbU6gqS+sQ9h2Ol1lXv8C34xxPuc4+
E3cBL/1XlQ8ZwNQsPdVRGm2Z1bbrNGYePNwKZxYCZP+zc1Ze3n6UqJa/ltUFyWDo/v++sKw/e74O
lSD/ZLOvc8q6o68E8DBTcgB1bKoRUaRbp69T2aJk5KR2vDKjPYB29WRhR2HWjLN6hD/nHMXo7lik
NN/D1DKF9lpLXyWkyduis39wOGPMmJ2P9wU2SeDRBiHsGRS78q5/NDManuLAmhbXThT1WoZlurUL
WV/klHwzMyiQ68KHj5nAmrboJr2RZmoUARyDJNxehHaica4PMnTCvWteSJpdYfh2dJ2iPpuXT4UI
N4iz+d5OY7eoc+Mv0e/7oghfxH/P0jFC/37/T2w1VH5sFOr+1ulxfehmx2TQjyO8PS1byW3KQelj
DJr4/eQkbnRFzFUsIxyAPKBkFlkbWaBi9tFKlpCkAbwBSG7kJna1N4SonpPHnOZsGWCpWmsPbhYB
DBDmhotvOPrZpFTUVdDOqQF5SiG4swuwsj5Rjz2VYe6cTAT97plbZo95iqyNHZTRHdbtZhGX1H8F
ZvcnBc/0XrDWOuZjP8w4MEpHzWDDx/PhPun6FvAx+dOHUu1rg8waqD+9fs5cmc5TmLvmOlbHKgOO
OQ3D6tgwGm0yW7XbBqdTjjPkUsu6fxgcMu6LVH6zR6d/0HXpzOFfGa8ChqqCwLvuJwvgDo/f3Sa3
M2tTR92bbqADxz0u8PuI3YWyWfPdxtNeOoI+e9qL1gCUluugFvI+CcShABT7teDuwtSVSAd1Ka2q
5Eyz+l5ZSbYdhjTYRSWkXEyD1ycIvlUNubUJaTIhc/oP5eB9iwpNWrOXpIogtOmSZhdS3Z1QEsOr
VMLv2PWHetXkkXdqsDrNVVSHq1ABUTAD7heKQjKnlzAiJxcs0u923DazSlTlLKJC4MCjVxUJnxO/
7N/CEKrxtWraZTbKbB00xJ5jBVDPLAhSmE4l/Y8YgOomrlUyk+5jX3rsw++texyKNx2q8wtNIfih
c2fedXY3UzwJ17nXsV01tMMmCK27aKzKpa2Bgy7afkYgTvA8lnJY9aCVrqpI4gRedidHgP7agrP7
JnN1DlFsfUfJCTkbyuZxBLsjyAV1dwVpoYQAvBgm/AdYVuqxh+pHsR/iJLs3TV0TG5tyMGCnrtyC
FVHKQ38p/Mo+KKoh36HEyxCKcx2U4hGk9ke7YcUJIkrkWln2UxXb9Ohkoj1ovzlDRwOKGDzLcIR7
z4gs9ySNLwzI4G1MeeoBylt5ewsJaLYck4C/qgBZYyFJszKhpYNTKHA8hNGrOsqgG2DqXZavnpWl
i4bIZOcwuDt2MoR8ABSuDMQ1YbiqodmUiyRec61+9ZvBHElMpGumKSaGEtY3i1bloo/0FZWR8lQX
2RU10PaohwxP0qhgVq/a/omEWKmhrMDXSJL8xHtX3fOwdw/DQDd+4SWwuAkgCYyrezNIdKTu+wEu
3GLM31BjxAwFjP2WpdDM+oxTKOLC9xP+YdFQ9kuBzPITtjFyCeUKvNamEOaHbE6YLbcl9JlXKRN6
rrrWAl0ucMvd5yX1JI5J2HGFczX15jFeUKFjzRN1FCqB93Grz7XO/FPIuzVOn0uPuT8rZWOHl3Vv
yvP789hxMXeqsFk16evYgCef4aSjZdZ+KO8BFgrq2uYJ29fRCPRpXUCVJJfQYMmwpEPCL9oQBesr
gcf5zC0pzuV0RT37zLHo70yXGeyrlq+VcmF6O80AuIkfLbt5y1ESrlrqP8LDo9/Cfr2Zm5CmcG/S
Yf49s8rgEdrC6sLhnF5MkaiA+UvjXsIXfbD249SAjPnrqsjdft0nwfdb123abS4DJhWlDfzrv++k
QbsDCf6jjkR4N9Rttg1lxAAqHPgm9WyYg6Zpu04aNz+ilKhXMCKtT2PY0CXjIIcoFZ8Z3sybild8
Bz3iDp4NHttICIvuXSilrhxNxtNQdzCIAO4Dkpk5pKc9RR5Fcd80PlAH4cjvoWudwXCiabZZzLqT
TmWKvFfRvDpReSA1nvS8ALbALttvWSNdOEa5/AzzG28DIBXZ9ELm87pyoFaFLOrWDvBpyremV4aC
VSt17e8BDhYOaYL3UPAHG3uIeYus4Fm51hL0FPHhQZMpwVr4Gvf4CVWSV2e/TOETrrtjiEdpnTuh
Wg8+sDKEhsgtBInzTPz2zQl49lEGB5CcAdHHw3wOUHt+pYkr5nVvtxcQhiR86LtqHw7NjmWoCUax
1Z4h0CPnZYtKQF0N86RqineS4JjFSuxJgtArV1Dnqnbj6PoHBziSRcKU/eIpfUAOJEShktlYslct
CervaeKPSxUS2HL9x90Y0iRYKFG1x4m4De55K7Odm8ZQmeO9PnI2HV98/y2zRQxVk05vbPgQrwO4
YF5B8byXuox/MMDkZnbJ9UVzT0GgoSGrpuzlM9ITKJBgRjptnMO64veOaivgANoNoXGxpSMLtvaY
VXv8LfO1Jl1wYl7NFqma+G5DxjbaSfW+FFCzGFIWPfqe154pPOdyYBuVq2ZujXJvPHTFIYWM4hoV
5G5pwF0xfpeLQKX11kC/JITNgRQJO7DiYAjdynAmoWn6SEhfXggs1lzR+Tu/gQW06/VqK6UdL8fQ
Ll9ZQd9RdRnONYMySuUmP9NpzfVzNhO9JeapgzwsfPiCLRyq9Hro8/ISO4ohXynbHwFrIOYp7XcL
JYuapPRaE5iH2nb+GupGLKrSZWc+NYBoq5mT4YsaBZYDgxa7tRdjQ8UyiRp2NhMZC7x1mHlsdusD
NRTyMD4WlulTzLTCH4Jz+PnZnx9WBHD1AKqhV+OztuJkGVaiPFgxEoCgU2H/3LvFnmXsG81ddkhd
nK+T9mF03XTujA4Eaxlw0k10R1loHwT0XeYj9LUBPYEoPitaZ1v2hT7BGU+f0k2pebnC4TjdCJwU
4CMsnWfInX53m2H4QH1uBNEfGxWcthur4LO2Y9VSIfeN5bKIxzurwELtWf79gHVkQ7SVLYo6sK9B
FtNNlFslpDZLPK928QIgTLEYwxYbLiL0foyAHuGuT1dZ4A5glOXVKiSa7qtayh5cPPngV5RvTN+t
sdvwP1Pa0EFejQL+hd0IFAnb9jlsVTsrqZc+9RB1X/Tcd885S3BEBRYCcgjrzB2hsAE9D+B7IOep
nFrNxrQ7qMbFERAZqgeOOtMMsN5ha/ps7gazfuygyWeF58xN6TtqUXBBmHdRHF5iF7vk1CHfiWXp
OyBPxzvPglDL/9F2XstxI0u3fiJEwJvbtnRNK4mSbhAaaQbeezz9+ZDNITi998w/++LcIFCZWQWw
2QaVmWutjQ93cjQtqYlKGXgQTL4qTZR+G9QQvgfagRbcv0sCPLyB1KEHMG7Y2wSRvb0NBYUVRhQk
gyy6U8sxv46QGme/piq7ypl1Snue/zw5w3Ngw1hq2QGaU7FCgiXpjr5WF0/k02D0QwsFGqiWxmOb
pyYY6erPdjHFp5G8BqmQtv6clIV77yXmJ94/9qcZab8Fd/Rnj7Gz4I2kp1gOFbu4XdVTAJZ+YrHF
VePft+VPGdhhqO4LZ0h2jlPPjwngyo2htSPEHsb8eLaBFznqqUvvxRIiDnYLoGwUUERYyiFOtqqV
8wC8YMpHz6nuui59O0uNMtlDG2kBFB2aljosMedTvol4X6Uqin38Ep5qC8pJRYUZMdM8/yQH3gbe
dQdRkQE65WTVNj8AWfzUVggxqQVfizzBOk/aPAKv4ZW5tmrLeRJb6xY3etLMV0WMDlllQozUpTZV
+BH0vJqDyqmme6pOxqM6TdbW8MPgKeSuj5MzpVcKW8tKD2bInKYlhfBAB+uut1STn2k6N71Sh8om
Nr/1cGKdwv7XZBQUWrupPHguidsyShxEeBuexZYzLQGAdTbKWA6tc0+VdzogG9PuSZtSoighEhuU
9JufhMl3xAQWTI3SfuH7Xtu2sR+80IsS7c249h9slTdFlPxgc0UBvqvhvlj0C2Uoh8HT6aq1PLID
0ELh0kfHvsmHnTKk+qPRPCPkDi+YagPe8XmBaaqHOVn16vTat/UB+hNNibblTD7ATKx0F82K8SSH
KoRRi6et7qAF6putbjsIeka9uh7T2jzHDZp2T0HPvkN82DuU8dIn7mjmTRuRafHgsP6khXbzPDTD
Bm3E4pPp9HsvUZWn5UHd7xrt1aBj9Y4EgX8eWggrbuNpiA+ZXsY1PLAoYJTQ/x8B8aXUYoufrh8X
KAcMww2ftYgdszk+WWAxtpOXzkfL893bpFa+hHGRPA8QjJld3XwKpqlG5dyFMwid3zJQ6k+eMVjb
Ho5qvmEZosLiH7We1Izf+vdWQVMV0DX/Po/tX9o8x69BFtfXkRpSEfKC5NWGbGZvDk10JV4IRQD/
h2ZJ9wpeZCbgKk6UF9U11Wd+P2hjwTw6PbRfYYFYJRvNW0dByarsLePKMpp0Bw7FhnAoaYD80T0G
jaL9OSOVgH6Fq+7I6+OdVO1YFvy8K4ljkWIJIQCgTXQvc3WvD46lVnb789yOpjN+7cnzLcE84TWH
YqYzXrxJT+7PnObqPKRNix+saVQRWSM4H1Lqm6MJ/cNyXTVI8n3dkRg7zx1Hf+dQ0D5KsNG3+q4O
Xf/sTe2mAyGRVVfnudFA4a2nJCR/QjKHypYKa3JEjOfKcrz+oYf6/pBFc3nnJrd0n0SflGbba+rw
SUGB6VNWj18gIfJOhZmPV1UP95lijMND1wJijnoP6h0lss+2VvtRzSByz6Ye6Ni9SbHZV0t4bmN2
zDSahzfu4A4PskZeRymomTw6opi8zZx84BEvcna0T6e3QTBqz5k2/sxJTv0oy1Df0OVhPWS+FV9F
o3vTtnP22FnJ505Nglfo/PQbdC1gY/bG4LVO2vZArn06iJfmgWZLjdBDWBlvYdYvWVP0jwEizF+6
H02VBVd6WKi7crBqMCd2vWugfTs2MUVONC0A0nkl6iD72HL+PE2XU1PLkLP7EPDh1My08pBMpA8C
69mHw+yLzZ/34pm08Y5e8MXg3fbkp6g7LCPFGsyHOJieZYQaMRwK+fBTRjV/NOyHUUW5tQq/zDXo
M3ekRierxu1sHHw6U3axrRgPk6++HUzl2lGG4GE188CPlrYffJag1Z6anbYPJyrFF44iiBEs9EEL
rMESQj6CvQ5I2OH9cn6/aCXXmvYZOslDNLTTN3e2/d3c0tQ8abl6UnXSXfRO71zQQptwqsNttKig
yAFdpbez1LBcPt45v+EO+ifi1d7P0iLz9mMPoOTCIcHiHTol+OCFKwf5FXtoyEqQez2v2jQu3AUz
jXsdnHwkWBZxOQCnb4eYR4WbdDnI2epY41bHRdy/CFmXn2mITzay/jpPhmvMeqV/EXKx1Dr3b+/y
b6+23sEacrF8I7KuF+6LK63LrDdzscwa8r+9Hn+7zD9fSabJXWr9VB26MHpe/wSxr8O/vcTfhqyO
ixfif19q/TMullpfsP/pahd38D/N/efX5W+X+uc7hR215unQKLaQ6PJoF4n47XL4h/EHF6UoZqGA
nN/I1PO4M1G5/jA+T/gwTXyXYzHKUudVLv2X4/WqMlMOKnXneb96Pq50Of9y/H9dn80MW+/BjHk6
X694XuXydfhovbzO5fj/uu75ih//EpnRgoGwqqE/rH/telcXtnV4eaN/O0UcH251XUI86fIvv7CJ
41/Y/kXI/74UPfXdbkLhZ2PGU3PfjaGzr+mI38ow7BfGTTNv6NzBS4+WtVUr198pblPox7RB1K+p
PZ4oF7cEjlNATxzNK3dwPKLRXaDZtBN30O9NhO5P9PyCoBNTP3vpbeXxFFjqpX7UJ8PZmRSVtuD+
tpQZaL1c5NrOYm6i6yaSbmD2IIWQU2ucE2W7Cr3pztvE1bRKwfm+EcOT06Q//KhRrk1Ig7Z5liVH
alLko9SseKYr88qs8vYervL8WSH7cmd57aP4JKrik3vw7HrcwaqYP0uYniAlFpJsuZEQ3Vd5RMp5
NGVVCUjLgh4uM6ZZcLmIOP7l1XW3f3Qs3SeJ+l+u7E0Ql+v+b0FukIHL3eE004k1bWx4Sk4yRmwy
3I6p9+ZeHeZ7iG0qhBQjIcXwNk3mykHiUEt9W8WqkvBQmIB3tRJEi1HHVAHkVA5kCaG5WMcfghLX
PdF9OR0/zKHz9M/wD1bg+am7HQ11AOgNCRgqb/Z9r0XOvZylaFf0fd6dLuw8EEU7nk95D11MGNvw
rk8CyE7/XEMi5FCyvYVE3e6Pq03OwtTpr4BB/n5hl0XKxr2ty9m+EaeYnHQ4ZOo0XFf029MzSZ0Q
ISeLl8jZ5nbtne3iFLucrQfa6+xbGc6iHyGnLsUUv47f5sq0xoz8XWTULZpn2XigBaDfRvGsexvk
KZrHTaWRJEHUSOFdSws1aTt7PMRe0T4Ogdo+1lrp3Di9+0lMqx32+k9W1rrsNQiVQ0Y78sE2ETue
lpliO19DVlqNch3XCabzdcShlvPXrKibo8B05QxO9ac3vO4FdBcNC6/cnH3nc8HsCnoXYhG6Hdqd
B7NDSA33Rm0NI4UZq8qaG6VSbM59Ra3/ct5qRq1uJdxv6368bTXd3gRNn+2a2HjDTidK57lkN0BH
rwejbKB7IJsvpg8hl8hr8QexC+j6Q6ih+INMFyA2ZHebCF5EhNPIWZsGQOkmde3bcGmKQCFS/Z4V
kGsvVHxrRGhrGrQzQ7bVry+afpKM5vODGJ1FLRT8q0UCZFe89wZBCX6b2wGVoyUDyCflOaKKCvUB
qhJygNIrQ1eu7c+aE6UwEi1xLdWwcxytFsMe0uAG5YWyeVoIPg9RW8e7ELKwcEunYE47SBbvBt+r
n8phqp/Epi22DlA3cjjkaA8yFvfFOqMaPzSdH1z3djPc9arV33kDFeKNjGN4zG5d/b7oijHfnR0k
n+gHGJ3utxBxGwr3eg+DT1Du1hW6PH5b68IWLuv5+v2F2VYj5ajo41P3rhL64XflTUW09uctOQTt
wy/M+WeHEuDtOUbGH2aef2QGH9X0gKanLQg/GFYUKqZZGr0O4MKO+SI2J4f0/WwSUbl1LO5+SM4z
LuwyZAfdH+n8/9oMnTtvSHyCmvIAMWdmpJzWQ+43b0MzaDcdbSJ34hT7eW4PGmcbzPW8X6eRVfd3
fVlp2zNfigngEBjUgJaGaUQRTcBatVec5psxdVlw0+bOcJfHORvTqKmu4zmtrhMjddXnwSJ3oI5u
vpWYeglMBJEweXRGd1TdyEPei8kN9WLLw+gAu26jqdnW020Yb0ZnvuJnTnsAzKo/yFmGDqg+R91p
tetIt91lugX1N6GeSlMtRD6ldXS4bSB+GNcDaT3+Erq+d5ECDdLZHZkeSi/vV5PoZrnkWCiUZLja
egNhnTd3fWOer/bBnqcV3THo4g2zfj2nUXUkT62+eF2Gzovi27906E/DLht+c9t82NaA+h/999jI
cOaL2MH5WnOZtIKRJ9AoAXQN2gKp15BOyoMrA7rz4eyu7IiMJJ0Ob7YCYFUxVlB0LjPOk2WdIVyS
elXobprFUyMDoO1kRXsMryTkcsqyNtDaCN4wZoi3sKpdqjvOaD/Qs57v3QaqGv519i87BCeiJdWP
0I7h9bCa9KGqE7R/ETM8WOBcPkmssB3/NVbtZ4syDa0Pil4rG0fjJ0kwAw28eYBhEoZLG7FqIEsg
XkEbiNdxaXQQr8wtOuqQqmeYXr31WWdrUiff1IueFPl6MvAV/VPrULzVokQl3qyAhbc2aWhqNHhi
vG5j+ilAHYqpD3K2OlZbuHjp4NCOdgxaQeLkMMDnc3aA3fg1U+Gbh4Ei6jpBLnGxklxigu0ETiEW
luD12ulyU3RfNaeKtibDMcu9PdGOF9lj/A0cFPS56reAF4BiYQRZzdBp3ypLo8mqnF6mYgCfpyQp
lfBA++bkqkPxU/VPQTqrCCDyhl2my6p5m9fXI/nef7eqP+pwYygKfMg8PF5bg2sdNb8HmU1/1gb6
/f4u0qPgNSzn66Ai29+68fypqIrtuOgKgJ8r7vUO3tlgiQK0yLOzDUupeL1Er/hTWFK8siSovOFO
vJGpflgyn3IKxazhtsUvSgopFQavoIPe6Z5VKKuuOze0D7Dl2l+UObqX3+E1IqXx87qMHOsQNha0
PSbk7sOmnq3qKM/JcxwZt6aTby+elQFV8gQ+q6pxa8Vv3jebeKKm/uCZRn5+NudHdQo+V9DHvSSL
VKORprDomM1Nqw7KcP8+pCganOQw58414OjyZCuoErJQcdVobvQsB48GjzKhF09GcFvop8psb43e
hEI0m7LxmHVDz5csE2Y+/89OlrbbhcD3WKDkAM1oq96UbeecJGTS/eHedufjOkG35+SKb1BQ9TIB
KLO1bSHgOsecrzsnD2VRhOdFDA1RoHCi8Cl34dCGj2y7b20kVg50Tac7epuGg7ksPytuuR3h1XtR
0p0aw6xZdM3wMgW1vo0GhG/FNtJxe0dX1C9vkUsSU1WYUAVl6slZTAPd6YektnmKXIYlm75nw/oq
Pgk3Y3CkXgZkp1V982bK/G9whwy3XhAMt5M/0oUup3Lg611RYEZ8D7iMqt49EiNDv2iDaiNjlAKi
vW7N/XnNNSYr4snfrrNlXaue3u7jvISMy8z5pA51cLwIsRuVX9TA+xxaNVycnWfeuL0S0Ts4q5zK
YR2LXyLF7cA0/xYpY3uNPLsklILEtNUCeEYkSNaQs/WSsNspxva/Xk0i2aOGsMfRmajqzfjgoM+x
i0ct2cuw90JsvTE+9O7sbAY4KA4XDn9If4XUW64v7cV4E5aZdlvndWpDyMkio/uiT+VwH+hBS3NS
5hw8dpZP0KLVG7+eh2sZyiHp3GfV7OM7GVVxrD111rjLoaB9KJaRZwbBE8DMdUoFC8ep66wrf2rm
aOt1LSwDXvZDA/4dbeF4mfmI6GhlyPTlwqMZDocmyuhTquot7T3DU+2o4QtAAPoq/Rc5GLHd0kFk
+TfpYnMbGlXnWYEedBlSre8e8kC/gX33bYLe08JgwUQuJqBo2d6Ze1SXlnh6b/O7vnD+WOOBBtLe
ZUOPvQRUfTVtgz6crmQ4t2VHM5odbWWouKnxnJdfsiR9uxqsSBXpS9u5NtI2oeumMEjauAvPO1I8
MX9ZHOxQKCxOYosKiybidWxeGwDlYHsjwF8mSZQM5WBEdkwfTRHsLhzrEPZP8xBaNj2CXwzNhWl1
MgLINl2KTSNMaBaNj7t2aOYDVXjIz9wofFIjdxNPZfYfXplrQuoqsanhBi8yH3D/5XyJCNF2Okes
V3i/vjjXNWgKhpiSJnQPsriDFcLhldRIDmxswDsnV2n3IDMCiASs4WfdxsFNvPRYbyS6syNnO4XG
+CiH1qjNU+lDwlq302NuA/LIYj87yj2h0Aapn1XfnUcuZbRGscZNIi/Hu1fuLvsv3pSU2Ie53TJ3
WF66XE2sK2rVAQinFOhNUtY3tAvCLUUD7PMYbtNoKfgvlkKNvRt7zP8Q1zmo9rt9WrnRfp0TDEW6
mfrgbR1xoAX2/3Gd9drj/30/XT+rW8OCoaxKLeOuaPRjH+vWdesbPG+lfW/cTRXL8OiVGnepbcQ3
IxBgeOWNOzEN4j3HSHgFKGevtR5YkmWKRMraMlRG+Ad3VQDhU5tU016M4j5fUcJHQEh7wFf1JnKj
5O1bupzo89mUpjFdwaq4hz89MrckNcybqMosWrf5zm8DfvIgKWTsyfe7+MnlTO6+rNr26u25xh+j
a7J8yj0fkODB7VL3MBatgVTYnzZ1ccCgDjKn1s/2HOYdhHyXEBTMv/a6VV7LfDHJBI23z453CrQo
y3xxDH3m3tn6pBzibATPMZR39EpUd7NmlXf/bSgOCZkQhbPrGWjt/x0rK6VR8MOxYUSr7ZdSMZSt
nJk0rZzP8sVWpgr08e/ef45DUEKhK5hkppvuL7ixZKjTxqvkEQ2zf5XcrsM++CDDndJakPoGtG1Z
cNKcAPAZ9WXTzOhxHk2DBub4xVjMftYlNxN76a0MrQroPRxJCg3Mc/GqayThyQKh17ME80R/XmPm
meYxdsKXALDSK4eEj63Jcwx0pnYGY/ixKJ3nxrdR31iHVd1c9wGEJkel8c7eALKyp9g2rTsU9sbH
GZoUazK6W0jQpkff5NBECiJyVaTvnL7ky2uM7eRudt8myCw5uEZ6niojmT9aSbx3aKXZlW6Vkuvs
pmOhRcZTCdBq35XkyUzLgpR9sfmK2W7Lwm7OIeKYWGADMxulN336vQss7YbUsPGk1vmNGofqSeta
N9oWrxNYsad2cU1dq5w0e7xqDceLEHnOpptE0f84R5qAtehON4utXHO9mTRAKi+m06Wkh/1W7Gnr
tdsKhdzjean1ZsQtNxg76flG1uWKV81LnOs81gMIE9jYGcvO0o2U/opWf3BbClv6zWrUppm+W9kv
Sjg930Si+XiOWZdYHattXQa+2Hgz8zlF6378QgrtFUCl8qktJutYdGZ51WZ1+kmZ4Syj8fHnXwPG
CL3YOiAtI1RAkwpOxoDIS+j/1NA2dnaVfRyay1CCxSvB61C8F3MLm/b0lh7r7dBZxilL6Acaffcr
/a2afxNoqA0C4oHlqy6ViTRNbJ7I7RoniW7GdpfUxnBbtH+khWXehFA83YIk5V9VKSgdgAwtakjE
sKJGP96SEhLvtITImRzqBpDU2XM5tqPWuLH7n5Bi2+CilzhZTsYkkTqg0NVNPAVIBAVJnwGD5mDM
WqhcjRUJ+5nfkW1vVbn7R5qa2S3dwCWpzyjLbhs6oraJ42tbmdS4qbePui7i2Sp3FPOE2Auo9WEC
Abjo3C9DWKOmBy/0O6TkvTevpfb104yy5gkA3iu7zuJrl8XzRisi/7XraEfS+mJ69avI2nhtk7/6
DsT1RRF4iJA2ykaxwOx2BogmygbejYaazxmnbcaxfx5qZ4wnvHPileHqFVzdv52bpkG0dQa25O2C
/jQ62mOMOtJ4VvCck72wnVA+o4t9omZ4OwTVXmwjLZfz7uxepmR9oe3rZQUTQNfe0/R679ZKeQV9
irtPgO1+05P4SwPE4EntK/1hyKp0I/Y8681dptJG7i1NvcCfeTTTvvpz1aJwQEsd7VrJN9BtzaYJ
PP+eXsD5uVTaJ7EHelYdUt+0SIxxkahpD51JO1ELz+Zr9N0I4/HXMAeoffK19tSX7XyFeHB1pZpZ
8Mx2kB56O7d/Rd/1Fv4TiYTebHqyY2hh3p6s4ZsE+YQqwA4KixQMVErWqOZr+kGMQA3S/TQ56Ylu
POchrxRlqwQWv2bvZ0FOqlRs0fvZ6j2fxWNx6nLIsaLAfgp5er3mvWjcywEQu3lvxT68/3DPby4c
Mpxi/6ksM/daYtcIZBLJhFn0nPZp8Ay5X/6i1Wm891Xa/osG4FislOXW6p30ZzvG29mcxu8B/NT7
uU4+RjRLieQfI4QnKo2jbRaF6FEECoCPHKrNI+w2GZ8iRQ0ffNGlCj1nZ6lwgp1Fp0LZnHzQqArA
NyiRdevBGdrtvGV/Il4vdfnQpPVpUsoaUMiyp/kwbVmbGvB429SndhFr0XsSvkbllc8TjYnXg6vo
h3EulS9ksM4RBqCfTTZBPGTHQKJy6sPaIlcI2fgPSs/aLcy67TM8itM90oFXRs5tb9ViKg7WpA87
iZWDoaY/oLDTbmVUddEMprK/Qg6xeWRzue3nmrKkDx24SK20DXm4wiA7Mjft9NnR851AoKFHZTuM
GvFOUM6u7mgb17bVEwDFbRpqvfIS+dO0R7SysEHKQIsrh9BW1RvFWg70mmd8i3BKb62pAynofsv4
bqRSsHgkfMG0/91pHiAjUAOHBfdaTeNTtHxfQ/ZlUcNJLbb1ABfy32e/zQ+rKMRM3y388BVs85Nz
JfZL3QgJyWNjvE2n0NzMsHDsJFAc61JyFiTNMX5f6iIscR8UT8ua6Ajlih7v2szata2dP1plykbT
TOJjrbfprtEjdppqCnC+U1GqMOvfhjLzDnqvzih5onAk6kdia71+3o7K2DyJ429t6jIXhB/Q1DVG
pqR1M2y7adR2UnhcCaLPZcsPdcwQ8e+DPwyfpWp5dp+5o//z/FzeNA1Izc+c013R2Ye+6D670Q7y
y42lj+lpmPo+3CcKUE8n/49hsqCM84EMXdq3Rxm9h7bL95h8mb3bZUUZiV0i3uPFbi764u/xckkJ
9b7bFQRM5cJaLYei9O1909fzZrXJ2cKfedILDxpbibFceAnB67/Na90BUJBEDkkVnMYhcfZFlXyM
WVdsIV47Uo36hXCofVNV1v359ZAhrFfAonkB1r+IKts5TExu7vB9/j71PBTPhY2M7w8/qKuNpg/q
vmn5ZhN2gbIxftFQ3z8EtBbTw4pQ4UJW3gRVdmea8IRKlExygh72hcX7n5PaJjm9lUq0SEMrysyB
u5XJhAQ7Aj+bpLTHk4wD1KUP/UQpUWzKEvMxENT1nm8r5zxb3OSENSqL5N/ovTYgHop/N6m8XSv5
ZDzKYW57Z+cMTbBfbTXwOkqIiNdluWqyLUbsa5hn70EOZKvhW63JeeejD4PjolQV2omBnNF3Cfhg
7nrtAJ1tthXbugY5OfqeGsc5ryEOO9e8kx7wqLlcqnu/Hl1A6WGezeHSwTPHT0qv/fW6eOXxMSjN
jjefp1/BoAQlzCL7IVJ0hl6As3bMhyZHIkSU7pYAMUmAHGLno0lCl4k0K1vniX9da13+r2tNRfvV
i2LtxtXDjWMjQSCHWCvQTNP87k0Wui0gRdJnz7zu1LR97vvMe+yzcMlRIcU8BCh0+CrR5zGJK2rx
ufYW7QDHeSzYylxGr9eTGeqyvtgmc/QeR9aXUVdqr1EWvo5J5DyNA497VWKE1zIU6I43O7eg0JqT
YHiy2AueYu1WBhIUwkwPltH8FC24H7ET7R+Tnq6p2gIMtu1cmqW1hk+OzJAYEMhvl1qXWi7lkMRF
uImb0doifPJrcH7LGirIq7uBy2TeUtlS/fwQqCFNFvTpP4ZZf1/P6XQrJjmUsDodkVXSIXMkjMwj
XPIxcapF80CiONVNNZqxgxYNwk1XspVI5CdOTuUAh6O/azVN28g2RWyyLZGz1bbOuLDJAiZVv43q
Ft0+BABKyxB8YR9IwwCLOte1mt6e6cSAu74RhhVTvbcsHYrMPtSzgwJ+8lAvBdI5KbMDMIPkUC3V
1NU7BfrPUaODhpJetAWn5Owv2uRlKN6SkuPZu7bJSzs9VdrwPPfCcV5q8SYz72TP48fOA0WEJPiX
uYSpy0d4j4KHZn3xO/07eub5gzi7Vt9Akqd/qrLae5708CjmMHP1kzGAwx31yP4yFmpznatlshOv
FTTKPvDQXZWhj3rO+QLnJUfn4gIUEz9cIHIb9wCVKV2vwFzaOytMtgxJu8gQATxY3DR9myb9DQSe
7l3nTyhdWlH0WwWQY9bhP+0sxTwMemFDalEkn0elfpIAGigdyC4C42GdOQM0+q3S2AR7vvk1nTPr
gDYybysL1vp0zOCHWXpW+qXZZT2ILUeXE3rb/LjavageDhWNkuS5IsA3f50qQ0WaKZe54HSRW39f
eHqOI95MVhfU5aZb9CnkYBcdiSo5rWNasNrlsLrFNs1BuJsHEkHiuFzivE5ZUygmC70z9Nq+Ww9D
1zc3fUnr0rs9oBvpzhgh2tv9eQrksJ+bDzFFG43HpPV+6wMUQOFK1k+1cpAB1NAIBdmL9o/Yq+wo
drHIWbvMGZJGP/Fss5oDzUjhtKPI+pdFP6y32v+yaICefJ83ketsdZBTy55CNiCW79rHcUy+i2k9
XOw/AAp/7e2ZftplJv1lOtLCI9niZbjGOstqVRh9/yC7e97P9NWwo6HJvY2NrCKlk9cvTQqAT1Vm
wChZ5cAjXDmfJhtkOoQ1fyRt6X7W+P4kh6f5d3Nc17e6QSMk8t/GC6/5sAmVVv2ltA/jwt61zLEq
/W2Oryn+XRNEiDslxbTXhmk7ZQW7YjLa31u+nzc9JC4PddND56EG7L7CbEbrEu4H+CKnbdrA5egM
U7GjohI/0Ho8XtvupBx1pymeXM2r2PmAwzI86JaXy0/R8Dj2jf71YpLW1gpsq2bx1NbwHriT7lyb
gzdlqE7wAAk+qHYOiZUbX5J6vE8nN/2ZGAlISp7enuHXrMGYEhEqqvGlHvp7yZ/9t4j3Nf42AhCb
u81BAe/cLvkMLwUqjUsLQ7dXqW59saamBgAWfpKGiiJU7ZsRjq1zm0NWGrR6ooZxMEbYqzr4do+l
gRhnUZjoNS3LxHl0XlTmtztZdKJbUhaVHgqAnc550U6bun2MaAmtxTyrqM7wGKhVfoe2ATuQ2e3O
Q5E5E95YDRO5ExhWlscdsS+mOlbzO1nifR0xxRa8x7Gi8TJD3y9aez5vPye4m209eWgsRM+7MMx/
dohDh63nfZ9m1d+lbLTOEVar9puQJh1k9dSD3cQAqN7zqdABNA9FmWo4HAWl6qXfZjVa8GBvek1h
6yKzKdpUGx3Oh+UHObB3xTiTXpuy7CEr4RIVZayuikcaqv7TUdsKe4nFEZBRO89Ieo938eII4tK8
0w14iE8jqaqsaNTm5S2/MxgoGo8UqO/GUoMBrJ/UH23yGgdx9pNMn7qNvGm+1+hvugPAvgbkfbSv
U4V+PiV2j1PbHSy1dW7tybccJG6r5JBDpEiXESpl4o6QY7uN+HugH0qSQwr07jrVAbHLX0ab9d6g
+/+1G2H6WO1w4+zNNAlf/0u8vdj1yCvobGzgIiug90iTmk/pkpOUseoG9YaysXW1/CZsvVIbN6ad
tafWr4zXhspL3ZKEJDlwH9ZduRGWTXhWoLRS4DuUoYky6z9OqjST5rx8QuwRiuXzQYGnkvZC9DPa
+U/b4o1D00YRZqDtSbX3E+zGpeZWd3EzTU/hcshHa9+UBezuy0gONPybUcND52Lxsk596KgVywhK
R/g46Ow7qX5wu5risc5uh179JiY52J1XXLuq3p5nNlEdXue19TsSPR2qxQoyRt2Y9LdWUHRbiNAt
akxDSb59MYpHIuXsHC5jM8h+z1NVpV8mGe/YMmn7au6HjfRaagPoG57L8chYYuRMDrCkwVuQ3K1m
6HvjblN23duEuinBz87qQ6I7SBkprefwnazovHJd7e+nKnB3cWJMn5o+JI9qeU+6Si9XOJawh9qa
civOeVBVAJVFdRSvC/3TVeaH/la8Lj81J3tyfoAsnj5ZcEG/IAdQ1HXdbYtaeagGuMUksrBAZ1dT
rl7LOnrNR6exhmkvXr3pkC8H7wobJndEH0f8GOvljSwrEXRCQtinVM8yinKIKNlyVneyGjmrDhL7
Cv3h2i7uIjNHxU/r2YbNof7ZB8xKwSOCJioa1KuBN/K1AY3uCVQ2X811UH6qIMfYqEMV/Vbwovkk
fALkgpqdGsTjVRfki2A8OVW209o2isIKVjyGmV6ExoZuhuTEjxJ8LegCg5UynV3cxto29bO/BIYO
IgB+lR3UvIo24VKCU5YSnL+U5lJyQF4/tvdiEqfdQGCjeuZwkAhx2B1ETjJfbOsimtXRo4tqrtjV
RhmQpEEzC7y+dld3VX5Vhv6TPysm1F9CaRVkOkRWGhypsx//zPgth1xl8YSNxylaMMhy1jmNT4sR
7mbC5fQcCnVlvu86ylJe7e887zUs2ulhTQFMigkswI+UK0kciCNqTJSKw6be8QVrPIoj1Rtq3oX2
CkFGeuMURc4Xn6cfzazz7ssWXYPMihBU8Od5q9ZO/NoObrFx5sz/UbnV/TCQkN+M8/eSDR+vatGC
IOmr3xMz+2INSf69U/jXgl+ePrMfyHZhnjZPXV+QEEBj+uSG43w1BU53U6necBtRILu8cjEiQrhe
2VqurITlfTkV5FmK9DtF+49X7rvkS1xm6jbOzf5hjvIDJGawcc+mcjSLSflhDLzPvS7RIcOu3T0U
/94dmP/+hjq6djSGWH1MIDTbOk1VfrWa7nVp2mb+H1AbUemckx+KpqivQe8kO50P/WOQohwNfju+
iZK4OY1tPO8tD8lTJ/QhjA5N7TeENN5uQ+M2FD8IfusMkoAXtzHN3n/cRmS6xV9uo+bB5mTwnLzt
Rj7P1YB8BUWI7BNUsMWT0fK1soxMT+VAL1/uTDlizph42mp2XmN0RxnK9HCmV0mGrTGep4Prdprt
MhVgABhzSJGd2Yx2vRFaL36hZU9stWhMaK0X9ASslz5YkjCIIN2KrQ6Cpet34bqC5PiFDqPsyfbf
piMJRj0xssgmmJ1617X/j7UrW5JTV7ZfRARIjK81zz0P7hfC9rYR8yBAwNffpaTd1fb2uSduxH0h
UGZK1UNVIWWuXMt+v0h9lwL+7hoQNia7G/cTcisZR+JUe0DOA9Uey9xDZRWKaFrXwbaQXUAJZDqB
DRaaeuZ3MktIDx4oinRqKKqYxvFU1eYd9i3hMq4q8GGOWiy61wwqdGFt32N/DDLoGPSP+6sD0giI
Nj+ix6FZl224a0ucnDnyZ3sq3mUpuK/AMOGDDBU4a/KC8zrYU6UvZ1O3hATBAj3y4XoGDkxKiEUY
Kn9bxlbDV+jzKS+WNkJTwd+aHtrhR32hO/IysLgtWu2tW2BnOtWW+wIkYTeT4I+MWGr1aHTNR6Kw
JZ8eXX060vyI/H0eZNznyIo3HI1kgIWFyhnXaQsOJdoCzrtBMg5xBZ0QvVmkUjld5mi75ejyRWn+
eglGY1yPFXa/Sri7xDY4QArx+AZg16rKgvRljJsKrX6wEzdtGgdgsqiz2e6PmmHMD6GxCvs13mL2
D2zfFL7DkHshtXK6tClDt4jqYqTbwOJ+9UY6LvfaCWAHOi0WWS4ukYUHV9sqdFpAzv01CMJoNfCc
Hai645W30zTKlz+ilJfo2uIhwwn+zsA/reMuChd+7NkrvxAocNb6jM/lcFeP+JdSWaNnOLNReW3g
hneX2SZ/AMvO2sDzBpopTncyMpzXSKmGZRa2c0ygiUjr2ED2pQA0XcgjedvMOYygrbiPImHTGmTu
IS16EjnWoCU58mDAI6X5IhdlCgUrqJtWY12DfgdApZrH4qEEcT/IWvzlLIVa8x6ahmHobUj9lLwp
jtU0lUx/m68jyOmhwW7tQJMGvQON11b6V5EzgblX2vUJv4qcOctNRzQn8k66Mk7eagCrJn2arl76
NNFQeOzz3L8F02cN32rpSR2L2BvQQBgYj0Y0/utuHNi7TX3c/RFnJJGxGGQzbKH4zo9i8EG6o9+0
wEHcj9UwPjh9y49VN2ZQNcSbswHdN8fp5ZOd3szhr3iVgAt06kvlmuvK9ZAgAonJcZKCHUfWuqvc
TviCbFfH34bIJbB6QfOubl5M7qoVEf/TYen1MzxxV63PIfFlWOKGLnmZPaJ/1QPi8ZeJ7sDrFizB
KZ+tS9LLJGOVSNCmuD4o0H6PjgXA7pn77WrmYxRfXyH3yvdX8BxgtzRrXLBkkcjWNOMa7Br5Q6Ty
vWGAZRPdS8mizodk00LlE1pyPtu3k1lfTF3pNUQeHM0OEANd6cWTVt5L5Jwgs1BDt1VHkCOX9t5C
D9k8Ce3F3UpC3Gy0pvACOdJ2YWRB9aWtUI50WC6OedhXL9Ajm+3NCJUiCBLZ6zpt6i8V9qqWVZb3
vAjBVpSPQBpre6+nowMquk6vIbn6ELndM0QuyhW099IHZSLdQndkU9o2ahvd/f/EGSXSC4UJrulh
ENYy4BPo9vU3mrOd+rF9tZkYj6MJzDJZ0yy3loPCN0olOPQr1t0EEuwAIjwGCPI2jUysLQldTB6/
OFZp3qf5kN7Gkv1DZoryY9/cFrY9vuooM/C2PAcepjTsB+w1i6Pl4EsA9XjngWylEKsBTY533IE+
SeKACtYD6npLETTBHpHu1AKwD2TTE3oX7K1zHsBnUQwQX7oGa7d4AVy62Yd9w9ZCp7482J3W+Wwv
cSx60/F/s6spg/psHS7EILpLWih/k7K+XJeFyJ9AY8h30KUMliJs8yclGjQte5G3MAIMkylEUqIC
PSYFWxx8Pn2uLuRMq2S6T0FCFmHrpKCztcqjkj2yTsV3ymvVrk9d30Qazm0PFR6W2UJZUbi3+dZy
pOz/IYdRgu7qmLOhPczhkO2D3gxEqICeqkEiM1XDxY7L7qVduYOtXkxDthCcGrIFDaOq0wyTBmRg
tReqpBXEFdDKQsN8gIJZ5KgHVKaDO79zz2TGXxcMRRFA7lXaYEkfKmg5hGB25PWs8S20x3aTZjjf
XR+3yI5k0FVHhgRaAJ8ew/S0vT58w2Gtm3o/BZBPkAILnBNkXuZnNU1kyEHHIEM62WB3xxnSUpte
V9nybmjv4ynctJ2IbsjUmT70jkXzD/nIdJ10tf0+qR2m+mh16h+K/79OijugxcD2gB+tkz7ypN5w
EyQRoB6VVLz+NjbR0Uiw23wowrZ8LNLwp6V3XbXXxAsfm8kz6AT5PHR/H5L3GoyMlTxfhypFx5mV
RfUqMPahrTuLB+5PtxhF1Gfc/3XEvaJYqMyt7wEJYUsnF+zOZ9a4gax0cwIRXH9QEmI5gefLG+SX
+coAYOJpqiGkMZZ1882vxV5awNsuSsC5wU8AodCcf4Pyjnh1mceWKcpt85K9oWkfveJ9STUBsNQp
531JtJSfIrx341aqV6NkPagZcTeiB28BnQP1Wki8Jt0pbftrXMkn0MQGICxdDm0uNqQNFiKtcnY9
UFzUIE5e07DpGgiFQ5GTlMJIM6zKmXf+sJO0mIsEBh7GaYK94NkvIBu8wI0d4vmzgFTHfPPZ9b/E
mAD8HPop5puo491KQLZ+HwfB+OpBzrpTZfUsrTI5Z2CIXgzQ9XilsBhKj3twBENn0/YWFeuDXZKy
cCvQrLhCY7K9jlWF/3WVTd2Klxl0P2g8tnYHWhHbXg8QFYIuqDutueltgWX6J3TGaE+89QBdtTd0
92G/msg+OdYcTxT3ZHI0YGSAHU/VaE92MpHzv9r/WB/v8U8/z+/r088ZEKLjY23FnE2ArraNZbg2
3pC/Lj2IbEfW3XRFCt73WvkoXRTJt4Z7YboGth35n6YDyYieMMfwKYHQS+JBFSbBt/S/l7paPpab
pyeg9HWHHArhWg3BLh39LpLVMrD8bEM20k7owHx6UZm54D0DLzYepdyOrD1Ko+aMG1N+Zi8c6Xdn
DyzzT3HN3x/ASfUeNsPIdFjQlt0ZrCHuU/orbGqHf632exhNL8MI/2IX734+4WAMBaabtnKgSc9r
7y6WsX0HtKdC/zDe6KV5ylowW1CktHm7c13ugyuR4VCi45spBtWhaMB1SzGj4biLRgJNx1BjmWP0
K4B92fn0CuZqDs9UOJ1AG3FL0bTsEOB7i8/FIVMOh8EDasUOjXyXQQfz2axQkgi9MDrTEFR/2yZv
4wcDinQP+chXo+5xTTPO0PUkywUNp8niO5Axm7M3GwSAMENR7MhLSwoIbpxpqJccM3Dy0ZIF6HWy
LmrPThSCFsUIkKwQS0Z5E32RTQ6YOOTgTpRL6aJqgiZeHG1oaKVCHZkJzaK+FsVjhLrRg53NqRQK
aGpQPl+nS1mby8Dr1lbLoVIYJcHdUKNVjWm10Er1oJ3wWgCNux7sD/+OUH57bAY86v+IAHIKaXFd
8vjLGh7O76sh5tCHx54lZ2sgcZBScbmN66Rp9/vE2BCR/myb/SDVB8l+3YAF1ikMa+vUNqoSDKym
qIPVJ4+GKJnMQ0LYEKZGKGc2XTE1H5MIrUNRHyYaUejHRIZ2hJOI0EqdsPKmy9Ij5Ae9B0CDvQeP
sWe0cTVnkMR6kCyv/TXy28OanK1nBOcRKatWO8lUFNml9DIGVlrMTmMnWaOlvtnQdN+UFk6izbd5
tp4EKY0t4P3xLZlMv8emCsTPW/oJht7vjgJ6wAvy0hoMNbjCZP0dmVRloINIeemOfgSoa9cHh7km
ACC/fiKQ/kD1y7gnS2vmUH2avoVJ3O8pASdBkLud6q6aE3gq5u0FD9o7ctKbDNVYiL4n4o7eYCJt
0fbx+3SZV9VKuAz0zUXq72M8B4Dd9fdtUOePDkuKxxz7JD6kw01Uc7zHHWYvHSbkjpxASE87DqKE
JU34mI7vqxwkrqO39t0yuXD+QKAJhofQCpDeCew74LtPaxSVGzXE30CD+9XtoO8DopFgnwuoMXpZ
Zr1hIvlp4lgZ/spJAJopVoaZsL2jIfiWUY87lMUtDb2Qd6gLO4uwarKND9YCBRmk1y6NOdhOM1Qw
Mq0kpaVctB3IWvbJ/ns8aoZnFjSi26N1eQCENQVSQWf+/sgBVl5cLXmMgsbV8SlZ2FAm0FNg1Sxi
fIf3fQkuDRXeQcUrvHMtVFmwPQ62PWRs78ARgJy/i9Yv5QcnimBhYt0O3ddpdJxkmQXC1fThP0JP
ucnS0ezAjV6SYmkNWtKpG2j26Veoe4bkbQf17rBH05s+2eF7yYWMX9TuadgwcyXACvsU4+SBbcu/
w+hR0TtQ0A7y9q9htV6NgMwfYfocM69GdnpRo7Pl9UVpta4Ho3KfKgAnIEy2bac0PUIXLDvmlmFv
R6AQboQqAWMvLf+hC5G6rplTfmGx+BILVf2oE+jdpd4gFnwABLoR5Y8uqL+Mhii+5HWRQBon9R5G
hg9zZYjsBgIV769SW8PnV3HtOFmjDtaA/vit5uY7awyUptURmC3iiPlkhjbkTCvzNxtN0hQcfmRB
YiPw1xlybw8QiSkPDqozEOZx7AeyRfK1VXZ/ryw8DgIHssPNBC6sazykrwBplCZ2qY3V3M2Xl76d
IFpa2rfOOLgHrjerLrAbGysdE5SxJ3mDYvsAtOvvxlk8noxcRyZr+zBI3/+nTM2TCZaT643nWrMl
+HXzW0yZBONz3NZvtEem3TJtlMceYvMyNPdkV4F/I7gP7EM2fekiyA5c07uUBtZ2m0Hs3HajDXUe
jOq5iqBUAakIaxWjzgjJuWS68FCaSwpwgue0re2lKNCs3sgoW8rJjDZT7NgXA4jb+WIFTJwCaa/7
PER6ixwUoiC3tCzwIduQrUf/38p04gjCdJ286RXoQlonHTZlIfH3q0sDCUg5HrBpHF/BnutBotIx
Dp0eMrapg8F7qUBec3R8qPcJXWOw8slbdhIU/pNnFGDCqn5UIzfe9I2fVu83FvhxUwlBEMdCdbGw
Muu59tt2JTpp3ygL2gJpE+cHFAzA6BBOwbpiUEVIrLBYZhXIdyItT1fou84H2htAHoxNC0W/ZDCt
9X+OoUC6JAnYToSOvi5GdyL/WhRtgOMWP9GRsy/FdMuM6UQyZGnCxlvtoxMm+RqGd4s+nH74/rd5
4EMBy/1gvzWQZViA+Eg8CB76m9EHxkaBxvDMkiBed7W0nkuj+5qXA9TMY/DgYVf3HXTPfDHoSQb7
NQng2+GMhp4EzJqG+TwNwzwJsqrzpKZEQgtwEyPs02NcO8Yym1SyRM4pPUbhAJJ28rRhMr7fkmtK
TSRQnHw68AEFtEK3VZYGGsFjC8Lr0AKLT0EIBg0jl829YSfVsqykeBtzdeM56PVa9OprL/32B1qm
fgrf8Z+9jIOH2R/sm9QzU+g+SXHAX7Y6pyNna2n73gNL5EscRttJ14/oosoxALZGoG+cxhlHuTh1
hoNFFahPMR9u4YvxQKPWhOJ8OwbTliBB5QCd8r5BRm9GCGn4EChZ/m6TLhgoSJSagilu+JhLqCNa
j+L+43pOgz26n7Yn8G+gPcX0jNU1w9Lb5iNY0oG50UmawgYosHRcUJVpdLS+0KQQ2k7rq21Kgotl
vNU4dh9iP6hwSjaNAX/DaDUPB5W7N6PKE3TuxgHSBSBOivWFHGCyCxfcKcT2UzR2y6tmzPrzNdjx
NLF3Wj18CoOQe7wenLwBF/gLCGKCsywrhy9a5AP2AQ9fKsbCyyhxblkBfr9xORjI5hD0XE2LJA4N
fLuM+Qp4IogaXL+fBpZVILNe0xdTS3Z77OxLkbX5Sulg8oQZKnALUwIgmMg5+I8vP1o9Z9wC2SLa
0jXboavpESNWoC+Tbk0iPry6yKisxAaqD9gMPYU08D7Fid4qxYoCndhCexCvPL5ntppt8wp8rHYN
ZNpsscirHHITlmXfxulU75y4zfYFd8abCUKQ0IhL6i8D5B49IzJ++KreuSXz3lovH5Y0KXeTeqcy
C8wjQTfecCw5T8pN90zfCHbR7pAjcudJIXBtt0EyrhkU+ha57lRwdacCXaqhXiJpFZy5rSzgavTR
HlwbAvRXaD0AIeN7HE5NYC6RVQ28OVI+i4/JZhmrLfTRIG+Mcs4NMMPDTZ6q+sxcKNRLlrsQ3wEF
ihk346EMzDsaudpEd+AtyXadq9sT9FRahByFEaUbswL8zgub4n2VIMvaFeuQSY0tP4zXhY2D5pAy
EBJeXwq1Jfw0QNDsaLVhTHZhksiLBKnC2vdVvKZPVKk/VmZcPEDJjZ1o1IRBey7qDrx/8NElqE21
doG4WCdl8G5D5+pdWBr+/FlEV21xriZ+Q/H0UQR5vFxHQtXr60IqlLccssVnWgfJYdBvjF6CJBMo
VSrNf2Wl8U+pEu/W6SHeLUOw1pNduo63tBqLHZuoGJ5YIrbt6FtfMmVBybpoxi2FpSihZxYO9s3U
s8N/WnZiRrVwFWi4aNk8VMWBEyywMTq+Q9dguM6dqd0QCxkNE+TWPw2FHhJlmdnU4frqDRWSEmbx
M8Jj4amHptBBpvgtaWgLZMtL10cjgvYmjuaIFBVwiXpoJsAeSk3TT0OUDOJzWrXpPIxGZZ6jyvgx
r4SKxyWJiq80iqTjXPrWfPamaXpqC9neGNARI5+wuLhtsuBCvgHIxdtm5OAMwCuCUaO+wwZrF4Jg
5Sk2JgOYonFDvrxn1r0LwkCa1zld8zC28ZJ81RTFj27+s8I7b6sSYN27sOgfVF6koOXK+qOryZ0A
G+a7hNkVtHTAFzWHoJum5o5zR6OkyBgwgLG1oWFvAcNdpMGFRjSpwAZ9gQRBf6QhLen53Z2XJo+j
pj3J+ia9N3TWtqiEvcUGo4fcjaj2A3r3LxSCooy4QINif53Q5tLcohEACAq9CF26PJbzIlFe93sO
6PICDBMBStmVu0jqAGjmyraNBTMcAZEtGazsbgpvq6wMb9Etme1iyBstTIqpGdrsiqq7kJcuFDwe
iiByb+egtMGXS4P3wLxuGoApyXTSaHeddH2tQr+MlYDCNkgLZ4WGK2BIgshkRwd/nI+9QK5ioLVp
/OnpP8Rjtu48JMGr1twmXdbvXHQLPUTC+UckU/69MANUDrzyKQdd2t8C0sZ7CsaymgPw4O131YhD
l14hw2Hp3gOPzCJ2oWlfWFF19jKDvzC5mcI8fqnqob4McQSctjZ3hRLbFMDxDYpR/OU66X2I3XqC
TNY0lcf5yTiwAJ+RWJRo74M80qdLFwLwJvoRKr9wNPrZSneQefcuOPDEfAhWZAkYwz4nLcttmBVQ
w3PsALKumVw7kiVPMsdWMG6j9p8SuSqD2fZPiTJW5Y3JF6dFUiMDPhsn7Q7HQ2y/D1bVoNlOTw8h
djNPn3yzeULJo18nGXb7jcZCuBofIRsbj0uvu9DIM8GmMLWpXFqjBXyH9na+evdGEdrla6cEYkpP
/Zgf+EOxMQMwmMagsEYuAI3wve5RyThoVfABeUDd3gdXFM4CvcfMt049kj8Et9uK8WA60sRMT2yp
uWUaHussHg+ebquoW7+4OPqOhpEb4nMa9idrgtY2WDjAz1iX6kRhFDEZUbltO5DF7gE+6pa+k9eo
eI7G3BsQZkm5iC1T3Vq9X12AfTGAZkXp1FVVifdnpcVJf83gURrcgRAQHOaZ/d2TvjzSw6lr4uAC
GbRtK/CkXzYs6jdg0mtW162enuCqrD2SSYGmb2P6HCBppEdl4g5vYVbtQbxj/LAc6wTh0umLBLPA
0kO//w14s4yd05n9Du2lQG3qSZ6DvsXErPfTIMqbKbSLRToW4pzprtQ0BjxaQRJoHn3YHekUcpWr
/FBwcCkS+QyRzAAWCl0fo/PArmoWB3JkeHuty8xGjZ+FUHLtzPFcgyHtpftZKat7idgQgSMXrGhB
HfAXCf6vTWKpYUNBYG19n8Pc2n6xvttRtlN1Ed91NRcPLOcAxmcm6KuaJH7IZNmc8I3zhZyTENUZ
FNXnYnCzEx/TbAVlXAgs6mHQ4Qm4oFu6hEaCrzDtGYcUHg/CnVqox12TsXe+ARKX3dmjV18y4EcX
bR+Yr6IZjFVZs2JPwxQVC6hjqqfU0kcw4GwXAswwr2FSD8BWmP7eE35yRNepu8R2aNGlUj5PeSTO
pjEGINAFDABCsu3KKP3oUOqhDpM6zIxqcUa+EppoUYNiGFBYK1DZiAMNP8IsvRrAYuBGI1DB1HxD
ZwcYtqrya+Aip64z5onZKCCtOv8yBEV5Qkecu/qIQEkCLQCJUktXR4QtKOUpAppE5deofl+DIgwo
zoGLCBzJ+EIy71sU09ZTjR6Qoayte7TSW/eZDDYNspQ3FJHHCQfiIBgWyE6BZ9dL3GmBb5txT8E2
R2O2HBtgrjCVZjR6TaQjm7VdqilfVq6xGXrnC4Om1j4FHdOi1cwwzhRWRxpCpIY/OZ18H0bDGG9i
tCqvhlq6u6qAYBid1V381jtZqnhFB3ny0pBO69dgu1XhEUmdZEFVrdZuQRWcFP0mbnwDIOW8O0ib
+0cTqK25OpaGoOQaUGGlCWSn0lkzDvF2BAZoXuk64c81kSmCKuEqFdj2sAxAN5H36W2Q4ok2TN5d
HRYwAUNwHJj/djX1iQtJBDtXy6jNumTpiVyuEqNNN/O4iibNWR7z/Ty2Qjx867K40BJl7qa349Dh
fKgnA283r5+hxRYkdcMhi495pNITdjvvl8lPAPb5cyzKqj/mzZHsNKMNAw4aVZOoZvjF02DzqQ8h
GOyhl5KHBluQzdEO/PvLZQFQ1PpKA0J3SKOjjAqknYjzh8kZncdBAiYzxjedNJxHsnBj2oM+oruV
2tRzs14kVecdKaJARWLVSCihNUbjYkeFVklZg0OKpgpIyR7QjBUsaIiWWOvyX17J43V3GwPi0qAK
H3SZg07pqc6Prb7EA8e4G0UOzNCUH+mO3KXdDSAn5gN4Gz/mRBROfoqspgp8Pn/ekt9o+noNKa14
a2dRuiLd8H2uu8MqvE9WrDHVuQMA/+xkWbrKTMaPg1v+kGHanSzVvV+ixO5OZHN98Os5dnYk56Qj
OrA1II/2EUKeAR10oHQGr1pu3F3LVFPviaM51l/kR2e5jTIDmahMRRejBUWljqIRhdLESbTzxLmi
9Wut6/K/r0X2j1e8rsV+vSKtzIqCH9GLja9PfBnVKRNbQvD6H0Mcd9hT0uJr5erFduLzkLwoiIuM
NWfbMdR5YDLc49F2aFkCxA7Z5lsfAJV9YlkHstGlcCv0M+sL2gxAUvoiWpwgwNslvfHJAPzeT4yX
qq3LbwX3X3y8Eb6BCnq+AZ50vvnNZYaD9wypjIN2F3rmf1ni/z0GEmDo8gJ/99rpHOdUD669IKKH
XGRi00CndmaH4B6UXarKdC4tfuVn5j/GE+Mvf5sU+qyZ2SH+PWlIKv4ScTs+qQLNl11uDLd0aWMv
g1bm8mqZkIi7dWO9IU+FFn01NZtlUVlbK8YZ1VXW+Glq1i2NsC7DecneAleHOeikhH4FndO7rUNh
bdMQRLBks1GhXDStV4AatKjWPXrq96Ens+fRmLZFzQBq1XaTp8HVrqLy3e6BsW1fA1/37JQ4Q37Y
r/G/28sa/WtUvZoLX7p6BcpLaDKPc7GsBm3tqQuax2v9LOtZve0df1he62cKJUxkYWN/cy2KdXb0
JYvs4Uim2S6WZYiOMqq5TUaYngSvHq8v3eELZ1vXYlxel2nC/vPS5BitbF6aFjJB5XzbuWw5WegQ
lO6ExGAGSMolq1x3aTQyRx/AEF5mD76hxj36Wp5ybaO4hoVQUASCZEsrzHNpgY9VFNh90NCkF/24
YHs6r3Q1Xdes43SL5413JCdwYPeJk3WnHm38qyH3sOPWG5l554EHXzXaKM1qkw+e6V2ZjaDq0kPa
rjhFhFqbCtMj2VwfBAcAhd+Qcw7T67oohW+utoL9vC5rjP7nZWlSYCCZlSiZ4hyFbRAt24PRmpx0
aT+WDSWOCmOFXdXQGs6+arGzo/2MHwEHQUPaz9DQ9XuFdiCUJq5D8qKXDZ+X9ORHOPX06CDehsP0
NWhxJIo8sz+BUBx7PBp72kh3dInDAhKxabOlqSFY1vHY0FNofF0hLEHwz/vm/g/7vPKnFxmzIF54
fqE2SHH0+8GLHpjdm28ehFiD0Im/513SL5sh8S8Q/G1PoPFAO+FYBl+t+kwBDlSJl6UHTvl6qKpz
AR2RFTlcSADlaLhvynrl1io+ByLKL2IC9gClrfi7yx77ypq+cjSlr6BjW+htc7hFiRi5BwnhTjxz
x7fctOUiTnl0WxSufSEHjgDordAOAy12s6MywL8cMvRRDPXBswSoFR0NgRqkuiebah2g7MZ+vK+R
GdzwyFA3YSbYjdWYd1JvahOUkmikWkNsDDDmQxEYDS2R57EDsip7amq5NrrQEOrOzgHk57OT4slO
lxGlpYMTu7s/7XpZsEMbh9Jqd5/iP/pn0skQRzTkzM4/pqN7F/VjU80/3rXfhsIAiSyOU5Vtr8sy
YOrPia+WtSGHs+uioDMAk3/Th3hco9EsvpdpANhvCcWGoQmKpWVb1YsnG7TxqSZ7832gAJQqvgcp
yJMKt/vZ2cUqTXMP+qH3KAYlOKVkclkFPPyJ0hlg3Fn6bYj/QY9e/WR33bgW+Go81WZRHi1UVzeT
b2NTCfKBRZT77XfOoqUxZflPcHA/d85ovwTGgOQ+Mu8X1zDNfWmjdd/DmewuKfx+qVrTehvtfq9c
K/tpetOhG4P6DaBNCHSB/dDr5EKofnowWZFsQ7tOD7Un0xvbF9HKCnr1BiT9dqzS7Ic5itcuS8bn
Xg0jTp9WcQqszj7hk12uvd4rX7wO6UAdyttpH3u+ONZN7CyrKOlAge3IY+xb00MrrQfwdDhv0GiG
mlNotyfoh1X3oGn7Rnb8MsjK9LU6F6Ctu2ukAJA69ldGgOY6EGBGFyMv4nNtCRz2Oe+/Nc7aTeLi
O8A1kMnSAUy64xY9lGKdsLS4RfNLcVuGaPBCwqFCvt7Jby1or/mLKsdPPGU3ZEIPl4HKtAq4WAxG
uYuMNtkoDfrAv9q4Y34WL5A2Vgeun3uzI0S3wBSWtzQSbliecybO10lZiaf+KGKQeH4sVKBgvMKH
KdkYBBHBhvp9YYrxhCUXud98J7K3SfNxVmk3Htt8UTia8m0mfpuvFEOXT+NqiKajBNa1s/wDJGwW
jgsWjzLjlxmzMEEaA8mBZEMYh6hg8owGjWdykskV1pnx/j1eAuGOMlnkHI3Gd5ZER2GXzWsZ29Y9
Q9Ls9Bd7Xxef7QlrX51MvsfXAAAtib0C75vXIEzY/RChm2rOZBVhL9/5XVEEOXkuuEEJk0Ctajn4
F9qmBfdEaN/iD1M+9ZBk2rVo4d60I7deJ3zxRp0nvuERBvoUmRqnsXOmG6hU+yDKQEOynomabvk0
6JmyRGIocqt5JgU4IZrAaCYHouKmSyA67v2aSa9peoAo0kxH+OarBPiIArDTQ+9FtM6jxr4HQjzZ
4J8RnFQag28Y4tU7LnmFuoDgUAvvTOhRc9CrcpZ+h3TRZqy8KUJPoliDo8v6ntjoLARiNnl2JlOt
AqbYTakiY9tPfXtw63Y8oc4O8XGvrO9rfM2jPa8vvmAb8RimAPcuxP3UNWAMq7xKq4rYX6RhFsu/
/WxTx//1s0WV+elniw0DIru694tat8Qg86Xkoj3MzVl6CNR8e6C2L8mMe/SRyH2l0lQtkFkFhRyl
6/zGq9c8BmPAbHRRtl37gzAWKGMXOLW23maAmNlSDCH+6mSUZYxndOScJq3iNehL0ZneRkYQO/eq
YcsHrzgYgIScldsNZ7qjS5eUYCgLXXd1ddR1+C2WZrjIG2/Y8CTie9+rxL0/6pa2EVS/QJ6c0OJZ
vVDEaHOG+iZ/QvePWkKPPToM+Crh17L+pxz/fEtBE4KoBOAlsbNRg8CxH2x0I5K7juejByXM1rWG
FUsu24XVAhnYAxb06DqASNvp9EphoQmaU6eqkIHrcdaI47a9tDqsj9DLp6f/LWzAJ39bAIoIGSuv
e2ryfItWbtT18MnbMEdM21wPVVYtE+iGvKRFbR5S5kJ23JjML6Yz/BiTwL9FoXm4AZs2OtZ1PLcC
dyk7D5UrvWzeFVuKHxPvfdkSeePdlKOzHdTaYNjd+MCMLVFdjPd0tKVhZSbJfj74ai86NuJPQ+Qy
431Sm6hE1+gu9Qm4GsVOv7Cs3lkHRWCeHEK74iHRuxu0Z9y+vyLUaY5RizxNNrH2hCYT0EvkIKo+
QaAzZJuoQlN56Q1qQ366GF78NXErth0K1qGHBZe4iPpzKesSrfyZAwYZ3x0WZIxL+R7D3a5bVlKi
+qujydF50QD+SygtpBWKt9Ba786dCgEmhL7Usi0h0ahSoPlRusctdl7tBoxv7cJHanJYkLHRHrrz
gZTZl7V3c7VXFgP1x+zt+MqqADQcsDNw8Bg/Svqg4SMkzm1q4zNHt8J/qHiWQOEMeXO6oEaVKaR0
f41bkMAU4PUny6eZNJ7S2IJm+ZLWus6BkBBS8frCco+v7SFzswvowdqNCS7wS2WF/Gx2T5aGe9GF
zHQ3CcWXbjIW6xg7FQ9nkNA/TVG+pJCUbGNQNNDvEfb6ukITm084nQjQ9PldsTCgSnYI9IXuotRp
CzApuDDiPBesydpOjQ34ro5yPBtK53LcUQyZbKf8NZuWvI4phoZlmTv28upxLa9cWS4EJRuFgpEq
4vdLgmxkg355jLPBr0E4FP2Ybdn/UHZlTXLySvav3LjPQ4wAIcTEzDzUvndXVS9uvxBtt82+I7Zf
P4ekv6/ay/WNcTgIJKUERbNImSfPoRYyt0o7WzWJ9p08kB+clFEQQOXHB3l6DTT7AWvHj97Mn5yb
1Fla3qMWaE9AQZtHQwM/YGv6PZTi+/BY9HEK7iWlnZGEZsyL2jfg44m9GRgj07fOi5YAKabAfgQQ
rrFc/5sKiy+ZJ+pPZY+4vSZ8dsGER4J7smL4O2bRFh+tBiw4JbL57Wgp8HHF82CluBZh2x+mXc1U
2k4vMadKowKZRGMLbUQLZFYPWrwOq8E6MJC0BzqMFwAvzxDrLK9yyJ0DkgXLOdVrCuSLWekXd5Fr
DveO1WH+MnbwwRWAiFFm7Tnyix9kBjndlqWPXjaUsw6MfAfa9K2WHNi4udVRUbWqmluxscoGAMLb
tDpWwsseHaBgL5V058wofeBaFqVI40erq7NHeF4Bb8zVhQy9LD4BJSXvqFSG5VuXFv00CPTqQKsa
+3gOxzGzcUGLF1G7pWI8WMMCWCC+pmItc4QH4eBeUbEP3AqrsVIuzPGg4AoNtohumHNqRSRe2xUZ
6C2oVYomONY1ZqjUyjqjvIPL4EyNmLoGs9zq2SbRNHMA23JUIiGj3NWYHMCVlETuEfeWe6Q9rc0/
gS+73Rh6Zg0zo3AbOOB7MMHrCRaGCZSZxz3aeFAF2LkBNrfi7+xu3agHmVC3W/H/P9TtkD8N9dMZ
3I7xkx012FWrto1+dX2ILGtQCclmtHvbgPjDWmRm3s0glBDvbw12AEr6Ikv+6kLlW7McR7wVae/n
A8Q1IpK6DZbDPw/jF3+fGB2FzmSqvB2VKkVZ8GwmuH4eVIC123gSty5UnExol7rkefgM5c1iq5lB
dl9DGtJCKOiQjoydtMl7CygQzc3nvWG+17W0F0YrDaJGx358AoCNVtWqVBFyJf7uSz2yEGi5zjaO
t/qBIXd7iPEmoqPeGnrQ67SijU6p9DEzV34jllEeOPPpiH8PDC8VErfB4d3SsWOVYpVc6OFiGoo6
++oltlv/bhoqVnq+9AOtmEwczTmZICFag2FC7YRiajft2XHzvvebOjLpJLdjPNjoR5v0771bnRiH
uY1KDbe6Aiyh85DjiQe9m3PJGxvcVD6Y1KnoWpFzUQYktNvIuPNHiwLyahu/tpo5NRZcOpcM/pak
aNlx6tQqKAUiiQeeL0BEU1Wld9I0T6BJKd7ywTppguVvXNkn38ZOihrphtXBDmJwMznM3dpl90iA
dIKheyMWHZ6Aqf5WRRZUnxTDHbLMZ6zHgiC2wnsQ6PFzGIT2CS+kJZVoow1gc47N+q3pvQiRvhqI
vNwpqrkULlgM7MTblzEf1/OFeKn/3otC/b2O9pqYixff7+MZyxL7ZWr11kx3rpFS0dmyrOgM3mtx
qOphT1UQh4jONYD4dy7eZVDN67w5mTXN2QcZ0z1Z0aYuq01kZu2RSl0QRucyzZ4zOwWTxjgyVXUV
OCuEZnjbW12TmeVchixakwk1xCpB0kWGJB6qozH9AnKiXs2jxe2onq3MddSBgfo2nmfGxtbWO+C1
dIkTDrNB7rmoz9SNfhJwEQWUSvMPo+sFaHjD6RRuPyHCirIF+9fpVpW65X3n2P7hdmbKdoOZDppE
5KTigpFtJUp3pmnC/vCrCsMFjNQAXRWZ0MYZwAFS6ZU+/Soa1G4ciO4liZrfDsvqVG60Arj12y9t
ykbbMdl+ul04OEjB+6/i7e3sutRy7jLvhcaa/oZOl49e1/5uKg4534Fhox2TadqtbUAkQcuS7jWs
6gcjTqKHEJKNO5sxIHTHeujZmVpWnwbMwwH+lNWqBpXRViY5f1QguiMjJgx9XgtWHgPT0haalSUz
BQG+a9PpT23dp8d2LIncGVbAioA5uXD0aym68l6C9KqWkX6lqkYHtZeXeMGe6rrGyzdJkLH51MEy
vGunr1yldDBxAqKHeXUTbmlwcOJGO3hF9BkVqYODm0UTenemqmaAKzHumnJNgyPbJDmEZvqNGul0
tUDfI4Tr3U1Hr80WaLNALGkwaUftifH8RPa0ccLwNYts/UClDtPDtWsbDehE8IMGrfPOQKosqJGq
MkhkznjpdjsqRkNubuwAzjoyoVNokRnHhitVaDY0XpxiYBs6AdB6sJ2nOiwlsaZqg2cWmM154La6
z4f2zW0d5xOk3fslFAH7jdeh6CttAdItYDRDxznkZQIFPmRQfwJPIQclblLv8yYAdM04T9UNFPhU
UYAvBD6a+fuKGxRqmwmnd8PmRwh97Js0n30A6plhBTFx3bxoOO3cc58pfu2x9IuqVPaQI8i2URUk
fuCldR5GAwptYw74hVefNTg5v4QWAJBRy79HZnxXx73xosK6hx6okZ6FGTRrWRjdzi1EBD9FxMAa
yLuHqIcybgqBzq9jd2iU8u8ButsJnMG4Rd2Va8a4NWKGlIQxjzyQGpgt9AjJZ7HfPUGjAlzOqL+Z
tWP2eezYCCPCoTaZCeTekxmyI95H60ez22hB+NUlogNIHveg+UZ6hzZL+rfE9oEudYxnyA4XACXq
yabq6uipaPjBznX/C/J54nkOePRJ2QY7ZnqP0JrZB1/+7tnGEKOgnpnwANs2TbbQwhABIi+Nn2gv
9UQ07bW/qfudncd0hvdmHn+Is2nC7PdgBtt8iOpNMTarv2rWILYUXptabUTJlpZWIM3k7xgdGdMo
cVFtqL4L41k6ILB7yps8XwvQDzwbST7xWYlY6svIlOUWKCSI88bZxGeFuTTqwxoE2oajPY32En4y
ZKkBpmD1GXiUjbw1liN2fu4LBzzYhR/9i3I7D9XMDZS7dyLIjgAqE2WnZLAQcNHbBTUgTpidAmgI
motw6BbAULn7m5nbW/6q92J73nFkc7YAauxV0jQPfmukS7CUdaupOICIjYsSp2TYzYNq9QEErvGB
GmnT2iAMQ1LXmUo0Whfp76NxvX0fzTM1b9WotIbHSxrRjDizID90aKVenqhUsbjahE5SzqlIGzh5
QczpVSdeOABsjhYVCMTmfJQSobrfjDFZjB1+HON3RzELaL/mDbgn/Z7nVy3S98TN4EKddBMh12rZ
jQ8FNPqC0Rfd3hUQ7b7ydtgziL8u8XK0937l+fNaDvxQRZn5xECXPtHWqTTbgYUyX3hAzX0iMzcu
+EFn3loaWYOkevGFnpiqgnBFAZ/FuWas3tdeIxfMi4IvKjlmhel8biLQrg71EOxYEqfXsSO1l1EG
DR0DcCEziMQ2ijGOqAzx5sHh4/t1+wXR0nbecMe/j6SuQ8x1AMuomQ0QUY7ebS0osijIMaYLHcHT
Bgy94P7gbNHRnomlapsqCXcB9qbWcc/0X626g4q7RJrQuAEppvLWFQC9a6vmCMoqvIlqTCPA728P
awfvmXNhI7Q+8qVNfwy/7heVgNOV/pax34RnKMuNGlz3lsOszzG4diGm2H42ho7NVRS20NLz2k0t
Gm3DEOm8a5ESPkdcbngpuu5AHNpOCvbOIGs/syKGHCTyL7Q2BC8iUu+Ruo09r8whG4pX8oMWqve6
WyvtpYxVyzYtwQzE8aJEikayo1N2RRwfRFG+Tmc8/hSRg+yLLBJfbaBYED46SX7IMs15CEH4tMMb
ZXwK2/7zWB8zfC0M3+c7YYMq5cf6AYGMWaZXxQavv+6ICX93HCzRQh+aZ+vIyINZwbqwn1GL7QfD
rC4sf521PXTNNOggSGd0ao3FW50dxf0G2Lby3IybCsT6iF6gjorUcKvLKrtaFa7RzAnlRng3rIHP
NhfulvBtt3rNDoc1A3Z4FhNN603ZyjHLM2Jr1TJVeHt4mm7cpZGlLYNxzxP9+x7V/a4VwFLQ5wAr
uQ5x9+wkQgerarDzx7JM30x4Gd+ColrBEdd+1hM3WgA/1Z+UlPDs6Vm1SmNbzI100GauTPSDJEYE
chRT2YJHDvMcb0dVtLFHLzLtIUwBLdd8gBAtwKur0FbIVh4T7gjERXUgAID+jSmOcORkJ2d8/abK
eDGGmm1CbuGVnGtdtOVMw1eiiKCB3lQeh5iOHr65eCqkIazX3PHDhW5ZycmJmNz7Q1YtO5Uq5Hoj
Xxxqnm+8Sr73WVM/SD+o166bJVsvsaCUNg5GFoMJxfWgsl7h2g8Xrj2kC5vJfgMKQcKo08ZJ02Lp
2paxpGKL5L2LeDfgprUWSQK4eF9fh9RFan8UJFvENJBgCIWHM5RB3usK+6i54Tb1xfJ3mhWuiU/t
2DiMoXg79dkCkMVWu8K7hqvQBl6+oNz/CKGrDWK9Bj5hUHkCkWJ59uGMmeqoSA1At9cbc67ZIEBo
eGM8Ig282XEjH7mpJdyHJaQhbkUBAkVcV/MYmh4Q0lI482hkGIdU65OoSu9qW3V8aPrInROjt/ir
XmVmfMjMUZ4JHvgluHxjiBLmMzy2+hfwbShg/o343laiB9cL/hCxFTRXJksQDo2v2t5/t218MBqb
hvIvvg7yauUikIW14fCZMyjzdKp/hlzMez0BMcCROdWT/ZCG7tLTBuQY1HW04W3grxDkQFxPDngv
IlYOdhskhURxvNGjpP5EFn4d8HUIcb4ZJlvJfKKerzXWrX9bJuJ5xMuQJWNJZ2MIUMP5ooL6GV1S
VX4sUis8/u2Wrn8RtL+0/tT3ZtyMQxVSU+vBG3Ztj6ArpNCLfQcPwCotdfOaAhIGmeN0eMvcu7xr
3W/mUHw3LSkfVaxjZel17gEo8HLqo5JcW6Y9MpXoeWM9L9eh5mfwPY1zIDVOeNpxEzuDOWfs9ZYz
fcurzkEmsU0KiPtwZF63IqkgUNyr90zsmx00GTA3b5JHziqG+7QtwU2TmKvYArg4iIr8iCT4dAnY
U/FU2vpXSm3UxFe8tqK3Wx8WDP5Cc60XJfDHpKw1IIyL1a3oVF2xgjyyv4ptzztYPVKvrO6Z0O9Z
1kCaznf7k+SyPRgKC5mgcPXXKpoMzO7KOn2GaEEBhAgeiQwzTLiFeX4gGZpkLFpjkVrNBrmd1Iq1
ovFIrb/rGwkfkYskBYGqlp4wTcC8EgK0RtHJfaEYpppjfVsKEAb09UuhZGZ+V5EtL9CjXYDh1kvO
vjcmMKjgoHHb4l9T5BAvQKvB77Qcqn+9ZkePXpyVSyhJDUekfMU7kUdiPeSZeW+GuTVvLOG/NEZ6
SeKMf0diP/CNjnrzi7+6274CfKOJDBD541sBfgQHrhgnOVh14wI90D3R40/1Bk/F2s7LSX3I6Y3k
Hrnd+zSFMNJNkCjJ/XptKR9kuAMEiW4Nes4h+KHdg8EGTFQ5UPtwrswKK2j3VKz77L1IqYf4Onxs
7X8sUmvIkB72L/tmAzA6RZosQG17sCo73TrjBAtoRCiyySLxj1SmzWjiZkO6DSM7OOiYfBKfQaja
b66V+fei7fiFDdGJyBDMtDXXgI2GK7Lqk+EbsvS8e8xtJyuqNnoTVl0Mq3Hm+vdY4K+YrNIqFysl
K3MJDyUAwl3JngMT3HB4rt1z6lfg48bL/4gcGcSg3MaH06U1jwOg4hBHrMxLnVX1PNPT7lPomK+N
Y0ffjKJG9zEOZcUFlkosehMOhFY7z2IQZPPwTHsVuFHaHmGSRg+Orq69xprLpwllE+nJIQv9V5qm
0QJBIst1Js0m2tFkzeG4B5EMny+JzYt4vVTnxketxKdiZP6i+rpTSO0Y63kr5zdTqodMZ4wPg1PM
QNg7rJE0kzzbkBdPdel/SVykQdvgYjuFsd+eJBKoATWo/S8hpAEsBu4Nww7c9Y89Iz0Y7tPEfE4x
szmCgik9YtabHrECCTdWpz1JMwj2ZhisPCMprnEcNvcisgFoaaEM2sHnMi9dxjbUqjVWffA8+Xlq
Zb14q5D8scfkCKsWwTVIXsJDRra0AXHdympT7Y5KQeGIxT//8Z//+99fu//yvmX3gJF6WfqPVCX3
WZDW1f/8U7B//iOfqrdv//NP7khTWhYHh4XlgH1ECIn2r68XBMFhrf+HX4NvDGpExpVXWXWtjQUE
CJK3MHU95KZ5BVy3Dt+YzsiqgEz6Sx31SMNVyn5D6Bzh8/Rroy2mdazX+tEeGSvriGZYrWU1G0DN
rPgkBj9ZS+KVg1wqn/l9EawnlcEoqH8oI4/45AMIc5tmhJEVLhCNSSAQAmYi2niR+7GOjIskXjDc
4zvIEwM9O26sNOmO5rjpwrpcZXjpgZHpr9a4VJ9AaZ9srIZhxm4logQeSTaTCfUlYxoAagps9udL
z41fL70QXODOsizEoAX/8dKDHi/T2soW17oN+g2CwB5QU/qwTLhWvJQRgibjdKIdkAddSF7ek4VA
zhNStRlgYr+3KlNX2yW+/DBOy0aaDbNTECvWdpZV+S9xUBqL0Izaow1JzH2RgyejR2zqaWDGIy6v
eBtNwT8NjPdoylwojXhxf6DHTC/7O+WH5o5zA+9cpDTY/+a+NH+8OBaCJDgpbtumKRzOUP7x4rT9
0AXlYEWb3gXwzpqboMhtBgif2Qhv43G2L+3QQt5ohP+0KrpHCKJ8ulm4Gh8wWze6Weu50NAwACwJ
ui7O5j7ovmKVecDkZv7VYkmxa8dWKtLGw7K8F5138DkDc/jf/dPWioDa1vUvrN3/+V4wxr/17TEc
fy5nprSRs8UN2wZC7sefC+BL0mNd4W0mRJ0J/UZSJcVMy4GcY4pl5A9So1Tf9CkQhqOgciTAqeGp
BjQJzMYkwjPMdQ9mLX8JNPAP5Vs7IfRkOf/zL3HMH34JXiicwV2P25oD0yMsYf34S1oZFRI5D+l1
Wl2J3AKhQsafEFrKzpACbs7gWHik71hQpdqKvlVUHK2As0vPfQ6RacN3XuG8V0thJSno7vBF8dMK
KhuWVX8yVHm0x8k9ZjOXNGTZs6Xl0HrKW5j2Gd9X9r2vZeU9MiRWQFpY12yUQShASgyeisjdUx24
3qJ1nYO4k1qpQxl0K2sUVIC7E3LDZcCRcGkmc3gVw+1gp5BbcFPkqnYuyE7MNirnlYv0T7++ehGz
rj/Zcv2+EsZWQnLlpzUZSQMaynJ2YyPpBg6Nh7SyFt4qrFvYQefBt7J1kod63MDFm5dWCOY2FJJA
NLMGOaO7xMnTB0Pp5UrTh2xJrdS7beOpdwbW5bvJUcxzgy0NXkcfVAGa2h4/p3q9oobCYP6/eZS5
88MdYTEmdfy3IHWOpxlP9Piof/jE4JNg9OAA8q4W5hbQ/WPdqdXBi00JokHxpDuV8UqzZ6413cGz
3O6k+Q7m1loJDc8wOpIc8CTvS6q/k64v7ZZOnuezepTpC4DehGhSEUIVKCr21IkaqPgv66bBPBa5
66qSgEf1pow3djvoe8alvqc93kVmMUuDHjA5RPjYhstwe2v+xWaq4KVa//nx4j9+r8eLCeYuwZmQ
jgEGQUf8eDEjv2R6nDD3YndVjxh64sx0JJ7cG4HmAK2f6MsmdtKXjFl49JGiSxZl6SO9suUtqInB
GIz4by6RNN7kmwoBovEDWY6fxQ8bZIcdGwXVPRhQNcRZ4C3UffhBvSGdl3gNHrnBkrPuRMGMvGTU
wBLtvQFhtQDuHfDxa1yl8zDPQULkOvFZ4A3+56vi2L/cYvhWMMvWDXAlM27+dFUwFeZeWsfiwqBz
fDRHpRNw0kTAHo7yxERm64kwXHT5ORBDvPjAmZ1BiYJ4rqkOxIfIaJbQACBObNfuAWDsRL2oylAD
iXpSzQnDmVngVYGGtbe3Rqhn6K1tldvPN6tKAFZoM2hutqNPL3dDsJkEmrehohrrWonUMr83f6kj
u3z0EU7Gox3V9ZXEGolrL+XIyz6zvYFf8RqGIIzhhaBYE8WWWoIC4mhuCf00av1g7fCqgrIxdw6+
MsZboP+M2ylfhUY1bFILCKOxnmWdwDsC3mDQ3cBVA6UFiSwKS86ayumuxpj5kyODHDF3LHHH0tjW
9pC+imv4U6Ht5nspeLlb3d1ClT0/qTqAPsBQu3uZ2J/iVNUXqsow51jECD6tqEgNeozcN6a//vke
MaxfHh0HQimODlUIx+Jwn4ztH95DvcMwT+nN4uL7+hguSJ/Dqgy+pC3Qom4n2D1CdgFwlUBugxjR
/5KDygTADPclRzxwBcFb0JvYInj4sadTNgwrz/7gJFqA5GSQ6Ig2LOFMBM8wFWUwLP1cDdfGt0EH
46WrYJQyzDMtO4LfFxOTsYilYb2R9khPNBaTEqyxhbS6DRWRIfY+JBWhYb0MgBFcShN3OaVyBa5R
LYNB1B9y5pHmjyltWU4ZX/AwDltMk4bZlDNvJWAAgYSbPuXMQyYwu3NN60POfO511VK1iZoOQcfp
kVEFwL4R2S+GYauzMBzvLmqQuNwh++rFVAYk3hlLDoCW2A+6V2xdP9dfQAdTr/BOdddkFoYgrs8R
pGxrCaBag6Uf1Qtev96GNb0BrvuxOw2bY9qGGEp+qBQfAPiF5mZfNP4DyPI5gFVws5Z2te0rhHKQ
D2LPQVsSvGHem86SoXAfo2YwFq7WxXcpQL0blTXGlkayaoRubyO1LPEuTt4hqxwCZ43bzQ2o/SGq
gKRyOW6o3irrfllZpprrYnivoway69DLZMycxpDBGupj1Z304PpKuUo+g7l/R5KedVjvrW5wXoA+
FfPQ7n0kvkD31q5LfdMFiLTohmniDGTyWQbVrnLTR2ShRHcMr8NzjxUtxEqgTG5lzQMClB50CL3s
IUuGCvoOebOmoihita0aIP6pCPVs876q2CpUZnZGaERfZCy2L0aRxXessNd639kXquoCt164hjus
zLHO4EUFyZXJ3G3j9GTk6Za87FB7Ai1lLLbk6fMptDnW1Z0NUHvDkMmPyZIE596LlurnoLTgjc2q
remWxffGiF7NcJBIVq7cOfwr/L7QzWrN40oDkGsAzwbSb1d5oLLL78aJo22X5MUanqZmWTTQMkyD
/JKPaUTAr0LeeswgSrUMaptVnOKRQh1tLCg+kK0Y8JaSQQEwRdd/klm2GPqsfwwjZNbIQugIksHV
gtktR2ZNhg/pyEppxfkCGWHdri3rEqHTtmmjYxVmxbzSmXMGsay/NmUeQCoo6w+RgbAKsKT2VRiI
8IjMl1+QDLeME49/95Szb2qE0qg7cBzOmXt+sAYSbVj9+U1o/vy1xKwBqw2GD4PQdSyVfvpawn9Y
1EanNae21+Ebb13EBSnXAzxh946v9A043uDKoroGol9+3TwMtSigVAR5A2Hn+jlsUswH2iL5muGu
BCqQP98skHzhAWHgBht75MYhghwFdlwsXBtnSWw4alQepj1ob0LReO5VVTLNI0zAxueK99FJ+bVx
Tw0Moav7P18G/ed56XgZLIZ5w/hPCHKNfPge2F0HgL5k6vSejGA7YwowHnkGyWqwr8F/YxoDiE5v
D33smQvemcXPLwPqkcfIzqCn389BRIgQZ/hvFldc/2meY+tSlxJ/OYmXB//FZYAUYR0KkUF4mib0
g2uXoLD3gs9w5sdjNAU0SdG6cFy2/quavvGlDgzcr9UeCDenamaq4DM0Um7WVVjbCysoUpBrLck/
ndhO8GhYIOHJ4mXvV2B8RqxqkUa6f9G84n0PChZ80Srk56Sezhf9uHezS6Ft+G/8KHALmOOi8sPy
2WIG1s6OYxrw8HApf/ZiMaj6ZnbgV+tYRXynIBc+B1IICLbW8j4FiQMKPADPpV0iU5J3wYzqgQCy
V+BiRAA6SP1PDstiiB1Z4qQj5vCYIC5KZmlmpXvPh9uFipkFWuoqbBlIHQNMuro63yFi9gVgq/B7
kp8w98CLLfVMRKRc+TJSDc/hGVQX7sb1KmFFcajjxt4hiNyu65IP98jN9hZ4IxjP4zhN7Qbfh+F9
HEMD06NAMDHPT7rn4z0EBsnmBKD9UXpRtjNwk+ije0iBgcpTx0F7LMG7cSIrqqZir4phg+znV6qn
KmqkTd8U7kLH7HE+HYEqq3HISu+amUpTb011Hw4m7Xqt+rDaf6hLmjQ51KxYWG0BvUnqQoeykPy1
NuIy+VhHNppVZqMGWoN1769nDSlqLC0kc9b4YBdbj4EFMUbmGFQcdeRnyjhdINvPsA5hbsBdH+ku
aPKU1uypnMnMm9eeHmCS1C9jtxLZvBiifg4CZbyYRJ1cbeXbx4G7d4L7KI1VKnb1WVUzC1ohVoL4
jcf3Gk++3yxai30HCbaNNwSPMO1ATwTi7G1tQ2aZxnDGgUCcDtICZR3JgsdFtIFvHA7osZHqzIgv
4QHx76cjJU6/Svp+WExjBJg4hUN4Z5froIrAFDf2MyqZLnVHt5fTCJlbnE3oW94GtfUhWCDRM1/T
qHzI3VMQeztpMSubIx0QihS5229iNh2n9lx+gHTLM5nTOB3C+rMaRJo7Krq+5GPWDnCd4ynQpvDA
pxEL40C9POlpmzLH34TOiupMA+kIiHWfyD7gAcg5XN1f0LXpO/ezmVXBQYIb7q4smpXhc34B0SO/
mAOosKAn4SxrYfnpvNOiGRRbkjOZAGNgIoUNaqSBYWRLI+T12mnAJlzFr3Ebx6tu4MGWa0b+FA8u
vmN2/AoEZLUQdWbsoTraXbSm+aIXbvQKXBS+SGmtn6TnRHeY5IgZNaSi+94UtnYO3Cw6DFUdL+gA
8Izv5QhnzJr+BKo+0Nh3+FPQQWL3IcsdE+yrXbyO89ZZV1zLP0F6e96z0l0ZcYXUUgdhHK3et2GB
2IOCT2mOt0u41SObIccalwwOLDbLu4AVcxcvMVf30jO16iJoFgILyDUVfc0BngnCq9NQJe7hAkv9
k3QUu0IQI1i5BvxBVCzSkt0hpXEz2dYd8rMhFZCt3Mr8SqPZua2tIbJrzbGY06+G1vFLYu6pbapJ
kQmRAPE2narU6nSHqS+kVsYzN2NM00EigrShCm5auPXez3l0rYUI1q3pPFTG+MHk6fs5t0LeAU6c
Tuc83g4rcBtkSzpqbAHBPtg2IunjAcYNnTf8ze10Xn86Z+rUVdov5+xFJQj7EXe7q9Nu1WqRtVal
s80Rm0MOmsoB7NAafKFot49VCdgqYiJ5YFsbh1qkliFbMY0h6zZZ1kjqCC3pQbVtxIWMY7RAVK/c
QD5Hpg8haapjoBf1D7Q71eaNwWaA2rmpFi38AB8AM7qGVYF8jhIsb3B6x1fkXcbXIoEiZeucyQCg
AXPJkEq1pGLOIuOCzmRIXaAAJhet36YrqqskgsUqmEMKtd9mTTx/74ZxK78GLkcV4N02mvjKPKu+
63WxvlkkRa/wM1W2obHUUDtHXJG0mRd5vic76lp6HeTYWFdtqS7tWHvoefgyFIPaSrOIF3AQhmte
d9aORWly9LoSE75u4ab5VkYZ5K1YmsxiP++/+cMqTu3qex8PX7EQM55khuBCWLopMOEgvhsqjvWJ
UXvnzgWPTNoYyWdDl4gVoxMAs5gw18ZraJkg4q+H5EJH7vrM2oVhJ7agBlznUoBeyBjsfR3638zW
KBAm1UBuKaR1DPDVWPHc05FNB8nsPiqcOXOBedCqZcFBzBEDZfEqPXYChfYY/sTiX3a4yCGAAn5g
ZG+a8r4WUHb9JDoWzXnbu9cK/JQLyDAwpH0M78dGFn++++m4gfLkGfkQSJvz/fYJKGEkOOtAFPxw
PEh0I58vq/KV0+dgMAf7+aoEB8jCjSGhkzY65m19o78iMW/mNkb14lRItffBGrdhWBI/OVzsimQc
tXT0uRwgdGR2jX6XBhFiOdQTLi3XL/qr6+j5zoaY9JI6JOl6MEL5GaklMQRy2moLmL58GBxxT+2D
COEa1Iv25Ofw8iK7EXrn45ESxwPRF7cf8NjV24750aowSvezW66mjqZsloYasp3O4CiByN+n6USA
mp1pKS5chHnl0UAYYJ6NAwK4tMsClT4N0u83BlLBV0mt1EuU9zMy0Ezk50G7L9mDfKm4OBLiU3So
ykLydoVZw70HDMRBgAFzQQ2aVa0cvDWflTT5WoKqdO1Hnfaccfzlx2OC4q5YDL6MEcIF4gcaycV0
uTIIq8+Ad/EuQoNCjTuKCFOPMgTiB/6Il3oQ3rob8nIDFZL+acigszJe6CgBrwIIMJOjGDQHELzQ
mA34JD0i5vFY9FDwCIAn2GReBNmwKfCN6LcF7gS4RQRClyMRDDXonn3VOohzjl/TUgutSz5uZIy5
XWGG2pI+n4HToEF+9UVXTR/UPAmGdQbenzl1IqsG6N0e08kjlUSnHKhutPgMZ5mxxjRX3yGDamYD
FfMYc007R16+193Ge+7sDBcHyZ6TS6ssdcCcWNItqVUkXrzQEAHakg8LSNLvcS7ZiUrjiAZQFI/p
OCLo6UCsDjeYVeC4fyWLxz70JpEUcgD2VB6U1WB22hSdsWltdWeMDch1QxLZh2atyzd46YvtkIfQ
sAMuSx5cy/hrt/cFVHaG7s3TP7fcA9m3ahL4Uhwzmvu2X88lvpHrwmQ8mkOOcW000jxVyDe5DCXz
j2bC7t6NUw1xo04li6lswO2EDM2ihtLNOFiVQoeUhec4cOILQuPwG/vOt/+j7Dx25Ea2NPxEBOjN
lul9lpOqtCFa3RKD3tunn4+Rul1CT+NiZkMwHJlVmWREnPObzk5p0zs32+htw89M3qgxiz+7stU2
INHVDXhnAyUuO/6ahoq9yRSvwNiGYjUgyR6IpDzL4mjoezBorKKKwHrJ53JTTHnyNRQ1AfHF1IuF
dPIVtwR3V6vBr9Y4HZM1ik3TQbb2qvOHWYj6Jocq4WY2VBgLaVXe2cO/yftkuVkd5YfKlutDGf/3
DyVbM4JY8kMpKHyyWEiqXTDN6lmiPB94z6WYkwD3A3YyD7EA2eUhI/AbMjRUAuK0SydHigl8XujR
SV4zWjpZWTavqzbckEReAUuKX8CBzG8GaPekhR0sS+pQsERDjV2WXM04GLOaPEppOZ2NsBjusi1o
vRt6Xe5NlvRQfamQlnyUQFV+7UZHu8q2PMy+a8KKHqrhKg7zhNjN4fK4hVqnPs9GcJba4Ais1n7u
TQBClg8XdAWaBVrqnmRrzjzva5lJuF+24v/OM5WCtO1C9c12vHSVqZfWrpMDGZbidbadeJcoqraW
xTBV24tbB++Oakf8ivEpDSfUxmSj2nKrwmi8Y94oxeuY9MU2j4n0ytYhMLJzM/FGe4xt0UlxU2zr
6ZrlSJUT72XhvtxUdEO/wfEhJYlLq4cCwxH0f1oPzTU1sBZIk0xbk6ZtrlaFzy+gHE5jAcZiwrFh
+6ishEdT1Wj3OOvNA8nuCUu45RoqQJDMyN7rQRzGGYw64oj5i+YN2bWKxFVVNKUALDqzYdMM7ISW
Vitq2lMwgTgLsqp4kXUYXX2zMh0g1lIVeQOm8ctGaJIXmDRYC3rR8PZl/KgBnQoE5o6yKEfo5VYk
vfosazTBWm+y0mQr28SUDHcS74/usscwYnjdlWAXZNEleoZwf/88O+M3pHLas6xuFWCN/ED7oyyG
TWXCNIIuIIvyMNT6q9Gm6UXeyZuhV0TMXlCW+KDyoFprvDfW/FDS+2CO6sZQu37Dm6ba5m3hrOXA
vtCU5+HH469tKm9eT5DNgeVxlTk29FuSxjtdTPmL7G7l5Pd0ddZ/fXw3NNkDWV+9BL+pFXxR+Pjh
CmcnlL0dw7gnzoLMVtzjZ5U8S0ZnC5JvvMjSowrDDbJP47iDUPtrODr/BtDxqV+hdHAQ5ehsUhOe
wwQK9t7HbvY4BI27GC4ER68rkJnJGuTuxjH/1c/wumHbORj7eaKM1kMSahfSou0FJGC2TsZU/Bkc
ZLTys101+//aLsczNWds/tJiS7LEWVdkGk5dCzdfuqN/FqWIzmcR6hDyM0tnaIp0Zvn99tkqxzbA
Mte1p44Hl0TIrTG0nzKzaLsCiba6tncys8iq7TJhRPDcsgqVvYLYeZsG9IrDbPC2Dw8lXXvru6h9
8kyvekqN9IsEVJRx6G6dsvS2HVMnmT1/sqFVQjIudp86W6lSZ2fBtiVJIlGCAvpPF6mxlYyiWiOF
M26moUgm3/HyO7qH8UECpB51EiZlj22zfpi74fkNzqAcUUC3VZd/GkLKYjaB7OYQZ9D9M95kKxZj
GBzj65AmQ7gdQ+J0pTKgpqnphXoRibfRSLLcjeUwoX5xD7Py+6TXyVGWZL3b6b+Gyjp5UG1lXE9s
2m6WgdZxhDj1aXKa/tVKumbTVqLZDkvRVDTnYMdhtJKthRl7t6o2j7JRVpV9v/YMVXuSJfxykOed
suKEB/vvV1O1bRTW9hNO2e2zklw6PR+etMX+fMjIxHpBq/qyTdbZoYKNVTQQEFr6yzovubR1p5/7
OLt+DrSnUfVl8R8Djdwiu8og+GADYYr5153kgDjLg32hu256zVknILqgEcIKnb2i5PopDwb7f52x
wt9qTgD6qyV6RCSNKMXCQiDLPFS9dZalblSsE8YYf8iSPAD5n1YxTuc7IxsQ6u7d8LknnroMlpcJ
olZZnu5o3TcJqtvLFVthWedhUMSzLcDapDkekPMXXf5JMbLWa1PYLhKo/PvkIa7rU2oYykWWpgEe
7ThoX2Spdob+XBfuvEtJwJyjUOAouRySv8+syOt2bVJ9yB6pVv3qIYtTmq4ss4yxJTRbJGghAc1Y
1voeatnXoUq9m7o0ZEtDYQJmRRAWmn4xeDfIxr9GwHb9OZc6dB0rPfRLptvQZvPJRP1y1pvnbMl2
O7za901JGEV2kHXDIgakgIV9DGoKxXxyvG3uXGxrXNmJHgGWzs2rPAzeiA0bHrrbHkMlNvQ0CHcB
Ok9Liwl/cTQIqcl+shVw4WuPK9teKmvlno0liu2epLCWp6Gx78sGWV5alSD8E8wn/HuBl1DuDfrL
51moTGJdLnVKSKuZeL+3fvYbC+uM2c13MQzVB8FZAHh8/VfSd/pzRVJL1td40BM2a8q9OkbVh2Cb
lI2l/aXvWPAgwcmWe6n/HJ7jUnOqgWbfWx3Fmhkfp69sJBBAX87qpU6eyTrZKvsNfS3+2ep6w6+x
RR3UK28Q+k6ZDUhyrUAkCSX+IziGjaz6rJdnhd2Gl841m51nJfOrmQYXBZOOv5YTIJODPMEU/lHj
1Dj5PqzIA76JLu7EUam1exqwh4jkNydPG2/GrMedBgIkfKf2cpANxqyLo/efES5/6fVBBXIwbgEq
YMxrvRjb3eBW2itfpbIb0jBfy2LagDS2CNv4stiMCds0VgphHendylD07TDEMRAUhnoA5fyKJ++k
tIb2Ki9cxxWB1aUobC7s5cTaAyK86ARP7h2BsU0p9PHqLeSgZMQiVLXCdQ/riYxo0JrGVxTDkDRM
snKlean5VbFzorVKXsFzq4yvddl8TJaR3kPin6//MkjRJnWdF7p9ybHVVpQ4Ya20DkPAezwx60ie
DPOaGcve24ZtbTNFz3cTGG/i40y+smg0JjurZfKVxRY/1dWcieppmlLzqKeeskIGanpXEU1a9Z2V
nQm59F+BNuUmngmylyhNBbqZN757LqK9CD5lZ6NXZC85+N96GQpckFyzBdGQpP9qKhd5hbLtft1W
Fv9xW3o16VBsK2XQ1iBWs+vnITbQgyvVy2dNpjGP+0B7VnVtlWfZgLtIfoX83p1VhH3f84xnmXnm
DZcwe59NlbVNTNV67+tmnS7Ql9jBxCAsW/ccowR7G3sszx+YGEYGdZy8pVX7a6QWZI+RskP698hK
z4zHSAmawWLyaSrafYRXxR9NvhsRrPpZ40TpV2Vvv1modGyKfogudaUkp1oZ9a1n2cULkRZyW05v
/tnNnS9HJcX00Yk5+toSjF8DThJXYQLm1Szid5Bgk+e4CcQqzNLqezS4qDyQOUsCZlSlbN7nyKvQ
bGnEDbnI/uDWxQeL/mxdjSaxKIyX0Hua3G8sOIFmdtHPxegkgfX2kWeaswoKK7prbaDvXTex94Wh
kSQCf49N7zB+mHaBjQ1zq6YEHx0TQqdZ3jWotOK1h0KwKvEI2WteUbyqpKqge3rzqjRF+TpMg3pr
cUvkuSteZQ9rdPfhPKV3WWXXXrOKXVccZP857K1dlWnpWrYSxG+vyKM9yVvJKleMa6x2uidZaoXh
wTfCx0ReO4pqZWvjqYw0LB/GDo0CLGX5TfYdi6y+ZpEF4ztSDMx0ouyV0NW1T/PimxEBtTWR9DnW
rgtEc4bU0WjFtymYUPPsTH4UeHm8l+p32V3RgLiMLgt7WUSXwSna4aMwumqPs16zldX4mK5bM87g
UmT6odBFtZEX7RXrWPAwvtp5CyXPMA9AkZLnpDDx7THBCDdOjz9V0QdMhRVzNdHk57IFrCKmHpJX
PiQrO6y7PSpeCgnSpfx/HPy41HK3f72AFuICGrcF6iuLYkMLsx89i7dYQ4ys00rLl/W5Ns7rMhyM
R7c6H3/r1rrp791sFksHlXXyZYqkJThJxL+ipPX8xtHwS2hn86uK826OHvQXVfXEzbYr4c/LS5T1
Qb/z4GZsZNGuLJDfBArOshgYb31ot1+EUZvXMQsT0phcrLctyMQdEodx79ugzP+Ezb5W9ZzgBPiY
U6x53jfTwE0O60T1GbGWfjsmrXIKvKo7Qe52t0ZUKk/xhOCbgOP9zeq7qy7HzwkyUENU/1XmWFSM
Tjug0Ir3cBl4+dUpp+6AjPW0j4OmvWWTgqowViRfSBD9yOJe/AzVvaUbfI5K09/c1B1xo+HZUxaS
WRxX2g6AeXdsxYxba59bmwjtz1d1eVGwex+/K3aDljUxMfwi+31iqMF+Uupw3Ta68ZZHrbsvK4IQ
sjiBTNonShI/ipicGnvda5JHcQh5SjOsz9ZqEZtvqTqSLTfynPmVYmvFI0W7eHR2SFfvK4wUH612
HbZ7h4jQY6woHNZ5qcBqcBlb2mRPmknD/nH5VNB7MmzjlP7RmlkQSTtXRYVyafW8MtqHmjI9WlMv
UHZhr6mP1jmNgx0pdsgYy5Vrh0QIluDGo9XScHq2dATH5aVEpBo7tUVHVRaZ27Td3DXIFixj83GY
d7oVYJqy3Ffr9XGHfRtUrak5NG7Z7oMpf8N7aBx9WJbNRR74en+dxcbNaebx/M8espuA8uqTyEt3
stiUmAznwsI0abGPzEzdvXhzC1ylDG5MvoaDOIodbasQ8VNZKfvJQ1jE350IgKIsyUZbQX+yy4Zt
vIz/7BqnxKLSmFzYZ508a3X1Vc+xNP28doMz68kV1rGJAmY82S2I4dxWaOWs5YW1jJePH8Eez2BZ
nz5vFhTYj1RKcU/YkP92f5gADSJHebyRfT9v5ujJwXKb8vxZ34VKdkS7+ou88+e1o1x3VwTGtMc1
nJfA0aCKLnYr8qBEOK0ID5fsaWGV/ac6TYXV+rKsY5Xx96lFKg39FiQHDCVbqwAszo9T2bUtU8UX
LX58suW/XK5No50ehKQWlltOy3XssGNXJMvmpLhIjHj6Rotd1mbo4HqD5h2qkF+5LNpW4rBvEsVF
tbzwS42Hm6zXRtc4VLXKMha6z7vWQAWzG1CzgGXNt4xogKxPMm88zGKEHCgvji0PORLgacRAWNBq
pALkoWxj71wvB1lsW6vaqgFEcVk3VBVJanL8pa/qqklkKnYusdM6lyRt1p1nzCcmYZPY2NJgB06/
IfDFvJLkrLNlR9miRdg2Lr3FMvazXp55gfZrmCw+xtahdTQLNFe/V2mzmyZdOQNpSF0zu8jDZEYI
Vi0HeSbrIhJGa+C09eofDUiNQ0BcxsrOsdLvJrUsjv+olz3kUNLkwbZmufy447/dTI7Vau87AcQl
MkfoNx2Caasu9ojTcoBJ9OtQSgPFFHbCwQ7VTS2Ln30GI1RXqqcMO71xYt/SrAhD6To8OGWW7gYR
pl+iIHmSzIS5CWJ+Fu3vPTwwzf+9R6BU7XqaW+RhPRREva4leNWG+VlXnY1p4LX7WeWkMeIIn+XP
EbWedHujqC6wLLKzrH90dibVWfcZjnZW17V3tOYhSJg4dozETjzSfbWzx5aq8KvJau+PyjJvdlDI
FiFX6orl0NRptGGPra7lZR4NmoN/TIKa9qwuNk6Lt9OoTOoqTYNu9VkXu8JxHuVCejd9Nmkacqq+
HCkrf2uX5aZBC+Mfl/vXjuPyCWSLPMgr2pr7q+6zyFPHxC77uHmFI8w2gce09si4jH4ZTuVlxI2R
zE5RqacKioNqCIqypQsavVuHbQ23km95Kyvt2l5MQSYjXic12qfG0DxXkcq7RI+cg+slhEuGOnnS
3XfZJmsALsZ7h8jj6rPOtvDxiHJIWVpi1c8CrMBz8Sy7y0NqeCzbVdd53EPWmUKNEQ0RzV4v3GGv
ZSoYmCxLLwTj0ktD7GMvUIGogkIb+O26HGWL7AN7sAXW26PjvPSWDXAntW3RG0iGZal+LKykb16D
DMNfq8IKz3PDl8yKxg8tA/pcW1lLHrrClC4NAUjkzXScKkj1LBzDO0KaGDQqMDATts7+kJnTXxDt
V3AZhtBPuwGskeGBWTIRFEij7lUJSOL1Ro10h4P0tpom8UFZ1l1QYIqNMU7ja9mASY5slPU1Nzk8
roTRKcGVAMHHjscvzfJrMGeIqLblybB08rjOlJZkh/5Tlmfy0ERNsTcbA7GnMLzYfx8IrcF9H3mt
ZZGr71S3+ZCNn/X/6DuPlViwbf96jc+hInH7I558G3ntz3p59lk3l250jpDNXj7BP+70WSc/TDIj
veziQvh3Vzc3o11l5whthVZzQRgWo3onNLajmzWbOp6BgWdPngMfUCla97XM9XuJ/dJNJZH62nTa
7M9Om576IfNe56Br1sRdHP4HtJrNYG8Nlv8bfSl6i5furADBkVeK+1rDN0b8IRstpIKeAx4X1tzn
OrFKbNhCHnW81zkGi5wtGSiwDLIsT5FJH44gWhf6wOi9ZQE+3+k4XGUJRuBLlqvD7VESJoEtd7w/
Srazz+ZCfZIlLyFCYqMbkBvOV2DM0IaHdr7Jgw4QdpMHhgpEgbq8Mn811CAqsVxx3U2rWp0Nw39p
QVTFD3lD7T+vUKETcItDscvTCDP6v68MOd7b5AboSw8TTlgzmblBe8y+t4Bu7mbhxPvJdCAo9SXQ
kuVgEBW5ZFjP6wG7EVal1HVGuDPqeWR5Skn2jSNT92s7gq6Ovc+9wzQpVsazGk3DOiOy9R0Vnkqz
v9co7a3VJNPPhlI616knrSYbKtjm+HaqH/1gQQWc2x/wetzd1LTFMcOsARHAz9MYQvCRtG4zr+JQ
L46tZuPdNSrBAUsHYs7w8myrLl9FD/GYGb4+ENwrXzMWOLsaK+y1bM3gqF3qIftCMDptV90w+24X
Nc/lklRFZWb2LQcXxz70MAWAaIOtSJerx0YL5schyYffi9+V2c4Q+lXCE1Eh6A3LWTAX4reibPhH
Xbr0K90cC1o5RJvbDe8Wa18DBxqFIOMxZWLjCLWGXBnFT5pVQ6iomup709uv3qgar0k3mvvEMYNt
WvbBVwU0+giU5ns1Izma91N7jdXMuIxkO1dVPea3MRJqswtDCE05KC/0MIbgoDUJXpGNHtz15cCu
qboOCx8qJty/AQPLIr0ZcI2hUXZjiv5B+Do+ymvIg7AjQODhFnYjuDRhznibI2VoGtM3oyxR2iSR
jitUF++iHkR40FviGqPjcC0qgeZrE9hEIih+NoilmJkt0CcDE6bPBsW2qosCcNOpcpRz88Z5N8IA
rWVROycbfurXoftuL9UBHlCHbgkOkiWofBDM4V6DMokC1qDgjmorZzio5mYIMxI/S4Osk62WxjYX
sXb6AIetVmgQ+ko2OzevBSHuOmb0XZ3S56aqlNcSaNe+mU19m1a58p5bykp2mHDYXndVYp7lyCAH
qiOtV7AZec40lfzuLyuI1kqZ7RLjFtuWfiMiOWzDTMFB5O86eVbHolot4Yzt5E09VDR2Rv00uvww
GSsPVp3qV694lQWj4AXhZ4D+DmPh/OXUU5dsWHenGxMi2PpzVLWMD42y95spcHayQX6UAOwDFj4h
IvOLK7YDo1vpGvFlwvP91pda6JPQJ+Bcz9POqRpnI7u5ASkC2/SYd5fW//coq4+qtw7zJcXQ+zvi
RP0dNgJSHwY+yWSSzp/1XZSTKJ5nl+0g3WRDkqrqmRDrQQ6S9fy9iD60wxLicowb2W4i7INrf1Ut
9V2K6sTeDvq680MJG+T7Nbf84jSKve498HVGKNpDg2PUHmSWcbPK5tdo/qPvoId/GmH3g8uFl4fO
n1QAdBZpGmHh4hQFGHp+SgPKhrYfb3maqGs91QADN+5l0lBVk4pUca/vQjVyL7Ik65cq2cubRbB7
JH71vADwZ9ripZz04EnJngEJI7KwHGYsmdZxNUZbWQQuutgoV9OuimeELd3u3GjtdLPmDCFLsu4r
mDnzQTZGzjhtcWHON7IVv9vxlOX48MjWOkPRawLHJRtlFUwLoLbmdJMlKyDGEDTngO1Nrq8Xv+l0
sdPoAZSuUwDpK1n89Kt+GN3I8rj0aSqlXUlPa9VxRyi22vTiush26gpGpix55xcFHQk2E+PbtJRk
larrX5CJTS+yf8NPdodNPLPO0sMFRvTUC5MAPhfzIFMgsgFSTMdGR4+u2GOxBBx5+5Tp06TarB7N
6EJeSl3zgYYnZO10FrY+782nse5LwJV6spqyCb89pccloHsPW8u7J0ebl82TA0U4nSayrWnm7Eyi
61vX8eytWaTvZVwqgPRtZSVIT+5Jxx4QAo6evICXuwbV7ZtLoNtsUWjWdNNAKsEcr/JMsYAbVSUC
jrrN1xorQ4Z9e7mIHnsr4k/M0oRiiZwxJQ9qgNtxE5hrt9CJ4iYLknzvjE+Tt6yIPKR9Q+6PksJU
HA29nldvegRZGBWGI8//6ANj+7NAYu+5VI3wELrZh9eHf4g49HZBpHn7JFCIbbEdZpaM+BXNb1Y0
pTt7QTO4zXiI65K/Ff0cN8Km2LT8CTmpewmhbStgzycB6PNKe+0M7Zun6a6vgghbm11AtFNx/Nog
QaROAH+GsFv1A08PUYIcz6kW2y6kJ9S756nIn5Mn9PVZQAAiEbEB9OzAXyzHZk2mYzMMHfOymsan
EdiiL4r20hGOD4nY/5VYORKzldFuwkKrtmWrZP5gAjDV036FriRAp+hDs7v5j7bqdvgXHprZuhll
rZ68Bmwrk1O/8aI697Vo+hl0f9Q56svsfX8ghc3/ovlAZXAXe/nXPgNMopcdjM7iWQet5g815vK6
8jXMk5VVV0wrVYv9mDD/SPN3dL+2Bv+Z3MM0b3SaHyrLhLVlfoENUB2BHLM7wezFN+OekIGiDCt9
zlMAVtY3PdJnAN+sKb2oECs6fMBJ3JQ5E+yUYTZVlck1skFWzyF5OyvBo2Asuh1o0T+UIc9fu+Bn
hYTuDu2TN4XoKOuE+VqOBJCyaBGcGlMmj9lZq5p+BY/JXzJXqDIRXgAiOfxI47C+apOBGVr62vW9
9mY4xx4E5UoJxKsGL2RdQJBfj7wDiHiaB+zFr+Y8Hguh4sSVZNehxfNJgyKzmRO+DBK9/S4CT3qM
woNXtRtHxzwxKGoscszhqdOimsVnW+0iG9HBvu/uQD/WZj0NoJDNo1a4iq9GUQbSrntx5oKE5VTM
6y7I66OIh0Pdgc1FaonULPB1pVP3wwDHrDBzgK/gupCtJ9sfOViolKSJ2g63uB5Xhiiwr64DzBnX
HNFV9q7tIrQzI3Vlg4AUMPj38wyPwcQCyNeCXDuyLXdXQ6ewdA/qAzFs36zaCRSHeow9Ac24qiJ9
U01Vc+wShNNv8rSC95b6v7XNukpFXtj9rlG7Q1ES6AIdySh5FU02Py4Q4hEUB7qfjfOwg+yRQ5o1
ax+r9xE5hrk5Ci/St1an3lS9rI4AyWeesMjFLoX98bqZAJl0+vSDucqGJjN7T41Y1ORZGfjMfuHR
1uHo5+EqKB08qFL3r2f8nD5ilw3c5FSRn+vfddt5EUHn6+T0DiGUx40T93+WDV+P8OZ7adoI+JZo
N5OBL/JFJLv3bnWaROgHY7xqi9c8mqtN2gFErrsfmYP0BUBdB9nUstzMSuTe+jo4ZLOrvAQI/AZT
dNKM7i232mKLAMZHm6fKxgkavjyEHRGR6S+qLXpS+CSqtaZ4aaL+W1ibLUqGkb1LbBIq5dBtg77O
V3ze5JRl486L+IdkJdIfemb1l6rgn6Wl4jUbyOvrFVuXQOySONvOBJT3tmjOWVagEJMUb0OprsTi
DYNPJTZReKaR0Uy2bRGc6xJxgoSHUdX6exlo75HuEKpp6pPKfmPVzX2/gbloHRVdEcTsE/OQCrQS
6rb6KbSi8PGkNtT6J2IvsT+aMdbkTYphavjU5oa2R6G3DjtrjQJy4TQvaiq+VKYa+Z4xsvV1s2vk
2OG2Ngb0hUOwqbWXHXSNRULiJu9t7c1+l7jTymnOZZv6rj3ZvvByDN+z0t0WpHuuHZDFOmzaa251
RHNRtUBMDR5WK1Q0KZvujZh+7IveejeKEEYWIaebUL39kCKd4TbHQpl+eA76V5b3YQ0Z9p/GcMjJ
PPmRIF3M5DyuJgs4X6F77oow9Lhn55WSXUMUJc2qUzy0vIPd0dxinqH73eL0aaTaF3jBI9jV+mxO
rreOyx7vjARyqhjikzz0wopPZEdPaVbbRyBQGTDe/sVNIFgQWfIzW/G7tv4ZG9YXa5j+rPWWHFhk
ngFjn0pYiM5EHNG03WoNnf5rg9noxsnTV2TFrevIdO+3dVrvy7DJ7tkEDk+JuifRzb7ZZekmY1G3
1iFmoa0U4/ClDWBpM3vVaTgrV7ow0JVxk32dueEZW5oA0RgjOs1eZh0CVmpHESXaMR4MGJpRPp+K
OBn2OSLIZ6Dhxk4TYrr0URaymIXWCjym2vYDxojkmrRNGSfOPWvDaBPWl6qD1mMKm2QqBpBIMLAk
zit8DiPEf1cLCnLVJip5cxNIvCWE9WobHnaBs6jemmbfKzZ+A3nsvrUk7Ve1Y3Wo7UdoDHfAgIwJ
SyYk8tWvc8XOSav64l2pyIl6STseSsu01lBeG7/ldfk+WjB9Ingt79CKW8DJYB/AqeL61wnjnQkM
Z0WoWu+j3XV4+AoVb00L/wziIu8huho+r/XhnXg6G7ak6t81L+j9DJTUu2ehqGPNbv0eFrwi0DGs
3qGQjYhqI/EWKsYRw0H9iv6kR0DCCdayGItZv+YKLKIxep/bpFzBSzLBdIfttjJHJlnTPEY2e+Ig
NPtri4jrteFvPY1uvQVwxl6ZCWhdehlUy9SxLqy1iSh5d2Wuldc24V82mKve5lOiVJMg5T0OaCSj
LdKFxhIFRRQGaBSw3xAHPXs0tZUNZHyrqkqDcUrzh9unpJiRmIAqXryQ05m2PbIUa5BC9go3LMPv
NSO9Vdbg+JNIjE1CCNg3rH6nF4mHJ3k8bOfy2ifVtO+aOLjO/C1KbJ/BLL6lUSDuBFI7H2kjpqxa
UW9IoaPol89325yYsIt6WhFIAF2HcjeJKXayah93K8gM7dZYTFC7PF6hipDc7KErDt6M0yrSjniw
lPO3oivwGSnmXYUr32YqvS+Ag9ddPcQQX3j+gxnE71S5gj/FBhuC4XA7g9Z27E2QRKEfpARamxo5
FcHpNo6hDIkAqShtSO+2klz15dUdpgSu7Kyr1x3aoQpyXkzcAuIDAQG0WANr1XmZ46tZQSKS6aGN
A/t5KD2C6la2bTqj9IeCoEbhhe46wQDOb8gsb5qotNeTW/dH9B7sSyy0mB/dDG6hIVymmbxQc5bQ
N6eIz7lRAdI1zhMKZ5vemuIT3I5qx8Lf4pPdkN+q9hrCC0JpglPLo4rGUPmn6cwdRmzC2vcomkRR
TAh5crRN2wbFrghFujLjt8bWqns4jbpPRO0bb28yzIOYjrnl91Nf+lETKje7bLrraI+Kn5OuvzRi
ECs0m/nDVe8YYb2RF4R5kra+E+0G3NAB/ClqFChzCwNtR9NQpkfz0keU1lW15Aq9cctPYry2DdlG
bBS9Yxi4OKZm7gUh910fKqnfu+rNJKCzMexp8rVWObZe8SaE7ZzzVvlRj3xRo6UZF7Os8k0zJX81
BvidGlFxnHPuRVfH57QfRl+JJ8cfcRlomffRIWRaUe3siJF3sJkC3INED1O6CwJM11CAEI7ywxzN
4WQGwLfGMlpF3WitGsHvpCv17KiIHgqoQWB0GouDO/U4g7hFdUa66qrWbKkMoCIGlog6lhuAZVmR
icw+1aOHo8vI4kmr+2YHyXYTjQqUtUrM+8xKG6CV5WvbFE+KCuANge1m5zTNhyZSfWXUmskTlvLw
eeZt7kZYcnN4cENci5aYaNdHyQY5aFbwoTatVXYfpReJIxwllezV/K1pDLByLAvWPBRwKPBZX83j
iPtQ532kQW76rdMT60DtZ0zRhm7sG6nS8ToCMkT6ptmmbvjFQfNkM3o6bqYi3cxjaLMZ7vkH9b3Y
2mGgboSTfsEQaFxXhMw2SK6qmzQCTVgoIXodennOR2SVmoApKrNNw3dQFtsqce+s2ixuVyKIdsTg
0mOC9K6t6vaJNf4Zs8sWGfP4bmiasit5kPxguqcAOIYsFk8N+9nQItFsuORNBLyStmrYsaq1zkqf
nV1phOMuK21tHQOw8YWLnGx8C8Vosbxp+lUGQnJtOclT5ImTbbn1pkUil7x1pm576Hj72VE9GL9o
ZfAOh0rTJ9m2Q/h97uwCVagYLwb01LfBpG4ax6196MrpNvAs3iSBCDeIBX1oyLdsqq4ZXrSMsFAG
+6bSday+PA/PUgP9qCqIxzXmjy//Q9d5LDeObGn4iRABb7b0RqJEUlJ19QZRVaqG9wmXTz8fkn2v
OnpmNhnIhBEFk+ac3/CofGIs/g/Cn/ku1nC6mK2Nl4ORiQjKgdb3WhxNWnTRzLAA5jPFHwnxGXiu
aw1sIKB20a4HphS7xkHBvEEJAnR4JW5NDoXLIhEYkPNvJxD0+WTPK52ZtN1jDUb/8xOZhfEcp/lV
Cxu5HnQjfI4767trk4eXQ31K+yw+ljPdta0B56rIZtTe2WOVCfX0jPfuxsCFbt00BsI6VQh1LgSn
lHUnYZaAvKYcacCoWYUIrO51jTXL0Djto3AkKAi7KrBGcp1rGGRyB0cTM4wMQmovNVbqU5ECBAia
I5aX/Wka4+Gktr6KyLX7U5ECnYJTw0jtEW4H376fy9zf83Drk5Xr9ckl3rUTsrrMiP2eUNaRp7Rg
0RbAS1qrq/mCZECfT/uGBCMKZWeiF/6KUP8lNoL2lDXlR+sXBFBKe2wPMilYIgewmv18Rpa4n0+j
1aNl7nV44bpGUawcBz1Qs7SPg7YY4tX7aZbliVGkZBE0hVunrz7cBFSAGKKK6xNq6fDZLexqrSVV
wlrKD0+qYPrKPDTJLg5h912o6e1J9i2yS6Ozb+kOT62egV1MmJaumrZ6SzPxqxNl/7hXakvdpkQ6
aJ/PofTRHu3jfbi4Uap1htryl+pizcfz3rR1OfGjKdwpHE9u9A6pqaaj2xpI/bO6ICsbeOmHVUal
se70JjsKIUm4y40xZldDC1Lc7PnHSL45qBmiBMEMvuvCcE0ntfyA5mWoukum0V0gobtOsjksVoke
hnuZN4exaxBWKHFFTJPjKOAlakzWgMFO1kn9AsQ8yAt78p20XY1fheXLtdrsjKRm+Rtaq0QAokQq
BPr3W1UGLK1Gm3gNhlQngA7mKYZjvq49eGzNT1/mP4m7+NzZECmywXR8VsfU8cDCBjWJj+pZ1eZU
ndqlUFVV2Ih58Jovj/L/2h1iRP+Po0cv6HbzGBNcLPdGPa4xW/7O4qRfdzbiYltXsxEYKbPD0BQB
SR0OiGr8vys/RSx9XrVBCz4z9hogdxQDiL/d/BnjKUEGcDI08RTmfXLMtQI595cem8BdnwzXMqyf
MvqBEyrZOKTVxQ9UySIC5R00rR6PWWm+dGjDEw7X/K2XtdoKYDTphCiVt7ApSvpuWeyMMbp6ZMXC
4o7v+nur+9Z+WMIEuuMUpylCbbBtzfNsYG2zh4jg3fuWbzgYfPCSRfUWKBok9gNlBJFyGI9a5WZ8
Ov58iWd0vRxP65g1EWcMEG9ohvwU6jG63EJjWgUZ68ytOaIFozkrSdZ5pU2AtHzLXGVBZN9RkSzr
OjsFlfzkYeNPA2j1aI8l3ppmKjYJKTJzFMFljKW1J6hcwxpbpywhNk7bVS96AalxYBm1jvM6XfV5
VL04KRln9JAQ7S/3EO3lhixMwFEIPlsTAql43Ji+zP4A9d+ewzK111gil5tOk81ThnCGZVTaR003
u/Om1j/m+BJd8c4kJ+1I8WvK4r0nBd7zwr57Xlzt+QTKQ0gc/aMqQxQTUu1HH9r1GpXTAcRonF80
nXVPFwzbOk/iH1GdvBNJWuPAbX8foviKrqb3u4iJpzEumKXmvuQh05cySptVq2PbZnfuTyLzPrEA
+ihPF/2BYMmN1CAcl76BaEW0ZFNFXXY0UZzfeIUtD4hhyr0kdbABpWltpCa6LdPHTVWP6V5vlnhH
QESqJNIq4t69APTHrjAebiV8Eiutku+hVrswwUkmmPes1quFvJJsdcuVt27Uv4vO+KMcRYM6OYRJ
sv3kYfBqSf00QAdoLDdI92bXOM0KyK3ZTCe1FXORn5uiHs/OEr2bgfqOVtscgqHV3rG+3saBRUgV
xt4m7PPtFKXRO0jBnzFGU892a2pvlu5o2Gfo49bvC5CNTpXs8nbyv7fEr9vAB1vfhfOZwGe0yW3k
lAYyyAcU+Tc+Su4/umC01l7mGS+sAKxjWyfdvoN7dk9sAeudTPjvFhVaJ0g/WwyJmU8b1jWo8nrx
HrEPgTXEV6sJCW1ocfkrr38jK5CQI03qlWzd4A7aONxFiQdhuJF4bMlMvhBi+JxNcZRzLO5jJ/xr
j7BFUoJnxmi63aMETnek8t85P/akct4ZubR89VV/7FZHqkZVV4U6/Ovsr7b/8xJqtytD1c8jj60d
IyKfsD8WU+PHZjVid6zqakuNN0Oic5Cq/2Pza//X4apNFf9qU9dRbbMhyo2l19OKtV2O2nhZ1gyq
y6buMYUhnPqfVmuwmRAs+3MNyO4WP7a/649TH2U8kwbUHG0XZXFzUkW9DLOjXSE+pup2N/+njggy
s8ghfapmM7o5hs7n4BfWGhBRdFNtdeHSu6f2uFdtqtDhpuvJGD49mgo3e43oxr5OEjg3Hm3U/B9t
akfZyZb8ziKZu1z80ZZq3cowBv341caKc42YvfVS2bmxTfw62js1itWV1jgXvbb1S1gECUPfJH60
vvFRAES+m7o2nWQYF1sXA6JrNUuWT9G8QuKt+p6AuNinGEAeSIzAWoadiMnexjCDYTO0ObGUsHx2
q6F7stN87zPGnnHyZIoks/wIc2yfseQ/lyh/7hF3eS/b3LtAP9S3GssuupXIfR7FlDLD15+zSZwQ
QynOuPfGWOoA5AZFJbdWYLiYnhTox1XyR+yhXsiNDu4E9J9L0erf0VsrN/HolltdGq+km3uWmD1q
f1U2rTtE8vZ2W5Hp0RFkMkyIcky9N9kw6O+NNwIYFdnCpiCSlOMPhQVVZP2R1p9W13eslAE09pHz
IUe73hRw5255gkhBPVU/ieXPZ9XURmZ/CfLiqGqqgCgc7Tqo3xt1vGoTvfkeOEP7pGpDUkkyTNOz
EHMATk3Em6rIxlsZhyU02GTcatE43lRbUjHZBRx1UbUAV85z0hS/kaH5+wA5oXhMVBIMynINVRTm
X8noxFd1maCWyVHHunD1dcDQY/dga21+VG0N3+2T0MJL0JHDn6vNBHv31ZCFjolnNu88P1rCE3Tb
qi1ykmtRkkFVTU41gLrNq1+qX1dNySjntV4b5l5V07mrbjNR8ccVSiywTYBKCvOqQK7AQV/TOvUO
aUf/imTLf0C3j0M6yfzcCL99tf/7OEL8JXBIy9yp630dOBjJfSIbx8qmGNcoOFXPSAbaR2ta9HOa
ZFqpNlUMlV49i6WIUg04pznLRfMJas5/d3wdbGTSO9Sm/vrVpLbmPKyev9r8tPitBy2znzYJVn7b
pc+VSco4xqz3sfXV5moCEEEbnNQRGhmmx2Fl1OQHzQQMI0zEq9PaxgxFL8R7RCBoGzJn2KmqEVcF
ovo9vGvP6d7jMFxAPkuscDk4GePikMYxoOqlOsZ9jWMwOBOkmlh7xe67FeTg2yqbCPNStUmqH8wO
5L4Ye/d9KtvxEGvM2NTefOqyg2jreRPZcOUH4XqnsGVS4mZE53TNiBFJy903byhZggXxh6o5hZHd
lzyBqiV+6L5ZtoNKkiiuqqnqI2YTRS2fVBXElL3Gw/F7g87Dxpya4M1JBg1JsETbOkHgvxlMjQ56
yaROVSukXtBfY5KjDrboLl5hMJzVzhBEx9s3k9d6WI+zxXdV16/6ctFMMN0VQVA+qQOxJWZON/c4
I2FcuFJtIyPPNu5QoQpY3wdJPUCiYcib1MCmxibf9ELCnUsaRwzQRdaWa8qDl3e72BtysJ9Rsi9R
C3mLxmtdt8Uu0DCGzsdF93J07wQJHJK/Rr+tQGW9a9lAdCrXv/VRxug+l8W7Y0wz83x6OUxjcubi
lneWCXRnnCvy90GbSLYE4Qeqwjg5TGgIB729V7WmHts3zzrSOyZbFy9LD1TQyTPNAPpWhqJxGcbv
3UQkK29ISUGjMQ9GGXnrmJzAEuXz1gNIl22S2/2OMNYSG/OZzhf3ubfKtW0W0SEwN9hd+K/u4gej
CjM/WLb2YpXtt97UsOLxm/mFH40MRzURr85Zu2gWtMiU5PE6cmuohiYagqhmVT9EObyGYaO/4WSo
EDer1g7Ce0FcK2uYq+taw/2ZDdBFS6G24mWO4Vb2c1RG+aPJmMLkpFnDLe3yX7XrW4cON4RL7KAP
NzPFPRdN8Qdz7+6Xb8eXYSqM37g17LKgc1gsvXSzXDEhL8lhCwFcwslWARq936IFfx2X7SrCYuHd
TrtjApD3l1EgDKe95rhh3Ey3OiPwWu4qgzhtqaXl1h/TmqR38o1JX7MffIgMsQhiZM4z8WoPVUsg
wE1+tfEPPZLuPuiMBZ1f+ptZJ0ZYpnGFcbZP0FYHGetK8yrTsXwb+3RhF+bxSVXzBr1RQBNPMO/d
17CfyUP1YwNXw5pek9Ze+GVptwMVnB66Bo0QRysP2D3hBZC77YGgX7u1F1o5K3PrxtSfPy/JQZKg
2ACC2qYaiX6SWvkqNUVC8MZd2eYV18FbJOmBLLraXRSaFW7fJagvzajfTU9gE1WUV4fV2vsgfeMq
OnOn9iF9Gpx7PLRXk/vZ0zm/27EX3IsalXecFt4Hx5px0caEedk3IQRHrBlX06Wmo7d4awYi90tt
IFl8K3HiVTUcaOpbF2S7OKydd1E1mO2WxV7t6wNHv3phe3jUaru5ilEebT3TkbUwD1mTy0uxFEIf
zzIVJuEaanXfDbvB11y0jEz3MpmGx5p3LlZEdNAMUI3Wsid1GGPmuTgXZute9NFgbzgLubWTZECw
dqmrXaoggYnN03BRlceliqZzSKpWhFGLMT6MQ0FYsosxTPOdNoYwhHKYqlbLHyAJ4HL2AnsmawGc
iOokTI6Wvi6PfTy/Papqj9HWwylxskuRD3/YVVodCyJel2Fo/i5QwPS2+Mo163/tGPVgejb5KV/H
CsszrFU3Gc0KADnSIstVEkEwaDJTBAPsMHqxMn/axQNkSiPXoxe+JEgC7iDnp8XDSLWp43wcZl5U
1W/sVxh3RBmW87/aZdMhX9S6GrqMUctULjQ28RzGME4pylSUAIyhWI55TRJ5aUtsek+EgCLgHK54
K5zyvQ6b+KJqQTCHC7QSR/Jl5yhSba+NbspCuuzfdLc0n13sI0CMCEAvHNEAS2VxfFeVuCXHhOy5
fFJVQwDlgIyX71W1nsv0GI4ByOHlTGQ8ixc5Jo8/rJpcZ14nbR7dVM0pRkKsI5ooqprg/b517SUQ
vZweu059govhrlQ1Nz3ntYWCq2rq94nIPORu0b6q314sOK/JSTX8NJffvQCLZtOot6paYy7Pq1li
mqJ+m1sgg5QiBLXU1NWScHjNa0K8JJZJrTlGqa+1pmtPLskCAslzQ19tV91Bd8kMRZh/vntTNa/S
KPJ+ACA+t2zhScf31DnyL+IWHzOR0O91D12EpHx8x+eboZ6p4QqPzvoCgiM/1JUbnoQl43MYasmB
PGR5qBDxfDGL9CNHnu1TzN7NnvFr9/z6sywqF8vlbDoZNabGfgr6hthP8nkkEd8RwWdhYER+esmn
MgWJE0VnUqT7dJJvriytFXKcwDfq3H0Wsq/kqmgMXm++1CEvXlShuW7+QjQUU6bwh4fC43rIYKD7
Y0M+LWoGAFdAz+HQ6Whs9rBYAjGdAcvLY9s1P7HN1I6OUcxvTt/w2k2vBn7wH/iu/SqlvyZB/zzM
dbiL3fh30xfZS5Im6NbmnraDpq9/1E5qMGkVO8M33ffY3ZMSy79ZUo47S0vSra/l50gLfjFd1092
m/y2k+pnP8U26Z3GOxggRsmy+fgvITQ2tWmOAhPkhyC2sj9HkkT57PhAkRqSlR4fdtZMwcaMSS81
AAFuVbUnIp+S8sP0XJQpHiKoE5MlML41MgoOTkDmE+B7vm1i5DFtD7DSCBa+64bwyfnTh/V9GUvj
ZundCSJ6syILFe30ioiYg9wlgZeJeK/O3Lz1rJdp+tPEOMO6VsL1D3PRI384AVBu18QZtYOhkVeD
09Ts4M6byIOE1ukXUA/9khMB26Cv5G5Kt1x8ZOWR4RGJTTf63hR+e5cmgzZN5otH4h5wtxcTMaXQ
7Cl+moL011xiujiNaOditfiXhAZTCzPADTDq1s4QiyvJW2PvNE58ipySqHxS+5uo1K0PkJ8/Ryet
/7JRwSQX9Dvp+wbyd0ywvqoRhxhFv9IRqTvi3Dfe9MpIXhtQKqqmisYRxg7iPMGx5QhVhLUJ0mUK
ziFklRsyKgawv/QANmKbIun/Mhi2fp9JrW4Dk1y3qjoIKV6KNHhWtQF04X20IGNP7vCkmizYB3sv
cZtN52fGPRgsAcoTANFSU02G5SD4JvLspE5YRp+jxcjM3CU5VEa4qH3W/X0OgbTaSX1VNayNom3u
hzixLDsnVjbkq8VJ1QLT6O+JloMQ8DBBU20mVhPHIShdWDScoAomJTs+DexFlxMiX5u3WZPpoBE4
gll1+tqbZB+WndpSTCOBPw3SwFEdQah7PIUVKlBfl4z8/IT4avb4zUUyVuskmO9zSrhjdgzz3oU4
bJVtfMqLmJGuEulfrnDRlWbudPNi95aPnzWeuG/ENNez5Uw4XJTWWz3Vv+IMoQm1jxCtvkacMjiA
GLXfXAM/Q20Ixq06trTM6NTgdrJWe0edTA/2684+tF8Z72vAMO1cnIKYGQRUtOSmCsRRqm2ThdU2
+2+bOSfFKmoCxLtdM7nN0QTKKwzQ/rb3eZxYd7/qrXsmNTp9MC1HVU21oD8aEniIOsQYXevOADZ7
RfI4vuxII0+otB7c5fQmanfA3UME0eG2NVrv3VSRpR29XTdORy9KvZtAG/0ypRo0cxMAWmVHsKMx
Ntmrg4kIxle05FjThKJcg/rtttygaQuw+e/rtf1fVaGFW5j9AKNw37jBpTNxSuv6R1W1CbvdtAbj
maphYlrtZQPA7lE1Q86SxT4EuPGimiZLks7rUx13iCa6q7ZZhiej5MNQtVZow0E4bcUR/FFVDO78
UgMOeX40wYLEGGkMVpZXJq+ez2cu0M5yZ9NekdslU2yN0U0VgR7v9cqSF1WbQr+7JK2/r8w8yday
W6LAbeOt1N4qYZTPHZPQWZelu682K8h+B7rOoDfU3dVIYJX99vAWnTr9pgreIxQ8BrLVX22hPb63
iT49oeij34YoTJ9aw/3j64CMdQrKG123/2rzcb0S0+Oi3TAiWIGM0NqZ3PnJTNJXMQXFhTGwuJBC
Pw2QIE6qhlGmq6/UZpDHN0PY4viPNnWa01U/WxFGG6NuCkA+pXdVhd8SJfQgBMBQp63WNUC65GLa
cZPBUb23aVjfw6wmvBakyV61FUlJrDIFYh6XVb2em1Bf8e6HR3WwbeHRWqFSbNnAf2odV6WcbnYb
9Ul7b2V9EwQKn9F7be9VhsitHWvhWocOitfDePZ6e+AGsDMGPrUhkQpSynDbuz636UuX+ke1UzVh
V2UQvO+CozGP9WW2p7PbxgPPc7TeO3usT8HU9qCC5qh4bqN6W9ZbTR/rTdd57cZwIgnwKOx2tmZ5
z0MGRSMdwmxxsdpiB/ats8IKPvzwFNbDszNEKLbH5KTgJfwM+3TnxAgeZA4rnYoZQFAbzWFK3E/p
lyDY2qM+RDAntBhMtz6YG8EcZN0x+ygDbGrMYiVBCa+nRINIGjKaq2wf+BjY9TYYdF0bTyAm3o3W
S/YRAwIBbh1IOiDlYTDPukRrThiaRXIBdpKv7fPJ/GDdRWcDemFTW/ql6PMjZtTaU9PX0GOH0T8W
AwQ4y3pPuzFl+eezTgbtWQyxf5eFY5xmMtrEOwTBRKtaFeUs4Eyt9AknXdSJSd/OuAEE9ZCthGSM
ZDH8rA9XI+6C10WEb4bE4M6NDe8xsp7sLtV3Glacqyr5kFK+kRHaJMKod5Ur/PNQ4D9KIIDNr2Ie
UYB3reaMaNk3EBYTZmZi2NVejI+raYaXofzkMvEJuRVrhe7zuPZsi8xtpRlPBXPVwpn0q5Vz5bEp
5NlBcDaKAYkUGs59mQknb84OnTG2p7YP2y0uhOOm87zoKfdbudGF+S2a8A8AMdVvIwlFQ5f11QH+
cW1M+11Lk+ZQoNb4hEwiuBLGlG3eeeKpriqiJOYIf0uG66iZhyeABIe+RZBRtNm6bOt9UEzBsbTm
ZpMzb2BpZccrC1OmdTv0B6dZEIFRb2zt0c12AIR/ItX0Y/GkPNhkydfcrWENHK5fo85GBI/3xu00
4HqZEGeDEp0E4FpoSbBi7y1Ge8uFbaP/bDJzhldnt+cRoMFRWwIeVndVM2pjmVYzReE16smD5DHC
LGWGZEQyCv3dLH4MrnbJc3i+iKOs8/QKevkv6VvNifybzkiYtWiu6ae5aoybDcPD5rUn3eu2Ywb+
xmvWVhknT33ZRKdoYoZRGHy/c4wTbN7XyO2Ny9tbF4SsvAFNCi95x6iXCWZGDNVt2nYfu/NP39b9
p8nPxJpQoIgJhT7ADlh0kVtyvWM0xDhCRJBpjBLvq6pdIiXfIAKU6zFNPruixiU7sQ+M5UMGYgV5
q3bHDf2rzbGImQjDk33AlEM0ziuBEXOVgi7bhGl3D/wOjpnfYSKmW9UxbukHU81ey3Ho1nVPTKAt
X9E01Z+GJDGexFJ4Nr6HHiTMvFzFZhRu7R6kXmyYrFA0r6fvdbptlGX+GlDWLqmiT43MA0oMCYpC
hDJ+Dc5YfwhkzRm0D32JG5rnw2kyI3Ig+gQ9NWB6/Bx1AHnklRWJWJP3bGr7gq15scIN4D1P9Zg/
7zkLhHozQy5+mQIC7K3Zz2SFoxvCKgyfogGhFOo9OHw7fZpAXq5wX2JWwaKwz3Q4PLYgeC3zaOcG
i/psM3xGflggUGYBb/TNHBCDXQI8DPexxPHPhDC/6g2oTOL3CGkwAfa77QLgfK3rEXX2VnYp9DVC
09VWr3oQyr2GAYuha8hHohcTRSGJhdq/z818m2K3eyLUWKxlPyOKVogX2Ms3Is3dykFP/hjMJihQ
M3SOnuuftHAITloW+idnwek0af+j84OnOqGbtTuNbixvmoNEYQknzj9HgKj7pu//xPvAghPsRlut
zubnEa+iJ4/gcbUQiKPcvOeefwb/MDPLnkLu4PjnxKqd6EYEfClNt6bVh6uugkRRpA2BChHZZN1q
59D4TbVyMlfsga5XgOICB9ANg8EOMvPJK0lKmRWaW0jH3mun94nyVMYmS9N9PQt7P7RN8EcevMFl
6nUR/pJuu4HzzlgaLBAZ7VdiDevSKaKTOUXY7DV6t2GlHhwGgGd7BxwouBNSUlrI4q2HcO85FUEP
3d4wZ3wOJmd8zUc0ijxqiMlkW2FHb2Whueevohkr71F1mfkf3RaKGMbSFydk7hiMDjhGvwDo2QTB
LozCYB0HqK8ZdH1rlswrU4/4FEPbOss2JW3K7OMzL81tGWXzSZfINyEUdTXS6LezOERB1XlCt1i9
jKzOGIiXYhHPscvJeNLtVlzHQcwXkS49N7WgjsS1TZjqNm2+ryNPj9e5x2MEE3bUBOuPfsiZeTjJ
R5ab6Bza1atjTe5uKhPW30sR+s8y6OGhCSPddv0197rsFLM8OOWhl2ysCgIAbOzk7Lj21Yws2BvB
xBuFa+AI4or4XrodtfYq8TkksMfirF8EzozioDBg7pKRhioMLNF2Fq8rEJj/LbSefNGAtmkVYJdh
xUhqhTVIjakIBGEW/Bo8ZM+XRIAmza0Z4g6K4RYcCTwlAzjW0QAaa47GmRVnyLmERp4QlD7yolbn
zp5f9VhOUDtCdzOhSrOelyoyBfN6sHlYdu4DNPPiHF5Jj/SkNEAXBXZ1BpFxGGcYKcCVLr3dXzWB
/1Npp9nGxItRrhVmLl4I/A74s603ziWcAulfptwwmAr2xUtAau6Uds2HBG70jtcGaMPqRzwm+bte
4hITiE+/Cnm5VZTAW0IFrTRZ6eS8UF7gG8+qmBnCAFgF2iZUR6MBjqF3rUoNsGcIUmBuS/ukLoP5
4VvSRuWxSGu67Kn3Nvg+Aw8hpQAIrpLrCsW0xKtcvgt3bdPlPY8GlN4WoIDWA6zKOv4ekiPhc0qA
9ZDJ+CNGCg7x0d2MmfnG8yYI7gveCID2JjN4uuj/5to6H9q/WNeIsxiLfTu1DJOgAjMPZ2Q9gyQk
4HG27dGLv1dlbX1DQh5FzulmZpFzyEftJgkCLPRWfd/Yi/FA+qfeW4c0mGKy9ZsglcExTpxLSipt
nZvIKgm9RPjPAjHunn3bnJ+MPH2bdFapcRMhoxhDGV5MmpoQXZus4+8BBfp4KEBERdvvXBLeYLlq
9yEckc9/9aNn3IHt+khjazMLAZt+2lhw9WU+dJsqd4NXWADeiz6/SRB8rxZgBLeMul2TZt9qJgbI
VyZAK2uSqaoqc7NgzlcXADQ1bZ/1fsz8ycqBvzibMuqtdVNXwwF2RPXW2213mGCLrFXVzLwOvHHr
YDupdc9Ml/l/RO9uzDr6nF1t3ldpLs8If7wOErC37bvZS4SUy0vUGS2ZYaQwvcHLt07rNvsaGrgV
wc7QMiTmCn7ewtTwR6SCvZgkYxWtPDkVW1bRLxZxDnrxTVG89DFgsR+l+4ZpmTgWC2amXnB1MQiL
o+29JAtutLVm/QgwIl6QpKqYzeRD06xwm/63SbWrw4vls2tPdcR9DQR0ulVR5ZQK6NmZIKeNtok2
4W7GWPDgxG9pB1IgvE9dlO8i6LyusOAWjdMdoXLUDfG8e+hqKIyQwg0VNgsGP/VQ8l4EN9SOPswh
SU4/Z7+LTuCyHLllssovUZvqi3YauGQHtZlJIkiwsPj3xrYC7esLEwWhWtvPC6SQuWxxqgbg1lGH
10O4yjRjiSPQGoHF2pJV+e5p5SbTI4xWP+1hBMW83LhuuaLa+sInukamy62CKqrGSRZzcVBHJp7g
ziCLGP19vlguoo4yYn1euV6Rb9SvzNCaJgGL8Nni6rePOn2vFEa8YA3JfTyC4fzVL89vshPvUKJG
rXLAqsjU/VebKUtkUloY36lqUTT7uNZM/GeW31SC+4zwzjioP6l+Bga+cdKMiJMMzRY/9U91Xj5F
cMyXx/h4wqpR4aXKkKyLs5BGv9qm2uz3SK3gyQTo44H9VW8DtFsy1NOcT1vdbH8oPLAqRmDUfQu/
jngqkiNFM7qYETVeTh/vd1uV9H7gvGI9+nOAubgNupgn6iIhuhNZd1fP3s38l5G4z062Ft26Mybo
7TF1J71VnXKP5Z+I0Wz7emhgh00g1F20UY9LPQ21VWOVmq3UpnoLnNgMySv3q6AayhO+jgHoM7W5
FBAReDe0fYNlOH3LmEmACMCccay15fYfm+psD0cKkMi+VZ4emzIfQEO5yUH9vanriFF3m1Rk3+Rk
ntSde9wlqKWrysnnjbrX6q5komL9LwzEVxYMgHom6gy1pdoer4Oqq8LKcQzp+hiIJqKPY39TD/7x
aqpb8/U2qD0tkc9VA4Z9o26F+pHm0HJ/RFSZayLozHKd5qdYbEOQu3zcX7v0BgnwytoVzAZ46+5G
UwqYtvGulBCdhTnfzKXrUMN2kbreXkYSJDB2fCsdOidKuB16Qk5WVv/rD//jN6hNbK8gu5ux+Tjy
8fRQkylBmljmRnUBanzvkRs/uACyplsOl/dxcx9win98Nf8AVfz7Dlqk8aoE1qTsdlZcGnKb+vGf
Wl/o2687TCd4Mj0fSvdX56IPrwUmljv1W4awecldqe/QaBzkuiviJzGaGjCPpR9aPmt1ptr6f9uC
vpYIB8TZRr0JQ5rvmMKwdFleBHNC2smGY/31+iwHuI3kANvErz6aD+oNnnpnPMylw7Kk2ZbeiPGR
v4Ar/9+/61b5MYzBCgelBVxhAaR8vXsyffbNBcBoVW67yNvQvS3dsnqTVPWrrSL6s/RIjim9beg1
I5iV/NWLNPpIdbwqvr7Wf7yij021XzbBeAg6e63ehMcp2ArstQ/RkSBQfSEL9m6PQvfx6wv/epdV
m6pGy1uoD8OuA6S3j71kp/bZ6mVXR3yd/+9XUNXVU1Nbj3NU/bH5r/2q+q+2x2tbN677d9eDrRwJ
/tw+RnDlVjnwmCoH5Da4IJyXgcMMIJpGJgvV2dzhQ0GennmBeuKja2IM6r2UUlw95gasD59MIhZS
r7Bqzq4loJSx7c/OglWVU30tR7/f2bZkKtGZ+kaPKmI3AwIzKxK8O8U7mMvFLtKWY7uJkvrFK5p/
PHj1V9V78Picvuqq8es1+XpX1CHVmIvDgP2gehlV0S7dtdoyM+hLdgrnSd19dZEKPOMMZoXXbgih
1a/VVwKrnVa1+Y/W0bf+KB1ElNS6ZcY1eAup7ruruBQxN6xPtfxIHBxqSLrgG6bMfE8G4O7ImGzV
PVaFeuzpMj1BKJc18pz/LGfzFKRWsdPldM7sGoGyoD+oTsag1xZwdmvUczdxFT1GAEt8QsovjuqC
6smrLXp6sbBh3GT8lGPwilmc/8Ash5l7D/+HsfNYjlzXmvUTMYLeTMt7lVqmpZ4w2tJ7z6e/H8He
hzqKfW78EwQcwSoaEFhrZSaaZ7tUPBHLZCArsnXkuOX3qXWvbNoB4P1yFfPEYiaNps9MYifGxjWA
CwlQCbiAN+KSNVbiDvSjogu+NSAnGrwovWJsZx4zsdgiXrfYD7Z1HAjMwZ+7Bx4JR3FgrhMUw+bV
1byLChQvw+emKvMkDJb6VmqRthPji9/lmkF/rNWHUUvrnaxrj+KuLrdW5NKm+RlqQ7DqswymfyDk
fzdoy8QhiW+/KM8LO7anOYo0bB+I8d8qiZmCzq/T7gohu34gNK04CdROFzTFiWfhT+4nyXx/xZ1Y
5pjlxvCB/h0Dz9QHp9wYAKShxbA0FE4yXgKbGXwDQ+A255KJOyMea0/G9mgQHuxm6Ib8ZzIXHZYZ
fbmT8wM9zffLRVhaRU50+f8PxVqtB710Fe+TWCmIHyOK81p8KYvcXDkGyH6woIWYQSx0pcY8yGgs
ii7itPOSS2RR2ORVm7P4tf+G1c8fSvE7P6wy5mPz1F4TFnDBIYg8Bh96sX7FOYLpWrwmYwYdzNob
9G9wrWBP9tvokFW+L29F9znrTl/QgGCQxovndZx4UsWKbkmWumFMcDkoMEUqhIlNizDxd5ZkjpIU
5Q9r2fnX52MPEufaZ/C6teQrwtN3Jl6qcQ1fb4YT6octfohenlRblY/iYotFncgt136pwxEE57UH
AGTpLM6+FJdjRW65jUvDMt6nY4P0pYGogzmMOVNMnA2BAOlBlMWbxxWP2MZP7fOPH3MlWwVSJ39Y
RopbOD9543cPoP1RPK4BTLoETU/3wG8aKDfEk/LvWXH0PFURlFMd7DzefIaCeCBFli3cJ0yIAHiI
1qVh2QOKBpEs/USxc392Spke518/Pckz2GN5Z+b1zPwwi1pHTRv8J/9570Ru7iWyn8vioHnUD70+
n+DzUZKCY6M2n5URqlkxryyrB3Hsv9UtXUTrvM4W2SUR92Mpipw47n+O+mE7I3qLjp9O9W91n0b9
dCZvmvARmisbH0Tf9Iqj4Yyvohjnvap44UWCKQVwJjAiNu+TmW1JlroxQRMU+B19ilojO3cS060Y
fOn6oUVkXd0jQggX/PxEi5dleeM/vVTLC7S8aKJuOUwc8T/rPh32b8PPr+uYTuD+LCTar9/YKLSx
rJ3WwuLDtSTzTnYpf7BV/Fv3T3XzfmIadj6DGOdTn/kMXeRcFKn7IzeOvxZTg9iDitzyjRZzyFIU
uWVBtnT+VPepKPq5LYQB7U+lhBIhykyAfLyc+N5Z3opHeM6KWlEeMWWzrU6KZKc62dMyvRNMBWx8
KUvjBCMXZTHzsxbysCgZiWHPpiPXM+pxLaYHrP9QslYwA/+Fq82ThiljQxCzS5aPgDAhf9uIOymS
ZboVRfEoWGLTv/RZHoOl7tMjtAzTe1WMycIG6dXJo75pLDUe12L/GxFggLko6p+9ugt28xsvLsqS
zNPqUhaX638WRcPy6oqihyHl7/Qtyp9GEHVjEhE7oUS8RstkPy+s53Zxf5YjK7RK2LwlRwPDiDZZ
SD7sHJdu4liRiIXBUhS5T/3EJLrUffjjouXTIZ1TSNtRuxIVeC+BUqAaIHpgKdcUIjmmD1eOIl79
JKYuN4mS5CCuTB61aXIYZWtVJZZxEHd4uaPzu//BmPlhqbB0FTlx84OsxaI3d5qNXKkF6YkWBtCk
qHBld6OT446BzUUZbuIVne2U4gnoRzWs3sSL/NeqVcreFulsXCcVzsE0TY4RFMGgxAGtiaSs8Fau
lrJreBL8Z76xyifeYWs0ECBjQl4sH4aqeHtddc8Cs23gAAhkuGvEVRX3pUyAMqlF9pyH4EwEnlyd
bvBYQ7pTz/bMT5dfXNQPt2jeus5XXexZRHZ+zQOck6OjD1txlcVpl0T8gKUoLuynunlXJ1o+gzmX
nqJ5+Uuq76trE2m9FTKGSMV5qfvaZGG/1yAC3KogZikCPYOANDuiM0mroeI70yxoeqZWxyHMU40i
tJtK7ylQkr0yjSFHZXLNvbJeiV5jk/QHacz1jdwmBOl1XbaqAl51kTiJra9NhwBPhZiiSxzZOznw
jXQLZRCCy+zst1gliRoerGOletUDmCx8zZDGAjxPLNSLQvkSu/3zFNH+xYMG9gv4m3IDa1wPKwdF
UZdAeJREuCfKHhaI0CziL6FjwSyoN9chhAvBImxhp+Lb3zuGO97jovoJ3vHQ6kr+2qc6qlqx+y3N
WZKX6MCfXE8mUjypnltnNL47WOvx7LoeDgelhh2n61ZeVZZfy5GYXrbk+Ysqx+YaRh3CqwJou+Rs
kgXQMSWPqVHA3yTLmwKKYJihcuK4EWIsbv3UgikJMYEORQE/UvZVZua3cYiKm8iJJMkyC96zNIVY
GCO8kYXeJi+gH3KH7l3Hebav5YnKL5ELDTkSmDg2kwF4Zbvs3MIshPVaBvCpuQiJyjAYbuokIybI
qTv2w1Vmn4jUwL3mYGyvYf0a2iG4d1MC0CW4u3L0DVpN6Siq8gSRbngXYeXKID7TDLw1lnevYMO+
y3hC77GkKOuh7z12EDSEpkNoVWxyLVMkRdGQXQ1d19yUqHEexikpE8L2TJ4t0NX0WBp8NYnXSm6h
itbhndEHxOb6XoUXxv09RMF4m0tEc8D8a/HMLccXgeE8wDITrAu/XsF7qm0txdA3w1ClcLwRTJ9p
in4yLUKdCWtVNqqpRvUKKXhoMFAAzx0/vxRA7S7VlCxFns99lGFD7aA2MsGm5eopHfVYWyu6ppxE
kg3eP5VZW0jrwQHl7vgxxmZIDZ5bl4BR2+zb96hL3zRc6cSFA/fn3dLBMxOZSLRCVsAS046/cXd+
9dNIfR+qiGgFCHGevT4h7BoerIdRwZdsDJFxLuy0PaltWB/iOMxu3AIFyH8tf6l6iYcrifWrrLXP
JaxBVzuIHjqzqIC+SuWXsMVxZEH2uBVF0YAr9AX69XRb9qsW4Y7VMHUPlRhRvpBYruk4PNhUWRKw
W+aMzYeDjfSbFY/6WQxVVrpysxz/ADgMpc4EWrQdH5xis/yC2ov++P4YzeOW2lg/VE29TWVobdYu
EsutlzwhVDhitM8q9sqmfgZoUX0Be97eMB0fRQmh3foLonWAoZIesqaph6iztPzzQZH9LNvwcaEa
SKA2sB8sFlNWAkF3gT+tvZQdZuU8hu1ENFgwWRyhwYyIZuNSqLpU7yHbVNaiKC5PEsvTp8oiJmy6
PmbfE+hSTAu9cG/2f+a/E0epuzezEszZdP1gnSYiLxkc9Ol5ZvpOhzlFZEVSeCMI96Usnra+hkLy
Q6VoFi0N4I5N90DgDBF4XrcirgtJhbxgUlLLt7L0/ENrdh4c737xLc93oj3s/HIXq7A2FaNkYbCW
bNTCsQceKy/wLs2UdBG8J7bm7j80tG2MnMyr55rhFghDeM77BA3DKRE5Uaezy0aywYRRLVSCCr3B
/9FRHDL3Xo5uesQB/y+HxHZHfIWs7D8PUzcZJLeP/S2XsQauP/060VucZMhytbrE9YSjwO2oGzUI
WBgpr8GUpBBMXEVxcF0YCwO3A7wuhxjXp+Zchrl8tXQSORT0znz4GvzIHBzaWFX8vHDQxBgk6WS9
GoTiwywlWj8dKorixDWsowcLIvD5UHG2D0ckqr5tcgI0PjdMv2rIQ8COj2NmvsXIkxK5NNrxuR6K
+Gz3AQEnCsybTYKfUcZbsY0yX3mSc7+72Gr5I/UV+akzM/lJ9ctbwwR7wzcN0gXSQb5+rQb/l1XW
6tkktOTVThgKZ05+jWEzeA0K6St4ZO9BNOq5d3Wz0LyLNiKFtzGAui/p1LMvX6NO0Z8VN8helOgo
uvDNSZ7kqgJ+efPLeLi0nhJf+ymB3E/tVnpUkjWrccWcTTTeVBR9AJriyHHt33LUoV5qY7sEuRS/
Jk4Jj7ai1WtR1NqqO2iopm5y3YARf2UaTfsFGSuoi4xe3QYAKl+rFlkEGbzefsJXvhIKlm/MxNUP
PZKZ99zsnwmhad6N/PtoV/ZXQ7LrU5IHUCeZavNejQRSyJaR3iHRgUvXb/94llm/E7KlbsYQFXGz
cp8Vgs/gsK074j3JhX69HZGGBS/8TxWwyL+Nn+pUwyIqNhkveeeUW/TachjmrOw5kQzzVMXNAOd2
mz2rIKa/IP2+Eo0SYWzPRGB8BckrX0WV6Vb4F+wu34tiD5vEUXGGaC2KZWjr9xEvnSiJEZtOvspw
vakgos/eMBKXkBm+di7higEWXbqwsJnpFaN72GyIxYPWE2rZbeF21km0tLXrbHWlM3juUDsZXWYe
CGOC11Yu2jUYn+AkilYgm4QpBO1ZFE2EiNCBVN2LKI7S8N3mm38TpaFN7szX6V0Lie9xe+/gB530
GCe1fA1cYMS+i1xVlxZ3An220E60j7lTv0RhLZ8JVugeVbXmVQlhlS8i+yI6iHp4EXe5VCY3USUS
HZajwATAUDYqgqsZ6rGJ6T2K7iFwtHuqP1ZVtrMbu0CwsNxCY56fzcHKzkEDWG4iC87PkkxSNYUN
zaw8bEKnhXTcDKoHX7GQAh+MZxjC4nfZKJwtvJn5QRTB6BBSr2avud5DSam1xBJM3ZR2cFdw+hFV
k/aoK8s1geJF/E4UdbIHjm/tVHwf76ahnVNbMp50P7GueWQQYDF1qwf590C05JFPm3JlWaegRkTO
npJRid01FryK+N1/6pYuImdI9e+iVZX9vx2v1gTANGb4UPZjdeulgnDpzIb6jqgunS/R71R2X/S+
M18rq4cfKFWzS+JrJszGRUxEXDd+bQv7UXTttfhSBprzVlapvLHL0LjGuYMAS1nClgIv7AtwpJ8S
5FfbMFvbhA1d5JyXyu7D741CgJih2dWDozfeSTKtaB/EvvwEq0q5EsNb45ucO9XPBr8RYUR6CA/j
oB2w2eaw7ubGo2PCOc7rbkFsqaSrKCkzmHHhqLrkzKkXM/c3rauGpxJy8r8Ncx/RnC+14EgIfobG
fyOPnhxuRLtP3ONFjBZaNpVmAZywsPTjXBTNqqNE/Y5XO5h7eor6aOiRsZfNDuz2MoRh6WeT8PKT
5RvSNlYyFVmqzjoYxPse0bqpLoqmWzszSob7gI7Lpq3l6oW3USb0x7a+sXZ+hJtH+lM5z3YXsSTt
M2P3+GTWmf4TTCJkkTrzPE8fL20SWYBUvHFbFkV5C9W6POha0Z0CuzZQ93VzZAkaC34sglWZ+EBm
qjm0WG7rvode/xIFuvRbItJyPlGSKlDFZcavIe6++5JkvSlmlcB2rIxPvgk3OEsU7wEItb1PJlJx
WXLjcxuHxh5zQPxgAwUixrkysJ8xkZnu6L8zAX8DfCj9Uj10kIlOYoXNIjzybP13AjOy2rTPHtIc
Vf2lbYhZhqe4enZq9oRNWygPxG00hOegsATuytpgXHPdg6pqaFD11kRpIMeoxSlNchY5yypxAUKB
cG0iaF3Qr/miWJ3znMbOmzKE0lVvHYdrAH1v6cflSRQbDea51Aqboxq2EFMprMuOTU6oW1bZzosH
IH1VdL58bYvcfQnK8V01PPUmSuMUAW6pxoPo6ijWOVAM9y5Kfuvt6ziPv+iZ6r64I77EzKiecs2y
Xtx97ybWe8incl/3cr236s77lqn7sivNbzkRWUjmFOWh87rsDZm7dWsE9hf2kRdEHrJb6UqQ53uA
N5rWV1Zz3dQQZHicUdadkCz9HrKjgZcI4jUt0H4LuUMDMjXf8pqXpUOlldqmMBtj1yEpeGumhAdj
2FRoI29EUTTgsM1u1YjaFpLVZ4KdOLPXFEQ3IDi6wnaX3bQpMaHiPduSdk2tYvyCFeCtyYPh2xBM
gR41eA54oKDci9W3cOyGb30ZGOt+qg+m+v/ub0O5tPR3bZdxCE9bV54N4ds/4y/1/2v8/+4vzqsW
HchtR9/qqRGuOzbsj3k3lI+qpat7c6qDLqN8FA0pm9+5TnSBKLJ6zKe6T8fy5YTOSnL2oco3USTG
hLZ0ikre8WQkf+tk5KOdVN8t3URjHzrOqizBG3j5g5TUBoBJMF+9Unbe1uJd37Tw2GySXskeRNLr
3K+sfVVXSlVsVT+SL14BEI9JShRgaJcv9ZSIoqlJgO7nclJsWrZrcD3+0yrql6I4QtTBbXdOAwLa
lqp5pKUcM+mNvf2Qc7m+t8h/wEjmvEfgmXio8vTouGBJ1d76Mpit812DgA5rodM9GLaN4GgE30oW
ywHeV9DEAI+PVS7tNNUZv8LI0O0bRhWEp6/Aso7iHH5COF9b1MYVJWzn5jYKjq5pbMQrHlSu2gtx
IwaqA5q2U6u6P6mlD2f3JLgjFHVmcR3DzwDnsvkSDSJp4ere2gRZgURvraMe6znkOrX7mFiR9AhB
dLNRDw4yYtE4wumiwR0DCbmlr1iCgIsJ+3IvFUm7Z/MHLb72p9Drb1CMdF+DECX4qKnbh6BqlYMc
1snR7WP95nsqmhhSPr7GfvyHoMPkDwf7yMGfJF2HHQvp30f0ZPZa33i3Iquqx2xKNJnloZ9Blzh1
0NQJilQRsmHU+U2JwcVDmSxvOydrbqK/6IbA0xbRyAEBNMhpokmTnZB5tGTb6NGDrANdtSq+QzqE
QISBMJrWyP0OHbTyZnhNtC+A1lyjBFCF1uvjxbKJLAYdb56tpAuOGVTGZ0cPjCNmj+zkDGN3Soq+
P0pykJ8TLUPYx22DS1S5UDx1ln2J8gGt1xIjSdBE7i6saxkFBrnc2U7WA3SFdBkCqPaOfyLfxqHV
PLqwPcEbTOwgMw7RQEXbPo0NUj+IO/fPgQE9cqOv2sbHKOVl8kuFD3rt97L22ts2XN7wnn5Fe6Zd
FcHQX110qKCgTuNNMfgBTFjwx/FtAvDhxuOPqLK3Lnpkb3ivK3htgglrPwZPxJL+CUx5/CFF2g8M
v8DLDQ9DuWeru6Tm4+x2+r6dRrBD9DuIA8uReOjZUJkDJJ2EmPzIiEtUG/27Q6wBW8CkO8ON2t9L
hNQnNv4R0rXy6hhDAxUybwA7o/yQVApEMpD39bcQthYW5f0h1aXg2ZUc62YpoGmFELyvt0DuDLc7
tHE3vOkmeydF8Z7tjDdFGdIM2gC5fwsIANx6edcexFFqGB1LrVNOqaV0G2yJ2QlEUMhWdYoMNhwE
Odx6NVfpA4SIoovIfag0pxZR+bll6d4ngp+QEyzjiLqisMGh4cBbJygG3oy8RsqxlprXBgHLU+/K
CfQVXJIEvm3slh1Ij6kIo52zHeoMncupqOoDoCXdyI6i6MalsgKdGK4QeQAkZ1psCqZETX30nnJ9
yM+9ExUoWJATydJH5EQdSuP0rlRClLqUaKz/w3EjhFE5APX/GlsUP5zaQkfgyEpo9aFuOUScvw/y
8ZTEb9Xg+8/Mue4qCy3jqLpgK9pUe5Idy91rnS+tx5TbbDlZeDeL7CBK4iBdc57qJnGuhiEdoC4a
b05TASms0/pr21vFSuss73vtSc8AipxfuqLsUpvpAB7wtaekakAHSHmbJPyDMeMBdpDwRxGUIZ+d
qn6b5O7XkdHkV+zcZxkS9ytAgeKaKoW/g850XEW6XFyXBtHKAutvPx1Jnqy21nLzSogMys3TCOIQ
0XEptmZvrayuxGf5n5N8GlrqI/BCqvsaE6MKYeZ0kmUAUYw7+YDzKzxt7E6yLk3vIUCEdCiKL1Lr
AyFRrbsOk+M9NqfZV8mIMNB9e64D6YukUmwfLEwFV0tGuCSUofqfi1MdSt3dNZgSUUcIprJFFw0v
yNS6NIh+oq4o5WSnd6gCiGJtauk2gBZm04QD5v2i/BEAXHAyuXxXvAH4W5sPr1bOpr0cKvcpHdN2
Q6hY+6g2IWyYVp882BqkKiEkbtfBaLtDRlQtDI4BMfvIVh2N2IETZJrFO0sObmksF7uEve5dhmsX
iwHW69goJQzrWfLCr/PX2Lztr5EJA4ox6vo3NEXf3Co2f+aGe5IxZHow4YBrisqIpfRLltcm9H0Y
GXBoNH/6wbm4aZr91Krwu6RjpWa2JICeqCHDaFHD0qFaMKD0TMake3HLroLTnA2EaO0tPz/7CVBA
0Zoi4Xlx27FaidYw9hM0L+GUE61Dbca3UtK/RdNIeDzSh7gsnkRbqNvYnCBaYk0ePOS1LN1ClITI
e8YYPIicSOTEex9VuTguVSKHGqq/CdHxmY9aWmUrsfYhjqiVqLMqH7pJuwJ3Cjnoeum3nEfukmul
Z+bJHVX6jiGqVCCRnvrIyXERuThPlFg5O3ajnGVwVGDWA2Ufj1DFiAaR9DasQWtp6lNK0lDslmMU
V/qZjznMdv8Z5kMXwwrBkInBl9FaZDrWrTXkm3lc0ezGIaf40HM0JWmNHJa+0UwHINg0vNSVQARB
sH44UDTMpxQ/0E9kd+fo+utcp4lfsJx8cCIeQddq5GPl15t//U9L77/jKr8SD96G+TdMV0HkPvzY
6cfNv0m0zCdt8uQhhNgVqPjeqG35nE3dRAdXLzHziKxoEckgLr/I6nYDdUP3w8EjdJWabsdqAzm1
vrpWUVCsSwQsvAComVel342sGuDQI6axlY+m7457y2l+E5Y7bGKIFeXgZ6tGSEfqJnoUDvxgTtcc
/bj+VSaus2PNdLahMA0KNdgo5jBR2To/TQmJ7LBZSSUTOUSzOnT4toONsULdyi6jV/aZB0B4L3rV
OquW1w5ej+G5dAuCi5sXxesZDJgfjNjRrZWrixWCvyyIesKgs42xbmW6+t3PuouE13PIkEQcoGDI
J4dfJuF0iMD7HsARs011onMgKY9lHUl3OWTLm6NndC/cs85aBHm5qarrW2BScXSd6xREXFZj1iXH
5SgPS94mKaFcQjdVuosGMGjf6xHEVVG3QDnHp6p4qmK9u3cshGqrhAs9ZUvejYSMQF4W8kO8FylH
ZAWFHGQPisaC2aHuVz1QU90h3tCIb63SowA2JUPsPpYdOP4kO1teZxD1T5JhLV6DMet3agbXmKhL
YWDYj6isYTD9p64ZWUhAaaruC1T0MttwH5IpgY7Cya3iXpvQNcU1vDg9a5j7OCVBrOUHe7CGlSgy
g2j3EDYKAEPVXLXUV6b+NTBq7SSqbKlQ4SXrR+RCq2wr6kSiqa6KmwjORtHlQwOMedpQzScW1Yaa
4d8dsvQoTizqXL9bmU6tbeqhxGM9/UjRGERyejZMCAinKgOz+s2ypE3n+eFjlm8zAMH3WlGCR3zm
f/qgcI+dol0hIo8vPWJVd5HYI1z/0FoZu6UuHtoUETeY+SNZCiUgja6G5nVziozIuGPsN+Zjm8Dc
jpmL+pFfV6ho2Wza3BiNodHI7f1cRiGp2JVZrK+J86Xdzw31PC2ew8p+GB1WB+1Y4CsqGv3uOJH0
YARnbypoQfg36Y3yvcFqeRr0eNoWgvdB/Y/AjKVfH8FyFI9MvWIgS85MtCuCO4J3zS3Phs38RI15
4BFrXK9gRa4esjLxHnWMZI9qmD3lrtefRTeRsCRTV8gC5QdRFH0VWNY3RkHkuDhK1IGoiIEkRFf2
cP3akT3nHqeac4eXezxpWvPNc0tYQqZ61UpalKTClRvaIP9FNxgwj3ju/avowcrvLgeKdg5Gnr9s
COqD5DnmHbCodUdBrNgqvo2WQT9ad9Gg1JB7yjnOGVEUDRCm6LciZsGI8oYEc6xf40rWtHUbMP9G
rXFZ+vrYThEzq6x9rBbhzh6ImIDO0n/MQUNskGeJtpoFM9raqgt3pzkazOHwtzxC9Rw86nUFNlSL
sB/02ENtLUZUaNIyEQlrlxG1LNQ81bFntZF7yOFJiIW4E1OfC/Hw39xUhF/va1qj5Ye2hkP83SSt
4iIOfRI55JoT/NenekIJNVMIo8iJpBOBklPCppbASVEJdW2zd1Q83n0I4Us2PPtz4NUU5y2z7C7f
ZHXEzFKzi52AD0vCGhmogygnAvXQ6slXfQIeNROSppx+AtpEII9MgT8yCojdYIPEKADv7kkkalH3
IwJH5cS/8Z+sGjs/g0iFA6NKoX0UzW07ghAV2RDaGSj/oxA3B8T5OO1g2ZuvmD0gQRLBMxLaJi5E
cRXnZshezpNVZg/3CXIHIMyAL+hbadAkIHbN76HRf7mwRcRZse+R/9oYypOHruMpa9o3i8t6DpAD
29WK/s0fdGfbT1G1EcNkzpkZJ9mK/7tcbZETdwAflr/VPa6VhEraWW7UTRl5+qFGqO1kall+NNkk
REVYriS52Xe6+RLzrw2jB6EPqEPmDvMIKCVrchtC+lEyNmEJiHkCpaVTxLU13SyRSyBt2BbQgvDd
bZVTBbOFV5g4urQcJr4o7i8fLgwQZa6b6VRQKFrKWpISF3s/BrfCN37qiS9tNeOSdWV/qnyzmxNN
D/qTq05XLhm+JYpanID8FicnLSAdF9nUdlplK7JCelXkRBJZbkG0kwMbxhQ7n01yLLlWANBh0fGv
D1buWOkxSCACmDCi098UifjDS7FJNJhlFHQz3QnDNE4xiuJyZAJzKrL1iMErTaxhs9wZ8ZwuRZFz
lA55KwC8TN4ZPIEk2hT2tyRGo/v7RjfO0RR7L54DkQRTscPFsRuD6iKqctdA3MGzWY0IWYNWKBqY
Usv9bbPsS6xUJeqjWgoGbEKNzVmrUbtjBMkXIHmu6cQPUejIGIhEFMMAFmIlkP6ULCm7M8KQ9Wqs
rBZVFCnsz5adbTRkuuqsH1ZegrSujz71RrYLdjGq7O6x/fxy4v5ZySdiXdYj6MZmCM4BpR9wnW/V
pAU3Gl2TrPBXcJThKB1z/2ISC3P13GaNv71adUNySxQ+EalTGBsHltWzXNRrpowcFzqWxbxojtAN
TFvbUX4Efa8exg4FIdNGk9b6Wpd1utNxwhDF3rRosVTeLqgRotTTldQm+EcIE9zwwWXSCB90VTHX
gzJIW1eqkYVp1R3c/9DTjS+aHh/TPMd+hyRRUOnvRVegWTjEO+iXgq0B0C+rm4vvlfKKjyPIZD/L
NhWADL+5QPxKPEmIS1eScb16IUYVsFRrSNmCXVdMGtG1RhQuJgqc0+sxVzv0je1qk0NRUdnYGtv+
T2VxYezWQSqF48fWuXhDFK4DBLbcNJThNUWiNFAwV7cyxLdaCDs+oplF+yd0QWTLRFKt+9Gw9y5c
N1JeH2rV5yLAQxfoJlda98GKV51OXEz36tiT6RIhSNZj1S+LT/c0tygK3DGWeUyjvSYNAIEl4v2b
TtqzohjX+B+/sXj2t/YAfj+XzAhuIsJ07JG1pw42x4YejfBN/riXOsMhsh97KJAOeDzlC8G0qGfY
KDDIKTc6B6ULZr7xIAy2PVtGa6vR4ZwC9eRLf2oXbZmyv05PkBqa9TX2x98Gjeu04kNZsMmWLPeW
qc3PIoEdSeUVXStdi1jT0OFv9C0Uc+RQ32AQvWRRhQKuCU4MBPcmxpyg6YDCx0iO12Y9UYrAtbzq
1fqry/diA8vrCl1m9EETXDg25zILJ4ATYmzXROUMMHoZ16aQdolXuY8DjOtjYf/IY1T1PNn7PrTS
rrbZCHZKu5kWgK2p+Wdi5XaG4/+S4GFdZT3axEo/vjkFBgsMkIr020IiEV4jLThqCpY8J5QfYVyw
19oQb1y/fR4Ue4cQLuEjPqFYki7jbWWHJEU/o0JpdmPRN5vBj/OdZL/6UpqujDBxt2WcYp9p051h
Stll9Bmwq7EMBory4PVhDTXlcGzk7+z8/bUzWO22KZ+qCKnWEr0u7Plb08nflbqFngWCJFtD9Lhu
X4nI1SA7Cv01Kp7JitWgsh7hX105CKau6qFPVqHlHwxdklctlF1mqL9CJFboBElC8xWzPirkTRqi
vmLDGCorzUHRPIO24avntN9dryghdcp+hePbqEaQr8X+T4Jzk02lviCh+NISL4nXBbbU7uxAmTr5
Nuq+sTfY2vqhsTCZEQRsuuofzDdQmJjvYWfcsh6nfexcdJVuidJdNZnVP3N6uG1RHa7z6uKODQKy
6bBHntdEXTb1D8MPlLOxVz9HafNNaRCUl+vhroes/JtxouvNMAQijY6jT2eGTiGZbIgZhtjQ45lY
l1kDIVj4veUircocUWBJk455zyLL15ViXe+59vImtjD4Iylw1vJdmRjuI9qG9RbXTrjuC+vF7JON
ljZMBBI0tHH8hsZ9vFEcHN5VWQerqkq+Ei8KyLFmD91HAXpJRG+aJULCk04skdH9tpLiV8j8H6FO
s1fV19aEga4IInD33dEO1F+ZFP1KAvVnVWiIBZYw88vsobBw79OuGXZ2grMgUIhlt2PiiPzBe1Ow
gvYJZH/dkD3JYXErJkNVOkyO2N9aZSG90PGDfUJlq1ZfwXtXbnvJnODO+UPrh6sgM7GWTIG6hdcf
M4WPQkKMkAl5H1wvzJqmtw6VY5kEDxaBGKs8zm5JlP1JNOtYFOb3KmDj1et3346TjS7HBwJVsAe5
NXotnQuu3u5ONWpmHlTVm4II9G2jhTDydG20MSXU6FWpHlaSkfYbV5N+2jAb+W5LIHqgbXVEpdTa
MvdDXz4j84YbOtH3WAH2xogl009f0l7e6ah672zfJH6YmJXA4DGTsjdHzsJTu/Z8e+IQ+9JqPmzj
8esw1vEG/plnvxx/Zr35Vc2Gx9Zcq4lZ7Eyvv45Qc0YmzHMV+pOKaV4zaKztrIJnMFPxqOnVMXJd
wrTNfRdIGztA6/59CPJvjhc/m3lz6U1iGuXu1a/jQ0UMTtTzTIR1tYOSDWqa9uJDHEhAG8RoZWxs
opwduFRutJL3E1Z5Iz4UVdZhxB3gjIMfGtIAtCs849tQ99/Qpk5WViy9VDZENnWgvldJ9LODTk8r
+nfwZb8J2yUuVtuPbXBs9OR5AEa+juXsS95AXh7Aw9RGRFRzPZ50RMT2GW4AYv40bEfVuMcBCZla
dfSa5hFNIzQEbezjXW39rvQKagq+sGhsI/We6lD+QqC8kvQOyUs5hbYpvqh1+v/oOq/lBpWtWz8R
VYQm3QpFKznL9g3lSA5NauDpzyetvf9VtavOjctCGMkSNHOOOcJDhjXPwpiVvRK+vxkdf/detBj0
4Ta0q0a7w28/gyw/QY+IydEkjX1PKEZ1QjcMhc/FNt3kiqxDkB1Q4c7+1ovukOnqredN0fpdEkgY
OH3mr36j7Vn5niCX1Yu+d/noo5NBMn1lm5suVduxCtfttlXluuVjYZGg82d2OC6Y7SXU/worYLc+
JaBU2448Nb0lWGz0D1mF12dvZcxTyrVKuHqVF/7mORHKGfy0cmwuTt8dTL+77708IM/hoe6iD7ug
b0RCRnSDyt9dNPX4k1ZDwGiGlAdB9OfMucFEANv4krKhMRQVzbjyLB2Ccb8R9Bk7n265Kk5EjzbU
AYkOVsXl0l+cDlB5zr1xgQ/POU/HdiFdHAF1AeHIKqLnysl/625sFkWXq6X0exIjER02sb4bdP/R
tSgipxjn7DIa9lZLlV334Uffcd3Nvbl2MPN22+Fogd7hnJItsbhztJxpqAyxEoU7heXuBQ9CiE4R
EJoFdtgMFh+yy8dI5MnMgm4Uy950fQT/nrcYUlUsi6e2wCNqyDR9bVp4NrRN8kgAfBfibc8Njkry
wf/Rx74/GBiR0Y3ZWy/snjUxYbvp9x+iw2l80hJ4L/1H0/rraMBStE3IKPYzf5kDETQMOHKI8ctS
17h4KMKkSAMZgQj0ul6AWGfbYh68HSGTFzfBvIc7eD/UP0ZHbTwpLs8Kf500OQitImFO4aGYcrrI
5NFg+VmiToLVRH7PnMhDlFR/hIzGC2H0jJWsl7D1CCopvwyc67y5QSVhkAgWJh75nOWxj+TeoViM
uvI0+AwNyRfB6uqIgOiVWvvVY2gR2NE1K8IcvyebDiDzhvHk+dxqnGmZef01YZC7uUOAVNrioyov
mSm5OlTgNLN+todipBjPs4XwqMGcHN5GlPwN4Nnd3q6uDln2iN/bqF7sSq0M0x4prAjNSFy8HZz+
XlNjvUu07N6KKMjJpC1Nu9xYIFNSzoqCNh42iLSt1imWAEIvThx94W+Fd2oGZy82JFcAJ432B+j3
mVTZLnSskWTgjmnlqaixMcPiXixy2Lbb2Y6aZYsjpq/SIJ3tY9P7cFP7X1u7I2r5kBDMWgJCY/gI
9y6rV0gZ79NBiLVeyndMFu76csbxubpaNH9IQXD16BuI9av4pRYulRAcKA+QYCH1iLqzSrCZhIJe
ehtISzbRkK4KUgdxjzOhCrE/0x4LyEFNZLY75lpY07OpOweZcgXGfMKZIFSCqeSv7YbDMu9wHC5W
seFsEmf8mMc7mDMvOYzUBbkgclUYfE5EiZ9QYkAbmenXHbRK3XSF4O2LhjPfldsW4B7yZrZ7zVg7
BB4tfFt7EpVYDxjcXhepaoEPKlKoCQL15uouR/pHxsKmWXusA9+H2PoyHW1ah+aAWTISUhwNaU/z
HHs7KkLb5+yvNLQDFCbEJsboV6jxuyTGIymz/iynKxfOCNxv45rEugmEaGMvaOoPiaebuMq5y4yU
04Xmc5a4tvkJ4PJLhnK9HzKm1iaD+4moosw0HjHsK5ZQZRBQWsZSzyr7+gerBIx4aZoM9r1sI2x8
aY1x3LrG4FEHpHWA1VyLe0r3lhoSO+puryWcbVUjFm1ev6R5iRzJucMYczlX1M+q80n1BaRYOHm8
USSO49o5nxwo7LX4mQz/uy7mdAmRreY07R/cUr27rfrGSXQ7T1PgmMZHNSY2bskKi17EF+HY2PiT
qDJgDqLX4mnI3Ie+9ZBlpMVx8HoGKFJnkO2/p3ZHon1hPYfdYy90rLrxECVBjMQd3Q2XY1wec1sc
hOFw6UYdeU7MMRrdPdd0HUNVqmWc6PcEjryYA6mYfl+uo3h6jEN7gAvoPjBQIcAlDfFsnt88/9Fz
NEgi5tWLr+jGoOtSCmwKTOzromVqVssJF1tizhdD0zNviDdaXR7L/AXbPJ9hZ7jlnAyaOrZWY2rQ
iQ0Gu5pJudJMxwq8uzbCsBPQD+4C2eB+D+ekdFdK6m9anjNq6c1NOOK5N4aE4eXYoEm3D6Kh+44l
1Hvb2lFftGVOgaHchU1VSfelznq2o5K2cR3OSalK/MCoBoeXIQ8h97UghJtbSssIPC/9mdz4LWZO
OU19EWgD3oCpb047d7pUIslXobnJBQPpEh0qGtRo5ZADU4n+LSujK0JN5x+mfGu+0wTcEJiVNAZI
K3l12iZFRDo52cs4cve2SfVe14qSY3A6xoQt4+GYkGjf9fFQ/qlDMjKyuD51Uby2CBJZ+9O4rzPz
K9cQ7MYpzu9XvyHZfcNIemEgXq01OCoLyRW/8jWX3tDnUlKqPZXT2scFeJqA2+FzyWWYRbizVcgC
JUqEnKlW2qL9y0OwkCT5qcL8oLsapuZpTbJQaDN6StptjMHGAtKSu2gq80dZ2E7lL4bjlpuoMj5c
Q9u68wh+4sPmseqfqsLqFL/uH/xmPqmo1Vqa8WnGchhn3ywLSIPFhWA+NzERrvcjd1MuRQSH5SeU
GKjfwx/5lqfQJ2I5YY0yCDovBvfVN8b91GBGgs8cWfJWcx4a8VnyZWGJ8pBkvrnRrpHLcT0dclvH
9T0p+3WS0Kfp1P51rV65RqGBQKq/LofOqommDX/HFLyPML6Nd8QKvWSGqS1JwNq8IiQNF0qGsId+
/PEiPesCtv3sFj3VJsRUe4ZxRnQ10ol9nvm0qSxRoUXBy7UJyRasVzbQa951x/yQBlyqAs4EgO1j
xYe3KJX1oOUZkKGw3gbmlkakhiXpP1c/FT86xLZ4jmZna+QU6CIilI/ViQoApz16WM/Eu1X2FkRj
nIQBrO79OHqof1l4QyY/CmXlGA8PuaBTcxr0NKkiFkXob3FDUMNkVuRBqWcMSPM1HK771B0OjBUQ
+mn5SeRRt6QJPKirc+tkPRmfUel9un372uqcmJn9SvbFk+mUSxGRU0gEMC7gBMlOd23D1YKsC4b4
trX0t76zvzR3AFeG6dZaZNelOmBMyv3fnRMLxcSwk/0pk/iAswBAg7uaNxvv4bV59bToMONUiKX2
ITOdGeCu/a7luJau9poTSbxwY0sFqqLw1m3YDCFnC1VMX1Y+UnGhL2yR31Vh91UKJBRxP2NKCf2p
6Z/cXOytwmkDU+upqUro9zoG1WOqaUtxzeftfWOFFJwo+rT6jot4i3HFXZPEaz2zf2KvAadqmAKS
pEqUYrIxp/qUOQSKNjLf1QORqb1er2CFf2ZGC13UJKHbTlZpxuA57eC/hSXGwfaKt7Dv47OblJCE
1aHUDPydHCNeIHoMlfUYdkgowvBvLrVnkyih0aniZy37wDOxtGcz0CIdNpYyTxPeY0urM77dvtuZ
fvJUKSbrKAB/uvD6Ycf5x2QMl6xEV03aAu5XFf9zok5Tpo5VCj0vjD4pIT4JVo0XbjWs7Xr66Our
Lk/nRq4VPozAucJ73IRtR21+RSrHDVO8eGlNQLN6YhIAb4ImxB++TSJF1paHIidOqbIfC08JJuja
+xypgy6xkPbLo8kSLlxv01WVFxQKk7uyWyUqeUvyRgR/0q6/bSv/CusarqVZPRS4NXZuweLiNKQt
2R32ePu5VKuQ/HhYTmi1jXqPzujJ1AbI6Sh/UVlsJ4UtYUw2aJrqgHp9OXA2wjmfhbXUmaniwRWh
BSlVoAfdPKYkJSbZeo7cPQrKT0fIj3yezwM+X4zVnCNXyMXJcGvT+qVfVnAwvWhjNmngqh7CsUZa
VDqfEC/d4Vo7b6RtrWzsDbj/GORR5oFncnUNsz5syXTARR8a+Oj1mKzzT9WW/zi6gDcueMrCoqLj
LC6PVv7ai2xJgOp9E3dv8cAI/HoKzhMRUxBL9HXkcKKgnzjNebgBEX8L3e4EcnsOMcqnS0CHlktj
RQrRPhfFUxeb78XoCBq9mLIWPZXn4/IkOm6MZfJ0owpEOqAM4HG9pRt7IlT7re7Sb7rfZ1Sg3Q7b
fDKV53CJ7uXNrg9NHb5THsDHiClRQoD6g8YgpzEIW+knO1t5hbmFZQSsl04WJYOMyIfUDpVbayd6
zctYgO3OvbsmL7tcVraj6OlHf13MWNHMIs+2ZXMsK40BAQdYeZn2Td+7mNBCiCT0tuOsoZsssKwk
JCsavehuSBRNI84JzPa1oE5tYosnezO1hXGn5UywJEoEJhEujZoX68gzjM00+XKHPC5ZNBMZTKNh
FY/a1GIa72bt5vbwn23Y0Kdcl20eLl0kHBjx1yb3qo6wcbeoyDK4pj+Nb55IMOMmwMJxxymQ/rSr
XCTpiJw+HHBkQ8A/da1e2/L/rGeDQrUXIUgfJva0Nq9z3rSbgQq9UdzDhgYAMumeyBf+7Lv8quzi
7jNraieMwd+44Z9LZmcw5cYnPDLuNS10t1QXETnH+bvWY6haWZT2jjJ+w9LjoqHCLsLwy0pFHwAR
eUtsA4RvYeKsl/xPDsuSJ+8SdS3ZYm0fu3D4Qvc79s3voYW+PbEIh324w4kZg3QQq843L36G6be9
riftKK8vl1wnMJYDfUrhfO97r/jnYXtYkiwxl8EwpYdZdx6L+lynYlikuXoqI6bPueftmloAabrn
zERN7no/zWhj4h/J+8nOH9Lr6MDXCmDDsdkLPVJB21hcET4p8KjK7sjHKJcykiMz/G5Jca24rK1d
OQgCdWy6t60VxQKzCZgduoMjgeHWeKJmlotDY9SsUrs+N+nwNhbXoMUxHTahVfypZG6PHU4bEfC2
btMpW5HPDXaymA9Y1sqP9bdkco9+9Ge2FjPZhjw0j4azTryS5TF9KtRraCW4C3n0aHFkRQsk1oux
w8thrMbA81N6Z9dWC2aqmzTRjUvms1rjHUt3C8QyFuRDGcle9KAvziBO9NjPjl5c2sLLV1ojEogW
0RseI0jYPXODmkkPIHqwDF5Jhy6xQyCHgFR9cIU9V4OJWN3kOzav09ZZIxjSzrINQab8lbm3mIWt
dc/5nFHyFwqoMhwYrmChgsSdibvqRno4jdwlr8y9IHMcA0XT8GzkGALqFpYvQ1VDqwKwsuufLJV4
v5Rqm0/gzEZu+ztT7Lqi6xdTxGCqnQGfXDf77AH5uNtU2qKE9NDmVbyL0uFaQJvvNhKXBWhlhN3J
2NzrRcFgxbS/quvoKfyQICyBkWnUrt2hBbOEJtvcRUgDe4qRh9DhrCwrwM5eR3cynAb0dQEclXrl
lzYu6RNjD+eaWNNLEL9k7hXzMk4YnBGyTRPjUkF5txibrH+QZKYvW+KNrob8e3D5Y2TLIO/BbUYc
NQwFrEktVe/SQeL4wR0hliIMZJ/ox07p64KacjG5KKeTmcRyoZ/9WlgbofdyjUPkbpapu3CychWb
BLbMETeHKBLtXoG3Zx4E9zQbX50SkqnevTA14/svZ6g/ILJh0qZ3eQWsTt+KT23qEL0yrPFiwEVC
lsmhc5mfygbQvrZGDVEsfpC5X6zmzuJmrNo3LHpWpX2tPyukcfOwszNW0jypXktntrauWcFmFtV0
J9rrTKiBTkP8Bhw+N2uoa3PyxNFurETMaaEpgQC7BQjkQqPNcuzXIm+KwDXKMMBypYTLieq1TgMi
20oMoK6X5DkfeYls4hK28sYOhBDXPAV5sEV66Rw+29DonG2aZBCYuOyR+bw2Dv+xtHlJ9EQgMZHD
ssZIxvGGi+3bEIuz4oDV57iPqgcdCIUzqlyEfCurOGux+24b2j1e26inNUEjA1NnqiyXWc/K8eoq
SKNhK2jciRcuiFjtRblhWGzhEbP2h2MVE96CVvZTd0T3WJjhakini6VQXQ7u8NKGaD2hATWbkiAa
lujuPCYzO2l/gpQgYJ3oq7acful6/V3EDBXg0DcxRokmYHOn/sG/mY9oSu8HvdcIn/ZQwAwesRsl
wgRZw6c1QehMwkZ6EjZLzmQ7xG6NCwnVf30UU8dyM5bmDqOSaqassDnnRG38jJH9qZt/wzj/YD1D
uAVG4ba8n1tHxxknBIcOPzHf4q+F6az1HAUFI0Pca1pEJuAemhpOihmzQ4pPGg+rNtbe/UZ4q95o
CFxLsurI5M9d5bNHOp5gpsPYK9ANKh36HMS9VKz0tRuMfUSAJ0a25La9S61wunNCndkGrY8ooeS4
UTWuNbzg4SE/dVqurxvvHo8LCkN9eh1GYzu3Oqjw2Lx0AxMRR3WBGZVtMCrfoFDMZ959dIzb7j13
GJFZf+aQ3Ht0+zTB3BWHYYRqRDvQjwygY1+jZt826MbPEXkkWkWYNeFOS9VqP001vFsRuV55eMx6
uJWi/1EegH6dAsHDrnzuAAXIe/Px/S0dwA/rZQhpD1PcG1YIdD61q3otdqf96BJdUKTpgyZq3PPt
iVNurqtFBRVlaQz0fO7VE7+ty1/dUl/doFOxOGprsPZsrqbbqsq/4G6QXon7KfNeOmPTbR75j1LO
qjgFfrHzTYwFLmTDZaal20In0LkJrXvZ+uld1XJuW3IZ8SEvptqHHsgQ3JC+vYo7pU61t7Jgzy69
UZC20X9OU3XmDptSBVsLUSOfa6oSHki9ntKrYLej7yC0DYL8XP+kiKxoFdInU/fDIJZAr3FlJ/wG
cJJHVX8uHZS52jdYu/rQoi3TVx1rJ3EaWsZs81h+u+7Vm0XQGjUtxLqBb8XQ503kz+05uf6wQd8K
mLR3t01OLokyAnmoM4f/tr1G0ITjtoD+CCfXZC0lWN3TfFz8m2Fa1pJ1OKyN57RPUs4D/dJiL7E0
TNMNImvrOY69FLN/iZJYoHID067aQq2akEamUOgg0kUzVnInx/Z5cOt5Y6ZWshqa/DRCGWN2zHTO
anK54eIh2NjrM3yER2a1TOIo4VhjUeljUwE6vLKatj8NtfeYl3yg5ZwvitpoTp3f1WR4rz1u+l6N
J0vHeAPXsXMTToD8wIxdPH6p3sBF3GUsn/bGq+XALKzbj1ri5IKii1KoWPmNey6YiC3rWbQBResq
RDo4MGLFM+catKF+02Zahs7QEV94lzX9uMb4G+ZiePLn6Bg59Cq0ZevMrONAaRl4jKHuDPIHKHLG
X5ZczKNc796wmgfZZ8AwTvSaT8w/BfelCAfpRpv+RvKD09AyToltDcuuLKK1lpOMIA3vz7XhaBbd
69gN4UJggxy4kx647cT6bM0/YvS2jUVMdvrnOpygc5F/yxFtre521H4aIUblFO2VVb80GWSKjpPL
bJ/Rcez9BoZPFMarMGlw8ejNheuL76vihEIcd5LWN60gNN2DCfM6Z/6yGiJn50P5uUOo+GJcY8aj
WmPaXvEBuOKnzRFboiOqAF/XY+hhapPmz77DnNp0ySjCC+TOqabzYDE9sEX4Ht/DQGFVCUI1r3oT
6v7QHKc+yzfQMnbTEJ6JC0H6AhaRGSNUHZdjRtN0KUr7t5nHoxD9mSoV2+J4n4XswdmpQQhq15no
Obuv1RlzlLOTxoJyti1ATqyttLudMZKDXoxP2jQbxx4ukAkPeF0l26KhxO1869fMrH5ROu1Fq7oZ
nCvjZsDnZqLMlJCeGi/ed8zSwNw+TdF1B4Ow2DT2prXWdf6ynavAFzFnS/KQ48wQRKz1VbPBVmkH
Z5Jbeaab6Pvrj9whTiwcLRKntd/I7j8zkX11TTxz9psbJfleREJ4IXnra2duPyILEDJNr3L6lAma
RcaTWXlRILAoA2FgYmvzMQ/NsIb4xAp7l3bpC9//o/vV1I2/jMALgGkB/VtfX2iKtsqOfsd2fGxN
97fOu4s3tU9MIcLATDV88l2Cs3wcpWRIOyCMK3uHOapGarAjoGQTeeAt+mKWtPw6U2c3tPYYpX0Z
ofICWcITu06zyg55Pp1aviR2ZzeMDuYPd5M1bVyuoDKqNgULd+hob1af/GFuVoI8y3FT6dDakL/H
zW/pthdypkCjy+osxdoIuXOypuOu7G8LMeB+XH6ZmQc3fVz1XgKlThc1uQzoTutr/Iw2QbALjR/X
/GWg6a3i2T+OUNKWpYE1AtTrROpwev34brRnY5Em8bGuNFIrreLgoFbLSllsusnWV9DmbKoLFfSl
szHUGOE2VksiWOSjyYFxWOPyz8RdQ1Maoegk3TFGeO3LjhV+M9Xpb1zJq+lUt7NKjf+bVE7hgOJQ
3tKEXTPQJvVqzLG/B9kIxpbscc9OjNXols9x3dxbPUEQ2FTzNpKlKuC6eqDl6L3to5PRCknG5UEy
6QRXWdkBT70H6N+Y/o01E6uRIcZIuBPMqY3stHql6nM368a+LIa1KrVoKTOKsrrdVqVB3QomnJQJ
395Yrrx4PiYFC1AYy3Kl191d5BHcHunELsA4MnytXfm5hlx5eMvHZtUMLSVAF91rBkW/KqufiIGe
TAmj9CMtWWqT+el08iz0blv4+bTqDOrdvMsc8CALsVCOI0uo7rvI+qrFPrJYNckJdBmH/flwHCph
I3Mf/F8yUj4Bv4T0XpmgbEZi4NC07C2a0jiijBgj84xg5Rwr/ZyoHraHsaujvFgbwANO4dyPpn+l
8lCO1pIgxQmua92Yl3ZMnmFYUo7iQ2V3A0KN0jmVs/UUWumjYE1Ze26/yZp549fGXcidHLFo0FcM
yIimXKUpaCSJnWnSLEw5WktolDzyIoqdGl5MW4Cao+VOqngzDcba7TqqEsBGn8yCRa3lBzE2P2E6
/GQts4p0XhjyMZd9z0WD5C+s3szY+UlG+7cfKvz6zaWl5/UG83vmZRPGCpKu3Ym/gGQZ2NdlA3im
na1qfo5t9zV1x61uWjsZU6pqnXnAfge5h4Cj03NDtFuvXxz+DKGtpF5zw8AaYvDF2pbcYXX11ZTY
BmZfwhLksGU7QN0HxwWJy7vqMof+splmsYk748Unh1VK/z3ur4z4JD5oCiIFRDtSIIrxYBfknlYm
AHfhvei4uPVhdcbwaIB5NTzJASymixDDVq5zRDhGoF1YPxYIGRb+PB3K3l8ms02KErswMTlY+KQw
ZvXWttc8Wnbx2bRklWm6i9c+hDR9ePYF8LLlIyuwvSfVGRRs9pIllwk0HgnQcMVLRkAnchPsxWyr
+Sz1fqnBUpWkho6JeXYMl8xQfANTMPe+DrfXWx5zgctcZvZCxCXadKQ+obQfpNWe7Gb0AmaNtN2E
1i00ad3nvdOuSjg9yoP5OHZ7s2caHDFOabRvnByIegRbXagGB0l4qabLV6uYl+e5QV/q7oDgWRsT
o+a+Nm96o38tdCAwXJGuivSNhrC79R2KEgpFhVrlOgbETyrBdkKPJsABqt+w/ZCese4bcehdFz+U
mmTIjDUbQwu3AtDsu6OqRXc0qqQ/AkDMjPWUtoU+ohatVo+7ohX1Yyq07JG2+vr7bUPVon/Ep4jb
phPiBRnGkRE0tt5u/vM0O2rjsCLWUJ5vm6ADMIewxfu/B0lVlLKOe+PKntv6ERxGPkIXe6p1zDtu
myziXU/S17f/7HDdKyfAdM27jZf/HgggHZW+MrXdbT/I1uPDKImvvx719gNtyTZGUMnYmnd229Y6
bRfAsLOxcfnvtjzxAgNTn/NtD7y7JtguKYC2namzGIf//KC3e/BEqe7+Z7ugNsBKRzHQ+u/+hnRw
sRAH5qTm6d/NOdFqpwiG0e2gt+15NRE9Fdv39CLr2pThfUqm57MMIU5Vterubg8dv8quGXDzKhnT
/tlvonxvSrDEMlI9d47OeyADIciR33RB6Y5HpbP43v50avw2iCDr7W4P09xPNwgbxPKfA0ehOpBV
CGh2fdkmx3UuM/7Z9fZSnl9fmLqI4+2VVEJk4xx6EYAEu6teFlvaaS24PUxQnh6Vb74UUuN96PrZ
kkb7dDuOwV8CZTTycDuQXULqk6Ufrm/PdqkdTHB6UdXk1cPth53LZp01XFpYZcVx0DsVXheqaIPb
0zCaqwdeMNk2ZDCzil/3KZI5hnXFUOvf42TtNNIPlBtACnPddVZyBmKP15Ua83tG8FfmQF0/YFHn
LqsoGR4zLDWXLa4KT1MjnSBEffNM7dUEkXLy1w70jevOVpd4xs/OzW33rRztcpFrffUhmvqXUFnk
kk158Ya0+B7rEtlgav2UM0T23Kv+upGKomCmwoSjCga9ZuGY9ftwpKJZNAfQKii5BS40wkmhHxBN
TLkzsPdcbWJmIb8MIvZWN8ufvHEfXBj+X4lK370ybj51egKqt9Z/N5ndLrI0n9ZJHRGN4hvygTB5
fDVzlyXoGrh82xZlNZLKWaP4GaR8uD1hRIbLIhHWq9vD2xNNAjiURrlGucOh/tmvjsaVA8VseXvY
XQ9Quaa3GkYPR73/ew2ynivo08zRbCWrOJgbV19rloEL8XWf2/F9ZoKbUdrDP2/19kTZhv2mbJlp
3Xa5HX/UdHj+Q8y8v5Lw2VCkb+chIy6SEeiZtKBi20s7JRK0jo9cZtqq08b0CRODJGgMu/socu1k
2rWKmBE/zF4Y/8nC/oTg7V+UY3pEIHfIZpWbg6r4cq+VlbV3TeWtaV4Hrv/CZC5uDW8qHN7sCiuX
2F6hHuALmrP5oXRr5310zCqIIjU/+kZSrX2nwG6naIc72P3ehtTm8Eysabu0ZKa/wihMMUyK76We
PZazaZ6susBowXIUowlmgX0WyxMnDoOiqMpOGa3TxsJr4ZhlIt/0EpeUvGTAVWRqOma21W2sElZB
KRj+98IojkY/mRucbaKj4ZvOhgvFPWQZQoCKBZer7K6EdLKpkfZvLTuNH6hGKOkM1/mO8jt8JZyf
jj580XbR9HjbNbFnDVTmv7uOQ/s/u1rInB91Mr43Q2ez+vbZE+yp9ED22UaFeJvitgyccdsG4LkZ
ZK3ilSIudFk3OlO/UD0UZkuychrOKzOZ1cPtB/GybmBhJ7G+PTSu+xkDStzIqu1NzdJGcHcKlo2r
T7QzEzn+83dxCqjsmWFzxxD8ZybND6MqkH64/vdd7WN7g06JbtDbVqSowLFUiIHRJTxYuAovIe2M
q9s2VXnhA9U9HH0cN5kJsd9tm6uspZqwZ7o9UnFYnLAo294e3Q6EPs3fpqTnQWfmGLcftrBDgpu5
hv7dBp+zYZTrmLv+//Zj/rE0sbY73zbVvldi6dZsq4YI9THPu6VuKtgVACjdWksF3x1xkPEKNSJ6
TG3OwLLM9uxyW4AIcN0INpkF/zxuZYMBHzjuP3veHmKcD9R0/fHvIW5PVHbUnR1G6nhOe9jAqPZs
hJO+vQH3pZbzJjgx/z8bI9vRt5oBxH/7w9uOtx+3J9ChMg6+/vE819DHM9/ZRdcGVMaNdRrAf85R
IaG14Br4AWrYMuSxq3uzxqjCntHjVD0DR8stf0uz8h+SCOGNL8HTb9sL13/C7kN/8q/lrpTIYrS4
Z/+y2lc1rlD2RNp0OJVyddvex3REqq8vTHFczIlG4lVTRpeFTeSsEStt37qcTYvbr91Ecmk5DliZ
29r+tqlJM569Pf7n19vWf58ffIRreaH9/c/228P/2WabnrErZLZSHhgquVfTPjan//zQ9fYh6flf
ZwFfvIhd+81IER/odVZ/MLT7sUXtfGpu+doZRrcTjiU2npHGK7+wcP3AA/5VVAbjMxQepemxnkYG
vkxNnlxIvCTUmAUTVoa2aq1p7+GyFU6ptYQVzvpXjqdJyuJ3qjH17FvzLbJbHQZp5dGxK+1OXbam
MWArqjO6X+jKirZhUdJad0i7PLP4rH3jnXxy7RHD7GpfmtgMJu4MIWHs17Ko88ugM0SbtNxYa0i4
Ppww4ADFqr8MTVTfGbLJ1zoCsV3VR8WrN007wMjy01BWheopDPdFPKSPoYj+bi83mx7foByrs1sV
wymMmDKM1z+4vg8YlMy0UriBpROJDXaSXymWpMfbD6sc+6MUPfRa28PiQKNLlxAkj5aZiHFx2wct
5/VXaNpo4MT+Pw//7xC33Yu6vhRFXm3/PXRuQQsW2tCteok0YBznHb4t/un2qMwQoLkDtve3h2kD
iwV66k557cllINjtWhAQ2GF6ElRSay7TwFw1LYV8d2fm1smYt59VXlygeahvIpqPPfXobzs4SLLK
iAT7al5UHjKBhUYjf4Wj/Qh9SzHCkPEicZXbF+jEO3TKV3O5ypU4zJlGvUiIlt7cHv77RJZrBTnI
8CwH4O5z8qoNxIhbGFL/P/bOqzlua13Tf8Wl64EPcpg63lXTOZLNLOkGRVIUcs749fNgtaymaG9P
upi5mCoXvCIabKGBtb7vDQfb9AtnVeVAfLverLa+1uxETRzEEGMaJ6rFxC7SO494WW3dBL0sbVMb
XlcCS51deouIggr5ahFM3WJMKbnyPI6JiZaGwRheq69s6aXdeYqqxPNS9Yzr82D+na4UnCWM0rBu
IAxxkp+fcZ7fuUnJncVnVEAK9n1ed6t5DQ771ouS9NadthyBXILV+dlmV029iAiBAd1BEg7minoq
Zds+FGpYHuCyPLEnNu5laFXojZmnvLKQlA3Bk1vciAfRaaBqvwAHkm/kHJxg3Wr5OrXAu8a15j0E
bmYt8xZxBDXs4VFB78Q8p4Xq1ifm/RiDsnEyT3pbkV9z39KWJalW1sZ9wrmWAGSjQ29o/iIPYwhE
IAXuiGYue8510gzNuBtLl8CppbLDhGTH3hxRd02vw5notTQynUNtuQfS8wiMBkF8lVdmeWWBWCOF
XgYvhZXsyjQ0Hkstt+BUeMiBjEnwlEsEEKYB1q8zyaVWBNVt/wW8yHmmyRNrng+VeiK3RMTdKuL7
LoahhIBncBO6LrpRSp2RIomtdTeY6j7kHQEcJmnIaIfZgedbvR4S2brS+X6WVhRpN1mM/V0gS9Z9
P0kWocc7KwrdXleNOw6zZPJgaKxBOZLqjAlcoro1NaUg+I/5dDiPq0s9w9tC+jFD9NTDgENyp7tY
EEJuJ8e9BJHY3Jpa49/lJpoVAUJvS1EVBwboltncsrKfWEAID10GiDYGKDrhQCIg3dZ1Gh1n2tbb
m2lcHju/S5ZREtePahC+in9qRfseGJ3/LeReJZg+YHQxzbGRKtrr05zYIqZQhnr1OGpT+qBz3/T0
PCd1YmWm2smPOYUJLiWK0z2UKmev1IOzJ+VJfqtTSUgUYeqtIt4NJW7YdKWi62ORRbC2kJpgFfdF
0mBSoMPjw1V3VvHXo/KMj/rgIcIwM2SbYzo1XA51HGAADOr1foRIu2x6HNeroNcOWapGy8AIpSdI
8tcdd+E3I2hPetVpT/AWUtLi1V+GuklzLZauut+fcif4MfTDWfVRxmM9KyLCiM9qmWoPslvm9177
rhK0z0prqucexXnX83FO7uTduipdQChj0eIsXsk971gY/yREZX0pipGCIEAwHXInRGHSvpbR7dqX
0bRfE8UUDVoJT9VfW0UdZfhyN2qErJ1B2qWGt4cyoq9jUsU7svLSTrRDfCd4KhqVpLfRRZ5Gk/Rz
0pkY1ZhKY2zEgEq0iqI4FLZBrsxqwlmOcsaP8aJnULyvjVP6+4Hn/Mnjp7GJewJzSlKkJzdV0pMo
sQp9rEmm7i7tvespG1sjcS+m/joWtOmPsTXavTM0Dhpkh23vKA4GQp/cR4m+tIoE7ZK6gfstipcx
1UC64+MY0W3KBmItLcYyATBD715C/H2fprVMfHoqqhKIL1ESh8rj3QU8yZ9d2lrVHorjpR6ZY7QK
E3TMxGQojig1fTgP4UqSNFVl8riyyZG9OwcLJ2ueDr0MviaHq4VcX+sEJ4QM0pMn++mpiAcLjrir
LZxBTd53bOoWAb9La65p1oJMq7YQE8UBaeX0VG3KaaRoqDrwYSZLjjU8jQSnmaeRdOMRM4RiJqpQ
mbJ1paG0JKqqDmVUgqt5ENXADBa8INX73FHVU5To96K5C9BurXU85MIhHZ4qhVQvWwhrK3olQ77G
SXO8wShbv6vS8XxqJ9abfRc2OXpKTCLjMSzRFWI/Ol2WEqMmmBmSdtXhq/SkujiT/PVq9elqWYb5
KzJJ/dPlasUpI642qRBoLmDpr4USesLrYlVnHrjoSSz9rI4+6alfqkXlw0RzgNCIXtEx9jFPdlGP
5fRLrMTpRtSGpNjzqITiEytLJ2StCy0wCE5ou/WLinj2sq+sASiTn8xdhAquMpZCWCe5BumHEvks
Mfo80dJ8sNOFPfl6BCdDqoITeDOPrUV3E+F/cUBAft9Ivf0kq3z84PSwjhznVLTRQzU1pw48mzIi
nV43kf3U11o4JxAfHERvbYZ4YgzRo6eAnq51LHb6TrKfSkhjq7QM+5WYpaod4cgmDK8cKXYex/Ag
PtKWWvmA0isZwOmj3DAkkVum0lpUh2j4MuI7i4ZVld9XnrsUH+nU5MaUEefrpo3VRx3WWBTYxzrW
yHjIMuRijKyOOGVbx64wyL2EiumCC9XvhiHWkRv62d1LYBguU8ZxHHiIIrFv8GrVDFgnfnvn+U17
h9ESocMYcKjrUUXyBgOZbni+jFAa96ELtfgoxuN6Uq21FqKlqJbTCacs7nQuMacrE2OOpoizdjRj
XTdDed2n8O1ZAAC1LyV+rTIimY1met/8m8Zvs294OCXgBL3Ja0CHbTvWNkT/LnwwzOrF0aT0W+Sq
wF/M4rOmGsWyRpnwQDTSPOajUuCB5FhfQ6lYiKGFTZ5P7WT7dozxhhvkgDeJUXa3Y+60M/F5JiTF
uDWLZzcHqigVPYsxKTL2FaTKZRaY9hPAgaMYWofql9aW4SCqpsJFEdERf0PmdsXcYh/1598QsYc6
/w1ZwppK/A0lrKGHIC1egO+2K7eI9FUsR+MGcECyUBH2eBDVtozSherL6oNeVz96R8fT3lXlSC02
JI2SFWxn8iSaFD7K+KQv5EEurwDDd9tCiaoNssnoiEpBvLDQzfs8DO0TEGj9u13tq1ga3+qCxwQi
5CGEcmaPjlteVcQzswbBhU5Ln7uk8NfoZSXI38VdfiAyh2XUVPpQbRB5xmZYr+fsAxhdFN0AOwIb
aLdOzKtY0ZZuLwUH0kb2PCbuuhTtha2CBYLonB40I1tmdYdlhNcwQ3MCjF+c3j6foNtqlo6rljLZ
61mWfNB1sKBTrQg9UDxZOZw729JXlmXZokgwdYghotdp1WxPAgEV/ZAEFUpgq7j0jKNOfPNoTgdR
9ePO3I+YS4qaaBcjlIT8EUkfC2XqNIT6Ps3tMjyOfCNZ+bjezIUAO0zXhxyh/7vAAzBZKeAshBC6
NVYPpmNHd6TT/XN7HlvzRlGrr6htwDZvv6E2zjsM+MuNl+vuxkM6aG37cXoXdSQ5akluv2mdPEcA
unmWUW1aIOOoXCGdigNaEwervpCqx1JWHrwy6pDUwShrSJ0nI8RDJVSs6NDkRYcHiDag2j94J/YY
kLFT7wZaeXfQ1Nq8MaaDroJbNLKbIQzMSVGsOQLB3MP/A2tZ6lG5VUeWFZfxTVUFK7lmyybaxLTW
B4U/BE2yFlXRIQflG7L1xu4yzAJJZVVZcg1507yJC7e6tltpfhmAsgxLs3B4vZym0qxiXY+Q+sQk
0dE0Qb+IYt+FcsGJRJtSpz1m10GyFdU2c81VGuSgIWS8cRzPeLLZ0u07BxCAqFbD4C9RqpE3ompF
2UNNuusEmcq9g6G+qurGeMoHDwKbc6v0oX4kdYEEvyd/B4Ylr8MyZ0sj2sQhCNLqAOcK2jJj5THT
Vu5Y5tu6Tb+ABYZ67rjqQpHt8LYbUuOkqy8NsQWIM9hVbJExg/I6dWZlFt3KeiAvZLJDS9F27nDz
L9qgKntRQ0rRODnpixguWgJDkbcsWt+fJ4wzGVRELS1Lq20hktbVFw8O1fkcbC6AaxfjF8gv9rx0
yEyHpP6V6QEUoPd6d6m57rkmnlU9KheXvvaX2s954iH3c6SYR86pu1M7ctXTA/DnyPPnTX2T4M7f
zHN6D/Sj1229boiOMBujoxG5t00ytBvkWKLjpV2Uzm1FT8KsA9nA8EtzWvKkn4l6NbavsQcwH3+G
o5sY2VGUxKEqBjRV1LjBQOzPDleRg/5dXbeCTSZ7yS7s8KE8n+ZyhraShqUSTtp90/nFQZyLRUE7
+/Tbf/zrP1/7/+q9ZacsHrws/Q224ilDT6v645OpfPotPzdvv/3xyQLd6JiObquaLEMiNRST/tfn
2yD1GK38l1SufTfsc+dVDlXD/Nq7PXyFaevVLsqilh8McN0PAwQ0ymKzRlzM6a9VM4IpDvTiizst
mf1pGZ1MC2poZvcOob9dJNbaqdq2vGCA14oh4mAnhT1PS/C+xUwKOoeFCiYB8coLI/2qHA3tfEhG
5Urn0bojN8x3jVqSfgUqP19LitfMLuNEBzk3DDSzAMnkPCAoaqSbIrW7o5Em/VGUtJ+laQTKKSnL
OHCnPluTo6sq2zposps8AErr6sO7mpPKW8N3htU/f/OG8/Gbt3TNNHXbMTTbUjXb/vWbD4wBHJ8X
WN9KbFyPpppkV10jx1e4W0xl2NsV+Y2ppVgaA85kwDZ6pEOmw4/msHSQDSwq9yiR3FwkumwgeNNX
N05glUgo0Na7pgGcVG59WH1/1vOmfC3issF9xn8sgOtfB2TDH2X1MY7q5kGDNHUbgeUWrXZTh0fF
hWIoqrFCUqXXJMTzpzkG3IOlF1cl5P3GeARrEc9HK433ojfNonfn7/N355c0eds1JURLV8H11HVr
xDqq9kj0+Z+/aEf7yxdtKjL3uaXbCpQvXf/1i27s1GbB6qVvREQ69GL4/sQ37CUOX6qBlAXEPtTy
xHd86e4yZFGrNN2dx/lVA1MYHdGdr4/lgbAOfNiIGy4xhwbTzKmxtSf8sCi6rj4VLfXHqNww39qC
dVfh5c4WzSpt2dr1+FzXs6EiHj5iELOSE7XZNolu3xuuchL9CbscIuZqDpPTNa9K5I3nVWuPz24V
3ffEmO95Bnw4YQz84FZ2NICG8z5Gt3Q0+lNrWf6h6fKjqCESOJx+tLcnfJ5R4Gvz1J21GsqPwFy0
hatfhjC11tPzVFXSy8XI+mSThaA8fKRDkLAP+lvZLe6HXlEweGuJJdn19Ld40mfLWg6NIX+RUf/f
ABYyz1VzCK5SOKx3mo1JUJAZCYapzP67s07TSw0tBHFr/Mcvj79KPA5fs3woA8+vP1T/tX7Lrp6T
t+o/p1k/R/0651/3WcJ//zjkGLyWWQWS4OOoX87Lp/+4usVz/fxLZZnWQT3cNG/lcPtWNXH952N8
Gvk/2/nbmzjL/ZC//fHpGf0swqyYswav9acfXdNjX5FlfiQ/3xPTB/zonb6KPz79t/j55Tl5/uuU
t+eq/uMTDMvfbcdGu8exUZhWbMv49Fv3du6yf9dBT2mWYrO54chjLUX+zP/jk2b8LmP3Zzm2rOkm
rrLWp98qmDpTl/y7qqJ/6xgmiHdZc5RPf/71P15i53+2v3+pKb++1Ayd09gYdykqcDtV/sujNVRy
Va80XdrA/3JWKs5nc4wNEd7osk3urZQkTzdIgMmYF08QSCQO5mPrRue765eb6/279W8vw3I0iziG
Jtuq+uEJP6KUObRji05PjiD9EKv2niXyi1WhZInWsFeEKizGXFoSSbDmNWrMC1/ttf/B80/hH+Pd
K158G46iaJquao5l6sb0fHz3ird1JaycVnM3cqnnCxdFvEl4VN1K7lzDVgef6s+R6Z7MwPnMkwMR
56ye50oCHTsl9lBpLQQcNqTLd3fU36w8FF2f1haXtcd0YZYGxMSQFZ7MmiVP/4zvLgzYvFGgw+Bu
WN+TapKbbK2HxbWS+fYBO3Zn1vd6vxDR03JUibbzfFj0oYoqalE1xPhaM1sapm6uXczs2jxzDkof
lwfLWkcg5g8oWo0bw8EWMVP1w/DzEOcWyE2jw9t2sIdl2mUGixq/vyZ/N+wCaXhySYXuexecthZI
2dEbQEmZmfwmFba5028M77bAg2fu9N16mBRmpLGTtrhzfHdcu4dpBrMXQMeyqqsN+ZSjq8TV0pQ1
f862vT7KSfWt7TFjHLt8zp+dHuVwvLPBFqyk4dX1aki6Ybbq66VFgrzt6rVtxdkiGrCBjLaKTbih
bee1mWirQiqurPAbZpVoBHY+ihExMRRkmmcaUU3yu909NC20n5vGXFbOnoTLPFTZSMeybq4UJ2xm
hgUNxe4OWRCF29IndNkiixsNtr4CLoZ4x9b2CTuHXFaUfB8KGYeBHMdLzXfe6ukfJPWBvgVPiWEO
675uksXotXBJEJuOEKKfd5W+c4D6LILaXqPw666LIXgjB+HNiM4sAXJ/t9LxhF/RqUDHOtRddda3
xU14l8bFC7TnkhcepgxhBgaWx8k14LIZWt8do6AGeMYwNzQoXxZQV4Rj1ygFAEJuyDNJSClpJcrv
brmx0gi6jGPcKSzK1qoSbvElCidvym6Ww1Y3ku7BVpGmwr2hWUo9MZu8L15YWeCFcFJG66tnjdIq
N2ACS777BPI0RgwI7WsWMjd1X19ZUfym6IM+qxOSBWUyWnNivFCAu9ZfpNYXJSfmhXwVfMLgOpRf
vDbXsGqBkQcQ1E8ifgC9jBRV99bDNzWIMkEic5AwI7U5C/MYSKzdwKtO+2MzKCClvUY76UmK0EqJ
yIg9AOUqkR8jUP46eAoBOvJ282zovsemipMvwJ1Z3GBsjNCfu4BKiNU2khwrTGCtRajnxjF1S1KN
nbsICmgbuQLexYk11KQ1Y+GbOh5YBgfIdpMi+VTEbuT9Ial9Y1GE+PaJDskoXoYgHpdoptZ8m/61
6VXGChgBLrFTU+uxT5qJujjUTfoAWgo6yM8hohRNg8WMS4dou1RFqTT6cR1KxkaIJLP1CEYsXPUn
aDnmWeBbiFuLXiH6rQ/xE6q1ygheDeXvLtAzhDMmJXAxUIFxA4faMs/6y2IMvDl/BA3JcG4ZANh8
peUchQ1AFtPEc+P5KEYFTkQsugPVLaofJLdHs7E1JAmmqe+uZJBlf+MOyrKuZKjzhYI9yvSRl2uz
QUhCWhaXIFoHcfHi9HB/uTBRLMTl8ghBpw/+hG7GyJeEzlsDch7QMben5CkvXQRHTCXjs/aMms0e
Om6179krlJpOKD2su05GeQs1s7IvQeL27X2gV9/I9rVAUx5NUz2kiYl8ddre4AP4qGsNgMtuh3wm
2rIGumVujq0vW7Rko41YFvO7kLcSD3bUaTybUGS5cWXvVpdMdWkECHW2VngLRXMWmtq1G8nOZijq
G9WzYVUDmoFNvLQaX5uZVakv/EmMyPByyCM2Dm7p4B7S9CuBjWOf29DhQpgqPL+h4Tn5W91amHWZ
5SbVoAG5agmlyQiRcZIxDkvlYJ21+ZXUu/5u9OOt3g7jvapla1eqXskxYNdG1KtMu37O3j7i8Vzc
pASesQlD6zf39QaMGpx0+InGQrYGaRYMubcYRkKr7DDdOgh5HMgVJFbs4ACJIEjVI2AVDPbSChKV
x+94DePoreD3+6Vork2/yRaBpI2r+ltkeeaBBHcOziYNif32zbKpp5cWLP7G1DEetWH2Vg1AHqi4
cr1K0NglhhCgrJf1D4Op8DpL1XLVssCD+7eveiDQ1uhtyDe7CxX2xypovpVd8qaP40srlw+GVKa3
UmsVG1VyNk7Eq84jEXWNzi06HV41GUWF2V7/znrPmbmIm2ZIRMxwjI0BhLTPVU9CxCobZa5ZQbaE
TwZ1v1T3fkSUwZF3wDB5ACAI0NZeNmshCkkj+hUJZN8ZZrotKhALPPBsGSq1qgCqz3P/e5C1u6RQ
9kZZfFPsvFuhVr7Mi2uYep8DaHYL1UJ1ySqaHcIhSxQbNRQsn9M2UPeKbcDIiIt+A+DiTmkgqLQ6
CGclgFSlmC9qUrzhWa/CNyyKJbFzmFO4uiyyfK+Y/TG29XGOvMTVKBG0GA1YR6qEKBZRiTlqZDNH
5g5QC21VWdpWCY3NYKiHKB5QtM02MtpBC27sa1P1h5Xssd7UTS/fqNlKUdEFbdp+6Q0+Eow19isZ
q5lt27+NuBHMItcbV6AyV1B7vwaZPKKQFA8zz7+Jg+SVn/i2JZwZRFaytHIDdaNkgfzIg1unIau5
8t6EgtLe2hh92z3kcZdMs1Sqz2WbbzQfcJeUk/kJbP+zFuRzU7ZREklHANz5dTiiNlC0CAWrvKB6
dx45BG9aLIYOQemdZB/cmzHetqZ2OyTg01zNnls2ljlElVZS61lz1Tyx8ttGGCNihZBtpMDHbNzr
b0uFzIQ5sYGkUftO0Jt7i4RNBmkztRJn2eboxyTy176Aaeg7+aueIu6HYEk9E0DuIuAtFgV3YN+x
DmiBQYBbto6mll/3ISoivH58uNbOknCRNOu3iLjs1MQ+2VZxqkyE4noJq58h+tK73VHWrccy4tHk
JNyH0g73O1TKuuHUBx5f9GDfuGW1NJT2Hvyux+0BXRc+AKoaEnKjLgwO1/chL3igQy0EzkLswMht
qpvcap8QpzLmNqo8oYYgR+vHkCmLVZ2iCov28cFERcGCrWK2AaJow8Gse3QYJfmQxhDTxrbZl+Ot
Ovrq0lZBUHtu/jXXkIUFZ/wYQuUBDaPdW+PeDiaFJ9c/yrDoh9B8s3v5eejnkeQ+SL65i3ScI1nS
+vih4GFZIiE/HHTH/pZ2yVOWa2j8BRtnP+BiSvraQoAJvZQrCwlteUb6HP/vwtSWQTqwm5p6RNu5
W4lN1lImyeUsvy94yYAAUD+LUW6elMu8wep54PV/Beu0Wasyt02tEnD2XCiQ+NKlVyMa7ge1x4HL
T4YrCKTLWpWSZYzXCdpVzqTig1R6UOb8GlXY3VbhIPRFKgDpzHLu2vJ3a9NmxXDQEPFb+kEK4ged
QTBfR61WSX4qrPQydMNXFtHIII/VuTnySnPhAhwV6T6wLP7C6Up0uR6XODQnPFUtvr5WjpYOEnuY
3ZERaAwUGoLvXj2m172WcUCpEyuE9hmv4hZxCAeHxgzvrsju3QnlhCY7/94j/8/IRdcqXmROrr6p
TkdITuq/Srm2iBGiYYvkHsK6t7cJSd4qQGIgTaGAGMjTqmNzZSdRsEQ46bskmdcREre7sfauO1XT
eOnV2pWCHIPlxvHxRYbCwJRsK2fmVs3aZtcZ5VFHbgexTvnGiFV5S1InOeRDsvBtqWKuhRTP9I+Y
JwmeKqRIEFFDy2uolGFpF+h45ka7HUprifFONpOgnDZ64WzrIkdnDdXhKxAcXepGV+i0FxtlKF6C
zNtpOnqXTthFO6cfb90Gs1M41uSrrYKwWvTdN7lGB/n/quVjEu6saDQIbxrRETv3aQluPBUpz31g
PRtFLRZ4E36xDf5VEAzP2fvBWVJLRH8jecN7adj5NjZzkeKCDS7LOf52LqGqwuDdD+tOwVAiqbJi
7wz+Nq3t7iqeDo7avYHu1FeJzI1u4v3qDMnM2MCZYjNUs3LRrWiYy4QokZQKXhyv7zZoQ0UHq8wW
SSyD0FVH/D76k+G8gIfgtuh24tBOJSkD6kZ2m2LVKKMyF12a19i8pNjR+cUuR5xhJ0qhb2bx7FIX
jbpw1RBFhOLpZyP/Y/zfNla6s4g0JFnTJuvmtc+3bU6WHKIUAI7891UxBOWIH4Mvc8W0S/XDqWwd
9a0ew3LWZHyQOAHPbwPfi607+QJJwhJIOAT9PPzbNjudkBN/N6+AwROYWUR0cszPI8Qwi3QtPNqf
p06KpNqJ6vlcl48KhIOM6NL9feK2+rZAMFa2oK9M09/1e/qk1ydaI+HNI4riIM7XNKg024OKpF9Z
k3GdPjMqAPEvRTFuq23sqQ84V7EqcMNrnBJiFp4aSm8G5OfMU67Rq3dmdTQgGcgWbxt6EOXSCGcJ
MKjuoiBKCIyU/EoIobpHwrMcuasbkktIwAO41jO0dxsLMAlUl1UBf/sIsrhcSX4F4nKqtp4SHwMJ
EWjJN3ocoDv9oFTaYygb+nrEmWUWG66KNiQiSgskbjZBWipb27a1g0U6eZTLO8yqOl8PNw1I70Po
B/Eh98vJh5J3mOKb87Gr2q1dyteh5RDOHo2hPAxcHgYVqr8akOOsx+yA3dMDG/Hx0KbSeBAlu1RZ
JGQOb9qpQ5kOqYZqK4sHUNbBj2HeqIwHzRxgpikKarQaFHSuZDS+BImZHkNkmGfjwJ6gwrlwlmvu
gsC6spRrONyaqe7a2PUO9XRQiF1UoWdsw6JQZj5qnQt0KSXpqLJT2XmItu5VSLi82PiOOCHbeV4v
Y9YfeJrCrPWS+0I1LJ7LjCg9qTtEUofOEq46gJOwipLQr2ObHhNh6INHSy1zNPYhswKjhdOtp6++
gzCC2+Be61TFxvYBrY+ysQeLvnELNnhjjApr5oTJ2uyDZxfg/KoOg8+lYwZr7EzkgxzbGItPJXHQ
ugHOhSGPczUmeh8i7ErsR9L4J2jHCAFdMSofnBTkUYJWPemofZGk5t7QFKTvbGsxKNarw3b+gKoE
tCRUfaWp1kx3CvsL4pS62fKm+rPNtwitAOit2u42B+QwC8dEP4gbS5TstvNWoYE4KLCFgYVjTdqh
MTdGMmoHp6u1dRSGT6ODFs4C/4zIUA7W1CX6zS7XDjYIKz9m0afypwQdVnByNm6hj+3yIUM/WUb4
3TLQ/On5kRxUOZEOohR7oPswNUH1Nslh1h+sGp3ZoDGA+WiGlC7juHhCY3JXmkhkYDoP3Cxqo4Op
xtFBs2pSDGtH75WVaAV3XC5MLSHCk9nhwfo5UgwXB8veh2ZzT6AzWjVDVO+0NnEW+sCbGLC+fPAn
qIs9fYf1dNOLg9IEGfYlSs67NWcjaIT70e9+HKTAa1FvmurnIrIUw7RrRxtWGh9FRzNNycKm+WWg
6BJnE/2iCkUBfk+kKeePuXRcPlW0XapOXWgLYOTAh3+9MDEu16pkNzRPWmjXGXSvIHp36RAe2QLo
zkoMPV/f5RMvl1eIK49bImcuuYC56Om4uVDylteXcaL04fI+VMWQD5dx+QraOnhFzvVY4jm29vRY
5r2LAIeRR3cR/gl255MxLbHu0MminDICzhst1z5jZogbbammc4/ID7AxPZjjmWYcHeSPOqynr1zs
0zS5f5VLKZ+P4HxnIPubRWrEyi6LVfVA8BGsLiK7rOr9oR6xPXuqLHkdE7NYqmX0qrLOXdqm4/CQ
YqerwzrD1gBDLY94bC5r8rS3xO0tXQdZbEFCxfy86/pxpwcq8kx1zh2sKmu9If2eDjLApPizz75m
TXSD7aiGlShVdctFoO9UsRw0nNBeSQpgx8E7jm76NZEH+6n1n/PaX+VlryAWO0vKttxIZXuTovM3
q0mI415FmHu023IZpdEXX+K1jKcd7OWCQFLXaK8oG7xGTaxvp0gHmmQI7NZ9CPSx/VK59ikxZHMl
6UD90MgJlSf2acY+HuIlXp7Gkuc5wsKZQkjVRuausFF/bXznzjVkdZ6FA0+ixCYB0KMxje4O635E
cnBrGd2KrZOjv8DegFgud9uUn+CtmkUGEXRgoDXYprUjo0OQw5frS5pSYGNEg/u5ooNMHhvoa2ol
v3RF9bWWDWWFgtkC4TIN6u7nMTS8u6SK1qh3mStukmPXYc2X6eGpBQy3ssr+GhbIVTsQ0OGnrO/i
zdjrEVswpOpqs7yRnXpZRtjFNK2UbiCOdntjxFwkuEZeqVpDHthljm4eensYF0hbw9JFJ/Cq/hq6
pn3o2iG/r51gVxO+3GZtqGOi4VZzgl/Gyoc0NFfyzLzWG7ZLWaKnM70aV22bG7dK6IEzxX+szcxj
J3XK0cU7LcwTbYfqE35Urm/vi6B7U1G8WHMgDT3Ew6avu2ZJ7CxCtmgc126iSljZIgiLnI20ZUGC
HAbmehFb4qWcyPU8RNB75est8qHDKN3kg3/VwN7bmmlClKMxJ0ncXN1kQ/gdw+7oWtYzzDS4o4i0
IV0bdGvy1s3KkRDyBnpvLJu4e2HXB+nJHJeRbahb9Cu2kWLW/xtJ3/+TfO4vaeJ/lz3+fzHpi4TL
uxTdX5O+ZYDBwK9JXzHlR9JXkZ3fZZ1cnYHMF4nVCUfxI+mrKCSEFR1oPzlX20F5/JL0tUj62rJp
y8ivIkD+Pumr/K6pti07Fr5bhqPY/0s5X1P7kOeUHTZ+moJchoq6H4qNH6BMSWHBGY7M7mBr/9+r
9P+GV2mV7rCo6pI03xmDi22J2ea7SzWOfdR6UskPdwVmBFld79IxMuS5KMLcJxkkiuIgYQSxs/tC
Z1uXNvJ8zIAwZVOe5HLg4UASxAOggL755BKLeD5r3CS3Fg2puZ2fY2xvtWEu45cKfY40gamkG9Es
BlxGdaX6aHQYq46kGFdDUdyCEEcPPGVPJ0rKzxK+4ihPfugG4OfiIKqFyUrqlXvXxrE1qnPeGmKg
qKut2KReui5nf3dORAimWXVRIH2fQMefruPy6fm5+2ejOMf5k0TxMlJMTPI1UZ50F0nRtBOylXNJ
0mt1pxlxos1FUXSLQzHGX4F+QF+cZlwOyc+qUUjDJs3C84hL+2WsUeHwmqGOICm4jaY233zllRzP
ZdF8OSBAme3O/aLxb+vvTiWKAQqFK4QX7i9TROl8no+nePe5fymGzjct6bLtx094d6bYHPD3aNFs
fDf7Xf8/XPy7Ce+Kl4t+N/Vv+8XIj5f2cWRghvjoxNrKwvt1rtpYFV9ub1H6t23n38XH7iDW0s2H
RinjxyR+OoMVNyOgdH5hl0NeZaW8lMbJLEMve3bA2C9f5lwGfjit6DDHGz/IDUyruBWImWQ7UVJS
HiWX6oc2fOLJHpnTlL8UxVDRJUriIE4kTnmpGsLXVtQTcTpRNLqaM//zp4uB4iA+xtBxUGg6XEmn
61Gxnmg/i2KLaK28DKtRWcudtdYIF+5Mw853w+iw5A+bGDviqVEc7Bhjx/m5S4wSrXXQGRiijsjc
VUXYLfRaCvE1m2aNMg5Pd6KIfWKSXb87jWp68qzPlQgWmkfU8HwuCZHUcF/+d/bOa7lxZNu2X4QO
ePNKADSgDGVKVdILQmUEbxI+8fVngOre1b3j7htnP9/7giBBEqIkIJG51pxjwpbZF6juAllqt57S
QWu2l+9ElLzGa0uLBdtpncJdWbrxe1GSstQNy0LAzU+JuaCidxtWSo9kr62BOrvZmWYvvNqFUFpa
fmMVEbP4w1gnwNDDwsS3AD0fd1Tm//YtP38NadJ8khmyw3FrcTOdZLON89en/3Fff+2H/2tz/cT1
s5+f2A7wb0896kqIhv556P/FYQzXGg94jI7XI0Pa455zPfTnw+ve62Hca9/9//5N4IpFJA00h79/
G7BKYKjkY3u9k6lbFrRXLVV0fTRsX/j3vn9/z++Xf7/n9z6skhSUfj//Px1Wnzrun9dP/z7Ef/dj
rof9/VN+H+a6z8uLV+AldYRptIuW7dalb3fT66PrvutT7uAXeAhy/3v/lPYz98LtY58Pry/l1/vq
9TP/dsTr0+p6h7y+/PnO64fW7cdeH32+/vv55zFTUwmkYpXBSlIewFzlzmI5gt3hLV2U6pyuFbni
pMwAIke4NM7LoQevATZW86hLgrd1CxVKl4FLzLTxW6bt92IiBcmVHgWEoQV5lRIpivDWO2CVuuk9
rzlOgwbpUJ38onDfDDNBkZZFRf9mK+5JK9oK6oRgJRzrKZEmj7I26EWqpBkqvfiRryBqJmYYYWbc
uXZCzUHEh75dXNC6+MzLTDyrjgIzsOm/lRkcvIqFr9RGL2xW6y7B7YYUbPVxuPTe5rzLqEdY0CCt
IqW0gKagVLdoznra2dBve5H+KGICd+VsH40ezqwVz4R7FPuqXXroU+W8rx2T9FlxwUz2QdpHvGPF
oSLisG9YIpB0PnuAsYviXZYuGdV0fIlLWZrAtZ2o1NWvlVEsd1XW3qiyR+MG4FPaztOER+Jkib0H
lMYXjfCQjClLaA4S2cCcPdqwcwM7IRPwfaobGlpjk/KfVFnSN1kOhHGlppO9U4Q2Qm1+VfunMWkv
wrRI+zo2lVqFrbONc1Z6WDsota0kDaDIVBDmLmmQY0w8orNCCn6gDnf1MkS63um+MTRoftzmDajZ
vHOBXTEsxga5k8aDbvzEHWlEFWHKZOZRwilS+VgN9k2diVfLipdgpOYzyoekSqJcb895u3yAoKoj
RXSg46Fk8r9oh7029Mi2Urnu4jrNToPk1UISWSKLaB4YVAXR33uypv1q9EiZQEHu0xr9kaOi3Om9
7t5Iowo8WySB5TXZCUU6oXp0s2HktxnrcWF2bgB/66Ah9DETywkNchVh3lNLbglR5dey1/m0zO5r
ner5/TS268P4zX0C+zodnAxPjNUrvxT0SgISR5mqL42HYxi0xa4keYFEUONikCrekAVntQ4Zhq1H
ehq4b42kiKlNAQzVXe3TiiM+gQJMWpf9SeR0yTOwsYFwOydISSlSsowkrDgJZ6sSR+LIXpNi/IDI
vAD1IueBgJYJ+idRa711b2nnFNBb4cV3rTHYZzeJiRIrM39pfyp2Eu9nr4QGhD9eNOroD6MWeX37
UQvzYo2xtkdociC7piPZzFyz9uAVF5GjurSQrPl2v6UFU6L2jar1girOCGtouEVDB0eutUWwuMnE
xbNqjy3tEQhK8CnNOBt3+fw6rMuDTZEo7LOVW6WOpG77hGzTNEhVSRpNf6njpKXRWR4zbYWM7Owr
ro++qOhXm9Da4bmPzPZ3bV+6ZyBucxC71a5QMQJ5uhmJRmpnPceAyO+ThGai/VisLX5gNksCOGV7
WWobEwKp6V3pAex2DX9ZyvEBPCX+nqyauNvDjLO0rLog4SOpgcBKv5Lul3WeuId3KhqIMR72jpFo
B0GmmD5imhL58NQZqXtc16haM8pWsmvJQ2wsFmRMoQVBcbeqG0FDsw6LUV6WmeXfVJgybBrrC+XF
et+t8jjNZC8u5rojkkjbinl92LrDfs2ndxMRPp5qQmbRcKxEP3YN6V+7aiBWyFLiw2gly56EBkRI
Y/tFGYmXwzJm3sRio83KN4PJiI2tg/G0LX3FJfDD7jhANnVWmFC4702x19wz6GMSezqgm+CJpMWQ
YJEghNW7/NrABoJRhhiJbwaCtr8Vswd8fRoEQk70eitghp2qLd+GYap8i3Deln/uTp/SX8jMf9VN
eptN69HOl6e4RowSw1FzB+AfinD2rUa3YsCsuyMf77kBcwCQu+lIhSAOcjCMp8nQzGDNvBNYQjod
yiIvc45EBqXyYUK9SRpLWeyHitTtttkSR5x2P8T6uG8qsPY0FIVY7mLD/oZKTfPNLTa08kh5b9bX
QNb6Izl4L1x9OVVt+lSzR9xxybMBbGQzm6xHi4za+Jqcc12gOO118okJv1oqcDlcpqAC3rUGmQX5
LZhvBc17Ck9PS+wVgTOlri8H5Er54Oygit0UifaMV5wpijfdqNabV8b1odXTozeQHVTFpBFpXfVk
xJC2qOmSpVwXghoioEBvsJ4A1kyTq59RyhEJeZ65wLjSaBDmmdy5nuNjxht3fUXqgJx0pM6uGyb2
w7SiW85arsk5plFaC9Twi3XB6XQnFjJGhMO5NxcjRPe+OBXDV8I/ILyhdosZ7oaheGOBgDgCmbM3
eN6+iVGjWzb+drNAUjbAjAqZSZ86NSdiTPaXws1CmZs5gdHw/gEB0LCU5hlOMaGa4PrHxFF9XM2z
b2b5rbGSVD14GPoJ8BodE5Zx/LLasvHNxXshu3SlXws/pRxLf5Dxezda50kH6j8XdKvIM/9VdTAj
iYbKoEQn1J9ZCeySVn+ql80vDaI+LJ2zbgO9NUVMA5pc2f2QwjvLtQxTnq2/ChfRntdVhIa57OoA
xR6lo7Qs4ZvXZSmq0zoxIxrtbK9Y9pdlkntyU74gG0MATQgTymKH1kM5I91ab4QL7K6w+ud6NAnA
MMiYw/Z3R9LMTP3ZAnajZbHfu6AP1jkJjZr0gUd10MkGhiUBanqIGq4Np4hnGm2UhIfpfRozmD0Y
BIiruhhbvBkLPIsTWo0EQkXK73qEQUvSADSLA02Ql7jKy2jNlTvSsL6bhN2l2ppEqgsRGNfKztTV
Dgyifdd0SnkwMzBdtryJt790q013Te2wWGoZ+Qj+0MBTkRfeuTvDzX62WkYorclEgUQsCFUUu5Gq
E/WBOoykvak9jHn97FIgGhmPIzvx9mmvzbfEACBxtPQxNFHQjOTphEAViadVm6eemYMAdBIMw3Dx
DNHtksnwy0Fv7y1bf0H1cgYHttgQ7W2DEEwnb/sAABDUuqex0G54E/8242GxIHGtVXKT6dP3liq/
qdIKqlUULXh1oo4o8htNTx/NpZw4R4f9nKc/t/AfRDtSXz7KWSFhzFEIwEq0U79pXw2zcHa5WY1b
0CAWsw+DkE60WGUDWdn84nopwEg1vYsnV6ERpWg7gcNjV9e5Rx8DJmhW1PFJMIVWu+ambVd4TaoJ
IX3yS8cluUwxTmOKyGFEYsNP9NeRILwME0VgCmyDwln2ZAYaR8a4sNI82Cp1jrxx+jHi5DELcNSZ
yx8uxe2eI89m5jOeRWrbUSzss2iPdSmzk2eoQdIjTJy18+CtNfP5jUa3kEdbKL6HIO7A8oGogDfA
ysZ9r21DZ1kXdOaXoBqnH7VKZxooNH9xVEaJ+8yKrWVZB+S4PUi65ixcqsfFrN1AISInMdRHfcaC
aaj1kzWOP3E7IrRsVbLf029ljgzCXVL9BjJ2SOrheAQJRyrpwtCc5ukZZ9VdMUUSa/cOS883kNXe
jsHQJv6xveE+yHTLdvlzY78ft+TWjIlCa+IexI5iHgCG+2S6IDyAEw295m0a5JtiTfvEwL2oGc1j
5bnZgfyYmE5mchzLVcK43ISt8ersABmtoTrp97ndXeizw7OE2jUWTn7b5tOdlf3sXP2um3X7q1HD
RM6iFlVnuBQJYVv5L0mKtT9MpG7SK09D11o5R+l0K1DF9m5p7piiKTuC51M/bbQxELPGxUeWr0IG
3rI8aPpMQFKs3yktx2iGDq1ojPkwV2yD7PU4HLSSSsOck/GsFudsGJMDMItwTuRt3KXqvk7KryR1
Joe6WwvyJ6w7JB/tlwHtsg6Xk8uL2QGApqCcKXcsw4q0NH0fZfasJo0d1PH8oUM2d7xJO2ly+rCT
LwiHaQj38mOuFuPFSonnKZR2m1guRgjJFdJK04+3dpBrundMQB8pfXLTDvhlvVFNDq5yW3nzd0/2
BQHM8564EoRxyxafnQkfEscpoSp8BK7yboF23c3Dau0m9WSn8XpwPCKtXcLDS+Kl1OzHpBcduAq4
SLWXIWulE5eWw8+OwOW9QI7rggnNaF0GGrZLv3W8HzY4Ebr0CIG9W8vpD2Znc8fE5dvHoHi74qXR
4+OsuV/MfiK0mUXyznDkcxcL/qvjFy0h+VmLUck6anE3qf0No3Tmi4HSXZeHpd68YPB+T5v5Bv3b
ThKv7EuwWG2RrXeNUva7AvHQccJfeOjAO2aK9tBtwmc1t+JLi3HoIuKzSe4OGMtt17xMp24pi9vP
fZqTIBtq5ur0+1OJHqe09CEVtduRri9Mq/E+rA645WEKjHR96sVTX5rzZdbmw+AQWXqNpZzXYtrN
dp7zRZIvSkvG0i5mFpuL0QmnaVgISjhbJlcVJYK7SVuSh2HbyBJoLanMddWcnWRGTr9tKEeufi5X
ZqKN8+c+sAuCtjPcXPVf+8YVrL1OU/8gXAUopBXfV9tm5GRskSlzUegM+cAXlwoW1LptKM22R1ci
yro+7YfUuOSdk93PdGuvu37v723zK+nkRnTd5SpCv5TtspK21zeE2/x1SIMwe4BIZPpe3/K3F4yd
S8rl5w++7kbWg4BeNvXp+oOv++KUlBBvMAIWp21w3XV9MYM0dUai+fT5yarN7hxHCeYkzR+oFTaI
Ki8QUrOHWSwfSybi06wZt6rMy5tlsczLdUOo1OiD27b2v/eVcqoPcU9cSoFnUtmRtopVG0hjYRXW
Jds21zeP0ADXJi42pGbv10Q08U8tyTFerdZFxLU975pV7DtEH357fZ62ls7MaLkQbHi/eowhE6x/
rp3RvHheodxb2TnZnhgsbz43LK1eyQRYI2mWHLFM1h5TnMHN4V/vIxQRKNqKPO16IAdh7hkh7aUi
HfCubWTweUbhakMRlQ47r6z6e4g6yQMEmuRBR7GN83w5X9923dii2fLB6/Z4fXp9r+biKrXETNTz
9qnrPl3q0IogXZTjghNcTTz0bYZ3QTe6RoYxvoE99C7X/bpTTff2TNBC7hK5d31bPMpT6+hQ4LZP
sgqETKoZlG04/xrYoEcl8ewL/lbn0tapCLXUBSm1rM7l+oI25P1JJSAMmxHvu76QFKpJ0JYg0LaA
UUtEDBxkouvIgZLM3Cbr5vd7U7FRMIreOZS6wMUoMRWSlJRuvBk3gBFShIYT14nvQE7fEzU9+r0Q
2cO4bQAjDYAl8RWky6J+gjP+NGf/w3T8L1P4v1vH/19UESD8xKb7n63jwa/yHUz+r797xz8/86eM
wMEFbnqURT+N3letwJ8yAl5yXIe2hu1pmMt1Gvx/Wce9P1ykmszCDdNyVENDYPCXdRzDuQlRSuV4
urvZvf8bGYHpYEL/pylZtWwNp5iKFHKTMqj/NCUX+ZTm2uqJ41Rw48cGEq3aJPZYZFHRp3GUVVYf
JqbMdsTTeXTalMkO50zUR22amRgKB1cDXZqdpVWJnyv9TuZbto6Gk0sWCL4tWj67veqgK2/7ITlP
dRqqWx2iJWGLVBJ9gCnW+WUBrqFvlL2SvLk2c/vBIm6sR6J7ztwk8SFwqIEm0newLoBVHRvVvCT6
huVDZpvWmXi6OlVN3DluEjJi/yq29b/ZW1xG/IrYGrDY1P03c8Ec1PJracauG8s3U6EeGJvjYVm2
AqxkTsl8/kUaahIWaYwCvlPCZqqLsMPGETK7QgQXE1lUW8iGLOupycuzmmC2IAN98AELrmdbMvGC
EdQ6GXo8zcJM6KIGqpaTO6rr0VEHQQmzuOhJAnC61J4QCjXkkN7EedVRSUI+r8rnsYkXZoxUo4YU
lKLBrYGcLoemLLO33Zqor6tKgjUx7f6qW0/zrLchoqziKU6cV2qZXXlrdHZ7moc+DTtT+7XWzoyQ
qb0DhMhiV3r+Isce7DvRbl2fvY1NSPlTZ4LdIcqttAVU1UAdf6YCPbSkkVUqpfE959BHMWOWgIe/
7DpqYG3SYk7U+N/vycV4qfSEtsLSQzukbMI6xJ/c5KelFCkRWiQ4aan+0E067Max97nJpGBfUiSk
TJD3AFWZVxfzHKhJ8cEaMyidaJ1UpIwa4m/m5bvKtJ9jqsMst21BVrE8W2227r0ce1yDW8US4C2J
z20pRSEl5wfZ+C93IAHJsUb7Pur6A0FVO2k4N/E0wnqBQZou9dOUDazVYvoEyCT9ZW6BGxa0A+S2
bNpuSy4VAFndWOr3rq0urSiihYYcU3PuuTnkbCrVyZtnxyfZ2tDy0HAUp9IwHgpZvAlrwhrYNCwE
cK0R8ftS4DJZmMIMi98a1EIxfnZB5SjHUSV+GkqW38b3ySiw3aAadHKbSga/+TQSPW0Nuo/zcUcJ
XdtXE+JjRazbYgD5oiyPRkIyV4WvrxtJE7uaDSuu8V07Lcdmnk18aM5xJNDN95R5Ic0EUiE9Tl9b
jJpkB8pMjmDN0arylOXJs625CyFs1PtStfrI3UdvSM89vZoQe/B9bCoRAW0oARGQ3kr3aez6+d7u
qptKtQ9w9J9sRQ6PSlwS7ErJW+vSF6Mtw2XOPsgliquqPiHHP8bu6pJURqZMb5NjIAE2GoSiLhqG
lMJ9HtNbp6SKXBax3yxddhjKFre5R9xmX+U3dlxg1jEK+i8VYR4OC8DAxhbXFww1RTdlp/Z7h/b/
Yt0ZZTpEcBDxehXMnbexTclYZjZxkgex9lXO9CcTdXqsMuZvOnBsbIx0RqTu7oaorw0figOVabtp
A5MMvHC2xQOxfsuNsZKzopMwuRODTMLUqLsQuJp5qBpCpDT01+tUPrpIOY9VpvoUJfp9XGCIdsYB
Hnmq3nvT6u0pUc2CjlScpU8N2Z4hbMAn5pgC9nv1UeYkrA9rUu9lqv1wskgBHRXNT3GfHyeMzWpt
UmvcJZ52cYRWAnmdUW7So8nPw1apNQxMDC3rXjdWf1CRAWiqWy+rXkPnG1mD6iY9sTG2z7ZZO+d8
YQnIZB58D8mSSQsvizTh8dzqa7Wf+QL0IrpzNurdWZ/zAt/2+nMqFoq4cm/I5YVIA5exYUPUWu7B
SIbhKMfswSEz8OBpWO8akn4YlTr7rOtWAnMcr1v1QgVyPOvaMp4pLDN5Lmsyj1WC3tYmO5tZqflF
nHs+Z0txY5Ul4cJ4nEp3OoBytA5IM0nWdhlH6UaugdfAU6hj/LWV0X/oDtXjNl4JWCAO6Axe1IKL
oF+U2rLO2GZb1rU1hZxS0AYtkWKRcKP5ZFvnx3pe74YcSRVl+FtjkerZ1Sor4E/BNB9HWCo8Sji1
8dUb1/wAsgV7IbkjNG/s2yYn4DDHTUiXBSNGNlAwuX6Lbvsq10di/Uid3ImuT6phXo6caJ/fsk6L
5VyMQ3Ygz6xaW8RNUmDu/XwoMvvkDi90vNYosY3nRjV0KNnpUWq2vu9M/WExEEVRnSTIxIhspzdo
MPOo1jUDwgG2jyG3VATB00dlCViXKMJ2ev5tKtkb22RqYlz1uw1FokrzktQmqwxvvS0HqUeJUdcn
2Ar+ODrLYVbWW7Goxv+fgP6v2EWGoW4Tw/88A33+Vde/+v7XP6agf37qL36R9odtOY6K6d40LMu0
YbP9OQf11D8MzTIcm4QPdKlsf09C7T9sV0PKSiHY1FTNQmD61yTU/AOECYJ94EaWa8BG+m8moWCK
/gmHswDyeZBxPGahhq16aFr/OQt1ZGco6WzVp1RzuG8uHdEb2war73Aa1JdRWF3UGHqLMFLdZPOi
KVn6sPP6ynWjQDkkz1Ob/9y54Ar728vXF6776pFC5DKW8c5h8krbFznelDSRmsDh/Hz++ZC534nQ
aUhtdmwfSzPe1TNKP0fjWro+um7IoEdPMo653JPNd5+7Rh0R54P1//pwxj+xhteHYvsphZlXq69R
995Y1B234myMUng6lLMInFqSIiQZ8sUqye0Ey0MciM0McCWFtwiXqhsj4G8lSeQxTqxFr7XQsTdd
gQZsGxZjkHGbz01P3xdp8q4tEAzk0n7pNG4yQ+H8IL7RVF8raad3Us8jC7HHvjDX+JgSmE1P3exp
BZf3gzpdZjMtgFhQiZQaZFNJYTnDSlyOxKimU6LCas4Pqp5kR8vsoowC2XkYnD21uDggg+Jb2xln
uST53mSNheljvXWSMjsrxviwlP0hMwe6F8Rxreten78U6QQfHCs5UhMTakS71yvzq2qXzz2VwNDm
noiiVferenF8raoeZE+tlHUAUhGltfau9+Qm2rTPVxQBq+Z+I+YKfEJHAmBMnIxUPSx5GF5B1ipH
VSLnBNJM/gOWx/289X0UAXRkOOTgBrCPP9LxekXexe0bH4NJ/U6Qno7LdNL23jrOAXHHiF5WQRWX
gv/ozCQdW0+Vo5lHiK6kHmT3RUxQgkMY9C7JCG/d6vmoyesdQb+3JsKVIwu9D241rFxwYUaibC9G
0YkHvYgsNEohJPvNRd6igXFIXKiAaCdSN4mc1chFVdZHZ4v4SfuaxFdXOWSld6YLFdPIzJitGMur
nrUJauNM28PQFVR17e/zdhSbDK98+VbHYji2sJW2tcVbFuP00FxgL9sVROEQjyBJO8tFrdua2PgE
9Eg2G76Zmj+SwZag85yC2TmnTZy3dGdrnVgMQorHmDadbkcabaiuKj1fUedHJE3UFLGv72n7tfRW
ZFj1xp7iD9O0wi2OyWSELiqBSJ0yYlPm02rPftvZy02muFUQP3h6cbJcYAkusgS7s570bPoOjSaH
N0Kc38CkT1tZMJHJAX5LxeWjS0Jg1kAr1FCLWwowip75TtY/1t08BpLybUP3E4uUFbBu5UIcjrXN
PIMFK2m5QLKKFuyGkhTPHaKTkJLtmdWbMM2ftCtIci4q6wgli4x2Jne9ieJnyej7uEbznbODdcE4
42DPKNmDLYWJJCQcCrittI92nMXEo3ffJmskR6M8gJhqiDPA4wvQHhUWjJxBzshhRjoDzcK8eB39
WifZSneLEA74IVspsRlMXRtglLZaentOIIpgEkWP/AaUv8I2beih3L6YqBuA6cy+gjVlNVOZz5Vm
vxGE0O41KvFqMIvqzQa/5NeoK3YeraydsZ9vDcP5NVrOcLRdUtLbLq4DGgh0+4r+a8lpdnQMslnQ
sjNCscxXavUce+kcbsm0rXdL2YN/TwWugoqyZ9UYgZBJp57XB4q+5AevQ+7mzNpPIUlY6b4VyWjR
azTyIwPIAWcavNK0Ip+rhqXED8FnfFgnAotSh6YoESqqBuDLwI92GVXzZ2kxpuKygc54WVjN3UF8
lzDIuuTU47JavOSld6yYP1C2HFetPmGMhOgi7f1ayhb/pSJQZmIUmnJnt7IAsrzCC+ZJ/UG7YSO2
Je/Ig7rM3HycWRCj4nGrcgri9FGyADroKSPnpDK7toiwHMow6VvOxhQZm4gzIr3tF1aiW20digpR
jKVPcoYeJF2JfmasaPaDGXfw/4cragwbYoQv4zKjiDrHBHLtJpLCdhahNOE0u7/MheFlslnuSY/r
vD2NKLnesOWe2pg7ldtV3yzzQ6kE7Vs6Xz7hJ6e4oeLatB8ugSdREU9MZLXxmMwlzbwYCQRttQN+
7DJAjmRfLHxked3TG1Li06oxbo4/W5Gsx3g1XoDtTMFSsNLYeAgkc3t6yFlNRBnDVGsSMFPKk+M8
5m7qE540+q6m9T6oA9A2roKFTWKqrLRqulnz72uLAKQwBusc535l62/TJN6MLqfmpFGiEKMBkKCg
2uzl9ffFm98XgkyrDGSFstxXU7t1Gb0IFEN/Nrx71dFgINVFeSJB7bVrMMy5KbHNLFdOFCAOlgUg
zBy2xp2xlkdC5eIDqaRHbJmq7yVrdSHsxEUiau5ilWSjymnIk5L2GKRDB9rh3GtcksYCV6yjuC+X
fPL7l66aEux4/PHadaC7Qj754i0Lsc6i2vWkhGCWaDiFYT4Y3X1NmPSuKdJnUXEvWoE9H4AM9T7t
mSyciw8rASpazRT9ZS8dP1dHehZfJ7M9epO8bceWgUbKg72WX10VcR8KuqA0oT1ZWf1RexDWPfzN
IUVqN6i5qSS9vJfF+tzZPdIEGxTKpMRE/gpBp9kwHxMtC3NlpZBGAYtx+g7yUrK3DPHSebCmpGrf
KfkeVN5yUHpisHMs8cPE2tQgEMrva7SWkAkf8U0fPQsJQd3o+236EjWwluykwg2p3jm19cSV8011
S2rfbbscuiKNPOYznxuQLchBc+hQ+iPpyqQmFyKwUrqj5kStSSDtDHKh0/TfDAwrRKVm2xAm+FZx
Sw8Iw7pdxtoJ6YlYwUqkdNq2nHmp9zalFcrHojkuiWWQ46AujHWmwEBdWc/qhICKFesr8cB5OIOT
IBuCKn4LoTZMXOLbsnyMRpPZ11QokGMGiMEqtdO97HM/ye2EQqR1FBBeVqcRLOB/xrKHY6zBa8kI
6KSahFeb+cRxVpTvjPk9VkBxnwyTtU8EQ7+tmOgQZy/1C9BWgebBO+qEiwRG5pymqNT0TB5yq3+o
M2gQlVKehl2nWtPqq9v4DVm73XU6FgW9pnxLAtIjYQFMoAsdaX9FSw+itANg2WBWXRiPNpbPgDUt
RdCNraGmcXJCJrDr1VqNqoFG407hyjvYFmBwtQ8co9SOxTa1Vev62cg1GyRJdjt7JA85hj6RTpWz
9Eyt/Qz47kr8kKbe+RrGHp9oTKyRovWvFA14DmKvl+5j3Q/rycieZPqSICEKVFLIQenzdWivbSMs
VCuvIuoJzQZZ5NQUlriI8Cr7ta3rUS3TzMcqwpxwg+gpQ/uce6zVd5KZ9H5clNvVK6xTNerkXDU4
R7e5e4LqkCVsVUAchzsGsIO8Kzs9CRycwhF5YAsNAWrsWUSNTyJQsx415kYwkBls7tTQBSrXN7OP
v+Qrk+XerJKAi0Q1XPSuRnecEYQaut3vh4TFNs6OuS9j1IAjekXHHI65NobrhAt56OxvbtKrFJSc
GaobQcsdvbSoIcuQAmH1VmVdf1hLIAnI+iKHedRQcUol9ZuYnqrc/TVnjBep2tzVuUbQql5GnjC+
LDSKC1E8Z6i8kJsaExQ9aD5Gbr97GSHc61bV91z+86qMRZDNLXNzLictKV9Wb0QYleBfrrxvzAPT
vafnhGOheoLkvy/16ddUxJjG6ihOihnhTvoxLOWZYr8RtepzC3j9lAyGjMxtEWFSzk9t2Iql23ao
NChrchjCibyGOmD9DFMxCZHmoPZr8bDVS/GgCEscgGyHlquK4yfGpGx6n0lfS8uyl6fKe+zQScNG
YDMnP5DQyNMaU43SRf1CI8ZAm7Nq3iEtkiMsOXgGSdr5rrDIZGHhZs4pxqGyfWVGAZO0YrBxTFRH
CLVEq64byZK0jaX+Ihhs97YRpCikz1kmUGan5aEZnemsQD2Vq6ud5Hh01lKJ+mx4Z/bwAhGG3Ce7
P1se3ccxB7JT7NU5lZFukyBVeK0IcIKbABetQybK5dhb4xLW1zCsqtQjpWick9N8zRR7CUvG8s+L
2pyrB11g0vcWDxPNdhbqncKFYjbFAaCv3MVJo+2d6c3JBac7BmhIq5Aak7G8KZeBocNWPIYVKsVJ
tXB1kxpHM5I/UTzoTPhk5h6hqyP0qSgxZYQHxHMWSQzt5YgAjMMhfX1uZGID6KD6O1arfSJugilf
rkaxjQ9wa5skjqH5EDMY8K7+REGu3Ir/sfbrMtsQGS1yuVHmpyRmzdz03osgpwxLo9F/nuYyVSmU
jj0IKvvVyfS3tKDAiz/8JifQwaaDGxrdei4T6vyzpQG2WrsgX1cr6lSm1I4FK6Odb0RRTqfUfKtq
j6AbojgD4X5U40hc47YBN8kMLLaMh7mCcppua1cz2SqL26Zsx5ep6ZF0KnS/r7uEvQEA06kNr5vY
dlCelMl4o6r6dZIerob2wI20jzSRAMYoRi1UBvFuGau384Bb+YDqJ05MawiqWkwRTasxKteU6nJh
N8eZkoRdoRqk7AjtSRHTfviaMRhFMRy9KCM/+vNRMdsk1wpGa+5DxK5ZfRcmkBwxmtJDIrZKCYZk
HuE9m+EwdywrTUH8RZIe1K3ovwp7Q4l50bS99ntz3VfmGFYThXqrt71FNFUcoRF5BBXo7BfZFJGR
PcDNlPzEWP7YImB8ObpWlDebArmxvTuhJMkhtVXuzJ4TE/CtVzsM+kOE7N6ljt98mzXAIdL0clKK
UYdomfqrPRJG9krlN+dycVNyzsmrgSvjPrAUExElqPZzE293SS1ltpvD/EWtwkbN0RbXox4YvV0x
bDRMY514ja4bZX0QhmKfrre137t1iM8W15CE1xCp22Yd2+d6MD2s+KMIZGa+/w97Z7YbN7Jl0S/i
BecgX5M5SylZsmTZeiEkSyYZHIIMzvz6Xsy6DVcbhW40+rULqIQGKwcOMZyz99oA50Fnx/Z4g5xG
r9SXZrcwFB/plJyWJR9vKn8o1b6vyF+sYUGxVafDUQ2nhNib2A7JP51MZpfU58opEU+sD6VhvgN+
/up1gpD50HoG69YzcRLRokPIOjK7UZq67mB39QGx8RnJOIxfWRwEHZ5LypUXuRagLie33FtTwjEr
5Dd4psmPqXo0JAisDgdUpUBxCCt7cwc0km3htTfxEj+klRZf65qlAU2uOq251avY+xKHGeNqWnx0
2jjE4RCcMwh2WCUWtfUnuBQ+AWBRxyqCLoxz44kEU4bLxmCyVXKj7dcF0FCQh/2PqpXDhoaLqqXz
0tbS3rjkqG4mJ1M30Io4WAnCYtmOOEnM6UQ69WfXF0+0lcKjR99rPznikI5sz+JUTY9Llp2gcr/R
I7J+Vo06UxR4IYDDedSFj8ODGNqtndjpeSQphM3TdAfI8gPn/LIlzxuCRUcvg8LOcDOCl6RpJi5Y
JkhLL+dpUwZjeJvV79ZYODf1/VSU7iM7EBspaznudQbZJmVEVPNSn6TNzjep8Z8sJIAhnGc9MfsV
tfVR9ASQT1vdVM2RRGZ9O8ZTfJu48tEbwRGm+esa2tuZHcrFyXnyQ/8teCkSKyRvHViq7jzrKfUM
JP0hquwaQ2ENmAKA09LuFyP0DmJuw9tU5dgY286KdEluX1KKw5CS71h71pagsfkgnF/ArJeTj/7+
sLAcYQMSGLuijZ/UArMrMVlgSOESD9K28w4B4gALb3wvjKy996r2JVWBG6UWrrEr8asPV0xywGR6
nYQNVpTnOcvLY2LSs3JQS8ehNUbhOvyvxi9kcBjJlSGfrj9iLTSfSRoMe+paPMxzPxD/4mDythdz
2681pmGt33brA8ShbdgCSAnClq4RceLoBxgGLVPtpZs85+ugrYdwPCZOisuW+IpwfZht/YVd/fjX
j+xr0bW2/Wek+MneFogZrg/m+lXgN3torQWdVWacJgU5qObT9fcOM/25ZXuGXT9lrQCZGi6o3bK4
vppdr07a64M9tds55vI1TcTwvZ9qyHlUEM7XRQ8arX9/RWpIsc8r69t1p6PY1ghSJtEY0DuauFCQ
ZHxYTZAeaoKYyoF+p+HXqPaBhio1rM07yiqxZVNumSt5rBNOHpYz2DJd2B/5eBRF+gM3TLXxgfcm
vvFlsnI0RXFnYZZAweVO/ucAQP4Gvymp2tKi/LfSAlBEF+oxTeQ5tUb0tRWaSBnnT/4a+bkIqseZ
XZLIG2OjrVVzDzqM0ahxLR68L4lNDt8Q+23kzWN84Wqtt8WsGCKVvSUmCmSjDpb0PkDsAR75oByI
f0GhooAiO+WjkdzJdahJvvSO+CIH2kg9kV1FY9snOl+PeSJ/UdTKD5zvfJr2dWrS8V2yFOPt8JzL
8sieLUFOgQGBtgZ6Nk7BRhsIozLMHGAPrHmv5XOROZ/9XFVsjnK1QYL3xj7+vk+mQx7mVHpavDw6
lJFNcZHhcSAljClatFO84SzllnMMDZKqqS4OOwf7GumFAJ5Dy2YsD+YK2yIHG4NySU5XjqHAyfq9
423cMbjNkfps+0W8V3l46kJSLpsZSTf3KrlRLxgOz3RJG3vK7xtkb3wAC2pPS2/XVBiTSo6QQaPQ
gwF66jBYw/BcbgCg5wfRYyux8I6weJU7mVG9bpFFFI1T39p5SWnTkNY9Vij6uWS7mkF263BwfMtl
KPftcU87Y5MAtL341EpJsv6cIPSmY9jcTvQDIkeXr8QTeUe7jOeNWaDh6MiKa42b2QkcOtrGVwr9
X3dNTP+ltr4PLWXfdRlbjW8A3cuNtM32ER/U94RV0WNb87ERBlE970oKzuwZsiL5ykZAOpduLsmW
or3dLugk3JgZb/G8qKrLJ99OLoI18UDD+zKtJ7qZ3Qa5bTQptIyub/8UTbDsRfeNfGF/U5TimdbP
N89trV3au+5BdMVlFJRCkGIAEw1qQmhW9+GIBNiTpKqksTi1qWUfq9i6QPqnWmagKujNfaCnl15m
4mRY89NKskM/HG6Bp1J7HPRtM3hbNDPjMXeAnNFMwzFooeE2ZHwsPP/RtmkIZEMY78xk3C2WfyEi
ftO2Jm0TAlvPZTtuqhINbQ4qdTb6zWLrldwnSAIf8V3RccfK2VAIGL2dAZYtMmHauwmtnjJ0wq3t
fBph9+HY6Z1doexIDAWi0P6RpF/SPkF3gqGLqmGyMVke4NgbKWB5uDFRpUa89q1VOnZkteMOZDqC
Lr00HCyTQSU+B4Z+9bT7a/pZ0SVE1VldjNn0bsskfankT3aqKcW7jgZ/ztVNJCSCNrZsNX45x9ks
IVUr10C329ZPrcsFIpavDRnM7JcgrCVuddNnr6rvuNNGP44W/7u0xpHygLPvWkQLMsdb1hf+uUbI
ZSIR3Q8jJQE3JSwpQSC3jSmzoIICaC232v6upBy2MneeAXu8Z05V79CBFoQiq29VSakc7ByuCCu9
0T2OOaz8LJWpJlaz9bRQDtfzHko+gpjefYqzEB67GG5LlT/lbu9GoVzWWAgWP5gE9qmcUwaK6i0B
KA50yqcipRfUT9mA3+tRUBgZWfW0nTPuSdFWm4wJy6U9lNXHpULhEAjj0TTj7mvq2i9qDn9UeQ2H
3UpDNCz+vk39OzsGsYthKprHBBFyjdcxkGifLIQLZcoKClImUJGghHlbsPZo5/TcFvQUdnaOL2Gk
bhySf7DzHZXB7/PI1CYsbsPEhoYpM95boz14cbytrRZYYVbXOzFZMNm0m23EcGD98ZObfZtqk9NY
TT5lBdxESWpEwr53SoS43GmNfG7Yn218XauDMmlWtIn1TRSIEtgzn5agvk0q7+Rm01rAy9XWVfo2
D5fuACeCNc099tydLrQfmU5KYoa+LOzuOBD516Z2ftl6OdJZ4/2L8cco8FPFadifSgJF0iccP4yG
N75X0QFqfA5DyFOQp9hcYmPctEbxauY5i5Wse6GJ4EWNg3mD4uBJKuOm8eC0ucsQ4OVhBVJ091Oa
KpCOS0nIhxL7ZVd7cH5r1za23PVaI5HpEHLsEDbTGWzUfijCnx0ejChdav+SyOU0rDdUS40oNnS9
CWE0ogve917NLcI80fqUeivmS6DpibVpJ/agyO3YAyEjRF65BR/c79iWcxVirC7EK9XNnw1Slb2b
4TsbTwJk/FOmBO0gqHjOukhMnJ/Z3N3kszLJm2xQ2ZUn36RHFIpkF3yIAzgcMyoqLNiGXEtGaOoI
iUW3Zd4Xtnyjw9bsEfXNBMkzlrmG/EqKoo8fLH8cCObamBMNu4pbetstZAwXdYU5vMp7tFTTkyvU
uSw1iko8FtsppQOZ1iaM4U5zd6UMqtiZ9t68IfoEExN2K5iC+0JgjXZn1pUok7YYfDDLWd+bwuPS
tIFnNINFXq+7H4kFc39Kr3DAYQ8/jB5Gh/aUixk+BboKnBBJAgFcFWJ+bwr8TR+0vxhjcD2agoS9
abjpEroLE2PGwRqovKZLj0M8fFeUqMRCK1iOmmpPcEcvlzSYtXSoBiJ3g0M3uOkhXte4vx+EYWq8
6tCD//jZ728N4AmAUxIU2U2FdRctvjoDp04gd69fZqZCUUAVgeDVMQaBWRKOC5ID14hTAIj427/X
QA+QWBbP9fXPr//mb1/+9XTrcxL657M4XQ2l61METn8PZHmhi7e+4Ppw/dvf3/71Jn6/3t+e+o9/
/tfrzSP8qMRaGKpjOUbXPxzXag4sB8qZnkTZcH1pyycoB54rVvTEfjYXJzuIxMSdn3Q/KYrNx76r
80OjAnWsWF3vaun/9Of8OAwvWUPIfOlgMJ5ThU1Cn4um+iHB7b2mBcN0KiBW2gTIG5BoKQ+xKwnH
kNXQn19WK4S4WaHEHXRi4uT5h+t5uz7IYEVLXb9EdQDb+PpleiUiX79sVwxy6VHvBYusyps/f399
PnGlM19/hSSs/dvz+1cK8/U3fz2skGaA1aycmYN///z32/rruX5//0//5p9+5q5gaVxLTQqp2luR
0+MKnxYrhvr6LagCDUj4P397/er6s+tvr99eH65P8Pvbf/rbf3qqcgVryxWxrdfmCI026koU6pMr
nvv6/T/+0Kk1e47fv1frH2W//+j6/fXXfsPuB0T4uHLD9ZUb3q9fxlea+PXL66+uD162pURmnH7/
+R8vcf3WWYElV2nV/9sg/qcEvTX+7r9ToV3esuq/KNAAE65/8W8Fmu//K3R8lGdkj5MO54W/YYrC
+hc0FKIqLURoPumgvxVorviXC33RDkRo/tvr8J8KNNf5F/RFwehuMgu6NpzF/02C3p/RbIHAamHy
RMjaEKL5vL2/R7N1QppGNxnLsUeji2yI1Hh0vHSkNvZP66xf+yfyzrbgK7wTkRR/O1D/lAzHB/wv
FoxABJbveYGFng6ZnfXHi6vKU9SXw+XoTBNZC9HS3RQj6d17vztQ2AUrEPif1vh/fVlUhn//zD27
roEq13LU31GzpOV9bxzAkkYzRisaGPQ+yv/hJVcV398D8P78oH8QK9nS6jgYeMXOifrlwRLEAeJp
p7VGbNG3//6ouqgX/3w5FAUBjhcbY4ZrWfYfx7UtjFomQ6OPSTfG59QXB+E69xMOLHKBguaS4Xml
fR2wFA1RxsxOLi9hOeabVLAfVXZ+EcSN0RWPgz1XLuuimT7IyCovWjSyX4u5d+O0Zr9fhPnCDsLa
KLrc+5kAcVo/H0MTbiZO/MYZRXWk8ulstVN2B6Jmkfk0OFnlSBB9Y29LOV5cRNIAhFq59aaW7UdD
HhX/bVvzlHYs91xlP/bUHRFAoiCZkJdrck43jl/eEbSUMlDqbeXqlzxsc5bB07MT1HDMZ/F1EkX8
FeuEPW3sOjuO42LiJzCJYFG4KtLWOvr6rV31UJhHQe9Qc6jmZxxI0BR6tp9kk7f+gOrOaS8COaDt
eecq7U+j3f10VMjmBY9xWDmfMH0vWY1wwx6eRyJB2ra9GN5asYUlITqO7CItYuLQTeQWDcGRRBrW
lUm0eMOu8N/7tabhzw6uiIF1etCPz7SV6fvV+tVMEBXQT2Vxauzn2cCHrgROiCkAh6OOTf7TquxP
Bzc5hU/OhI1Ax7d5KjthjxEEZWRVy4Oy1KEei3mn+xEXdZYejWb+XhlnJu0S+d9C6aZGXghPqsrY
7tWK/ZCrXkWCHzsjAaufP/Nlek7pC0JeiTI9Pc8j5akirsnq8ieavMun45TPSf0B8+utb5tiOwdB
g3KlNZCrRNT4MYCM9WvMntQQ/t6uiB6E4fXs1eWnOWLC6dher89TOtOzOXv3s/riNyEhRy1luHZh
Y4k2YmWSB376CGSo3qBz3C4V9Y1cqZ1rt7dLFmOCKItx2xs10lB/gp/hkDVUthy1oMZ5hY2nRWG/
OU2BIuxIuZ+E1dgHCxOMW2JwwlJM98OCtJD9anM+QdnG7iY1ulsQ6zDxHGDbdqG/S4f6Nt7vj1DR
zDKgflHTy89lzr/GFP9pFmxnCvSipIb4UciK37KoXTQBb4ROPcWAim2YORDtTCj3pQgF1KmGuHfY
JHh8qofQ0o/uwmVSWNatkmFCIFNY7BwTxl9hpKeuMHcI2dlBNFw/wDCAcNAaU7O5xc3DjiFvNJcM
fzA0h+uJDikHzU38hiXuC8+FJKpjjI85GKOtD7WBDCjFDYYU7gJG5GEGs3C9fCsba0fcqJ+WpHw+
BcVDMkvi2xKSlDo3eMw12kdSipFEGlZN6S5vN463lBvhw1Xhupnm6ikvR7S3Hpa2onu1GkS/rTEA
BKqRw4rQQCKIhm+wTV5A1FHl9Z+FUaG/Tc3j0OO5GJcbYQt5wkpGlqODGCzXX7JqspBetpeg7p6N
SmM16Dl81yuPjTG8pIFScVK/2ja3Iay08gAviaYTfClvveOUWF0zB7Oh5z+sUsaZe7ZxbTwlHn1b
vGX5igsiaoK7E6wLRVfzs7Q6YurlXY6fbHG5U631wfGcEncSY7yr9T70x+dBcIxbT78K4jaQzvYP
tPCTjQznQ1AliO6MFJ3et3jQ9q6nREozpKS61QDNYvzE3FEs27gvT+vlFCiDSpnNYJZ02VbU2XPh
fNON7e7NoF4jAv0HD92B9Lkh09zDij9/62qsQpj2yh0wgf1SMeRfz2cO17a1cvZl3aX3KDX2Rcpu
JuZDUQinwsWFnbifXctANcycEVo2Ci3PtrLjx6DmUEhOqrvYn7oYGYvD8Lg4/iOCv4PPGyMUEN9U
qB4yN8PxNh56XT0baAnpLmE6CtEJr38/Ld3eo+dPMA+ig/lZhyX6yPje9LmcAe0KSl/TM9nS+0Rk
X/uloTTISaxG99NWvM9+XMcYqrc6856bajckYMdC7XyClH+2Pa5GxrKTOdHtdosHyywf1hDScBHb
AcFkYq/3MSS0zTJxuNCt791B9RuTfKII6VoSxWI+uEZJ/7m99CaHAlZjHfXylqzuVYPOhTIZjEFX
lkmXEuaVS0TLuKLAB6Bd0/N00YXBrBkmKKO1/YmvirFTZk9UYob+0CzdN/aF08D4aYR8tCSQUK+M
GdmmRu0yP88NU4ztYqFDnQf5DEFUPizXD2gZhUczJD1fL3iv7l4bpEhVKICYLbuW10S/zjwK+/Mg
2u4HM3ISlTaWSMkJD+OZYm1bPgi4Vkztr6mTfEeUhrIAEJEvlvx2ZhrvRbuzwiw+hFNabDvbQfxe
vFPghXy4jmpebNJmsHIDfBMl4GKhIpJREkWkH6lxzB+CUc9HVcOt62okjgQrPMgVI6VCCsCBJswx
9W51XXELpRqEGHoPXXFT2NP4xVXA5mOwWxUVoBGxaLHOfClVbkd2OOYV7DxFKd0fbjiF8VYO6gwN
KImC8bmeRLl3PerXuYTfB/noF2rlQ6mZAdLSrLdWRX844CN0aaZICa5h2gYeNbgwOQdZVUZ+Nz+H
Io2kn5k7RlnjUNelvQ2yNNlmc4wC7kaPT0tS7rBB3He2pp3jN4Agp+A7ANTVb0lyWeoRFCgG8DXs
yLF7ZGDO2gI6Kk/FpPrRepTg6I9LZB5MgNNtzv+qq1BzxYjU7cF+GZE2UP49FOi/jVj2N6PsegJJ
Gq5Sbz9UpX27GD403p4CRZa5DfXqH77gUm7UyEtN9isQjHNL2myV1jTa9NKfBh8T45iE95SHHtIl
NRhj3bcp7jANUgOHuNjGUUGWALJuPlRaBRzOwi/3SM2ehgUdk02LMMqL4h3qQM+MjPZF4PPYpL1h
Mmhre8tOWUaqdDbTkrjn1uYdDWN3kg1OQvyX6DnEQ+/H7+5c5KAzjVejI30wNWaOxjwcMxGppGkh
jo3BhoGPgMrgpMMu2Erb2wQtIQKVQczbyiPho9QgQUb6N8A2joarifJp7p0Rj0i75N8Sg8FnmGxj
5ywUZNxo8gbzGIQW0YRWvaWf10STIJCDPDj0lhYybmvxsuMQjD8XUVdnSQ8pGDxrh5sPtNnwFHS9
uwkomzI7oBFIzYBiY3CeHeZ07Y5oxdoPRjtKt8N0mzgEFXVYbzbB2D8hhVOUzOI3XLko3K9vIqPW
ByHr6M73NhEy4ZS9WmWYbQm9SCD7FLQMUlQjqUIT5pB+GSFo3kvDfDGSuIuyrj76SKyPIH0L6A8Y
F4hrxsjW6YNiE7rJU/dpdrJHJxW07rohOeNpq2jCW8DMQ3r8lmL5Uw9QzaYpuIMxzTrQId/LPMom
VrhhU2LYxGlS4j0mYJIyRGkfar3FevAxCG6qOLXI4pHFiQGYRUFHozHosmyTJrV57Gz1WJFZTUmZ
gFVuzZ2qP7KSCwL3y08Xjt9mXlETEtQx4XY4F1nxbuXcxbuJhD1v+ljMAW9ChQHISBXj9kLjcx1y
GyPMWODx5q9XFANFBsiM+yW+ZMqX23Ai15m8PmjVRTLfWmPtb+yeBinur+rIkQDtulIZU4soUzpi
2e1kxF8K7yMpONnUsuXOq6qLly/Fjl5oFrXTsnok4LwFIHKcLHvPO9isU5mxA8Et6yJB3oX4XVE8
E3uDpSkG6dnRKgLytRdJy0xPMBc+APM5o5HbJzZuI3ZfUVg0BJqP3luJbIvFFo0FPXwpIZvVtgdf
MIkPMVP4XrY+q6ux+zVpJuJxyt/ZFdGSsSnZ143LWhg3ylr3Y/+QMKPPC5bQUW47p0bLoTygYDDw
bbuJoCkFW50EWWRRjMzAYTmpxbGKlwGVTP5Ym9io5BA/5apPca02PegAli12uzYGJOMRdmzychgV
y0Fulefculn+npIQzNx26oWNUB3xZDS57p2vvI+eDSsWZbLLtWd3u4DtlnbFB2XUX5W75GfK3oiP
1TXXkPPqu20I+gxLgNfieTKlRAzfvxT+8ChqFECWEhyXOD0lATVzwhW7B03G9yAsiLVC3hlJ/8vT
U7zzaqyvZJQ8O2aBjsIexxNr1DuvKhDk0tTP8K7sLXtoblqWFp21N0ziR8HfyR1rSp9cY4rcsu3Z
bOA8Scnh2bJT2MNYag+JgEiiJ5hmbfC9y+lqa9f4mtXikWo+3nWjbA/I7f3N2qyC08Wq2cJVhVcc
P0bdHmKJst3LLrTbv8aXAjPuI95tHQGxps+FeESi2SfiJopBFw00YNhzQKjzlq468d27WLp0C2Nx
P4aDu0vCriGMCEvXNGDEfQmDsXujt/HVd+buxMpKocb26c2Qlb2VSNUirjjYsVN5GCbua6rN9+NC
hmlGySAlyBEIKnaP3AmCfWfaTzgI7lGBvru6mLeCRkJfJHeSEvWp0qy2C388IH5/DzwP+GvKfWa1
pgK/WLF3D9p0y9HlcgeqRyMTRZ6b0O0fsQcErsaL60/s4truFjAXt5vU49HvfVBDuHJsYOnrbpPL
E7FzNCV6PwoPFOa4Xmlkl24tj1j1Bi2Ehxg7ZceoLUSQI6NltLDHMNHEnvtpOC0Ga33sAfOeU5Ui
GKMCcawC0wOhSe2hpd4A9YIOEmMNGvSuwvxEbO2NGutLV6AVD30idWKq0BkkyNRFiGlip4c9s/Ur
50dl1TttDfl5KIt3YaSvIwkK2U9tEuvEqmZTe82bcg32BRMhDRYUVzO+7e1ytwRYDIaG9l9ePphL
85nP88llCobPWFFfl/BIU8X1Cxvl6LfVD3NOiMqoUOOq+kFlxluNPGrDOnu1jDdMJ25EwhNzGssc
2nLhY5cO7fbeAnfIFas/TDiSm6om+Rc7ZXUA2rFfIJdsFWm6yHEee4+dbLwCYklcepfkQK8ee9TP
br1EvMzXyqVySOTpMUYcEwTu1u8d6zYmLk1X5mHwvhmTqA6L76X72CrvMAEux2zm+ozxCJVVRq+/
wYkIxMKt+09a6I9DmX4VVfytkolcKbts2dPK3yQFg6owbhzTM7Zl6upT5qmXehWtFZWv9nGwI+SJ
BQ/oFlqCeaTzYLmpF0CKCe+Ao3s7wUhsM/fi+LqItKnkQdbWvi+c6eS6vBugekd3jSdbvOWoEnkx
YiopktPGqtb5UhsF7zKZDQRGiFdmeNv0exHe5uW+LJpns6J+MhFpHk9y2ectzO4EVgYkBkZmqkm7
uWZ71w1VuO1Z2G/8kUEwro2d3wxfOpxcVIcYxHvT/+azSNpbOPExvepIuL1/4wTmKfti4NI4zimW
slL2v/zUb7byIFYOSlVzuOw2YY0k+mBbwIIhBUAe2BwhpUDZfy7iqYNxvS3KvDr6JNRGVJ+f6zkL
9+v+LvcavZubF5sKRuRLpB0Vw5uUwSE24aW4KZ+gqe96we1I6Hd6W0iWPzMEDIXkpRjb76KCU+PO
i4wGcn1zoUMGlB58Nvm2s8iXPepv5G9WFY3o8FCaMoSlmMOw/bUA2/KNn0/DZUKxwK4NhQL8uPY4
l3gBZ0xHR8PRoET5ThW1g1RF3PbNOCIU1BXM/kXdqHza+TS+N45ZG6fBk48iMcqTsr0Hp3GcG5Cj
YEQY6mlDn81YEd8iW+45EjVSEVtRO1P5dZIE0raReEfHXBVvi/OetvppbOt7W6Ri6wDRAiAz3xTo
+BDaCZfbObwgptaIEYrTYNv39Ke8m2mxUX8046EumV0BzUR6SCk4NdCqEzb261zt92ERjWzTJO6q
TRgyYZMGx1I3BlKaCxM8zNK8qKU8YE9mrZkysk8LW3hL9wQQ+7hDhYhhhhJOO7ar7p0bqbaLW42a
WU3LfD+N40ssFSRkG91rgXaiDsFyKoG/uxmv46J8HtY3j6QRyXNL1VWr5DDGA0Qfuyx22l3tR95L
rKA82uSCa19/1KXxo4Caiz9uArSaMysUXrgb1wNoe/pktSwrLBXsa5RmST67W+wyIaHdUkcDY6+V
xt6+rcJvgdcaG7RVXMB5S+x2AGQeoKecCFqbNaKH8gGJUbnDn8lAPqErQIQjqbRxZKr96Atun3yC
L5JXbChbTHOmgVABQ/oMURoRDddX19OeNd1gxgHdFLuRK6cwcL3O7U8fxjZdUPtbmFC/LapdizJr
m+uErdEPX1vjbbJlxz1BP9Z0SS2TnDaKjwj7uVes4lfl+xg7UtnvPciNUdwDDWotrnku7gnfl/jw
+oaiYME704Z7KRzjfpA436fptqpWTe1k51/c2kAyt82SXGxts34LtYmJDm/kkanIOkNKMn7ZSx0e
QN+2IKfmjqx3JDSeTJDmowGnI84WyCZobU4vUJSPquWa46OwyurHB0RCsEbZQISLhTwkzD+qifF9
Dht5qJ4V+e+lqONo8BBr4QRSUTOxYsvjYDP1HhBYawixm0P/CVPKcx7XX2D4d56AKCTtyngS1RBs
M2f0os4kLWSJXWZGXWLg8KkEIVdlAEpGqrTu5vrMZhc8tcHc7dCqbnM7/zmO05Z0xfIhm9+WNpTk
htYXH384i/KQ0aR4z4ywRHELaqpdrE3Ze5iJxVoEXKiNq7EhHRtvNZu9LiLh53nsXBQjmnZAbDFL
WP26tibgT1s+QbwUoDvzVIQqKofyyfhAHnSzLJ2IymIR0Zx6IG2yfVc743rS9h72fBx7J2Kw3xqP
aGzg1GnDlrz14nc/zvZQ9O5YXO1DV++W0OtZFlgh8YXBizM5Nz4O+kGA9a/Aiho+Zeym3Zct9/vI
pwiUfsu1nVIRZDilNgrEeqf08BGu9B1IuHd+Dp49R/eeSNTL6nHy14hcghDsydh1XskSUTDndTre
1357m9QxmtPeejIgRthBm2yHdZORGtbW9NKHpEqBnStAvQpqvpk7L3FOqHnTvAU25uypNx5Yob7V
ttzM/fwik+CWPsFDazHYjca5zhAXLrZ+m/K5jsZaHf2Mj6Yn9UZh8CVD5r0Y7tOYF2htxotBzxFz
K8adpJY19v3yrfWXr65R/XA1P8gNfRO2vQl33WCtFdY736gfizoFccFkSUS4sUPJCwvA+t41ndzU
WXhbci1slKN+OkQ/8LkZz2BoZNH8DSTUawMQYNe5Nh4U5js7dyl4KkZybDtRgwbawwgQXecdnbEH
LlaE7Xw0Y5dZpJEt+5ix3EC0uaxaRottbUF/iOxvkUSe+6h8N4RRDvgtYxNoMLqAEkDl3wY4/tGm
ImlXB18i9Bo6GKz6NHNLRmEcDwfT1CjTg1JEtZTjgxqaoxDTqy3B8GYO1GHX2EkXJXoNk5KNJLon
D5kmJrvM9i95C0VibsXL4vnfTR90kV2ydELLNSJbu0u7cWCO1isjl507MCwWnegP/JxpJvV7ublu
8oqEKgKCaq5/Sbxk9q7zebprPYb9DAAvahbktajFomVu4NAJgSs/VF+twQlgllHRm5NJbmEi1Sfb
rpu9H3chRqKDWX6OQ/heBc4Xw+Y298LmxzQwWnTow4bgydATr7dywkhcp5WctJI6C+j1mJTjaIS+
hEsPY8J1Y9s5Ry9GXW5xWxWY2jaifAiKjlMoGSCnFO5s7rPb71mWCEs8EWH6qJueAio2NbjdqK34
TUN+8wadd3HjGQ9tJfXWaMSXSVbqFoJb/eCTJe+Y38rRyvatNv2zN2Uvsm+SswGuYo+vBGm9md4o
enUbU/vPXjO6kFC+UBbIyLzw4xuExzmqjk3TkH+pS3RkYmju/KA/qa7Qh6VN5MG1DjJYjEuunKd0
nj5ao6E3RNH/hsWevvGcNDImooQrgxZMzG6+nxZmk1Yx6SacCDv2Gak4ZoFQIQVA/aS955LI4BP8
xORovDSaXOeOUoEOznFN/apZ16nXuTAxeAJpP6IAYDaY/LvEY8pGV3wHQpWTTVEVo92lcQggN7wV
Xl2LJw+INPczXlEP3n0Wt/RG8QQEJifvOtCjWID5MMYPnQcmrkmz9+ula8iILb4JNQkP5roCTSn7
jcavwnJZCDnhrVkGX0wLbmmZD3fZkuCRbjvagXG/8evh1Z3EXTCYFBTW+5z9yi9U2Q+BLd91BuGl
aOpffQJQOuZpQW/LSNbKISw2PVyvBkSKT+H6HtW63GryZdsFlC4wJbIioo7YSKVw6kOSxpHYKpj7
fk27F+HGccoUT1kzm6UrWR2tD9LmwEed6dlnW4Zv4UibNIvdXV0E8xGWqcJOAs3PtPp1IJIVFEXq
HZh1H3r3q0Nh8SwU4HtV7Bh+ul1GiBrFf7ZqZrALF2blpcW1RbGSLbvxSw7jfLYw2W6ratn6QnAP
OuXC+oQ3abPfsJfROHbY9vCmLUf2XqwcTWMXTOavzKrRdqWhOA/ibHX+x9Km4dlpk/8g7Dx2HMe6
rPsuPW4C9GbQE4qSKC+FpHATIiy993z6XswG/v+rqETmoAJR6UIkL685Z++1wb3IKg5OoxmOv75r
605yGKgSDf0hXFleSBgBCMVFwlYgFFkiGr/rXVVRZbtndwyZz8wcYSzuSJ/jjRS7xnCRBd5ZSGya
7QcQxjOccdvRZLb2pSc59Hb0K5Ot1Am8yQFlCtkSpRMpx/4m7zt/MdviyLfn1MP66FbCcMbqCroO
p/OpEZOvRGWVGfSqpaRgOronJ89lpKwr0SJMTX0BGTBcJm3kKBmeAyozK3+KPjPRoE2KbhuhDXrr
1nvVOsGg3a/g80pfURUTPdMn7BqNQxY409RaxB400dGyUE2XZBuwUSqfstijGsVhCotkWNdOIEXP
I5+cd7KNdhoBGYvCtxxsQNiUzHyfa7O9slQaQP+YyYxc/+hpwGtywjtbEPytmeTz9lHygiv+jH2W
dBzthChMZMGLfDtQ8FfQBsPyGY7fqMN3UaOAUYv6czd7H7Swfsmyck3p/9MrwoMAwM5JFLjCcqDN
OR70NUJ/4nToe09+Iwiv8CcMpXE4Ad3ysmuxAtZfFn15R8BDrFLvLRqsmzToCRCMCHEYaa06ahRi
azW0VzmUMRTGOchysioWGaVzAiL2oH5pIqVdvSmL+JgWpbzOZDjNWlyvcoUGFmDwN6HH0Ty0lGKt
OFlT17pnY5Fv+lAmqx5fz0Ay+UK06H+GCo7ZuoQUWHRHqNCRqylAR9jdzFXwodurhUo6HIELherd
ZY5nRQdSFQ7wTVIr4Eo6QmYrG9WNx395lR3pjuPBJYqlNyJr62fmYZRQEUGHfEsaePdDkkhrgg5Q
lDN4QQ76EzzqriKxkuanmhEHH4+zALt1WqLetjK1pbUaZ89ZQLPTkgeKQ3T5V8GwwvzT7+TSAqBN
HgMgSnZHsrweIoHBN001fSLQXJLf0d4VWhG1CVkRhT9rJ6SlphoUSsesvxYgmBxdYwllY2MtcPBs
TPw0D4aKh6PU1yD9zz2RPhiwBg7hpu7idyXmJepOsdpL22JKzQUV12WG9dsNOQ/5pWaupMQ4FQZC
/V2EPnz76wssu3qrSKQ54Vuf/t+3ssgAk2q1EakPAwxAwHv8v79K/5Df+vVnYRtOyvOvfyEUbxD5
wURP88mCjDoyvxEo8xypx/PPRmkTrpTIu4s+yY5TdrgRWFOdkl7xabL5ypqTDZmAnWyhQJmsCxCc
CBMBUMghKCx3jlUT0BEPkX8i+kt4e9AnYnDqmkSn0WCwZPJ71hhf8WX0BWkTNkm6KkbvVNQ9yA5r
OnMN4VYsWsa1Bj+AaJhC7GChyEWxsGDijr4cAo+ge0wuOzTb9gtS3ESFTDUQtsX09/l5V4kFfTKF
q9fbSpxYe6FXN5mGZTIqipc4iBsqCf1LlEqLdPC6g6gH3bo31RR1QBiwr1EOfoWLeUx4hko43Yei
b1f09bOFgiNjl6ZQH0PuCCRwDi+p1h3KPMpQtAxukXPWk9kypVG2Ci1lR2RjzM46fkjTvFrhjL8P
MsIM8u23E7ov5uZhTr9tn5rc2+txcR1jgTat3Jz1Km7sXu/RnNTVjpoUAvup65ZN0mlbgYwhjlSx
ulHQ/S00cZhPWDkTQrOIjfyb0iKbdC15sgBggQBd9ZpX8Hi3lU9gAh6UXIp2Yjq/6SryPIv4+YdM
yY9dj+o+oHK4lPza2tLF35QgFpa9jAEF7xcNe9+J0pSWO9Iqc85YDSykYH3YmyvDUOpjO7GD8uvm
qIgyoCNw7HMZzVrXtNWoPmjtHZUOFt9pXAWhXGBwr8JTIFpuD3GLE+k2F8avMTPjJwQVkIElII/+
sMlqtB9hQLe5JDxsMWrU8rKu6Za6RUwSwBlcgeCPyiQtd20d0PoqYh/imi5jgOP9j4vicwoUspoC
86EoeioTc9AvtrazGs0ypC7Qoh1gZQLGKh1Tpp46YU2CBOrxNsdUadG7M6b8O1K0R60fP9qgRFYU
qnvN0Hb03hwKQxQjJaWcK0tPyPKCpd+SIBO22lGFPscOOqncJpjUq342hbC9AN3j2O1TsBQxdCki
hp0693RHl3pjk6U6DWx4LwndrW2FHpVXpTMOnqX2a81IKJpxIHerJjV30GJJiasFzPCdZ21KpcZN
rHEZDP90A8Vd2eViXnMGseS93pJFMcSycoi8wlxBgwMm7dFhj4JDXaoeKRsoWCo5Es+G5AGPK8mV
nej2oHABM93ktf8gUYd0NEnrHqjAtg6MAeFB6U2nE9jOm8AZro1Ka70SmvBWqoK6EKpSvLVWOS58
1UjvSHYqUCXkh+Esp8lJo3wjeRyoVN6whZ551WPPMWaRgnF+tCqCPjQQh4/wqegWiG322JQ0kYpB
Tx4l04ypFNAXFpFpLyhfRo+4kZKFPFbBI7VQRHNS7D96I/2lhk3qnTQkrIORZd6ZmCjI14VxR16V
L6ROrc5ebM3obZkKN/Ios0KR+Ot/4eTJR83LxeUQPmPyAnza01v3LIHWYimcg0jTNqFe90cPo+ux
acL+2GeFsm8D+pjzrzdlj6PUSqFLJYZ2qKVmV0WGK7W6+djE5r3p0UVm03sy9KHTxnN7QZDiZWr6
mArgDCYk2+Gjg+WiD6rEXYoG0r3IharblNp6x4MQhlxy0Lp90K8cV2FVQYDpdHVZ5vRGK1EaDzL7
EgojsbKMm/RNGCfoD1J+jvTZcV0ce6Tpa9KTjPPEJxYiwg9x2VpRmTykGtMxHWAYMOSCPaQdJh/O
tq4XV8Yu7mVcpzUdQbVAKaFm2izYAf2XBxUFcGFJ9I2OLsDoDpra0T3pPXOLaEeB69Q+ND5YX1Id
1mXd063R4nMVhm5b9dF2mDVf3sQk33X0kwmg23u52S+AJngldhoK++zs2E6xCDSvmZhPLk22epmO
1afpRRTc4qM8z9p+Ugi2nrY49LKU81Gl0Rudz7V0SRY9clAmdyaRrKv3ZcXSoAclXT99PfkIsRCC
kfQjy1R5AsXCt4rdSMnxalpJJzKqzGmvaLp+iNhscmiysKmO7U5S8S5mlIBPRh7t6Xzt6op0OtXD
YFSYobxhQgCeUhgaH+wkdAOe6mpa9V1I8dwgsjSb3UyqgRVQSwLNbXXs9+qQOeLIPiSYOk4OEY1F
NboTrFee/XGQbYWiGNP2tFbyctxyFJL98HGauunBp4ywh4ntO5kieoc66Ge/bLBoLbBjSOIWWa6o
9P4TphK/WsRtaQAYpCbARU4beNPT2ZgkgJTTwRSl+Fib+mrsW3WfhB37PDxJW7UjAKgNwd0lIgQ6
X5jPZfKJriBCVUV5EqLia0yqe4CQmZE1nvSCZvmgScpBmJhxgxqQI6SfBHsVyOUhp1YLoXMvejVF
gWickyj7E0KLwWA6Jgkg3bL2g6bXCa2EOP6UYy7ewskcF2Gb4dga1H5HRrSylo0T6XS5Uwc0bNpC
TrcCGc/M+u1+QF62Mceuh3Wal3t2Zkd/8rpVy3ijtU7SkBjkN451EmojfVcBRNs2g1pRu+/qdaFC
cxmbFutXnGw1Q6iW/YgSL/dfgA4ge6dkvB7b8jwOKUtDBVuTNfRZljkGBYo5F3/cyqiOliyIC7VO
olVWmskaona5BGE456j429YEW18W1aVWOAFjCwOy3mKoFbJAcaZhoBfriXt2NiODsdsbBpFgQ1Lt
hlo//To4ciftKtWBDpaw+5PUp1yAgqDT1mhS9YugA6QqWy1ZtlwPjCTjoBnIcQmS1ZexyDm6FGWU
4YJ/JBim2NcTxwtBGdNlqquUdTyCOVHhG4s+RTfeRdGj4nvJFr80zj5Z31l6sx8jrXHVKDpr2Ecd
wDM6EU5quzHCnrNQ4yfSzs9baTd19AeLefH/9Wu/vnTz73qThSxNq0aK1WmtOSnkL7fSa9cnfmKH
jM0k9hRjn+qV6UYZRnEXzr/x6zs5o82fWdpcEW+ghh9MHIqXrllrMjQMB6WCviU8DpWoeemee+Tu
N98pN6EjnbNn87X7sPZAAtXgSSLcgcLvkm2V+shxQb2UDAR12V9MYqve4A80/aUuSQhm9rbnssq4
qNUVuV/Si9+tijVYSDdZk572wS+c8itBFBdk9AS+wftLH+VLWB+nFwOyTAyTdKGdM8smmKG6G/tw
NR0EnM7uYwWDD8YgG/xTSu7QjRah+G5s5GOkLJRr/A7qBsAlRi5xTYpS7GSfxS2m0FYejOLUBY5+
8R/VFL7Oe1ccmBDgcSusI7Qys51UL0dyx2Wn9VdkSLYHlNGgZSlbM8wscx0WnBiSVUTKHtmWNuGT
77lot26aHEzjJggfXDrivJVyj5sF0h5qTP1nuUFY0tCKfMNrOBxVZFrVotgWayBf6ZVdt5ptRlzk
yBWZOy54SNpN9hg9Cq9ICSglYXtY5utWWyqP6ntC2o8IJmgxBV/NQbkDTWSousAnVcP1aSba3a7c
o28j1y967d4wHCuXwDHPXNy4UD+Gdf8E1K97Dm7to7Qiohip7QHuTDHZ45VVDQnRmhOntEQu0h1V
wy4WJLHSq83uAA5Qkwi3iKxPID3dsoPh2RynU9070X4OYZhRDZQr7UQDErMACXXtXewv+YpmjxAt
6W7tjMDm2YzbbJ8+SiftRlyeql9a2QVu7h3UrYy/st2Ch7Su4sW4yaMjM3CEDYQatpfPAPwke6I2
HC2EfbozDxSOOUjeok0yzCPA58Qxuv4TDTsC1r6qQ/kiXIZtgkJ/TQbkUt3dZ9BFcEi5mKewJnvA
ppr8UbPlfascan9H6XOg3G9rTonN4VSxxr1ih3hiAk6VDUFQUrjuyQahT8SierQ2AeLremFs4KSK
yia6myJwnJUEV48iM6+q097KVXbkHI6WYISmuw0ek1lX7fBEaloslVPvZRv83nW4C+voCJJhY9yr
7KyFGyg5nu88SRf57G3Ym8aA156axo6/ql26YBqsKZZQW135KuuOXb+Q7P1c7TzKgE/tSnWEhxBo
PTo2u3GDYIWaJDgOb8m2OhjnYv02BIt6r6yLJarc0iGi6Cl+xRByNS5oXPJnoHvUoknkjVchcQjm
ovmG79HAyYAMYSNCPIrKuXGlHUWf/pWpTHmnzzcL6lGAr6l+A+JVjjBoRJSabna13rV4Ub7mdyis
O6tYq7dmZ/bIHVzpvX4VgYbxRi+FQ7kh4xgVKAknC/O53JhXKA39h25Drl23p/Q6O3qQ4k626MbX
pHeFG7WiqOGRUg4Sb+pK/qifozfYDeXSWGuXybCrpyJxzCvnxOlbggCZuOlevCoX6xJEG8pgHhA6
RzhyhzisR9sYrsi7AFhuzXYDQNSi17fBNj/pz/3KePX21Y6MGLf4rleBt4jeCdAZW9tKdwbdE/5x
rOikedhe7tKn27XGQ3JJqHWtYMNgEb7Q/VAW8SlSAVrYMU4bN2UCwjyDGujbFw/k4EYtS6JtfKLj
HEcMMMceaY2ywAhf3fAslKw1DBqAuQCDLaR5jsbeM7U9ZcOdt4vH4E0w8Bot6g9OrMMSyzjqRJqx
QBaWtSudA9TH6yh29F27DyseNoMpkxbz0jRrH2zzVFzEhiqh47FkhTuhXxvaAgE08jp9WW+9O+Ro
8Lxi9YAgcpjOwlWm7/gAvIVaF6VgkBnrWl1Kh9HFeKe6dGObBbPuh380SWF0OkdcNnvhOpyt/XQS
aKKyYzhYe187eF89Ye97YcUpER+GcmNFlNi7PWs342y8+FeWhBdjo3wK+9rl/Ys41FMwIOoNoKJb
PWJHHuwQpeiCRI4lZoZF8KJ/+ztk4j7NV1t+kSj090Qd2dCqGcBHYAvhmkauta19dAoLBMAinCZr
aV6r1Km+SRMSttErAHLvgUjFU9m+Rfv0icB1qnYwXULw7AtObchkcof/yRv8+rP42S2ZD8V+rW7q
0vE36biKvq3mEZAj8To4+xv1MPBZZtuIM4ftMh2irnXal3RTFy4tJTQVZDOKG+FACxaV9egoiGVo
gLgTPDAA7jaEDafpF8HSQJp9UUZbXjWP1kES18UOEyQAEYKP9/oaSNFNOgnPMEBctu5k8335h4g8
+0+x2+jMqedRIvl91RLgsUYnzCZI/cjcZkePM+USyzsUUqAwYAyHHTLfYAm68sV6nnEd+1KwiTai
DSi8UedHjut9EgDa2/IZ8FXlTehZ7ObdIo0Dd494qDymBUe46Fe/u+jDFiSgU69BUWMAWpcH2Jvv
2ZN8G59hGZnvlH6CrbnLjqm6rF+Cx2JcglrAiOTbzU55Fx64uytQe4HDDTP6EzeCsKWwdsJbHLiW
dYngcUtkAey0hrImT4l32laexHCrm8tho8V7+EiutJ4QaTw3LigNizjqwNY/Pfh+g1MvdMjYogN/
7LsRXWD2skwtaJ091ggGF91deJm4090SKHB6MnehQr9pmY0PyS7Jdp5rcfa3y33gEuRrXdoTwsR8
GBfjqv7wNgqs33DVPkTY5ftVfSfbCP9iAzEFzxY3b4dBcVzKIe1ntz9p7V4P1rgx5L3xnTO2Q1vT
bONAT167tCz3wnVkvxEutMfq0iOTf8/QXC6BbAxnYeUjqUFZa6BMBhu65MUkv3ptumnjVtOJEVYT
8reRMicQgaPQXbPbXdI4JlakbCs/8OcNwc5wGxC++wCxwSBTFG1lbDNX0UfSg5WSrSAKcmYP9Qs7
hSi/6+qhaZzavHGQFNoDG7biq3porGsTQa9ca69RupEuTFDIn+TwTlEwe6hP4SnDU7nty6V/bZ/i
cg3tnDeGdo3tO8bGZONSfACPCFj0HzWQtfhUVpyKUQborp8fSXeiOMd2DhVSePTfzFf5wCSRfEUX
KJvU7lzQUK/5vtwE23bXvKgPRbIGKEa4sndV8sAGx4gHKpgItnXA0xiu9dqkBJ8zOe5yZTFmpwyA
DjruhUnO03TNP4vXIsC5YXP0A8fpa1++Bi/Fzr7xdqXqF96y8RnvIjYsaCyo5BAOzoLvwiaY/lQR
TL6lTHrL1mG7q690O70nQbCnw/Sd7/Vr/hyZC881bz7br232iAd1oYDZxZt3KEBQ8bCwjuiLkpeV
p8Rgu5TQ5lCgLJI7+7gGAE5gE3mUHQbqek98TsyhmAdYviAKYwqzzQc6bl7xpHUX4ZxeccoQ5cB2
nO51hFT0HbHn9MXCVmKM2MFEoUbp7cQndCvXmlPHVlBsjV770XRrBNPUFaeFdtHIB7ejx3HlsUd9
Z+AL2w7S7TbC8ONQMM9ew9Kpvtp97Ui8MixPqOoQ5D9mTNVbz2Xf4qSXeKeQi7zKt+TvbsKDuS/w
ggEpCRbGITixc/BfeWeSXQemDAuMum7IKb6CtSui1ey3jVGwLyvr5mGNYbRpW+1opPawo65OnUJ1
PRx8BZDcJR3P4kr713+VmLDYUUUOxpJsF5vr5NEDzpZ/vgivxfAq5hdQ4eUzVWdf2HgrdlDhGokC
Qmq2Z0N1G9RybT60xdID8nVpMtpukE5s65OHwaoas43nQLORbYJ1b8PdDO3u1TKcaktIAFX2TyJw
tRuGFrqTkupMZ/iSwqp8El0eo/fgISki57PeBWz85BWFYFN2gzsv6BzPuVK36cVfI7IlsdXcJptk
n7915MPvkptPgqedW+yVWgQ7XxQCHtR3+jMcRNmwmktsMtYexbJvx4jFt+E5e+BjS2fxVbwoN4oZ
/FjcUZwRXvD6dCiSkbPvoAW9+8IueaV2x0Eh+aq9HQKSuct+8z+ZjVNhi6KqOZpPGHbfo+/KjWjp
bYql+uHtTcyaHmc+9sh2frAe8DJS1yv2PcithebUy+ATbhTHbbFzGxuVzDNoF0iyQFzt9plSAet1
+0zpA1p1hbHFgcp/Uh+El3QlfoClLHy75lU9x8yHCD+55c0bpGn1o/pm1epLaDkL2OT9JiB1d+l9
eLv6ya92EWLeDRHXjgF3FniHU3Y2jAtxVb5YOjMRbyg3+xsJvaDZ1hYfiIFWwvGGlba2LtWluSPm
fDJHgplIG5jfdI5l8WrcB2/sqqNvZj8CvnRoGO8jBT7f/uoIcWFVUAlusVnlm6f2Eij75FN7ZnQ+
hG/eOnUtzyHM2NoZRwl/4Se9BUQX1vQYUMBcGgpSeFt9FfaiW2KUX1rgfBxmf31H68QJDgyroV5G
m3obYIE/S9d5splFYpzhjI10LuZDrEmHYU09zz+Od+n5GYyt1DiUfWja4jlnYSxfE7Tsi2GlHhk4
M8f6Iu+CL+yv5sOM0PqObt0Hi4BwlVbZS3Yb03XOOnEhAn5jgIviVMPelq7bXtmPEPVs4yUG3UD0
+5V/bHhpfChlGyLBKd6O0SLYsCP2vlCOc1xHext9qRwx2BmpKCftACbmQnxglvfJZrCpReKBueXH
/A05urWf65sCXZ+l9+BfydTKbe8p+WIMd89socctekzxEp6YjmSmHCxnNu2u+ql+0l7qJ6bH4EHc
YSQ4l6v+ibOresj20G13m/giLo3niretRFA6R87Nk6X2wt763r32Lt2Yp+KOQE1wRnSkW4Bk2O2e
ObB7oV3vIWbLpVOvRFp+NPserS2j6b26lAQoEfuCKCxz+pv5PA47y+mO3kc/PEX1SkjXmrjOiZFh
1V80rnGMKf3z2uDw4RDXY2O0xZf5BRqOZb8rvr2VJrsTJGt2AO0KKre/5g/ma203HosTsyCaQ2s7
8mGrdfWgbYc1d0DcK8uahuAdj3FgQ+GjJDEQC0pdiIWS5tZx3j7jJXzP2JYFy2EpfpbmOibwj5On
wEQ+CxfswjUOxVv9jJ0C5t0gXYR7qC18jXBruvug/hBB91bibQVaM9tf38UDdDAtLiynnkgfMSpe
acT7GJpe/djj4SlxD8emD6Vwh1c2mPPTf/16jAgrjZuSoUJAdy115jKqWMfxPHlOGGGYIiziWUiU
emU0Gtet14K8FbWMb30z3uI4pOMX4S4J2XuhUkYh2rfnWIzKdZLxeYKiw+o88jL085cI2c2ipbOB
x3tSkMHVe1Ui8O5XvN6vL4NZHVq10NexHiSQgDNalCobyqSCimx9WV8AtLu9JbRmC0w5pwiLPmGZ
FgInlV9f9OmeGGTF0FygiInAGDZZFbJ9CMwnRJaVGxRszNE9YkGk8KziPUXJQYl2nD5FLboJ8dmn
YtEXvoloQML6XB17Vf6UY5JHs4jDnG5ePK4XQDXtvzJtnbzkzAVBtiXZc+RENH4phXfwGk9mC+u3
mMeeI10mCYlQIwcDpd2qsoteGXRbP7E8DhejbuP1hNWCygyNM694VOunUUW9On8fmgNhAGH9KUSg
ZpPiWg31A6GDMXOkSqAPcb16QQl1fBoLQVk3quhSWV9Jo3EmndMtBPmocPC0Ou8hk9Sr4XE4MmTN
jvWRE0uluDJ4Ro/mzrJvzMeinbRV7KMG8obp3k/yicfBBobEc+pExacpdOSQdq0DffzDlDVha3kB
jr7A9ZRqX2dDvWlxWTHPJMmmMti6GoPbi2NwrARMJ5gxRrBjEIRFn+hRde5i1sbBTMgY6TI2mVZH
MbBMKQcJ5MlalvwBI5KgJNnw7BBxhuNLHv7RJ2Br32qP8FHweOviNllpCduFVmy3GNiPURlwGpbM
xX/9/6C535Fr5nDgfwBdTMRLhqZbKu5MfugPoIs+JHLWCSapByp8iNwCU9CxXkAz3NRpY6dpua7U
aFvAqwdRMd7//OP/zXeZf7olKaKp0yFSf/BdjEEbGi03KleM+29vUB2x9ikdRFQxhFmg5FU61S4R
r/Sff66k/OayJVmZw+9obqnyj7Q6sdaLQR6kik5L6tkVTrFKX4dGfx51vPCTiJo+rQ7Y8A66hZ6T
djIn21zZqFa//ctHma/x5xOQZENWVNWy+EQ/noAUa+KIPBSApQgWIYKJ1YrCFyxnVJGn4OQX9Cdn
IAzDF4it1901r5yIhlnlnT/+ZTj8jJI2GQ2yhBZVMVVNJtCPz/rx9hBmfv0//yX9txZ6kizkIb3y
En5lFrHAz1gBopXeArxonmCqf3kSyu8GoIzFw8BiIpIv8+NJxHTspqIQKleH4MrJPb0bioZOkp0W
kFLEm9x+Q2pei8IDGJOtyaJQCafEcdihf64TMHzEHikU0USstHYss9dXNf6SF6+w3eK4qqpHEw1I
MaJMbVIeb9HSAi8hR3AgQhy2DM3m8ueH+rtnKpOshUWWKHFZ/DGuR18Fexz7tWumLIQ6eBhbL/u/
vDy/BunPkaPIvDsaKGDRMOR/Pq0Bp/MIcrxyu0q7waa5dKmx6w2K3w1vTEEJ1uizy1R04BgsvunN
zRBphzkXGvt6ctEDRlRSF+d+76lEV0v4oE31y2pmZknxmpTgPUcAGoVersXaO4tt8J1XabX6882S
/0XPYtQRqKLJYN2lOUj9n9dhaeog+TLJK9BEUGQaObQCHY0TrZYx5ZlOFTFlqaFsBmhP4lxWNldZ
lTz6Uo/AMYYwog9fviV/mXF1r2fmguJDK5h6/+ylZvWXd+S3c4ei0rhj8TJk/dfv/8dLotSWnhsh
H5eRtWglqDYYrhbTjJ2SUhDXtNRnT//roO0ihdqljwCOmoydmGLzt8/yu7dHYeIWVRT1CEN/DAEf
YYkkmGPlxhrdE6OMiY+ENjIG1IRKuVz7Gu9T09Fi92lj9EH6+edn99vXV7E0WRXhvOkMxB/PDr/J
/43BAUGRU0kyReYuRCQ63s02iojKA9I6v3n4smKAIPPD6eRrZFJXmnEyAzY5bOzDlzcDUSbE/ouG
WJ/GiCm4+oeCQLzRAGRdWg32/vHWBd47nIgdNkoKplG3nSlLzYyh+vOFSb+/s6ZusBrLKjTXf15Y
jAaVASRWbp3vNIJvbF3BFYhqDUIyMeQRWmIiajYJhfMI8suff/rv1kVG2Ew8EwHuKT/mYXUgzl5N
WRPGmdMjUJroJ7qpXR+tJd+4RxqQ6apv/nLNv5u1VBFiEhGzgG6MHzi5mNytbkz6yp0GniWCm1fd
zF//fGV/+xk/riwkwQGfKAMWkd9h0qu1aqZ/mXx/OyZ5GSRSbRmVxr/GpBXBapEbXopSWikEXork
EdjWwADT8uwy/MIEqeFSK9sDfpkLpiaa8eiHE5J2vHIXVt2hE/GHmrLk9GNCl8qgYhCMwStxnNCu
UQB3CiO5FcZ7ULA2jzMwyjceitB7n4FjpodK4883Tppf5X/O9oooEtVrMvdYSPZ/rCmqVrSKACzI
9RGn2w3LOKGm6VJGBLWIUl4zo07uuLvn9CxaikJJ14RUVY5RmfPnj/KvqF+TT2KYFptVTZaMn5NO
qRuiORZK6ZbZt+DTbCd2EVE8yRaqPl6GqvF2CsCKQNn9+ef+e3eCatJEWGfopFCZv+7Qf0y8li81
UxUnpTtNgWPIvJM1N5swxA4/GpNu5f1tPzSP+B/3nOszNQPjvKaoP3fHVh2G0zhCv2UtgB+BMput
LLG40eOfr+y3P0eVRYkHzGyuzlf+H1emc4ZTrMrIXZPazeTJa6HHzFB6f9lrmv/e9iqS8R8/58ek
Rt6Q7iEcyV2QFI1gqQ6ab075ui0MyAKkXKWv+JCE+Savo4F5u3hRow2Zajcun1pD13YrwZo1V0q6
VNBjSUogriJ2QvYUpHzibDT5PcgHPQq2UgVw0/rUjFRrwH5fiNkafqiwHDQRRS90n9YyEVV4/tVP
8YHJHsf8SAEWDeEcdnGeBum+Jz3PljojJ9VRRQCfN8sgnz7wmQubngMlnskeeSS9/KL96EwReQGx
yRyI8YsBFHnrDYfjKa02f2jQq5kvkoFSAuxjgbmpb5ycgFlTuuFj3Jp+8NKnOuTkFrqONqgXoua+
RZh4TuzRwTY0kxrmJBmrStOexZUcTWcOzeXao8KaWzTAOzJWF1GMeMAcgkdih29+ePrzSJF+szCx
oTQ0XkERZZj2c7eUJJOgcEzL3SgFCCAH/bVLsovSy1ezst6pRpBRNcYX7DxPVhqdaytQgTT1WP33
eahtx0y9Yl5/1qRySQ7TfYK7LukEIspKU9l5Iq+nMaCwUxJwL/qPVadnPFzCPzElrgdP/Kxq/NVG
fMHWRpdKDR7zjtapABBUsd6Tvr9qjXWcmvYqx5RcO2+lRhDIhdQ6VmWwVLEREtKEtSAJiX0lj7PH
yxldUlnd4yW5yA3JeHT1qs9ozDaKIn2OvrT2BOMID4YMvEp+azNpXQy0HkNuu+fRxSJWmlLTsqwm
xBV4Fhbz55TVPnZqo70GuvT56+91+r7O6wvqW6fuIFTIyPmaxNoOiudqtAXbSnyro871BuY0SX1W
5GyDz2KbhBmce/nsa+rJj2FDBNVdmPIDbheYO0FwD/r4pQqKad8EMHk8X3hosvqgtsanpelU883q
KceOeI47C+9WdsYalz9wBmVMeRiu/jJCfrNQyBa0VIpPGqpM48dk4qVQS+VqRB0Nhiz3q3HbzJlN
ukUdMq20VZhanyECdiQZFXIWkcce1wD/B0/p3b98lnk5/zGBKrKhgpuwYHlYP48oVFm6ri/S3AUH
gjx9GwtCOBvV0qWJXq7VpW6L8F4kjYRAWKP5kHLxWlcoa4LAVJd5V9BNNAV/05PP9JeP9u9Th8IJ
TdR1WTKhYv6c2yt/7ISg1TPXxzJAvaswkcrSeEFc7u+8oXrxCEJxOAEkbm3A2QpIvG1b0fvLojbD
kX/eIvi2rGemqfHfz7NiM8Zm740teFnzDhEg/V/Szmw3cmTLsr9SyHfe4mSksVG3gPaR7q5ZHppe
CA9JwXme+fW9qFvdneEhSF1oIJHIyIiQDyTNjp2z99pb/H+psv7ghmDqWAzRMB6yBHGike+qmabR
zJ5zs3OQFScRjkbrVaQHwvkQ3QXDDby/6TL3FORPGEt0M17qDspZryI5mpAho0v4LGGjQ5yDrUWo
+8ZrrQWWjeS/fzgxOB8ZIBkEvQ1dPzsb1HFTJDGeKgit7VWjO4zeqxMMqkWXVMeyz45JOyL9MSZg
Mfnp68v7ZwVtzrupZoOEth0hzurMuCtwNxHh5OqScRN+JVJfxiPdug2RfBe9nt5NCuKhr19U+/Na
UrWDu7ZtCiNDtc4+cVHneet3beLmMZJPtIRFXJ8mqwX6EV0LD510hkduOKWRfYuK+u3rl/8oAX9/
2kzV4GPrmqlZljgvzPyQsAczKRN3Eo3JbLHj7rB0pHfqktbqdZRYtx3mAMbbJONmCmiLnu4EKZmL
QZWPVWsQDsdvyzC+Hmu8/MUg6Zjkp3G8M9pLMH7EBGLRt6vvrtafywRvnEMHRbsQvP15Sftb/VMK
+tZWm/LGMd0HBm7gSb5FmPBBUN5+/SV9dmMYNP0sviYqIXH2UgFSYU82TuzGMVwDG4eHb29T0V4S
YUy0KpiquHEev37NPwtmPh7EdAPI+bzYnJddZgFYU5ExSiB+vFOciHg6gmRYqYX24+Mrj710ber2
N/fjn2WlqXIkNz6KdV747CEQNU2MxrNjV2nb/Zh0rmnG16GlXnz98bTPvlOh0u4yCJ3laz07mlB2
DWHIz3YJj7m1Os7wOQ8aDTe2yvy5VAwitfRNpIqNhC1g1qyylYHTqh13IaJAIFUCDtxkPyred3fW
J+US34GmUr9LXbU4Ef5+aw2k1GdRhO23wgdEDNm9IQbWAO+iCZtD2z1rXoTIJ4IRpX13q4l5pz1/
HuelzxZAwthpzl6bDaRxoBzF5GkDlzAx+tEBgbWg2kQ9D3m/a2C6LTBogmuARJIZPrs0QV166l8H
mOAXfedNS+CDlx/AW6lhBJQ81IaG93hIY4g17AQ+eYOZScNM06sVzjhEIUWbbbw6u0tMTOTDTJD5
gI41hYmBHjcJPrFkdrQdP1gGSinXogde9PHHAeI5sJOAPmEip9UKDq7vX5pa7KsOJMOUq7Mp3t8E
0iATBY3AzF+gr4fybQDuR7SfC4jLWepaeQLwvCnmY8A3N9z8kP7xxUpnbs1o0jHPb7gpguEamCx0
Y6+8eBF6uUCsrXGfVqjRSoAonmj3eQaJBNPUG+6ctVHUN1+/iU8fLiIHGF84Ovz/s4UkNUuKBz9P
XDydSKr42GqsHaXdfHNo+6TfyB3sWJx7WdQten2/38G43QjHKrPE7Q2GTmgTZQuyg3W6JoSWEuoI
8wA9ONemMcRt0OoXlddd9HL67o18trtZFJZSlzQ/+fZ/fyNTpGIjBs3qajXci5Z/rYZqW/unOB2f
xGzlrOvkZ1WKq9kIn8qf//0vnG/BZEM3JRHaZ6soj4HVxQGr2Rh7b/P3XaEvSyvvm8Va//OQTBOM
lZE5A+17/fypHeo406acFcOKGTE4cP4XCVnYlW7fxqMG5YE1KzIaNyT0cdGTEGxAnl90aEz0Cop4
jOGBk4M7OZS88/guNJ3HFGaOTuYmoVAIijQETt8vw5+tNsRQmJzwGeL80ZaRViVB+HWk8/CiSt/s
laI48VUSYaVfjOq3q/6n35NuwLoDeyH/mNwkfEm2RffLHYdrkuZBIsfFqaVtChJSoqxJwp9t8nNO
V+8VcFU9FalFdEyGAObrG8Oen4Dz5YALxZDX1AzCSc72OafVATz5ZexiMsalA+hfAn6AQFlCrQzR
fmGSypv6JqCaoCS4dWS9VeWzLc1jirYmfx98rCth2rk15VLEBglqOiDKgX91joayfRCXwvEux0Y/
yoFmRsHNoBrFyWziB8do7tMiP5EVfFEAql/UKCfN6rmSYl2S7zfbKE+0qmlBOseJvDkDWlPhhDN4
+D3MGbYHMjXWuW5d4DG+6wwQMIVdHYLWAG+hbpjwrzzbBnhqPWYhx1xuexXF6aCCtdQvAm4HQqRD
WDsvH/9tE6L88S0XJR2VIP8Zqd/tquan196mw8r6h7fvvLSvvHpuKaTsbGW1z4Atybjb9ww5V/MD
UfU9+qBgdIXWVhxgflp805GjHaMqO0V+9doG9W5SzaMSUmU2PQt2WZX3sDhuJrPqKUudZVwFr9FP
zQE50gaIEqzxBoeXm8Mii2fOlJ1YKKMV663j5pKFqJedge5xXosNm99SIeCDlypw63Q4CXL/rqmZ
Z9nKN9vAZwWGppocIzF4O/Mx7vdVMbHbIQoBiLhKoy20IbvzB2+vRmvNL3/k1XhSC7Q6XnLr5OM3
Zxz9ky1IYzGci2aGtcZ5va9rPNUm9m138gijbfUnYP8PthasSye7j4qXlhRUwx3frdlYJhDuBE9q
bl/knnGSXXNPHDONsYKpXzF3qrb1gICCmOQN/R4sVU5zH1TJ7utn9bPVlZ6WZlHvU4/9cezuoK0O
lZ+Tlx6haLOzXdnS30n7+yrOdlMR79Xe3hgBDi1UmmPGm0NHsujV9j5pUEfYAdaZ4Dqxp9doMJ9S
qb5NsOAi+UNLx1Ncq9+cqT69vJrGWJJZDGe6893XVJworGSdu9jprkqrJ461fvCb4qCq4a1PsZUl
w3qM/O0oxbe5Qp8U1rz23HnWNeGwVv9+b7Hk9U1tltxbhKcsde5mbTAveGq2Il8Jov9w1u+DSX0r
EvWNPvUGYts2670robf3WPMXcSORMQOfNtTs8usr+dlhlzfHccagBuPkdrbqpl5lApznSk5N/gRu
bDNO4ikSLJd+YC84n16oGb0lX4gry3f25uA/fPMOPjlXcWVUx5AWByx5XgYWthk2aUZ3qRy7+/n6
9MQw+zUQ8+bJdLp7VY0f8tS6GGJ5FeInQ+eRR8ZTVE9vje3fKpn5RLzjUjFxzdraN0/nJ9uxZqCq
cQyTPemP6XwH3zKb6EOjhG45V+fvQpTHpOYGCv3yVrbZd8Pgz24Wg5gtXWi6zhTh7GbhzvByvZ4y
l+7ApvJRw8MzWUBeXRVWcB8FI/9z+OZxnq/x2c7LvF4VhsEE2tSdeYX628G9mPqhUj2aVziWH+cc
wQFvuN1c+nn2XePb/uxq//21zu43R4niyDTnRpkDH6sOPQymGqQuTjhaeCqHHACbRNZoGttALa+m
Ircx4ciDHB0eWmuFZf04E31T0974zPMqcqzV3HwEVJ8yySedBNxSMm0LkmfB8Ki7WimOWGIDEPpG
Q7MWisTBPhRtdfwgHyPRTBk/wuYr3s1Mc0eDulB0YFeIFiWceFdm9pr02OsxfPN1e+3UGUo6ey/x
YNNy0YfcbfJxq5bOoai6KycF+qKM22qqr5S+PBJzvW0VrKYYQJPuMu3GndHiUivbX1HUHLuad+ln
V0MGwST1pnuRMCnRHSKNckzay9AGYZMM06L4KXdBzPEsNx2YL576RJTNc1xbbgWyTBmNcQlI2xlW
nUpIjgGRZlPiR/sgXDp8lI2JShI3nrm30ATZkV9u0gGltJqeCqRZdBZrcrCaw+SPCSzUjH3EKkny
ybkDwQtsTWPSgSL54Z4nGCcoo5Zt5PcIN5seNh2gqH6MCIho47s2pUg0HBMwSKIm/IiZuo8sEVaC
uAoGO9hCFkIyTgd7QQjDk1eis44cY5sRCySV4haMHh4d7vpJZregzldGQT1mq8OuztgKBdS4GL9w
R3aQE7872IPssD5KTx6ErN67ML/1q+xWqRu0FB6aJxNLe/5aS+1RT/AtZnH+EA07WIYL2wJ3y+Dg
0QaO5BWYvIEUO4EbCH4W2dAqoVYt4AAyXzeNsptvicEqb53RPkhrxETKm5zXASDpW/StW4OkaNML
Lvqwfcptf1hl7bj9ern89PnRbFtjcTCQrZwdWK2yLpvRYkHSa29VWazIQX8zFiReoBIyR2vdTs6B
j/jNOvhZkUL/g9MrYgq0SmcvK4IRhoo/4iJj/KOpzlUWp/Tzs29Wok+3I0GFyYSTljPgm9+XIhNx
EPB6J3P70XHbvsUTBQk+xa1LNyVHTgd0M7h1Kv0yJBan1L6vFD5b8dlUbYvvmC7s+cHRKdIyLXrB
RAEPR1KiOG3Rv/eKdcH/vkIowKFPLjx/umPxXwchileQiBdqBSBZ0nxsCeRpmuqG7GGPxu3BS3Um
WAJYskcQTQ85c5FqGY9g7bl+kr3lfnPXBv4ervjBGTtgCqRNdaLCoZDRzfcJCvExEKd9uxpz62i0
YOBilst2nGeEibLUK2ilwTg7ndTxZGSTm00E7gT2UnPsqzRQEfK/6TXJzVOHAZ9cr4VthHdlcVvJ
HA27iWlAbabTfDVzyGD4v4Z4JSPrgaNUnJI3XYzgs6LbCt4S5F4qkReynhEuzBO7gHXDgKO30vyQ
Rk0XXUqKVLIKInAKdKHq1CahPep8ugxgHDUQwokXbon8IIUAgXqTFO8YqQCTqrC5hw4sP8KI3jeJ
NGjMYzH05WZE828XDeG+LJ1QNuFQMHu0O2tfq5gok8pftAMe2y56mOIC+kY6i8TxfIYeLzBjBb9+
Bj/bLy2DI7qD3o1bdX5G/7Zfhmot0izuMuiHzJj0H6mVHMZe3cYacTX/Xy91fkTrCnjDOchHN7Ah
KWbwhTN67GASl32jfPOxPq2SLc5V6FKQo3Gc+/1zqaVe5KVZ8blitw5I0/OzdTDkm7luj7TxWfOJ
F8PJDm74m4/5WdVDl4aWFKUW57CzqseqkBVkCcvLwNgXAnqaYnlpmis7cA5awfXl119/sZ+/oqCT
Pweb/tFtAE6NugWOoVtFFQaw6ghV5qR542OeVO8NewhUp/XXL/mxdJzXWbM+ll4namX7XPwz1QVU
fxIU3GhIgqVJyGGHxhGzpUPQqFotpsa6r2EzkQXXJ/dSHssYimM1UiNU/Tzqy/GYN7cKG1WN2RWf
adpQkYbT1hmRNgglhzpB8oidikOM6I1Gl4cpbtpZhW0tp2ra+l7RLG3J89bjSiNrgN72oYOju+JZ
OYQhfCmGt/VS8+6rBGNcAxMudQw3T/Ufg1PeZEo2Ljw6sQiaV0ETQBN2lHilk59Ab7bHdTy7z8sa
aBICQELC8iWnz2wJx/85klAnBHC8r7/VT+9a7lmDURCjaTSov9+1/eCRlRY4qduXxXsyPjjQRmJv
2oGvu9LNddOuIvyO03eNzM9uIHhANDJp6Jp/nAzqThmDQrdSF0L1ezRx+ZypPo1Jc0pnDcZQFbdw
f45ff9jPdn8mTyje1flfH9X131YeYrVjBMmQD2O2kBxczdJBpzVv/VUu9pHUrpO8PM71ydev+9mK
97fXPT8/R5OZdLlQU4zNw1Ym3GORrK96XXus8u7q69dyPulQk0JsIRLjWMqqcNYqb3pJoAehTK6R
RXfD0PWrENm6TzdWr5KGGJfilyDMjenTtB3VAC+7hJlB31DjQntebS9E7Rr+W5JDP7Ks4TryjVtY
lUPqATg1EkR+ivbmW3ixahNYnieeIzSSa11HljcQu1fDGAwiwDli+tG0IE2m+J61EXYv5KlNkO2o
abFF4zapcWuT3Pb4YS6xZKQS+4TtzrmKc9xIpcJ5QwN/veDkRcM4p9ZXsiMxGzWWEPrOnrb1O0HG
XVOTpkcwJFKqdSb6524ye0LgOPZojdgi97ryLB+Scw/8kkwTtuAGxkS89HUYwrEx3JpJsJ/r5rIy
HiUV8VBzbxCpsPaD4dH0J2KwmmOUt1fEPRRrO1YOQyzWPfjZUAl+KVM1rkXQ7MmYba5EFZAWhfmV
hN5vtpjPHhpnDqBm8MDTei7qTJKiRndZ0FcvOF3lxmMHjqJRzUdRiAMD38eGiLJvVnr9s5vXQZOB
G8JmVHx+P3G+9MktZIGwEvtKB3iP7NbTV1q9LCHhhnM6lDaP4OrQcS0vItIw9a6GMIpcP0rvq5ax
ZqEz9k1J7dCjX5lXPKG3J9yqm2a0RHyAxQsvoQWoDjZrnXRYgDUBDeLr5+ITp4CJxwKdh85yQ6/y
7LnwlTFBU5nAPPLSDfopHO4qHe+h0q7MlE9F/laxCDH1KSP89VgJCNtzHITZY06H3MeIqDjNtmtZ
hZvsnlQ99FtYnbakFuDEhd9OpEfy0BkbzzKAxxcQLxuFAIpEnaOhVXJfwy5wv/5QH/2lsz2Ral9o
czElaf/Md8zfVjTHGmXa6EbiDnq0Lmmqg1KTxyYnyqLSh43meMUqT0GHp7p2DOArcIbPsPf6ZIM0
WbwNY44BUCtlIL9Zhz4TYiDaZnQ0Vwn2H41ZfxBT4XUstoUMLtowOSlJeRvkGKOFiRG5IeOkguNd
i+EI/PE6GJpLwehr0XmcPJvafug3aZC9NzEXCko9Mrf0fSStwO75EW0mD4TWoPYxlV/ffKfqJyso
2gikAgjcGOycTzXVyPMt2kYp+uyKIKUYv187smx46p7kZzQifLvDlIe7Ptg7PeiBPIqnS0eF3dAH
b+pY6tcM0JhuJxCDDG/O52xLVG/aePInHpcx+Uk+ZLbus+YaOircE5IVnYIeR2bxtIiwU1YRXFVy
O3nYRqjjQoZ3LFYAKrPcdpPYMUnbzThLSWOf6yTkGAF94XnyBTcl2ANQA9KX0KDouplr6r3jU7x7
rEsjQGvoKGu1LFCeKsadFOFjhgxpYbSmtugLaiWpyIvYebV7lmArat98oa48QTWTdS5CtlVpvUAs
ffc9fz/4sJ/8SKx8I7+d95PO/kEM5stcFDaJ8VhX1VFr2zedWR9z88cu1DWm//xgQ22OATV/33c7
p2gYkAcHqPXdyg/7X5eealw57Aa+GcVbuoVY0quSyBTHviUOmeMjRECW2A7mV9G4UzJzR0f1JcvH
12/uhc9uBQRphopohUPt+VRtZJiQ1I2RukOUJ2AhjQV437vUr4ct5zm+n9C57UyFEM95/cJnE6fa
N8qST4oWDIISnbmYd/TzBi9x12WZzgWak3P5+qR4sGwQw51T8t0gJ3WdsVxP+EgXIazl757iT1Z/
WiXMdGjjUiGed98zZuxtn4aZG7eESBZZ5Jo5DDMb0P3KKLFX5ZiRLqS4FzwDm9QLgIfWrlfk5D4H
jdzqWXTltaW+M8Y5ArBzgBCSy6WKXdcO3iW0zBWBScdQEhxKbbGlqqEmrKp/7WL//jr8D/89v/nX
klj/53/w69e8IHjVD5qzX/7nMU/55z/mv/N//szvf+M/L0luy+v8V/Pln9q+51en9L0+/0O//WRe
/b/e3erUnH77xTpDVzPetu/VePdet0nz8S74HPOf/H/9zX97//gpx7F4/+dfpzcuATRibM+vzV//
9Vu7N/yKjuCW/ve/v8B//e78Cf751/+s4lNWn+o//877qW7++ZcinX9YHLco0J15oi5nQ0z//vFb
jvkPS7Mcpn4m4h6Jtuuvf8vyqgn++Zdh/UPA6MeAwkRO4Ojkb9V5+/Fbxj9UJibCkbPRE7Ol/Ot/
v7vfLuP/vaz/lrXpTR5mDf5LZHFnj+g8SNOQd7HLMAI0xbkiowxL3SxQre5EIuXSSE0IUilAkFA8
JKYd4lwG2tZb5isMSxurt6FZO8upnu2hVNdtV4eub4330kqfawfHpTVJJOBkuS40xf9BFxGvYB/u
jKkd1roRgj8jbEH6REiPwzrSCfeMADJD67MfSVGHWMLTEaAjKvxY7hsfboOwp8tVIGH1Kim8yEQb
xQYtLJGnnrEsYu2nhKARqTWjorBbEmeMRdOOBH0uo8Ojbf+KO4OTbdgDqTVXehsx+hOey7pE2kxL
PV440FuiQRXbVKfNrJkDnCY0/PYY3JiZo+9Ilq/i9GVXFcEP5pzWQZbQONqyh542mVepzKebKIy0
VQxsYFXfBlYPkkyS+qDa9HnzPHbcPNmPYRztQvI8b8jyWYa9g8ZNj4ZrkV8zigEPHrXRGuGuttRN
ynMz9Yal3+bvmbDfPduY4wRy6CQ6xTqK2AMJ8OPE4DLIM3WpkrixuNKQ68J73ReOB0ejqi9r9COW
HtGmisaHPtXvU8WCGJwGj5BAo/XQxOZmTJWMy9pUmwkDdTJcE590k0RESJdqrG7NbsYvd4XFLIiT
XxuaB6sH9FmqzrXtmPWSxsKib1EOd6ZGNFocrpsMbYEXexvPDzeVZZUbT3SbtFTyDSM1Rtk9UghN
bmTpb6FIg7QwSrDiCVb4JPIWtGB9amLmMCrqi5UcsUn5wmFigoGkrKpqG/b5yreKyKUceMnV+C6v
q52NX7KS7MBl6kxXyP1tsIbqtKJECHejU1/pPryE6MPrCZRoUrOXUkF8UPg/6jk5cIJGkL1GZbNs
g+EO1mEmCWVoMywDkRheAonGPLE0CK0m0xLSPPrW341WobmNJZ/USoB9rTqwaI72ppThD6dee05x
rBKZ7wHG8rk0+2QO0TPxayC6W65uKfKT3cEI9fuY5BSp4OdXFNslAha05IjgfiKPC35FXHjxWo+t
YWk31ENDaT6rRfg+6WDl9ByWg1EwLmG225hATZNiBe+6A7cE7btP/VOn+2IXezdK5A9rB6VVZOiu
npJFCNmtLwVOntp37mxarobyLia6tvUgXrswMbdx5rtRVr95QQAEntg8vlD9tu7lfRJ0xvohj2Sx
yXjXi1ZaBMGQrTa01k1FzkVPwVUT26zY5WyWjg6d2TeAASlbveA11mqYJSaIK4u2UKkbL2QWROvO
g+KdO8AaAJzaWgysUUA6KSHM99ldbvXd1qJA4yQRPgTtnMAEDH/ggQ705KFQgQKTYwUz++CHPlE2
BN+o6z7vL/lMeR9faqEEkZZfN1JeiFC/8ipoK7rosmXmaCE80nZFvnS11WNSiSXZiYl9ywB/bRIX
NZZt5AJkYkRZa0TR0IgI1PRVx1OJyzi9Ke1Ggn4NgWtBAPL1/tJ3SFRMOSyt0pKzEEGo7bLP+l+K
gZ+Xgv5ZtGqwJA7bUKpoLxXzpU6C4IoNfOc9l9aABmYIrL0JxpFU59ZFJIJDuBG/qIox1ieDd/Dv
ZDHj5bxSuYdzj7D8LcF1v0mheK/DlB6+aFI8HISJIAAg/A1MXwpaWM8qUucc/ymWBlA2s+A2N6Vc
5DjBl+FkP/eA54aB1gEPZb8rfMxrvQfzXioZn4ai0uAGNbrh0tcZUYyokZb6lHuuHRCplk6gF6wO
QKJOMugiDYeXfqRXpwr664r90wwvK1G9xQIKtT8PB4gVX+U1cRZVoGtbrtrgTMkmbaNrI0ZoOsbw
Ry1/xjZ7keJKfEFarTq7KKv2AY8KsF80rNWghBcNDh6L1cfF5ger8i0fiED1e2hVvrzRQwt0Z6Kq
KyfW5bJMbMKd226t0Pw4tL1/pzc5aXax0m3I+ViqYtUVyuWI+3NFujXn9QH1a6FZezstaP1YdbId
BHdGPlykXn0ZSJ98EZXoiLlNtRmMSNk247jWaMpyQwcKweV0b5Ie8WtTpg+eyDCB6QNtpTpcGx5G
06GDjK9Mkb7KoWMRHU8qc6orp0FLdBfyPlss0sO102TX3VA80zWVF07fXA1lXq6HenhS2kTdDe0T
7eV6iWF8znpSloGaTcRYQzsTGvN15PmV75sHFgMW5cwwlqFOKoLHEBtPEScuCvUh3kZj5ay7amjI
2xEPMvcfSkux12VXccQSyPI0gUku8qCehaOkGdReJZZubEF5I9mzQNjpfnwqwv5HlFfTwwTTzXRw
9BmhvyTpu8MtBB6/dXXq9k2ToX6xOleOqNfMobzOOoKPBVE2BtRLM4NOmCMAbGniehJwNRFrblyE
bh+C+x8056Gzgh+hI5lYGRTzDkGXuAol1s4qCnmrrc+VnSBU64aoFgHLru2xq3bC41V1wbeTYJIu
H0rJ9mJ5dFWKiT9YTCBQOw4mtJ73WTzex5l+bTVzyBoLySKWoYKO0yS6oYGTR5c5ASR0O6bWi19C
rKyGfjeFGs4Vch+H3ImJERiXXsWDnKvJViva4NIjJiAcOQjUArypCu4188JVH5ankfCRSD9kng2l
sjB/OQZnf23c5EFQ/wgQzhUzYzQZQFYhgVu1oaOuWiW41qcuudQOdebz8InBuPSAC2lha+3wFS9l
zhcato6rTh6shsc0AkJUCQzIpCC7AT48byD3Qot7kI/2eCOuWyZ8q1grXywVLavSs0H3CnAxFrNV
VIF9btKBqx+HW50bjiCzirXF/FnxIK4StX3qFOjGsw3aIvlhNT3ZZA2MuQk815M3OdXbIUnHGua6
6TP7dl60qCw2pW5TAfXxMVIU8u3AH+EF9QD5qirkP75A24PBSYq8tzLS+glTo7oNzOLS1kjma30G
GMRVksenl4RAR6PY5oQ3eX1yMmPMnjVygUUWw9tSbBarOqwj11anHU33W8QxA5EBVIKhCUMoNMqV
Xc/46qlMFmpZQ69UB3C4GcRvv9F3UQXT3Gtn+lwgmUgEGnD9kgFHL8J11AQSTKY3ZxshoZiIR5pQ
JO2oAiHlyN1gcNXjEXYt2jHUoil9vS5sL4oa81gjNMixc6q87zGTxlC9TA2mjNhmT0kc9EvS0TdE
HF+xLw1rOzfGlW9bs7KYGzTJvEcdbsjUHruB5FKv7tXLxF57QWRvugxqq+nrT6SXFmtaJwspCQn4
qLliJVyNveSrjsByI0asCR5YQfzTRNK6qbQuCsOOdr3FFjgSZQJCkcqiAoeqaWDIImGEK7XF5+iB
UfSCa2fOPDOakbdUqndTUriNV90FZAAtxaTJBXKqVclFqOpmh+LwsW6bcadFRbGJMo9GomFRSuDD
xQJI3G3rdG5CZ1oAlVhZXEwoZZazHg0/2aHyIsPoKaF22YLRZ/o7YMW3J/uFxNufreeDicz8n+HU
rnViAOZkxYwwFxxlUTIcxtZ3liNHDhp+3S+t9m30MfXMw2NRHnuQImYZzGWbSblJqemZw3OX98ZV
/6tHyjsGJEjlxmWqg68OEzy9CHCfSpm5bdyYxEw0+yIJaxY3uaFElPuSuOpGX9QEgG7qvgBAryHu
6vAIrvpgurPLgR5NCpLfsPO9qGn1dUW7GgomsdizsnU1SINTR0l2lgqTGU/tXZ2zvM+6vsnuxCpq
6Ko5DSV4qkenUFWvCWKj3MwXWBZR+MzzeEQl6jLb2W/S9tdCbekhKhnPSbXCVqjurKQ75CnZP2D5
RFcgy5PzZMBRj2O/I1RmUeUEmYR5/Uqt9EKll5HszKGHWAe08StBxPSaKWIN/r1bWTqd4Fz3CfOx
IOYFisDtapXrzuqweZDGmXYw9zm2oKoZL/xR3UXEu1y2Xm4t+957naweDjx7TmtnBgZHMn7qepM0
UgH9CDLQ2MRBZ2/AnKQQTEDJp0lzbTLHFBNxaZVAMhPnyiHmAdxVho76Ga6fHzWPMgB9FnfRS8og
0Y6UAuCoVy3ScubIiYx+b9sfIAzC3R1B3QdOu8Nsyu0h+2e1hZ9gVJNbFcavxEjuu5Kl1NIuiQPk
iOh0OLpzZ53E6rUPqS+0m63p1ReZxRjTrwy57nVrB9Diwgu9nRKr4VaWxoNvF8QxtT0hqglkPvbQ
iVMYOoODpV93PrWEr+pM5QfQX5Uarkd4w75QXsmfURtKWQKf4BzHqFdybmRCHVDsKPU2DpWfUU/z
jV4A0OmcHU4Y1CQcdrR1izZ2o6v+nsklh/mGkGyZ5CY2EeQeFLXs51oAspVCbBn76DTqkkFTBvjV
TCUiJiP5xfzwKqjtTaQFzjaPi2FZjM5zaOqPmuo1946t3Kko2kiPIkGURmzk/7Azrlwcev3G58ie
jZxNyjuz4DTvELvCwk+kk19AFCMQWov1YEkcmLOxaqqsCFhaZLbmMsnjo0NyB9nalZu36MKd4AM3
thlxd7dMriJjUQ8DOZgtlMVACw4qqTbQyQBPO7J8YCQP9mJsCsxQ4qdSix9k03LZ9SdHQA3F5cS+
RxllkNsUzN3nfp7RFfmI1I1RemLtGY6SjVOTrhEI/Bux1i+7/LmpFW+JQp/Qov6lDwPC2VkKwkzK
bRRguCfiPVHN4miiNFL1cB1a1pw0dKPWckbjNex58WoQDVh7vw6WefSa+cEj42xxgczyclKYP7Jf
DtovR6lefACIslE3ZjUhZ6PzstDrfq2nhr70tPYCLzn2dgSHVtCb7CHwIVsdWdOECIYWhLfz65ss
fumbMbnQ+xokUR9d2Wr/1ma/9N6hCd9P6HXaFncUajPR9wIfUbkcLDNbTV7frabG3pC0qK3Jz0UL
k1/ZFvmoKHYWgT1Ue1KzCNbW4O608lINsY6akbJOFdBwOJvvEq/y3Jac1bThVClLlePp2PbuCEkl
T5qLxhQTayo9qjrINrZUj3pfgnE2psfUxrcReyResbjknnYZM9lxGyoeK6JL2vUK+6gvIbXJgnkm
dYnvcW4ykuxSEzPqVxKfUQ3qQ9E5PyqDJ81qHqxSThumNK9IEfkfZBiOJtZfcmPxLjXBpUVXS+j+
JUF2x448N2aedC26lmczje6HAJBmFtCWWUaJf59M2Z6z2HjZlLSGmgIIeqCq+l02hU8wx+o7DeUJ
OQv9aRJbUriKHWOhJ4uYjssGIX04BccJtAtXlAUsBF+IjCnf1y3X+l//+fHrKH0jjT7fKSFg7FKZ
1kXVsO3M/0J0s8WURezE/KuEici+JIV2K03vRgcsNaYoVr0gc/ZoWBU83ep1F6o2D0kLyc/Udp6W
8hFGGU7cTfxnn8htQ+9tG2ghK1ncuh+HSVmZzibxgWkHVt3dBj3Ay7L/lRl1vAs0q1r7enBT2/pD
WxOdUhBQ5YKa4HSMqrVhRX7tlf/F3nktyYmtafuK2AELf5qZpCFNealUJ4RUauE9C3f184C0p7rV
/+yOf44nFLEC0pRIzDLf6+6tyJTfqNaf6gyT3L41i3PL1laVVkOJY8AOKyaVPZeQtpSaVIQOTYhl
jydLmSlYmKSgORriGToI2Hs4j2sivVseV+L20slTnlQ7MlB4DPd6YF+VwWIOOaWS5PnqpJKWuZVa
zJJOPeptNz0GSjkyOfF6NeseFbN+pysqNqFuXfEe8tMhe7OGAXRbGXYlKUTEot+ETXSh8TLoDj6W
MSkOZRRs8opbu3JwnSa0dKuqb6Sa4/UuMdJPMsLkJ0c8Zq6D87pdfWF4OGtq59dJ0m7yZJ6p7puX
AKHmhlAu49BUmruzM+eWdtYXtxKvRKNBrKvQwVb9u4Qxgx/oGaMEpESWJg8JPpybts+IuMroVoAX
Qah2KTetei/d5qpN4BF2aWvUZ4ONKDTgwbq92WS/Hs2seJoVjynZQ28q6aHsOlJy7f41J7UZt2BC
R5Hy+MMgsbMi07XW900RkaRoRojB6zk4hFl6ppxwQ495mcB792ZvVP6A8glDWdQ5qt1XvvjvRi+K
yteXj6yvkVLebhV9LLbOHJT+MOa9Jxzlvcoz4VtzeNdyKx3WPcKLXlqUg3FP1aRus3Y3Z1hSrg+H
FVelj3RP0MlAAs6k5Zdxqvudr0KZ8Qt3oCoDHKaP9aueqRwfyD2D3vJmn83TrjUseqrlsJRxHg7x
zNpvtjXMn5bXOryvsIofIkJ+yPoM+/StNOaHJmHKDzJT+WuTp0g+Nx/7GhdKTazotB7i2kwF6tSf
h5xgjEo5/VSyMur0xN2TLwE2XfqJm2I+3Y9EFWFHcg1bzGS2IJqFz2qzPnXO5/Vh1G0qWqJvjsby
29e/roXhv//68n/raUyBNHRyea75TzKlyA/rLzZtiTP2eh7W/SJym70tpkdTl9/cXpxlRPlkaLm6
pmwOQVTH2MfKcfDH2WA6xXpMBdXTCxZj4eAbbkcQbtoRO9BzkMuRrr3IuovaG5nysm5qll5tPfRG
J/WY0YohRrY+MZW4ffTGEbylI4mx9Bx0U14kB6aNQj50bYCxmplgATnmOREF40SHq7huQaqr+whS
Ufj9ZOB2W/b4dHb0CbnrVkfSmSlLmbk/5aNy0K22GbZxgr0QMddnrcHevB+jwYP8NPhq2JGp0NjW
Lp8nAjsiMy2JGeL/mUOyBc1s1ug40s63Fbv1TUXflkorjpZiWOqW4uJUHZcZxtr/ppHofJe8WRjV
yyUkf8WoXWajaVT7KMprf91am/WOU2Plx6yOuTcVEbeZCCkwO2p2/PmorM/L0oglU5R5OhZ+bVf6
kqC8bEM8b+m7fBkXI/IPqzhB3BzjFFW0hbWB1cNELyahpzxVEw7lY2X+kYdS+Hlm3hwqBXt1kr2/
NjreDZ7ZLdbb+B340ONRato6loEJ6hiG3jak3k1vQ8JgDGeexBg4sDILDikqNxLVWElqHaue9WFc
m2q5n9etKMbGswu7ndIU2JCZblz5YW2VP5t5uTXepSUZZTVZ6n5YjTr65Re1wHF5vQ4ic4pfV4Rq
jiOUd6U3WQpa8bd6gCnNUm++tEYHTyBMmkOokk4rTHtnxvndhJPVVV2aOo72UhF4qLfRJ9VkSTc6
06/3tEY5mFC2TvZYmpi9iX4zK6rnVCyYcioSF8uh0pXF1mH9QDGM7RkPhc36npYPl9YKfgwGXvF6
rRzQKqLfSMlEEUOIpCPMm/6g86ChLSnyW2/ohO247bGlGqr1DfbOSmBiVW5SgzBH6XpDuvwqEhmo
Xj1RW6CC2zBJEstBq/io7Spl4a8w0bhGI8tSpWeX7PJv7iQZHnV56Wzj3LdA1HN+lS7x4HT9xTWY
fpRSiy7YNFNDouCGhdOUnuImOTqhhWVXx+oZypGBD34rtCtdprj2jcSPHFbExkgz4vTIypM16dKi
xyuAJdbGdpQvNdz2ViZUOUuyt4LCwf65CepdNZoPKnnICNTyt2qi2mOq2aus58EzK24GbXDe4ya/
z1OobFPbJwdJLM4Wpa1TzV5kxReoxdVZupDyxESahaW1CcuTKATXBPPeqkLPzx+NPQqI2g5+00Vw
Eb1t4UfgPlC4VSF9THV2zonWKuXcMQcJ+62MGepQSu7MSQjfWWy/1y0jEZ6iCeuoqll+1mcn+9nY
DkVO12RyJu0/xsmOodShqnXLlnCFUBDHoGv+ulUvu+vWxxtRWwl/DAqxTUFMt+sbakR2gajMfPfx
ufWvrB82tPhTS319X6uK5feGsHxRJgQWrJsQNAiBMKJdppiDj5Hn+upH0wyl/fNLRYMZfmnm6Vbr
daZoo+0XHRkWuC0xklAn98NAdfxRFaS25CoSoGmXMSOcWm7OoVZJ3Wm6bxRXDP6AtkTLHtwhiM5I
pezRrXSPoYDrQvcY6iTMM3CeKnrVYaLbzGH4U5QfLLLc04GwOTTgyUByTs5kUguGE8Rm7OpJgd6b
9AJ49mrvZkQimtV+Jgz7D6or29LqXonu5PFyur1EsBWnrHFTx/08pPjwZ3oF0wdJa97JW4FPd1YZ
AXGYcKL1oQJ6azzR5tZaw/QJ0nzThmsyDdQxqKT1COR3isjeR7WuPZ1TljXtu2uDeTt4w+E2k7iv
xkRhPDaNBJey6YUhW5Ae04ntNFDpKpsn2wH4cqyEyknHOjuHz1MahzqKnyM1m7cUM0g8kJhplfnn
rE32gY6BbqFLBll6PBNb2ratOAsm5bYiuXfIKg4y4jvrNHru8zc06A792p0+Ee/jqPldSTDmrsqD
l6BbHvbSU43Mox9cEnpGqkM1kwUiULQE3XNjF9XNoaytNRZPfdD7jsi681KWXWb9ul79sJUK8Ms+
WnVyr0+GucPZAgAn674xMgx7R9xlyuiD49+PJY6ASfRaT2BsbvbcAZxyYwFnWVDKi+fGxnktiFMI
0iV3AD0l5uajtWHpUG/1ILmb+WM91cViJAWu7JCFVSUV4wzvF09tjbNNpxhCJRe4V8zVdMtTAbD/
3HY4qva6uIcXDRdcBl7DAncrahLV1Fm91kHwpcOFIcG4ucSuf0RoVeXx1wokwM6jfVnUN9hf10i5
V0TlE0d8ttyMkMldJzOIjEFxszTyKGP7FI3u994ubnWQACn08VeIG94oPVnpPSPaQ+AQrpy2BGiU
pNRUmn5W3GarTIumALGh3FGN2EmnP2iU/MqEhEzc+aHvXygElixV1esQ9Ac5MP3UVQ8U4kL53BDj
LfuhiP4Yt1xVs3kfl0jZItulQ3huBZZ7lvakWZfANr83+i3NawphggXpQHENAPlUj25ynhRr3JlI
TZDm6NqZp33JDv13g9JHnCdImRxp8lbNUL4nmylbaszRHhLCZ0GW8yaxsoJKfwSTDw+cfOkCwBxI
WxqkenDa5EHWR9dh9jaioPTVgsfeatxhmZyxj839vItRmGwG0cGbH+W4TagwysGoWcPR8w5hqn+J
mHtssm4SLIXA4ZZ1JrUKLmZHtdRvlgYPQ8pS1ZTwdLaNF4f2TSrJLsZz3pdh2fiokQgfw0abggLT
tbXBT/yhzedmX3WUjjfxMpmbHL2at+34zZpJpMlyFjH2suLo+4qQI3s6RBW+9pNbbjJicZn4LG9C
8m7zzKfiWvna0ozrDC1X+26bU2omhoaQPhETOZLwrBQRFsc1flWEs/AMp1pD6pGlcuEB6GBrmtu+
IAiILph4nsgcBHUwZIzDqBYgutbgh0uTs+Tx1Td9mW93s/LkFPySQlmGvPVDTQ5gEFnFNhIJpzqy
a5/FGnnI6+aYVMFpbDwtzQKvdcLPYuj4OXmMIRzF0uVH/Zw9AgYZElaGktm6PI8hkz2BzHWnLDNU
vZ1qRo2S9czHfqGZJ3UIu4PbDaC9H/99shwIwB5IN30LcgI/T/EWseqAjANFbfz1tXVrbRRRXkoe
feZHJAYzVbGPCDi9IJu/6EbbsXItPpk9CR6MBRolOIpMZWED0pU6yhMpX9U2piTcL2Ah019LYmpC
KVD6oU2a1BQjgIdCz2i0NOHMAxsq46GgNuyvjRnZ2PAqybFbfyGZvcUOI6OJSkAitl242EdrSbyP
K/0lU+gWvZHo8Y1mE3leNSr9tOwVbgDm2qy9WG7EVui1LT0qm7yYtVbnD0SYrRS0/yPr/QNZD+2t
8R/Zep+/ohsrwq4s/szX+/W1X4Q9PAj+BSvNxFsAhh2MOBSavwh7uDf8C6AHtxpNQMj7xdUz3H8x
dzYcG08jS6OFQ/6Lq2eY/zINc3E4IZzBgA2t/f9w9X4jqxtw/ixgFbTyFsJQ/Pl+I6uTGF1LpZXW
Q6qaMbHv6XRqu/DUheoAKp4XXq4TbOAQPwQFKT2AlJwLFfesctByv62cenEvOCaZVK9Klv4D7fs3
U4716FyYrqgqXKpJwvxNCBWao5HZUWc8WMQw13NpXDNXIQ3MUcxTnGkPhKU8mhqCkaIkI2kqlYzC
vqYdZdgaWztn9ZmGGgGqM+OoYxKOPDO/I6cdKZ42RHcyiPc5IpVyhj2ul8G3P9E2fxEj/0KEXE7e
hxLg1+FTj1Cdxa+d6/9XJUATdunQlJrxMLuwKpq5TG71nNRUsDBMq2YD/BVA4z4iqFkfvkyh2t13
mjjjhBxd9MiIL5C6/Rq5580u0QMo8MCcTntxqwbKHzaJRY5sIhZ1c+r79hF5XnsOFigsAFvQK9W+
5Er28A+/aTnlf/1N9mI4Avl5sZDQfv9N0C3Dwk0y/YEbvTg0LTmHfWOHezpnaJ3UxOxIMy8p98e+
Sh3nGJS14ps4S13wgaC45dQvzjjVZzvHRSipEXo4zyKO5VbAonu0MkK0wwJGuht2/yBWXIUXfzt0
nh2DJ4qn6ndZHUzpQIYVRDOtcraqpSSPk3YYoB3hOxcHrA766AwYj8HSlF5xyxzfKpJ8nWFvmgoW
ClTAPKi28WEM53Gvy5L1RToQuRz1MM1icmgTcVV64nYmm/BkdArRnaPoXofGiSw8F1G/3U7bBJzJ
D0obH4GGWDbLiEggxVecW7IF/c+Fi5PSnJBGCmxGlSLGdLsqj7Z+Z4YLW9AoQ3x15uihAnyrg67a
SMXF1GEKb3Fkude1SYmn6i3yuKxIUjlWr9NYxwCrSrfXyII3AtVAkVxOby4rG4T2MbKlUl4Tlkoe
XcV4aFWCmh1Ajr2hdv3dujWk/X2aABqputI+6kKUN7UOTiWuf04tdu4wWJvBSp8tzJK2MH00lrAG
dCNQrtPYqg1+W9X3yRrdUx63r6IIh808OsZDpFVHE/uF4//iVrXgOeMDZUJH/t2R2qFKKBnbxYMi
5KW3UQNkDkTPgOkKOUYG1AlxG+DYn8oJ3kts6l6aEy9XhiWLBwHaE5XVQbrwq9JmvmRSexiUHep1
YAIX7tbcuFfXLP7JlFP81TVs6TVwp3XpmIGaOPLfw24sRbWT0Wy0h4XRS8cdPYapdafbKbRMi8Cm
GskWFz7Ezdt2SCKNWj9W0qfW/YrnrDhbavzDYXZ6HMhTAGIhm5G6qafXkFGnSMb/4N6wKm9+e6ow
2sFh08L+/+8+Cj210LROR+0hD5z6Xp2oSk/pWzxQqpGl3DpOUe+SwvGdwrhoc0GebZi8xKnT/YPR
gr5ouf92ID9N+DgakL2/9rbBZMMRhmnwQFzEU51qxqX5nEWwoKhJwqlUJOr/L2mJzzgOBxAMMSPp
BiHu1lNJWRO22ZDdmgIkdZ7IWSYPPREnHA5ZU7eaSVCbcuHiADpiHdyPOcSKuH/sU4Os4Xryh0Aj
6zxAg9fYtXpR0BX7SpK9Jimo+j/c2f+PW2RxtmFKodmm/reeTBhL4IIaqA/tGL8bckjOA0oRAml0
e5cl5uPUpj+s0nlQFAjZFbyrt8TSFyzGIqwXzn2VdBJjqLk5RbY4i45FBfXG8TC7hbKrFWR0//mA
Lf3v18ZmcsGYwT9MiJdr9ydNnFYlFJr1XjxAxnEwhIhZnNqEGtvyvZo6+84xqULVGYF+0kbFKW0s
baCoEJ6sC7Bq816LILQa5fhuOr1z0SKMQE1CQDBb7oG8uCiAmACBIrkbZjJthNXrkK4+W13oHFUM
OPy0jCoyOeMIlEb3I1wkd3nVRvtG1etNr9n5ReYT1DHSKdwQPx0xPqaqcC5diqG1kzTaUUHAC5tj
X8xOf6ud/sSo4NwlI/HKaiHuCyLCfijAQ0VckSYobV9PZOiXCatmN9RfAAIaAMMS75aWBUSRj1dU
iYqfk4xnLD9KNHq//8/n3firVGjtS2xc+TkNBtEpdCh/Pe8gxIHEZ0h7AJSgDGTP/eMUEWY8200D
gmCNj4rbA00wvwBAm+UmGqaTVU4QNJW8OeaqEexla/izox2MQrlJfBS35CLV20QN+xPpb7vQKSf0
oi/INuBqOC6SYlntLH1hMnXMDYvJeAoLy93DnLpLlcJ6dhyCfwtxnnUprk5ZqZt6CoarQDcwQxWs
nHJhu5Ao73ZkQ0Z4xo6Mg5shsSsvh8h3EmUj/+EO1Zhs/9572ESdOYZqcL7M33W8yihkbwWG9jBW
xWejhvjryOgVpWh5bmtSbh0LaiL8JbIg4jw/m1MHZyAfNqkxVucpgJOjV9O10O1p95+v4eoU8ed+
bVFrQpLG0lBbBDy/H1nehSJR06l9GCq9PCdD2t5jLF5s3PQFfrZzaWzlMioGIbIVJSqN4gnBfzPM
O6vCk325fStcfI7m1JjEsyj6tXGIu43Bhy9T4F7JQ4RZEFjZwUC1uMc5Mt6jOUmpS0WThz1RKA31
cdA/Dxbj4hKlSFnMMo6p3X1Vimw4LY4MyhwfgHUofRmUpEY4mYs+GZOkimJrqxKIttz8OoUDta90
lq8VBMAIADV2o/2ytt0WRorsJHSrvY7aZjeY+k7XtOmWpl+TdJKXWHpVRtfM3KNkri4+QZ7V9izD
obZVVb53w6HZRq4RksMqSOYFI/X0uCSQu6DU/Z8vyaKz+u12Ybm05Abo9GpIrf5mLDLj12TX8YRZ
WzqUtxw4ZG9QzdiaBS41pUKya/09Dkbis+fJOXVJ7Lt6ET1TU2lOg0kuamSjMWrSmzlJA9Mte553
RkVADlPvk21jmbqFMNPtzRA1TGJ9y9qQtU3SB97kDuqtbIll79L0XtW+dF2tPabB+NL1lnqVSyxf
eqf2UD85YdAokuYdju4BIQwqJtD+6HHohfWUdwrh2ij5RSJ6rzC8sY/HvcMjvYG6Ja/FxE9CfsNc
FRMC6YbqjhEnOZOeFe7G7NGOib+aI2ZJ+M0eLSfE3RREu4KrCptvKg4qFii7fDTEti3s4aJb6Uhu
5bIFsDrmhm8HI4X7OAgupG56ajqmd2Y9eHkJGxjtgo0PToFmS9ab1qRKVTmjRiiCeHRn2D/kdVkS
uttAAbVOPkPkJKeNgszYuERlpwHp9PPEnZbN7SHCICyr7fguBIzZ1EnVo11qbTL7VH0Ttkm76wbk
89zoZCAjc9+p5YThD5PeW529To2mnSRSOFRJauhZo/D7WpkubqXlHvyN1mU+0ATDSGG2Cil5y+SG
5yECkoCAA33M32eZTseiifidpgGpVl4AoOO7bJvLsLnT44iY37Sl2qTjQTTaJJvkald6I7Gaudn/
kYghO6tDe8v7TD1YTjDuGokeYVbkgzFw93B5M3gK9nctUYJDE03KdR7qrRmo/S3pXf0e15O3Vp+/
Fk4R7ZMUv/0J1xPGDO3UO9a90QSvTRIRG1MOe6Mk9KbRuCESQ9krFRaTkNGI/Szb70YmBBRForwb
zNWfm25J5FHnM5ct3ipokpgYa/iZQcHN2vQWw2fwkoqyo5pm1TmbrPuKR+U4Vm53rRAQl8HBLaKL
U8o/HK10qCW0yRUxHlCjRRgu/Iz2Fkxxe8sadzfnsjk5mpOfhYv6QbXqLRGLEO1qgkHndsivOKtd
ZWyrG9VwlrRX/CwqIqD6gp9lIf+8czI4YbkToSyI4XqVsNNhVpDWDCEMvl3AKgxjCVvV0tuQ/Sgz
HrAxs92jptY3l2MOmHKVCI2vE+yUnTQNwmgENZ1NzQycDnkBcnTr3Fm9PAwN4hxeau6iOWzvjGzu
NjORbl4CInNusir08KYCYjVIuXDU8ZPBty6KSj5yNSvO51Hh9/fzsWpdjCtmQ73PQMzup3ka7pOT
WeSwgTtOEtB3gcGVLmAeVMWC7BGj3gd+VxrmBcufrzJAPofg8Rh3o3WnZXjSAUQUm8BUIAY4M6xS
W6880bjvUwTpsdffRmRjMJ3bAJ428AQF6Vb1xjGdfX0O6Wuj7g+7S8abuzR2RZR6jSZkz9oOn7so
SA/9mH0HsQrv527oTooI7ktgMqWejeeSCJqmCcJrjOxzA0eoP2pR8ymvU/FkAQ9EJOTeYvWA+BvK
gS7I6OG2hVw9f58Q4B3KGSmJ1hFPPIMZMRkDZaLYfa5MMs9YC6VzBD6Ict5wZ/t+ncuESXzXIuO5
BXZzwxs1OoZAVwfYygtDe7HV6mtjS0dgeVHbwwQCD6ytwL6X5fhWU0/N6jF6MlLDC0wLwpY+v2If
B/25tkFsZE0INUlQz4NxVyV4O6a1Rh6PiHYSNWErEKDYeIrt7ZQEdyvPt52FElPrR0KSexJVO00/
gVXf6yWGZ60rjRdNEy8KIZjeiF/0UlOm4r0CDn/aZPXe+NNhFFDmWM1SMY9l7bMsqn7uinakgL6+
4yTuHb0yjokL8wFJ/6x688I++rmvRhaAWetgdwAnol5oE2sTjcpV2LBuSUdsfVmbzZ+axvXVuDJP
dmFwf4z0sh5hNt/XYruhMy+y7KDbpaY9+RigTr4dzpMfAMMoFhBTrcXbmuHOj4a+PwiRnxK8QLx8
6r/+fDmKL5El0gNSO+k3S5PrxHzIOIfiYZjJLqtBfXIj2AGTNkjYRlDdaWH0rE2k6a2vqDQwjt+t
fGj28J0zsujbyRMlluhDkb2QGv3SWJCMnD5lOlXkmZcsBKJswgqc/CR3py9AgA2dhaVVT7brPD2J
iI46F2jglAGH6RHR/IJprDjP2vy2C9kVFqtSE1MGDcEbjGqEeVh8EsoA2XTBRNZmhXk+dptJMY59
iwXFgoisMAhjcbUAYrW/boWDDo9q3U8wNGs0HHiIDblrRu0pyYzwpHQMyYQGKYeBzh75CBBDJNyd
tNL5UFrls0Z64KYPCWHo0+lejZMGcWJ3bupS8WztD7WyrvCRybBVTXS6dq9tU8fCBqSe662BDGk3
QkDyunpQFwBj6xCCdsvcZ5wC431ooy0F0/46uO1hHmLwVAPsV/bQmoOh2kO/VoDWAmSxJvxBVDub
ljgroP6cE0W9wh8a9YfiKl9dvAZjxebxjFjhph1h18ngNV14xM/D2IX94NlMcS5OSi6XWUYnp2bs
zwytPsbF10KJ94NTyF0340fUkky+BEFcxJita/Vsq2XKk2XG6S4KOsqZIQyPHLRtO+ntmdLQsVio
P1k+ILGKF4wvXRqGr5MbNu1hfSlR6sJfP7dura99fPbnd//Htz/+ghlRHOzIfsK5+a//Z97SpW4+
/puqhs1P/jDypuW41o+n62dE3aP+Kmy/mhYm2ccfr5ZZEVy6PxooILO3vlHSPc1bWEJckZm13voX
1nc+vrf+7XU3DSvBnH9xRZyUndkkEiUQLqcJT0jpII6bFBZITtl9T5LgoIxoPJmnoX92IfBvrCCW
/trMQpBOm6j61kw6OvxJ24sJSLPQHCjfriYgNaYsLzE+OqtWSsad27PiMATFsEq8Y2JlnWI1Mn28
VU1YsiYk38J01b3SRU8DyHixWd9eG3g+po/nGGShmqgst9BjY7u+wyho+lOSnJskmeH88Ln1pbVZ
d3OzMI6Kae7a/34TN4NfH8PXmqqBmri7jy8wk88YiUEe8mpyjiZMWHSt3SlPIa2ZDYMn4fWt2EKD
3jr5bB6T13AInszcROC79CEBqtqF8sJmkSstiPFKs1tfWJsBPFf1VtpdWTEJk7Xu7la649q4CwXy
YzdKgpwBweAW+XjRWSjWH7sf31s//bG7bo1hm2EP7NDnDOps7CShY/N2ZcOlZO7My5z9OeyGeA8X
FCjczcfc/2gQ2sP6+difFkLk/7i7vtEthMqPj4RT5Ezbj/3f/sL6BtOBniTutN5FklrHz0/neen+
2pz1kaP4+Ga7sEVNhhwTUZlO7tIxIIb713F+fOzjP1VizuPH7rr12+dWNOzjtT/98PWd374yuLXi
zfoV3eV9Q/m0M36epFHaulaR2sxpqoK57Z5WCmmQp5gkrGemwqIzP84qLgS5bcIy5cg+rui6Cylo
IaGWGe3P7fXlj4+uW+vljUlqX+z2li/0vaZM28LO54OexER1COb9EJUrr5XlrmYhLpdursFlcfZ+
8iFnkbSvKz/SXbsOq2F1pNVIwcYWJmRR5CfcnDu/EOOvpllh6o/9wAyVrdJCPkL9jIfbbLLC+DfV
cqXBmkILqUsEEIhxuzYVNGGqM2zXs7pel4aJ717U5XPFqu6E4XHpi+UCz91LFnfeegJ/O/3ra3+6
RNV6m/486x+bQVpx28RSvjkyfLeVGBTLjMvzVKKyn6WDJV5tFw8Y5pxHlCi7bDbHxzJFr7OpWHGp
OFEorbOPoZ4crICcynHBMI10SD3blpFXdV176F1ZbEumkptEzM0VCOIK47H+bN4rVqBfFrNozQxP
sDFPoRraUJpCjGEj7dustcatLtVnc+jjk+huEndMhNfGQ+004kih5RsUgtacboadZp5BF8yYB0rU
1g2JHrV1jSXKjwYVsp2RgTHUyQFdyreSzmojs2SRhvWRp8SM9WPsvtVNod1KOdjb0dCDkzop5wxD
oXNrqW9u5Fj7HqL4sXO0LybJlN6ERkiKXMEioKvu0rneN7IYtkScjftiYEGvGNPXeB7fChL2znFC
BUpVWTyBMAnmBhg1NC0uaHpqi82ol+PJ1cb3GQAYcqBCxlTYhvdq60VwPgujeUjC6ZNJ+Dm5DPb3
IsinvdoiRCa6G9md6j7WRRg/2i3qpapPXvrc6DzA4WynTVWIQqN0vCQfzK8CWT4ZVnN4aEOMxHgY
7sKSalUMC3Zfx+UV/6vPJuw0htgAnWM+hjtO+410WbmNm+JdKUgz6KsxYWhMjtRB7+mQ6jO2qBEK
huyWJFZ/yqz0AQvO/Fn2ONHgK/htFJP6qcmOqm4i5MJjZA9ThXgWMR3gpjvMXfrkFDg45kwpQ2FS
u36rUzPgerzPtn7rXawGY5wgiwCvx8XQLy+pU6YqQka1LbStWcNEWniQ0SWXTvHJQdKk6M9j2zhf
szBWNqHAE1Irw+xg19uqG+UltegUTK2t70U74VndanhIae6lLh1YiXDxJiWYvRoX+X6CjoU6enqM
o+aI9wTSZ1MSmDpSQtEnMEqUMuewi/E5zhIWegx0Cnq+2QjCU5EAYiYFLrxRdpDdQyeTdCd7w7lk
ffUp7G3tZGDqVvdBtpcTNUTVrJxdEyDPdfrJPI/kbEnM14yHaUzdSxblJKzkUX+OtW+KogxbpQdO
mFpEKsbcIVa2avOkW+bBve/dzYzag+6iurkUsb2gdNrvOYbwNyJhPoHfMINlhb7XtMHj6S5xQ+DG
moYcQ6OmgMVvP0UVwpP86wzk/Klzv4lqepziInjQYuNNr43xnswVExbudAXCy2+mndCJLWYZTTmq
GDy0n5qxMZ/Qkl8z0SSXVh3fi4YaVUj63nVS8mEnscyAZE9IJuD6s7MkFqnJ6OEg0xxREX9CC1Sd
WJ+izVDUQ6yPl96YwC/i/lSBm1joaM+9Nrt4gSYcHSeYPGpDOWbT/JJUuASnI14LYrxP9X2IGcaD
k8eYAFq+EpsZpWJQUY1Uk4PMxDaZJzzWYkM9ANrgNNNnS8paqF6cyCoPZQZ+UBdTeHZja1uYRI0L
xtUm7UzEIppx7mb389iL7GK087zthUQjMVMjnNQ52+m4dp+ZeI3bAlbhUauxeoGQGmiF3KKVfJ0G
jpzVPgz1pntVyoGAgz4Lrujs/5i64jWq7D0fKfa6CLi7VVmd61HKR6gHT6IR1BPY3QUzXGGDWRlY
/DcXZcWtIF9VRml7mmzlyyLYuXWLB/4UiW2l4wqRZnN+AXZFnVU+u2P73IUTbhCVfSzN+Zrk1Wup
NDfLbMaDGoC1uuMXtUu1XQmVxkO8EGC5gW+V/oeKtF1zcWR+JcpmRu2reDiyVLbUnuPpLUaWdyp7
420Q0jrKpH/szOSHmSbNcczATaCVVVke7XrWss9EiIYbkIbmlE+PToxnFoodC0FWMT8NPRVGveAC
oDo52KxaM1yhXzShHm37IrJEEGTpIP5EGmzWAtKw46JMV5QQoVivnqdQPZVRs+/N6TMxIUSFhm13
w8sm8XDgcj3XflIHo7mEBe7lYzTuxgRqsBKwApwUG+8l6lEbC++IIh4uBW7uV1PujO6/2Duv5caV
bNt+EU7AJJDAK0FvJcqUeUGUE7xP2K8/A6y+vau77zk77vt9UZRKFEWCQGLlWnOO2VUvZuvS0rIq
/NFDDp0Z62g+fy+HqXl2add15vBCKecAiq52YzZMn7H2XSwrO7dWEr14oRPtjCipj3XbYEcrhuhN
s4L+Weo0wmYP+Q+Bps/99CM2RYPX1kH8X89QiFJOWrqR2HaSAdW0HKfFDjTQA0qr50lxT3OBn/rd
Y1KS0U3o5udeie74+J/ACpsTHrFfaeJle0eguwRav9PH4gydVdvPLTWUSYDjug24YKoy2cUVf0ck
fXUJk7HbDvbAddEt2neSQt4mhVA5LCMfTGhyU1AtOK1zJh5ew5exuI25nR1RTDYQAizIKViiWm4M
kkyzdaWmnw5AW/jxsKin+BsKR3kIi2XZzulFk6LN9U1RSenV4JdUI637CdFDtzAZtfxJOmp3JP7Q
RqAMdEXvQVPputBeMhz+AFM+Cqyx75WdHFPdwXERZPG9zeCBtHG400uixbE6frOA81/avgABzJz6
qJ41yRDQIV4jYaHfMXZhKy/krp6KkH53zj2MruhiSIe19EZrhdN3ibltbMxMViiOruMstdLwjea8
vgPYJTD4Dd5FEG1vGwR1eGM6XpuB6PMv/Mn5MHAUtpMxf46cRoCLiCrwsD22vInckABXGFrQRvpV
Id9UmVJeaDZOmiaQKyNNP4UZHhYiaGc/Gsx22zikFFgYZrYVTlVQAeCTEFR+FiJ76wdBBUuL1Qtq
tZ5ibARxBDPBLkzEZcBEhyG8ETZTks/Gi0g0S2KYW0IRJ3dHW5jmCv4i3fnG8I5UGNnh4ttZeT58
sYrW2Dh2+CtsmMyVzJlgnWuUlSo6S+9pDHsH10z2gku4XvcxIM7WYPmnhOGsmOabMVvJ0WOvPCjZ
3mbDbjdOOL7H7JrpIM/xa+B0lzAMiKEi5nM3T57vBmKPd+BnXI/ZTu+5XBUCok0iiXZJVbMeJ2uT
tEJ+0sUHVV2290wAGQXqYeA/1S+GOXe7M/WflhbTSPacT9y9qk06yTXxiOZzlcm3aM7nb1HoBKsO
myznR03N2KfuSaQO3BsTexK2kWil2YN3wNXFLVR/1+viu6yqDcknwzGIDYS0YtZoswXdeQ4j71w5
+c1wYBzMqEc2cdbF+zZlp9FQS5/ZindeKp+1dqm8gmzfQbIiusB9nusC59fSLtHnmCkbXt1tlkGB
GUZnHYWioy0MXyzKBwQQCcioIE2wvYbZV9J1EEtnSyaz0a+HYQxPOuSCVZoO+l6lwDGG0Hpyi9x9
sothF0g6GNkQnxgJ7mll01cR85fay8tTzWLQMo6BFUQbrgT6vkLbFhzrzronaGb8zAatUmst1bKT
ZgeGVfz2yMAuo9iPMqzaumeeESXQLxYjGTRvlQTqpnQQ9Qq4DOw096kavQkjvP5lzCG1ZQY3FMlQ
tRj7M6WC4hVU1r6S48/aNm7jtK0Gh7Ua+9ipTr0nVKA3Ezre2qiJlp9hW6kckm1uy6c6Kb9URnqK
u0rb6YbZwpGSwSph+rZrUY+D+PcSNBGqx4ad38HDQY/Fy74eNfeDggdzQtNikPeA9o/GcHC4t93Q
Px2aeqCq6N2CFu74zWkZwAiti99sPb3lAnH/GFA2Oe28jZs63aRwMdzSsrnoBcT0jFjaiIQAN/1q
V5P8VbTBN1F+iS19vDuJfss660uJtBScYPWp8FLjqEyRb8yqnag3h4ApoG3viYc8lelQEXqC1C8q
jBzYEjtgbizILfv8ihbrGC3Pmdsq801k5Z7x2oOasbQgZ9I2w5OMcNaA6r6nrL/Z1NmnrFSNn0xo
5xAXIjSvenNngGfZoLb9oDd+jwCuR0Yp+fhwpjmVM+3n0PhSDsGF8qg9ku2wa5JwvuoxaoNmfOrT
swzzL7UYjCczAsdu1HW1Jj1hvo18EqvKaoINUb2rwOpWpaGsXTCpp0m53SG1g2MpXpw6ExcckrY/
hkZ5MaP+OcMxk5ZOfPGCbPIrVFPbzMAZSbCkDzk/2j3kmYR3mxsBeXvL+urTL2kZctiQmEYbyHLU
V2swlr6bauP1O9kP3Kxwaj/kJYsZxdV1eR2m9gcgCF8woD737rDX3XY+dA7sZI7CxAh4LnjmeP04
x5HJrtMwr7D1Dh/IEHeRUfO7KeFhPcOa1Wgyro5HakpdnOou+1WHQEqQ4egUR2VKGpRBuzE37uS9
vUeudmZKU17D8atWIdR0aUI+IYhO1mGNMuLxJUXseqnzCS+X7PZUfvl5zm2IRABHmefnvgB7d8hc
5UfYsPZsb15b/IUq/dw2AqmkB0YrcKpgK9CNwPBgD/IYO5Vmf/yNtwvq93+0BjLNOoSw6stLwmbt
zOP67YTcdLYr71ywH8E3a+ZryHtqn3qEjfcw50YHF3WbPtdpapzCxBFbmO6nyZJ84LqtXYQ3AE+o
TWdtjNpdDNMv9tftXpvs76RMZ+tEK6L9EIHQY090ymz7MwM+9+CSMYEgV/9ZztWANqjQtrqw21PX
YdDhutlXfZkyEdNgCGhdsNZNhUoXBI9VCPpCJT140WSeLwbQQZmX1wdawOahVnwbVaSRWpChj5oE
MlziAt60IFr8hMHHjh0xGBwuLp+2TXYqSnIpp3x+crJcWy9Cm65hdlOQtrMyvBEx0qZAfbVp+27P
IML6ZJc/9Zn6aCqHs2I3dqAO/8Q5055a667oajynqXfVKro0StdBy0f6+DQtmZ4qcgjkRN0DqE48
2x6pARbFjUiKS6asbRHm1t7RA6xloRtt54rMgYgENh82g340E63z+6ylnkfWtQ2LXGHejz+19BQv
dlMEvh0ujE9zjDdZJL1dNOkYSlwx7DTY3T7Jb9mJJ5tI1PLlVE97p3VQuzUmVpilQZKp9ieImuAy
VuGTGfa3KA6891EZSJQL3Thx31WrpALqgGX2rCMMPBbCoCTNBCxqhIIbS2bo5GzMYuQDX0naqXcq
tRLcYVW+0axkxOa5cjRl3sWU/CoHZqxhW4y7lGTqs4c5CCpDlvmFMj60Vrcuss03c9fUt2EgDdyJ
4+PMWeqPQFH3hcP4PF2G21GQGVcNkmtbRmfC9xKEkDq2fUcfj6X0hqdoTo4O/RktGm5D67xVABAd
a4q3Qhpq3QFOQtwBxCTxBNS3sLvIMLtpNZZSZ9mQhLWdXIHqfJq7aCv71Pw59BLMDi7IQHTm27Ak
VCgnfsUlyuC3JxGzNeuvXt5vG5H9gLwWsh83X2pbi/dpgIqC1BWAq1aXP3cOFQkIg22gVcTxemAV
JrcCDZcVT8gvrUPQcDVkVbShGAP5phxQ2/QefNQ6yRot5bJlGLqYLD/ZmgjoZH8xxxpRVGluJFCY
fVNhW7VY01B8F0BFoBQfHkVJYhjJYjfvtowvmbRXzb6OEF/OMWLHyhpeLczAzGaxS7l5YG7GBC+G
So/BGLVbM3Ax7XXBLungcHQwpfwWMyTzO/2bRwVl1w3HOK0+92mqHTvbTO6GxTCk2riimaDFYUlw
XTYvODcdrtewWPdh+F3A4GHMeA9ZLq6RVnzkk+nbFltyNx2R8kA930w9gssWii3gjAwyCVs9nzmK
tu2z+BgmbepLiGBnd7qRKFOwb5ygIUYGrJH2TUsKb7PwDQ+M4C3UTLPE/Ai1wC2Z2UOEkcdUwY/M
0s7cqjI2GDiJLVc0gGEijEXDLC/QbmYxMrpqxCZM9O6kAy61I9RN2VOoxuhQLcssNnLhKxlVIPrq
lzSDadnLi8UInwwwN2fgK7a/+2t6e088KuoGavNtmtkuNFqWbGdId1PVAG9acEaCpI+bNTxxN4rP
Wis/P1owmYQsa0emsU+/WGVmMM1FEETSJ5fbLHDpWz305jDtdlrzK27sjHbqIJ6Kvv9p58SjZcGw
aRMdpX422L4c7Re7haxZlzayiZrkRKeEZu8Z0yGtGvas1hjQJa0+eNvPFkDgvAjNdUvL1LdsCO1F
ZVMc9XRRhkXCEQX6V2UkCfCVVEd2qyA/WiPnTlQ4N7PTj/EE3gLm7K5CxA1nu5i3WhTUe1NiLWME
xxzcqrK7aWRvbh/fvTEUhzAEsSR6ChBH7/Ot7pViW+b2dWxlhyHbL/QrYMLpaFfWrw6JxdnIbVCa
YPM8D/VErDecbp4z+EmujSDjuMPFVCrrOZYj+2Tc3Xh1KDB6NI5tZV+itM+hpAW3Aa6pK0v721Bd
zDlyz1ZOHylPcJ/Yyfwz1aBl5HrH+QSo6tDFcUDNXf56iOGD0f1eVDi6yc0EWBDZbrDTeZNAc+b2
5gzT2jbf7HEcPmar9Cd2TIjjRL/vje8UXPFNzSZ9v2bMLpZbPkF+oNlYZtY2KZGnplzNwKsGbOld
cykHKMChUdzp25q+ETtyTTX1ppI63jFuRj0Q2+4ZwdEXUVXNqQ7xSHRSxJsG7gPUwkxtprpF8eCO
jD4a5wyqzJ/0HE1SUp6CvtOZbJPyKL0wep0YSSDVRR9SlIaf1I69RlXc7VvdOINEFJcAWTSEjkFM
L1MWVQc7IvCHtpLtP1qPxGbOK009melIl16byApSyeeazfA5cbT3PmD+4qL5PIVpdWvjRbzoaWvT
YnpaDEZ4HLx7JRN5enzJNME51+b3DAgqyk3xK2KPinAY9dxq0IpvU3KlSi7PReqMn9JYojslHciI
sDcUBGBWwnvJuBBOYettnNZbruqUZtwI4HGTRuqGEq69mZW7I388Y43f6C5tVw2TjfSyj9rrAaxX
MzeytrpYaa6fGLKowzQ3FCRlpI42mn8j1c511mVv8Zikz813s613RVymb9ydjXMxRRAj653QsDbr
KOs3ABsY2RhiungGLus5bXdjm7mIOEgfe/QWjObOFkXb60MVg2VCYRgx/9DdJt7rP8dIi051zxY0
tbSXQvGd2dnrSRneZcrTg1bGEsl9Ux8xwH2Nazz6Rt5wRbl1AueGLm88mlCqDWQRxbjH40APKzIt
PzWJtxEi3k9JXrIEGcEehQhyoSmnt5TD3e+dAm9pqZy1FtQvemvhnDeirYoseS9wHVsKrV7pGlei
/75COEZB01ftvUgl3TU42wl7tVNV2i5EZBqFRlyqU61Fu3I0iXgvyncOQbURMyX4ZBlPVsTbX0IE
fcTt+bYmb9HvCinWFhXxDo1uQ8QsSHYCcb3aAdiUad+1Aep2AWpjK8um2FbxuwrzcR8FGGJVQZ4V
2oxLUKQE92W9OmduWK2CscuvTfod9/s6ds38W8JqSrhts8bxE16qVA2bwrSSrW2QfFQ4MXSNEROH
NhjWZ7unOZyqT2mZBXhltVerUtW1hQToE2gegMM31vjv4SuNffEUjB8FQ/lNH7G7oOUzgRADITCm
CRT+4nOjV+2xxDKGNE9HRhPPPRrZQl26ojI3vc3+wXRXxtDbF0xH9sXx0h95WGeH0p20G8P+Fy9j
9EG7rrni8XVJJQL507xwz/Ggm+US3/0maOEqabg0iRe50/dOXzTtI5tUuWNmuISzstUZqvQ80hm5
EE+LEieMOduSGM5Kat0SfMZkAcj8mrVvv78xe84LJNm+FiPYA7MnT5qFYFUrBvDeQnCQ2Zy9xubA
SWKE/dlStoIgOgHlb2a5fxguzIEKymzZUTIqKneujrwxcdxz3TOyMkOtPJOf+wnXPe/L0J9KBlZt
1DmbbKw1X1ZGQyfK3D92irwFVL8guGWr+HwT1nvXVghsHbkzF6u71CeyfGOad2MyPtkhO84weG4i
Y7zxCqjQ3WmbDWa2SYNy3KD53ZV8WD41jbFGHQrkea6/zXnSb8cOCUcdGg40w/RLuKwnUgZwLpT2
HIJ/QZ8+jXt0jNqaMlLuYbZs2FQ/Z4U1XJgbaLt6GCPGHIwdKxA1+4HIX09UIPaWirWgLEYSk6yq
jpsDzS53peG/WBUqpSxtyxMYFZpP3Idro0WTJYslp/hU20B32grZXN/jN+M9oUlU/c4l42gTjsZ7
X7Itq4cfNDBTiCtTtA2G3PWNqpErESPnt0xlnavBOFX6nNzYJ1dsBWIb+pXNLKIAClrkIQ1XZRuv
NPR7xPT0WPe2HKZXkYjkOWTJCicSoHU5vQytzSP02EVXZvh9tZRnsbEJZvNMcwGjUaIxIikndx00
cAkrLDSTEZmvkjwahYQ3F6RiAAaA4OZWvxwrFQeNuvhaDNAfY7EGBex8tfAoyiV9oLMUC1Pnnoxl
8YQX2O11PjetNv2mmhyKPyNdg9tu9mYp6d/lpx41Hy7aCFAkxqAVCmrvzBDrWIbwQ3r6Gb4z0upt
VaKOFXILZprOtXJVvJ7ZcJ0bx/wUOF/HEBojH9ZbPLgwFeOGGCyrQ13gjOw7AeNsI2G+9Vb5XZj1
cA3cnZl7QKVtNkBV4FF/OPl9jjAkj82usLvqiym1zZDHL7lJjrTWOeppLvODqBO/hFkHHofJXLrY
+Su4Q3tlTHx6RKFwwzENkh2Tk5xeO+Ic1lOZeSyQ2XQrCeHilj58sV2LNwlA3CytvcZO6ZyJ73AJ
813YhWuGEjW3TUhJTDBDqNhOdFKwwIEJpMF7HqmNG+EeKQwo+MVCP4LJQDckRMGczSJcQxitdgVc
V/gKp27qh6fXELHSyRYQOJJ3Sqcauj0RT3baENHizIArLEYlRH8czCJ/Qyo9njwxDqeJSdHY2tax
G9L60iBY2Xnu/F1aYfGbk/T4V2lXpI2kxntYNxU0mnI+hoIvj3+NM2CoUZvoJWXtRWo0th2MtspG
J9CQaOqbJrIxUEgop7vyPmAfYpLMx1yQq8VAygOMKAv8CulsvE5N2Pi1xMYOqVOsoGiMl4bx/cNe
VjBefZmTHwixbrUInC8gQCkJjS/VKLu7lcXVSQ415ncgJ5WjyZOVLqYCsEA+sccXk6zwZyv5iizR
flEi3YnJ6xGYdbqfn8qq7dZGaUJbUh9lnH+OqPx3jB/o6qJe56Y8yy217ZGRGfVXHh/jcPws9Jxl
LoIe47kLcSKHsLzoI8Zwoj0Nvv1CkCJI+xB+jzcUNDJdl4imqCdKLjHPWsRKSRvqGzxrP0Grt0JN
8WEoG8KgzWXc6M6iV1HEZoj33BjvyPMI50nKH0k85zsj0NaTaRtHe7YvInCBWSjcu54gcjSe2Bi6
/alhXHTygvxcddB6hwobryipui3VYdfwSoCE1luI7/1ImeSsFVNuuqfcHZScV78lso15javJ2saL
cLnQXKC7MTmYWZe3foWPboO+2922Od2TeLA0Hzgds+TqtctcMDAuq0ShBxjPmU75STEpP+3IxGlH
GuaNZ9BWHFSALT1NNi0cTEZ7pf0cx06GPtU+JBc0kMGb1dYM41ntfc9BkRLLjN5oQRwccdl73T5C
4nCgqnKrsUxtE7e6+eZm8hfYm/3AfXOXM3nJu5YsZ8eNcV3S051tm/vAVO4RVg37AQlCEdF4rvu9
Nej6Xsu/Y3Qpd30Z3yIasiucJUDYWmfTOsMu7RL5Y9i3ZbOBh9vdS7O5uRH8t8bWMvjk9D8BSywp
C721jlLPoNI2jVvdqwsZG0Rwl59zWmor7ESS9QXOs1lJtR1IyIsloonJK+rN3ssUvheYptsx9IiC
l3l2GYvux5gY9CWD9GBN8q02FlA+kZqrUYAJFSofNqqyaagyrqSSBpDuesaFDcpzExjNsbKbL6Gl
X82yzZ+UbW6teAgvrWs8TV0EXEfPgjUL4XSE8ewrvdCZhzF/Yv+3aB6HqyZgxDZze3/4CZQwXhF4
lgelqIuESF6Spuz3c+G8KyEzttZywqWi/bRJcd7nAOE22uR52G0GbHpMnXwnM6wzfLFvYVOrU9xP
i4DU/m18/v9ElL8hoti2hxnuf44v879l8QfFevztTyDK79/6Jw9F/BexA3iXsdn+Jw9F6DbZfp6D
tc6WuLj/DxTFJKXMNQGC6NC/LFPHZPwPKIpl/hep5a7A4Oq6luTk+3+Bopj/au6zdV6WYQIuxvcC
NsAUi1f0D7eyogWAeKsbqVcwhxAfvUUTJc69Xo27kCnCWynG4tCJ2F3X7OXhStq4G1Vc7eKge+kD
Qu9yPfsR5uW5h2PF7a24xk5EyjgBJ2Zxy3WPM1+g+mDp25HG0h8Itti3XvWGgnm8Fck03jyFrO6P
D+Lpt2f0TyCJ/a8W+ccbEwwLpcQRDLTFWXLb/nhjopiq1Iu6/hpCLdwNHkk6SvwA14CWVIXFuZQy
WhsE5OyKBsJ417XYS4fRuFaR+KWiuTp5Y38rnWq80BKCsNwBlHDN3rk0abXRh6Z7kjEeIk/g4zWY
YEMbC7JL4AY/e1AZe1QT93JRvEgUaj7DxH4ToNs8xS7EaEcvPlQZDafGcU0GwGqjEYN5CJGenCjL
klOqWmSUOFJ2TEwWI54RnKxoeAo0WCht0Ftv8IkBl+MfOEUbu9DQl00u+v5l9lmIqffDEG/C/35M
Hdg9fxiHfx9TBweoZ3o0xNwHzuHPYxpLJuXepK44XNS276J46/UMSUIlw9c+xPuKbeSoIXc7WbHG
DrlKvqpy+OmKEAOBV5snNj1ENgPy7/vO2qtSdSRn9CYjyt3vHo2TpXcjbBA8Oeab55GE0AT2Z0QM
PQBhLBl91RencNQ3ITcClBeQwItYH16J8aDWcGC0gfIDgUec0Y4eEK0EMy+vgtp5VxPPg9LQYzRU
utmN3Jq13mEXZH8iUQSZg/FqSY6lNz/ROMvfp5D0IokuTcEVu6RGeZv67iirmDv1NKt9ZNr3NHbn
PQmS+TvCVLY29RkVz8uDH/bXl96LERFOSfw33lzjPy9eKSxdcpY7XMMY6v71HJdknsAZydprYX9H
i1qe6KGwD+/ZXjZRx+Q6MGOqH9u5jL1gn9xEGycoNrVJwVwTmGUW9rVTAgKoKjZWtAwH1uAM9fe/
OW/+7bQhuhquk7SI8cRIbFrLafXHaWPrtFIpdYqrbmrtMUntS+HkNpHV5A51k+P9zZ/796hlffl7
4D/wtrtwBKX7b5d+xfk/101UXtetZkQ3zfhVo4xiIGhSbTWGuE4qhQRnzd5LzQWFhZJxj9eVJ7SH
yBGxgMs7eaHhu7L0/KAP5J7W8ntCblmmYu29RCO7ArRPsz3Aq9sum26cemDwsDavGOM6l785fssL
/ssWb/OGuNZAQglLOM5yN/nXAygluz4mcPEVdMRXScLZSUac/KNrNCxXYe2HTko7ULKTbRH2ni1W
olMzM1VInPoex2a47vVoo2CSrKyJ1bCtjKfHl1R4v0DYy4MVcwkiMqLK1efwNM6FoofRbE3SHs49
bbotCX8DskOiHoN6OKK9zpEF98aR2CADgxyCqLaRGbKfoIZClchPKEIiH7LhZAQw/JNOgn7MaH7n
yg+XTjRIwBZ14eBiz0xHGPJYlJSn0yQ1RzCAqJG1tvtQrR5dtQa8fmCw06bVbZxdNzBW1ZTO+9DJ
AEGVBdtMoYq/SZ+1/xVq9TjuMLRMAyrrI7V7uf7+OHF1p0MOZAcEmLm+CuhNGkh5nunYfx6WVmfU
g7EbGndYHGc/EeEkv6zcWJtJibgrlXS7UuHcIi3RD+mg9TtlyuCOamRcxctjgUiMljb97Lr0KlLr
MJpO8jWhX4Ztd4puaTRNT3WGA5RRCisRQX3faNtJQvnuonbtNehUj/nULHH8TE8JLZXznM7dGhuM
hk7OeBkWzMRk1jC74Xj4c60XuHz0eluIUdBYdzYof4f9OMPxRFCZXen/kX/dfOnTsbrRV2nehXxu
zHb85La2uujG32CqCI3/j1PbEhYrgkPwEropWy40lT8OsdO4DElIzLqoPMAoaWTGCUmNcdLbkYlM
GKPFnh13//jB4ws+0YBu3vKYhhl8vf3rd9jR/ajmCoLvP5/mj4cg0DHq1ePJ/3q2vs0Tv5cTjIbH
8z5+HCDK0wg14U/8fuTsaBqsE5f+ruMBb1meXhuaHLdvtv3jFx8/+P0nHy8wyvVg67H7/P1/RD7x
Cv7645OX8mEEstMPbQSy+//2nv569D+e1/iZh+5E8MTyGv75Ev94scsPfr+mx2N+/9Guym8ErBpN
3+1s5eqncnnY4wGBaICUPP75+Mnjy/Q4/I9/Ci5Z5usR9/gdQOKZLm14RjWE7txkhA5/tO0uvcHS
1wPw3RD9E2wVEUw+XAvrvbfnD9i26XZSb5M2fPSMPg9dap0Jr//QRxr2/RS/qpQ0rhFtS5SO36uc
2MCko0E5QMb1xxEktV69BZ28Ji0e6axFzzU3xSczplxdpMlFp9PkYXzDnBacTQ4nDO832VfaBok0
RCTij1aVaoicqCkT0sC8miZd/2l8Zn9LuiHNHrQ/tD6w0Q9BHPszg9dVKuGJu4IAwQBUG771F8Zy
0abreY6Y6ZyvJ7+ozmafmBBrQ1OD7rLfDqbzCfPP1Yl/1kl/7VOZXGJLO/CxqS3CwCejN2/kZE2b
NEHZraui8nNHTWvZaTvGlqTqei45cFZ5j6yOG5LTb7l8vwqUenmz4LPZ78akMdlWC/ZYLEpMgaup
ZF8IyTvhyejZaUxI07Q649Bmz03TcEXS/Od5nLWVazHvk9cwbKOTptAuZAiTQHUhOCFbpC0aE7V0
WPPf6ec00Ff4xNHzZuPPxEbZvEylS8e8J2FzQb/pIsmjM0hzbVW11a722mgH1V4rglfSW4N1SOBj
qTOl6PofcoTmkBXpThkM/kZSGW6WoKFU+QHeE4Ie8aRESOld0pFGzSl2bugYp5I0RpPGbjbFJAjv
tdo5NZHjHLljn9JOA/8bZfEWIAeIaYPjIPn0kvFHXGf3XBb4ul1WyVI8JIHb0NB05O91u9ZGTrDC
bbDqKKwi4OmKHulnxEBAkAMB0HBvJDa396g+MyLdoZsNDh1ZIqzqBUeaIdLSojeZC0ThegaEoZs5
S3Eq34yaPKaZNFyYLwRojYzSzLbD81Wi60NhhybbPICyAWMw4ESbzfFDDukxg4tgJz+dsttCbe03
ELDvBVJI4s3lkZReYOpDDRNt6Ah+7r9bkBOBkWPOju+K+/yqT5np1ekLOng3QUAdiwJ6wICsQmT7
QDNOdO7eR1zVtwGDaBWhxq7a/qmpnWat2OnNevmCZt30u9JxNiH2AM02uw2By/0qbo0BoQpkIyIu
jl5gbPqkeLX6aqfTm1y3ZdWsOl2UaxVjKJ9GkoaVYGlN5uznLHqyVitGVaPyMUHAcS6kTdXdX7t8
GRYM+jkEKFuhRNjpk3O1TR0T+8IbcCPk0KnL7JXMxiKR30G93FiwsqPbpu9TR5IKehiAI6Z1nIKp
2JCWdiT9F+2IxLABL/aZ+fzIpUUqdvAtRw20tig2tiEJcuzWyS2ZyEnCmnvtX2WSIXog5pUFkbA6
JE4z7JtV63YA9Mfkit3VpA0mmlVit691vwAGZ+OMHnyAZMKlzORtP1Nf0ocs3yi2cAx7b4hP0Yxm
5dnQ2/ygzPoL5xBaAwKs9sxt6VXmRFIiECUEsLa/aC7Hb7TJQa6q1KT3E5N6QyLpCgWd69AwIwrZ
WBHQ9WJSoSI7WgBt5F75plaTKeq5v4YWDSGvsFhrsTyxHfpuZwTYLkc6tp15sYS8a/Ey+XfCT70U
O7ZihIwtliEx7+w4wZeH77APJbadEUUdwTtrfZrEyS5YJzN2RfMyRclAjvbm1D61BCwnjQDskADf
SK1m5zhVuq5QJoPF8rzt3LerUSWEWKj0a9r3NFFR12CYRQT2KWoZ2qcACxspGNqMabP2OnWd7Cdo
mhBY4KIgA0NMMcwj80rnGXmCu7EmNo0q907NVHUrD1vHpGcT03Pd2gnQ5LKutVN/G3rXPOUV+gFl
v8TEhYash35EvtAyTAS90uQvBCRSgWKCgGwZ7YMsKHaG/ZWe8hnFUUr6hvXKFOQsAz7hWWG67wmB
hSaVrtt4xs8kS97cWPtmaYzb3vrGBdbvUG2/pSyc/tQglGJ+vYOMcppTENbVIIz1mIaInrGPenqx
npoO7l7Ct42s3utUv6+qcv5SkNIBUpskOi8xMLE5n5t6vEYsnRXW1Y7Mlq2UNC9LEfkdzuoV5j00
+oSOMifTdiNM7VWgjRPh9m6x0WPvMFjQvTrLekFcH9HAgeYCNCZiBKNeOw2WXG1o9TrXamx5yjup
oLJ3NCaegDS+JPBZoHZc9D741RXpL6Nro4XssbfnOQdLMn7Wib2gnU+AQYxMchVXmF0xhVxqoqXW
YuignXYkbdnFJ6chx2nmJF/1NpmGDbumyK4PUX5uSchhgYEILX4QBrbH24+JCPrcxtPFcOpDT7ti
BdP9xyMeXx7fpnMR3uBHjqeApMLN49eW3zc4MD9cUuBJmp+1O3a/EalnJgGihMlrrPSPx3O0w3QB
ltB9qrmfbkVOMODgSY1Ek6zw5+U5Cve5Jwvxu5Ok8brEaXUd6fZDyrQIvvpv9s6juXkgy7J/ZaL3
qEh4YNEbeiNSlDcbhPQZeCRMwv76OYBqpqp7MROznw2CpEgKBIlE5nv3nuvX2keXg02fd9udcoJd
uYY/GNogyYvN8j30NHBmESaSyc2+XK2sfxu5fnbiBn+XRRqeZ9BEpuzSXzQR0Q8Rbf6pOeFueSqH
HtFLGtpPSdSNrN568H/TVD8g+PNWP+/WEbLQIP9zMQISzyzuReHRyYwIYtYptbwQj/Nuz/+XWNFL
F7jR+9hiKx1EGN31rbJx7XHJQJUyfk4hxjvdqX4PLqLUsa3aJ6Y854FV83YMOv+AgVp/EC1N1eVp
wnozrdL6Hhuiu8y4qO9H+rgnu1HVrhd1/Ooa3uvyTHuyrkkeGW9t6A3b2B2sM+b/8Eo0LlC3je53
2mdBtKwEwPKb1j4eSMdMnvyayBhjHA0kIY72YFWGjj+az2JFnDKiaL7JBSaAFz7OfetK/+RAhNh1
hBewgveelwOkZ9WNy1X1hhgA6ajOj6lKqxqfYp9spDDqLynpz87vWjoxwepS2o8l+smDI9FGFW1c
PWYksP4cbp/Zrhd5wZdmx1hNdM26+kC/zpqWadvKk/Zr4EdPy7vRsXwk6pCyQSW8bV1ib6KnJq61
iWc4d1rrS2X+Pw+kp9GbnYruUccSf/DCqDzovRKPgUT1sbxb3+XI13FNtiHvYTcEbbRYe3FTVhZB
SPi9IpHLX731pk2Z8dUFkdhUXS3uJOKYq0F18OcJhXauTSv7TmLVbjStDu46TYuuI/u4Dkaz+EUY
clbT1slx+mwsq5eX0erNSyf1aLP8ixyrCz844aAvRy8+QXh0m0vfOvT7kxHiWw+IdN6VuqW6qlz/
4kFLueglEJZc0vNzG/xuQXdYnsWUzwYWFJVXOWjm3fIE4Sfe16g9LvvjBKD1ijEW1zSz0EvQdd30
xPV8dYSu/exQhERESj+4jqWOYrhy/U2hbO/T5ctankEdogbSmlfQsA37HI1GArF4VJ/NAM9x/tS2
j+WVRad+n7GcPisfCWnEiPdBRvrPxyYmDegxfLtb6Nn5OZ+Hpnlx/4H2hqfygSfF1wMKpLmloemd
UI0a29HKog/sZrvlvwSmZ68M6RzArMasDaoJohFSUX5M43syWPvlfZRm66vKxUKNf5EwK665OweS
83sXki477200UEoACDM8NIYWnkYPWZtNKOYb04PT8ow0VC3tPnSVU1VaRwPcIDI+tEqIHl8lYWH2
MA1fMYQ/soLGGHGGNB7tSpAgmA5fnDyCeoAT0Jxjti8iShru/AKBsZW6pP2SGWZwEA4LmyAinlNv
zssLDRvbrqKuceJ6nm1NgYbX8YqX5Y+lBGMVj6Vz7W1PXYnKyn/eNUmnx54+13NSN87RxsWxlWk8
fiGfNBgLvxRRBrtWRPLogyR5MSjwLbsvHNUTUJSblyIMBsxaIHiW3ey64VPZbvrU4qM7xdJDzTzv
fgEeNWtU/1GOktkJ2VeHfrCN18m16HfywUmBJn4dXstdomITEc5sEphfCaQFiR6ZgQ9xglmxGxmr
f/4Q+Bsjg6LpoWDfFxp6OeE76btAAbK8JRlo48YjyPyMjTF4UCNpzb7DIk3zGv9WIlZYASzQb2UT
m3eQxHBIzZ99KKMjZZ7pVSK6ONT6QDAskq2PUjC1b8fpRptjBmuDIBrK2jjFiZU/tYRE/eyVwQ8t
gHR3L6DxoemhL7D8oYmmaxq6xUs3OeVR+Slr3KFNv4gpWva2nQgmrZrYPkYZ/ltpBNSIDeQHy9FB
Do3AoGwYywP3CswHhf98dGq9fekpjD65ep+dBjPrf77ATDsbXOg/vbBqd6ZZ8JMZpPOCaJDlKR9S
0zUd9Q4/sXYWJyw/O3JErE8j2Qsj+jV0XLpDPSUVB5Ho1mRKoAIP+liZgdVsCbmsE+eTKAnih0y7
usgoZGpSmN3esaSLSs6xEdOCsUavxVW1ffSJJDsmLtGJvWCxiqV93wvUH7XfZmtmfqBu1YSBvLYu
0p+Vl6W/L1jBcon5dsZUuxnxjNzsHZJGGjqxhO6MG9ovn65H97nRY52VnSdfpOcfcXoOqzyozNPQ
eYe6YA0Yu8q9uCar6hBF/5rI3S2+z+5Jy6xPyhiHLPHs19aIQsQfXXdAW2PsIpdztLFLAvu6uj1N
Kq3OQeWWP5sQH/nKpZ40f2nFiegs3OjLzWEmrLRkDdZDFe29me/yr8f/+/OWJy8bc2bn/NxtrWgf
FhOuHN55eYPl8WnB4Cw3//Ugw7i/loB4aM3PQYINXphT2oFksDC4d1pDucBrxgvvJaGEYPEER/aK
cJL6C0aAdYRTdi899RpH70ST+kyI82xTO0TCkNNaYiRkk7aCuW7ZMecvyBTUSWUnBSTm4ApoTd6M
g+UQ7TLny8V/cIQYr06yzlBlWLLcArufSd1DAgnv3rXIt12e0I2pApysyNCaN8ut9IxCLj6Yg4Gk
vgfsChtOiT8SAzmxLHMc5LIZyYCcbB+fZ9gbO79X26jNx21cde8x9nX4BCwAiMptXKKELbu6z10T
j1vd7JfDw1nWbI3Z4SnTGvOAxoIhqbqX5cNRHS1P2DNzUc4lR1RDyvpOFe+qsVLZFW78oneAZ5tG
PYskGtZNygvIjeFYgXWd1onS72JdarvlseWvBWjPlWOCY2zHdENSJoDWuloVhbthohAS5rNedizC
PruRJas4mc15kCjhsME7e6Zjz03Kw2aj3aI86KCsdFeLOOe8ZWnp+mAUCpB1ngejDukLutGQC68s
RAeUgoDlII1AWpsNAS/z7+Pn3UEdEMY7389j3V+DhUd+YSmQu4AFaRkeJkyl25ChihaLyFgst+3G
sSk5JHEGKWFytbUDx3HdqfqhtYp2LyIaqQnZBnujccGZj4RgxSmGTrrQNERKX9tNdf8aWzGK3Mo7
yND3TywWLWXHp0gkNaFHoj7V3UARsoPzYGPcWRGZ3p/KOY5GT4xxq0cm/Igh+NU3ze/EDfCJtHVK
e828Wl1R7sFL3GcTmaPG0CMi5hRamDzNTBhabtV0zijxz4g8FVndVqUIzorafEUg6FyCjDjE1r1p
sorOk5ExP8QTdWx56aXpuw72qG/tUGSzTk9sgJtuTGqTHrfYdOsDRlP0U4HhrA24d3tbxwYI56+9
ArtJjiT2vCq7nc4qMTGmNVb5OI0AHvH1OhcYMyj+TVJG0LXYa5qQ7i6QgXnqWt3ElaNWUNmYW+Cu
u3O5NKz9UTP3qAmKe6+1d0VFgRjJlBQl0iMxPodWH9xS6SdbM8vIvySp7RH4eoX61ixPdUvNNgV4
dtJHOhyJjVI/60k3Ked82shCP44UZufMDMHUnTNx20pm+8ZMz8mcOrVsyLi7+ZgBWM4ad948gP0L
B7XcSjW9WPeSADHhar/CNH4RPk5HJmDBiUiIVwdORZMONBsoiGAIaU5ixkG63aftpfpuHIxbZBKI
5TY2S3AvOUQmC51txcyf87ojYSpKOUCGXu97U97lc+LWvzbSQSMwET270nL5HUSkFRRyJF7K8X72
v59paEOH77Mtu+gnY3QJGqXk1CJsevVlN+AjL9VJqeQ+LjJ7lxmDOi0PLaip5VYHKZGugv06zZDI
bOFFhjMlMp43xmhqW+EO72FKT5xqzS3XY+AGKKE3WRsklINRYcNzm3/nLj4QRkPNRw9nk8aqwkkc
UeqPZzsf7tJEEjFjBEyOXC6jJE23P5vlrkDDArVx/ougfO7IXh6habSnZZObGvaNopiLXVFwmuZN
GXbZNi+AbKJINdfFJK+yE89LcmwUsAvLxiPp+OdW8L9v8WbIcSt6+YR2EOc1B1IttyyUUv92d/mD
KFGOJk55+FcwqjnTQlOCj0PLSHYR7JLTssHT3Mwou3/eXR7D/0tnHUc9jFcSxAKz42JAHuMqwnC2
Yjh4aUNnogVqwgicX5rOsV2ROeFcyKuB7FB3OE5EdbsI186672UlgbthvqHrRmkUC8/ZIGEG47Nb
GlDi5avVTRRqLPEAt9FkLgGMqtcJ8VMj40U492A1BYoiq+dGKVfEZeMwW19JEWOwnQ9JO4ehwTGg
Sjn/KpZPktacQwHLdaEdCtPDmhenX6K1k7PdhZtq1HtEr4xTy7DVcnZiqHTCWbt/o7zW4o43s20Y
9cPJtqzhhNAF7RtCTUKGiABLkhycFzHRLJEYtHOXU80oRP7P+z6MG4j92dGYqaGCqtraytGbVn55
autim80QVGoF/NhbA6ZX5oYFlOD2OZujeBdG4DIcLLf+22Ohww/RV/hBDX4XrZJw4VEbXBJ08bhV
a4K1ZVrg3iz9hiKzXGmR560mEQ57Fxw13V0WY4a0nlOsYjsxJN794Bi7lmXuFz0YnGW+ZVOYBuuR
B6Rq9hU+G3rSl3aIW0rAIY+b4cFxp/TORMVzCqpmFw/RbNM0Lphe6+ccis7Z60wyB58i2x8ei2by
CdfA025qeKnhDm8QlU9cjZD4OqHe7Mc4HO/7CvuGo7RiE3iOQYHQd6ptY/S0abKOVHhkBMS4SiSb
TnTLe9x/zN7x7kZ5SEkZT6w7uPYVxUv/YFDh3Q5ehZkcqOkD4TIso3QRHCJn3BmTVtxgP1Eldsxb
4FXF2vBp3dTkVrgUX951Hy9XXs2jdYJZEislcSfoxFb6aMqdY2T4+MtwojtDHHuXh/5z1iW/axGU
l+UetXimgJJBJQPivm5823obCmsm6+ifraWBE7d01BcEaLwNVrVdHndLGKiDEelHhPb1a53XeykT
+9Hv5Uc9Yg/0cbKd80o5B2NEAGNM9nMp7PoNNal+LEmLJ0q7aN6kPuHTCyH+L3/1UgE4JCPspiTt
usnDEayqHmlHIbk244Ct36C4npjO+9+VBdXCMadtigN/L4SKKOXs4rwfHtU1dZLmftmYTQkqkiks
wRHoapks6l9KA/9j5/ZzCLWDhQETj8bOxltLu521x2ulNO/VHJv4UPTphUZKu9VkZNzC+daIZhlf
yCAPtVVw6tiYY6HCjg9RVmOjsJ1xDS9bbtB+KQ51A8wuS/A4JAKZWzkFuDUZgTIIOUcUp8ahKbI/
ed0ioi3K8tXHaIzWu6HYNtNIDCy8W8+zuh3zBrUSXCu/u/DJJ1shnCEmgxefmgGrUuKE1bNrDNkR
/AZJSPYT9WRxbRrNZicIEUl0bA8+FCxkf4O6RFk2bEF/BKssSWdZt2oe6ork9EGXwR8zVfmWgD/M
3XrTHvu6Kl9rGhwAobN7a0oQfQ3m1fGLRzpTxnMcmeoZck/mJpBQR5Uc66Ft7gs+heNCL1CmKojn
4kyPHc88x0CIR1pdI6/hW+NSVzxmRdZeTKO+LPd0F9GeJio6Ny7gPjMk05b4qfuDNmTWmztke4gN
+XfvU2cLuiS8dtnwUQ3leEdblNq3bbpH17ONB3veTN10B/jVPxMtgr2PVd/aqPiRESmmbmif1pjh
GX7qut/EgTM+mPZUHruIbhtGxg2xWcFjMdLQNgLmnkFXmO8GxcpVBE4NT1H07TVMJYIaC2jRfqC7
cjZD09inALTEM3lmNxvK4SfIUo21tVfe0SDCXZQDHASWJmh9jOMvL3O23hRNH77foYiCKUfGiQlK
XshmB1hBPakcZxessvjXEMYbr3SdP1pSwd7Tuj4ExJ95J1niGjMpcCGADHcg5yEat8J/aLH0Tvbw
tkTCVLaIaSByITCAG7/YQfXPu8tf6XDSJLWZKsoG/54DcaocRuvdMptpT2gRkpX5blUP712to7gz
4GXYYrp2+G7Czs/uR8QAZy/xmeBaVIBtJ0/vqVrma6cO6ZXGI3UTyrvC+eXntO+ReETPEJ/cPV2S
8RAKz32cdBJx6kRWK8uc+udib9uh9Veo7lvSTH4rSInYIN7J77OQWVJMftAqryEc5WOavPcxHDF4
RS9WDBUtxWHG+eF9AQIDU2lUf0gUoTUTENg7yQPFnyBeNZgP7dJmWMagt27tNFilY9icRtdxnoOp
D7cJMwJwChN5Da6mk6/Q9fdkAX5kMeh+C2rqxZrgETlJ+VoysueJ9dJhH3nKOecL01L3sRYW8BA8
/ciPyOLbgP1XC9K12qZVp9Fy7HPZqSdZZc9Q6NQ2MafPzJAReWgG65pGQcTSgIDXBHEewqns3njN
ewoKZGZjR/c1rWIMJ1OwHhX1rREqP+eo5b1NcvBWxHkQ3eu8m3T48+I4VEK/N6tmn8G33mFBaSmY
RgeTUtKBMlO8tp3eOhSgtubrq9xqCp5hZFCXMcmcuacrzIKxM4a1lQZqKwvDfapHC0+aLJxTlhLE
YNkkSqu0DY9Uj2Db4ENMUhF9RGEyJyxr35Gu0aNLBtauM9p5ZET+1Qy/8fLQg+1NnLSaJddF3enX
JmlfB2j+kHhy+y5pm8+61uunLCxJNJ7rm45X21/exyBLIJqz16zXjezsq1x/LLh4ElHaZMx8C/Nl
mtyvpNQ3WiTVynEcYzsFRngk87xYN0mS7JuJwpwnK3XsbNNbJbXP6kx52Z62CBcxEY53SGWoK8QS
R4MU8mK1PtgDS7skiLS39IvLx7I2652nJNTln29QGaAGQ+PZyZth4/lp89XEyQ41sra3+yg7ktvB
UREmAWKxeVxiK8qAPq6OXc/s7OExwph01fHmLfdspyPnO0uaS1MoJCATRhWaWxviPczf6SR/17ZO
hhHf/jZs4oFlhPvVI4mdVilTMTAJUXVVikZGVU0vzYDwQvdi68PvXoooGe+c3hsRVDbaxRRWfh7H
ZpYSiTMBw/9rU8u9q7V/6GTc+iRAWKiRmIUTdThrcgSIOdvbtBGDJ/I5ksuIAhjT1r/nrMRGpXSC
49Fs/RlsOA5JZE0H2lTJU5Yf67rxTvXouKdQaE8NkDZwkw0VUqhpV1mkl8JOWq53ZBlPgYp2JA1M
cAUqY7Usppu8VecgM4593/hPma4hgInjW0uO+Gpw/ObKEOVK75r1LKvK+ROif9JI0WaCRQZM0r/k
YmwvFC+8a6PcnHVFZ7/WUbTPITXg9dDLI03jcjNVjdzGBa9VduWfeLuXVPRvMYuqV2OAsBpgxRuC
CnMencevOKqKDfHvDlDQGWyR00Dg02QXq+y7laK+cNL6EUB0Wfyiwnuvsth46NPQ26WUxzYlrIY9
FtJwZfdgBJQDpQZI4qsjqKWHGK/z+TSB7y9XBpC1hxQEjyhzZ17C9w9I7POzxdR+HUR6vAlls1cd
Bd7UDF5CE15qho71F3bnfa1hQkUAu5UAywlyM83KJXOl6749Liyk1Ef44dMMeZAe36Zu7t/j3BLG
1L5oAZ71RsZc6gIqSiCD1ybj3y4q0uTObswny6XL4sTadG9oMc4iRNgHvEAB9KdwTQu/+cp7mkBt
nf+lRkNXDe/wXe8xWzKc+LHyStxOViIPtkdyWGEyYE+OnZ2tHLIMAd/uUROZPDQehMKgB2xAslyP
8csYzIMVWZvSldmbXZAao6jXY4zlmu/g4hdcLEQU5k+lm9zXbiMw4Dr+fWzgDi1dkK6jjMNzrofO
XgdqCr6CXpbTfeSyCmne5tl5IFGOsBSuYXH4boduzw4HqL61jdRJhokTc5sJHCerysTbbSR2ixkp
pf9EsGfJx2anMK4pclrSInwoEwIs2fUMiAvDF2nb4pETuB5WqaIzalks/OBgLlJxEr1rYMlNCkKj
0xlXIrBVpej2XD+QRbUGCMlK1ecy5iov6/EYIsDfM+MI4BthWxZFVq9hfNbnmlCoM2vlq+agyQpU
/zLU2aVKW/PI3KTYFJZBmS+JzDPTLK5uzUek8LwOrV1BQdEuWWSkVy/FTKeNVnSh8kVmXSaiuzQj
4CtXzVmPg6Mucu0WhER54XKHPUs17K0mxSQpWgz4uziL86vyzOxKYot+VHZ0Wx7KUx05bW6sjTIb
r6WRPoexcJ87oXTkpf5bF9fOQ1y9dcN+oHTymMQkmmhOZey7QUIStdKtJ6mTuPpBRWRmhOW06cy6
2IcaU53c3hu0Kz5Nh45vIu1P22mrx6RktG/y3PkWlU7wVxg+wRs01qbCRhPGn0nb+bvKdoqDAv3y
ptAlJQWYhzy3MnhUVvOUEmyc0f44eH7YOCtph5T+cpMQi6B44mhQlKpVdEYJgwH6W7XzcpcInBCq
VzIEwQEK+nCK4/Ru7JjnyNpzSWuS9ZdCVtyJtEBiR4hiGw0Txg+ORDK2wxvGkwmiYJjQYHJhXQyz
hzSoH1vL3BhlmD6whig2fVEDupBOTVoA6AZqB+Fl2cQgXDd2AXoQVuC6tpT7vGwIm8SfSV4R8Om3
PkcMVSUhxFETQELo+FhwNHEiWC27NAGXY6tAAaMPKj1kKhKnNOiNTZ435SeVqpsyg3fN1og/bzqm
VgwFScvy1Wu97Fp8GiPDHQGGMEAdT+4a2jkIUjIN2RYZE2Pugwug7UOiGY0an5VAV2krrlL6NSi1
nIq9xVo9zp81P8X1TrUWSPd4Uyxo/FQbT3HbACoAdHA2tDmygbzpB68nsFQh2oM+pV/GhmWmzNyK
uYmW7BHZ2vwmWbcNfQa0ycL22Pl3oTNELCklIrOchrOGqMV10WarsspPgsK3j+EyxTJ5stKY2bVH
j4oipv/owQ2AvvDZmK7/2kq3PGVMR9CIyuB1Guxi98oiv8DdkhX3CEy2nWv0dxBohQyJEavSFxtg
XaeL/lIZczcwb/T7OrTcY+UV73od6ffoWM6Fiquj2TrFi1vop2KoEhoyQOLicSgpViTx9zCeVLLv
PSN4rvqxfzamlGVI+ps+lrpodtg8sAImvjXA+T0bd6FeSYnZJ6kubk/jVTS9iTaLgDeMGu66aFwI
V3KsVwwe2WGxUC4bp0kpjpnDGWdQfoeLOzkwB0IVPQyUzyTOVbcX9nOk1H1YWDm5K56J+AtBSh0+
leaEex0b7UdRhjRwXPuPSZvdKfySiajNLN7291XhJafclvqFMpW45LRaLsjxSKOvtTuF+bSgLPXh
dghrQZySGhIGb4qa8IEOHuU+lu/UnG8x9vKwMvPnQBntgwlAwc4LuvTMQ3NRi69W89DbafSMW10g
bqNrerQ9l5JRlZuvwjPh3hOes6tTmteGg1xgGN3sqc91SvUAvuMpe3EBcq26Np5YvjbAQClt7Kjr
1boR3DV65z3lbgl2KN9StLJPg6RINtbjIbYZ6VYUPZi9iRC8A1Wd+6ETIWuC5s1ppAVEk4eiqPG2
sO7Kg10SQFhx1cxiEWy5rALWLIEfd8gs7/BZ/7Ioaa1lq73lkK9PAYiHW2yFw023y3BH4hgQF9Ui
IqKbnNgeuv9BZK+s+K5YlapNHbfY7HziIBTCywPdd5PKR+jcJUZ17yKBUAS3X3rsWo+KegaORu3F
bdVuasCaY01Ldia42ovTxmcEzuWjY3MyFZrcGJplU9rKaIqMFCcLiqoHj6jyPd5GY6Nl8sWYABSE
U36rcKZsLZKkELzoLwDiqkMYpkwYdImWYSzhtLaIEesYtlowhZfM8v+5iX1CpFLYxznjVPmFedk5
LxutUYgh8AVScvGzDXJsygiyekLsrz+4rUwPIibMqQwzJ1/VrEMRQMTM2gfPehgTege1ekjmTZWv
Ks1CgeRW+NDpqm50/Rz1Iv3Qia1aj6PebZ1xwqLNbIVSN0QK+nkJmpsWQHGeFAd60foW0/lMSyqN
+7g2yWF3fHXoNMqGYw/LsBkhE9ZUUjHwEHMMl9rb6XH11JLvfKak7Z3hNCWbJpnwKTuEhkMQknex
Bqu7SZ6tedwN9djbL2RvpCEs5BtlrDVQgLmDzATYx7Qp+4HkrgyxhuM1+QGV+gk6CiqY4qsJ8vBC
su8sBh3b+z7mxAzEi9m15NWlSK/SytCOmh4+jpPmXgfZOs+j4nyPMYr9rKu7aJyDgBjFJjRwqv70
q276GBzWoHYASGe5i0AEXOWERpwSwUrIIjoZg27dl+YILkmfrHVhlzC7lXnr+989QI8bbGysDBI1
UEsJ9sJacpfqQLeYc2asTv1q46EuATERvCXW0O1g6wpCldsbJxqdfEN0m6BFL+qAPdnr8081gjhI
d2c69R30p6CbG9hxYJ2HZTOQ3txWJN8Br1tFyHkO6G1PTmqIa97HalP3xStojgpAkWd+QHo95JPp
PIDO8xBJHaU0nd9WGKIrbpPhsXerO2YH/qGPBXJbCbubdqB/jWc5ObmjJ7tmbu1ZvvVIHARKbWp6
qRmdCOaL6iRYuUGCFtIs230xDvT4jQLucsiSZ84zTHpCX8KoO+oUVE5uC8DIMuD7uDKBUBWBaZ7v
IvbqNi7W3Nvk6Xck06JZ62rYT7Bez6YmLqiZ5ZZKKVDLMRMXKTpxAYTDiJ5wSdTNsHka2o9cM+JH
w22aJxBXey00PgpHiJfY4VCEhFb83FoeI9K4Xk25uXeVhnwS09WTmfkXyijdB/T/dFeOHcImSFjF
UPvAIyVDho4GCTNqSwsxHD8pjD6ZfT08xVXTU0ZPMQA4CJbbPq/v7caIydwj3HdqOvvF8hBrjmTQ
v/ORaIyBuvhqlfdSh+FDzKm+j+yJ+qJQt3bCfkKbhWW7CpwJ4NXgfc8uWSMhncCOwuyYCTRPokC8
QzUueLYatNNG5JzcKBuupsBsFsXN7ByQEJhUW58MoQendJeZVn+XZECRPNUGX4D30caXzntHCNVO
Kud371L51YmMv0gDAVaVCe2REnK5FuSZfyBcfAtpTp6LibfoWY0fHYU8Qfpa+MD4idw+xcaXITei
RkmrYEkTXDbaKLHfTL57Mvq82kyuPwHUcOO7ZRO3NDiqyPxaKrgROktdC0l1bds/BkPksQpvitHr
AHsX6hD1V/rpnbeF/4bVWNO2kk4b8modF2QMgqac9HyPEgu3VZDT1O1URz8LyEOrWxS2latAMmjU
nyzN3jv0vg42Zd91WtPGqyKfJRCdyYP3jQfNf1AUuNZN5oE3lm6zZUiD5A6i5qybZ3suD8MqNn4y
mv8/ceH/QlzAuIsJ8/9AXJBF8eeXin+16t+RCz8v+ydywdX/ARZB6I5LjdI0PN34j//R/2nUf/6H
5pr/cA3bFQJwgqXDXcDR+W/IBdvWsSIy3OCotTBTN7JV0X/+hyX+QZa7w1dq266OX+j/Cbnguf81
f9u26F9QjheGNWMhBEbl/+p5tA08z46Mu0OdCWAEAbkFYXVnxTiXsPX6awgy70r7m9bmoyc6AFty
UhioWOmBbCcOwsvIwUVLtYYo/lYyFRPKe/Y6Lz2FRRmcu+rv0GbQp61m5WrONZbIRkTMmEFVklxl
H0kHBVyfa/jK7QIW+tJi3PZiAHK0E4rpJZ6bs5iBr/TAHtDJxOvSdL8oaL/gRX+AOELsbNhfLA1F
jXsTWzvo1bzUg9XtgrnU2ck6Z17Ug4PQvxIdh9vIpVAML4E3AWKIrQd/fOwy/7nu7Y02Fc/1FP2N
agcGXvLd9v5940SXHlXyoMghJHco1RH3lgrLRts6Yl129fsUlc8Y+x67oPposno/imHbCOTMiBJf
LTO6tW76t6vZeYeLNfXlvyQ0wdSWHGbXMR6c0j5TsrwzCo5TGrLPoVu/U3dm3NqZubEPAkqQfXEF
zbIVurX3bIv8oeQ968hT1XtYRxOVm7D4bVYJ+SYeWX0ctqCh9o8jANiZXWKJDKAj5CZU3XRrOiPJ
7/Niglof+VgHmIaoXnIikSv2gRggcyUSwpHQwoNrWw1IQ7al8I7W4HyC3f8V1Lwu7ibkqwkC0T6n
p5UTJR7QRwJQyi9Fa1DUTJ+6AybcgjaVRliHWJEfHabm6y61HjAgTHydBp1PYIdwj+hkLLut/bYA
S48chxKh+7YavLekNUisTLii04B7aMLqZFdDB4Z0zfWUlUFJWIIN7r/vBgQk2E3INLi2BXo4cyq2
bVVTSGbqRvRN+JKyrF7hdfU2wAz/ktDsbzNmnRS6rjB7yI2ljK6wGcMHbfS1ku5brSAwsW79FUAS
pcvlPyduDQcxvIQzxzqjnxO1wHkFnrwoT8h8VXTxdXe8aZ3+y6h/6WmsPRoNaNQMdV7Ykr8zW/l9
B3h1cLImke5qlzUkNY/eA5xgNuxrb7tH/BHHCLjjcrIEvk8sQdRtp0q31pP4W7pwbln8PFDgJT9I
+M/VEL6x2LqmMd+vzgES9gMFIopHesiatiBlfqRSbnF1SaqCj1nukHODrgzK4WhkCFyDdVkWWGEK
AzCQqlfho8CVQRqCC2kop3wAQqnN/D80PqI4fyyNWWM37jNL/AWZSkqbMZ94VXrMIsovuW1fhzH9
OzBJWxkGR6U25Jvdz20WKNIpZ4J40x10U4FNRKuOmoDyntXzE2HNSrMm57sKC1Q7dKHeKZwTaiKB
Ls/VhHXdYH9PHCgas6W1WHWsUNcaJx0E/H1V5ncoYoZVbD67PnaxrkwPoT6dpvQ7raCxejlNUI51
y14IPfxrAaFsSeImw4NC/k5PdeAbTDc8l5Om7kiQjcisTkHLVdZAjmoenJXppqg4+LvjJd+m7jLf
mmEofRW8kzw+Hlq+Qtdyn40anpYHn4S/FKsSne2KQnW6yRzGU2TIMUGr/5O981iOG1m39avsuHN0
wGQCiRtxJuXJohWNKE0QlCjC24R/+vuh1Pu2ROmIsc/4DFpddIUCCpXm/9f61oABj7qn7+knL+W4
rke/k7EW4tR0wdKTJoCHEbm6KSpGoJzN067OB+Q4af6FpaZAYFmf5RUDCxlqaF8jui+LPCysabGa
zqoicnjXZNaHjhrjGgQtGCdigygr0sodGvo+vr18ZrsK22TMniVhsCyb5tku/Vf66ikQhGyDCXXc
BPWERLQK9iVQMqWNcd+Gzk0azecNsrQtFYV47UePWjMcpR59oGlwLmJK8JxPqTdwdiP67ZQLkrhg
MiBwiAtByUFdhsHRjPGq+rFzRzFrO7aGgHctVsJKy42ZpK9OmQeoc4ty10fyajB4B3v4+esCqc2q
Rzq6iib1gHboAGSVlGq5qi/NHMpg2SUlMWWYPnyvZHjLB6ovIciYyCz2A7a79Zj2296i6denBCcM
wr+xyDkUzrWxtJ6NoLiwq+BrakPQtYAjRlXy0hEVg1OTHBz5NLQD+0yPyOeyaqjMTNWXKmUXXWhJ
tdYkx8KJ+OhlYBUMm/6A4HZZxpJQ27cT2LRN6Lcf6EXcmU33gj3soXFxgivyxzH7hzdeuvjtYW34
RKFEEb05WifufhADDRA9xStq/NcxlRiVk/Wbwso8qx1F4XyZsBC14XMzeKGloaG06Zooct+BVifj
L7iRrvFUPXtd8RqJfJ/M3aey5jawrOwFdma8zqmorymf72FMym3cizNMMDQKfUOuqHMfaziAx1EH
eznKfc1oPyErMcJ4WiSfV/PgEWoMrDkxGYED+Mx1FGy7WELLpK4UzOY3nBOPaqbuGWXT7ezgW5uL
+lPczVDV0HksQEWG8hHBi+fyWUby3TA5USrXPudVwOb3kvzZHNKPDZEBC10kxr2y5NJWpvmNzW5C
DA8eDLqdq1Rk4RoXhxCiX/fVhRwo55eIuxupCW1F8NmMrbkeXAYbP3XPfARna69ti52lKU7kscme
Vq8NQvzWXmi1267ibWELcq97GIqNWvpfnX3bdyAQu3HczcsA6S6ZNz1Vt5UJmm2d9SSlwREMwQbh
ZIvXA/sOxHxIGSbhofm5wlVNxIDZ7nIPIeZpOuTD46zYiz6RIsIvx8j1DGuPILhfG6FxDwrpiVJG
SvGsozCAd7iR4tY0ENIiY9z5HTNl5FxKVGis31g2GLK6M+gVriP/0tEWXf8yMzcRdA4qctuwxIe1
LF3iyiaSQBsQjKyraTafTneOT3Q6dwA+JirLUYFMyhuNkn0NKc+iQIiazhiUG0PjfQ0+0hI5ZEjO
V+GV7zkpN5Io1nL02s0YBTf2PESbNkGfHtGdSSw6ySU7ryYuvqnBqgn6drGXmmwTOym3PSGZQIXw
GazK2iPbkKVSarDMctOd9KkBlO0S8NInu9YSH7jkxcF23fbYUsT4/k+Nz/TYDD2JqRMKv6bZumPv
nzts/VRbWQdW4J+iGtcjtqWN1vlpcTycN3AOtwOdtMwcNxEVM57tg4y859CTyU5VFTK4oKG0FWr+
+f61qcnZK3piX+xF+xShHyLYBAigY979o0s/ydThrLZqSVrqrB52OAJVgh2785Py9h+96kmDG+zQ
Z1BlEV8GC7uAZyDtc+u2XLvTMK+7GK4Sgrtr4U5yl2q3hSHZ4GFAA7U2CNn27UbtcI27alhowDHs
UHFl5ZG1N2NXrqI0iLDa1Zh9E/rW+9wucAi0aB+LmP7zSeBL5NGDbPwM+cTyA5plcP/jxmDlTfV5
bsGUT91iPVjeTzbQfhrMZ7H2aXWgSo+KK2wOEHbskGz5yQovPLeFbRl1a4DsoLZy0B7U0i+M0jb3
ziJtV1nnYrtxtpEr6NNSlEeQdRfIb2h0gjs9OyzA/P5rWTb9ReSZ/cV8m0UAaGsHjcWSIc1RHtzo
M7pW95xAAtofPeWLNsm2dcMNozS5GW0PnmB9ekh/iSWOm72evoqrLGXF780ra4aNuEiSE6sZz0+P
MuQzhReSFocNJilj9Ku296kw6FVh9KFX37lPnunqXQnh5/ykzaZ3jan6n6/pmttbt4heTjJtE0Q0
VotFto1iCymil7J2RCS0MprKPreMgCJsFiHoGnS8YZmDo35UGFZym7DQHktlgj0llCCWl6/sIWY7
RZhfsR4V4UG9wgh1+kcvP/7+5VA9OnEQ7Nyy9UhIq1BA5e3iPGytrT3g7DA9t0dB1rM3JNZxkxJA
ASU/gkFqY7OB+EpYiCmPlvLlsc4L9/sjGAkeUYQGsJrle6df6ZC5ozI9Ry8ktqfvOMsfQRDgw9tU
47rT5qXlAPAekv4buRLHajSbT5hSqBZJE79eQM43Ob79cagHl8xO4yIhfsGD0noXt9q4anN5LAZk
fbUzZMd6od8ZusAZh/Z9f/pSztGVk0fV1ltYp9Vg2vdZnFgXeoY0PfQZVAIrBxHnqxCUhDN8roio
RbKa3tLjSEFvjJ9yQJ6PVefLbVawQEgLyfLcRanXcbUjz73/ob5w8ytI0Fp24z/At5bdunAdhXCA
m0X5DtWEHwlFmW/YGIea7tDmutjbwXbZq8YpQGhKq/fgsdg4YOIHvUnmcczs9T85vrCUabtI2x3z
TbXAnwSkh7Yi58AbH+RcXzUei0k2e06cvrDYtzXBWp0bEXU+f+d+fh3/b/it/M25v+FffT91lLGu
LWit+OrNoVn8G4LAKlJnJ/aJy4ZRd/79mAEZDQXgEmEesHaG37F2/1v7eqf25VM3+eHe2Dy3z//6
Rte0na6e82//9X82dFGb+Gv7r/L1X+sSQPCXn7mj3//+30Uw9y/eMddXMPBONTCKUP8ugnl/WRYV
Ms90wFVZwnT/fxHMUX/5vgCr6DuWwp/h8qO/i2D8SJnc/fzQlZ7N1P0fcUff1sB8E/KpcCwJcpQq
3XLmP36qJqvAfjKN5sHw7RVAozx8lTNqkHAHJmVl5VSsBE15BXbd+obzDuXfHd7flTm/2JSxoOwR
jIawKk8Ow3AzVPTJrtv6yRI10J2bHy7zbz4GuGLfjAHLq2UAsKjb+TQjrOWD8gOlrJQQTZQKebUj
69yIha/OqxvTs1lGiidkjxcaYgs9wpX0YB8DEAQcU81Xk+oPtdF+sdn594JJP6fjSyy6IM0XP/Ju
cNyziSLQwB5mEZB0aOr8a8/5pquJsk0Oueqap6kLKlRE/VLeu1mebnLzdbB8j99IG3bPdfl1+R12
UKu2SjbL4UpJN8cPqNsbPLXatWFHdt6FWloXfGv5leUp68pi6UtwQTXslqcaJFZL1W3N6qvg2f/9
ompKUstrWl7g6QXXw6405dZFrrb8TszThexPg8HdBBW/WxrsdBqUYZBeeFzzWA8BrCWiKfN0R0zQ
lji26+V3otylqUj1nz/lx6LIV2HFnyy/SlMtALI3oWRT7bVIKZd0+bqGglA33Xb5awHlw8yDz66u
WVLwHDFZGXWESJOY35q/rbFqhBOVCRoWuY/Qm7JMcux6fRAOWed8mcbDbc1vs/hNSUfg7YALYtMc
IsuIDSONnKNAFsJfQH66DDjG6XVx8Nrydv8+1eV4bMpJk7P2+KjrogdwbayoRJ7+DyjF/IKolPJH
tz2dAM8jMG8HgFKXy7Oc+3Lw5RyEkWzrIt0tj5dLiE5ut/xM01OFzJCk94i5FgzBozCJnm4ivaJb
Q0x0aO5xnlBd4aPBPOzyuC9vCEJm6bIxY26H9jxmsU6kLESYgC0mL9oakV2rw2TC26AzVYMLItJ3
1yX5uuuK4/L9AAdS35NfPn9Gv7JfnleTIRtjbUh5uuUpwLqv/ZY8lS5eL6/KtS2gPN//VBGnVycU
OwmZiREiBzxeflYvT4tYijPj2VJB5FtstXeYsnc5f768guXPhmzn+p8sjGspGWM92eS9XwCi7Mvn
PLHw0Ttr4ZLsXPvc/hc2oQAmhb5nNEzrpks/jEZw74csXelQfk5JecssF/sitpY8exwqF8fkYh9T
ch9qckjAedYNNKYQzVxCvldkn3w9GwIvLKJK9kPbomJXCnfQk62h9hhxQO8oocIwmcPXgoiBHPUp
ph0+MIYV3VAwpwUVcp91mMbb28ys1hVN7K4k8JPYEgax/51D/54K35lDLctcFmj/fQNpl5VN/PL8
Y/Po77/5e+JU5l8mkx87AWlJ1/5n2lTeX8ykLkhwiKDMhEtb5+/ekWP9RUtJMTPapmtKsbSV/p42
bfGXpA3lK2W6dBVcX/5H0yZNqJ8Wo9zKMF6FJaXDQzJof56IQlJoZ1WV3UGie9zU+A+ujaRMjrqq
r9sRPaYLHXYf50ZKP9/kE2QDAysx9SbVjajmJZAJoUubagZ8FNgeSY4XEglGjSZ/5XeFPmut/lJL
7NCAdeq9H5Fw88P1/s1s+gZaLJe+F005oOZ0xlyqzz+fQl3TBO7nkQ4sb9VadxTHjdym0IfvswB4
gLPbXnW+9+KVuJr/fOy3i/nvB/fZrQAHFrwlbw7eOAnsoly2+6aOdqov93UGea6Zom1mW8OqC8Lr
ymXySfG7BU7cvUdsXpY1P2wmTsfnbQMG5HGPCYf11Y8Lidka04r5s93nSt/Qi0831mANaw2yOvdC
Ij/SszoeGKlzDZIRRsg75//m/vl+fM5ecHvbjlRvzn9EYpVmkosvJcIjipkfwoYp3ZkQj0HAUCvH
acMNXIivDfvTNYJpscop6VEzyB2NPw6v2Z9f0u9fEWXX5cNl+fLNFSHCMAicqm33RglD0krGJSVN
1Bd/Por1ZgXHieMPsYDpK4E0THlvDqOxNem+Drr9OFvoSvE+bJvRTR6rYFinbhuem2ERXM2a4prd
W4cOudON16BzQZVpX1QOEIxsdN1jEgv1n+2yTi+N1bZpO/SWTXdpPP94T8i6t53IQoyr6xcvoIzp
GtFX4RCLNQX3sTAJBoUc/86d8OtlxyFn+9QIFHgTRq2fDxpElCKVU3b7BJTAGlFPtq6IN9z++bL/
7qrbLJh95ZlYYp3l5z+smwk/thNSYDg1gIugPzgNgAi0Oh2rfuc+Wu7cnz9ZnNAPh3rzBrvCDOtQ
Zt1eTfR5uqzfhF3ygrK9Wjke3dWJFUEcTe+guU/s8reHVR5bIgctHDfwmwF5ilKqeQMfaNszAVYY
bXHwc8L4Yi/fzZWN9tK/xt7SXVbVcN8COiHwsD8wNKCiMrwUzZB0tkNi7I3BtQ8kd4JMhdvdo9Mi
4KMfYGmm8EdHQEyAabYsFl8bYJl7I7Avg4lmbNGEr5p+72FKbxpVTuswlcnKwg93oYA1trdWZ3wW
tYwPf35rT0PVmzNH4+yhs0Bzav9y2yoEb3bZ8sHNbPC+1hjfYreEtRtyVkbU37bL+m7oDRJk/Xud
iWyViOlmKHpvQ6A2asTiDghTzZITIn+HWb1S5bBxpkRvwpjlWM/NYvfATAkfrNeZLK+UNx+qJZEM
yzLAHOeCzSW0Sv01zskRDRVx9cETDewEoVR3Qarhxz+fsvUWuL98VB2TuWsZrCT/vfmoJn7mprPM
2j0V8Hzbwc4Y6uTbWFL60cPDjHCOqiM05UHK8YB5kxaKfJ2wAJltvKsQXF6E5QvmFOPCND/ZsVtu
msr6FAVk4MYODjhfWju3kyWSf3cXOpl373fBwTe/JAaxmvnYUqH2mCexcrKLYTRr+3xC3G8iyGih
kfmafE2Dn4kkvx17deuX1UPbXVik+JGIUYOf9S7t1rTOChCp4zGZQ9JUI89exUONa7O/hcf+QNs9
HWkxlHmH5V/csTl+UDK7axIpD75r0CUtum3bqwCoC847fFGNMLzd7FXOprQH5lERP9IaV1ZFJ41W
jAofnARLlNdfNy7qhZjylZqGr1NlV2ujKqatFdY51w5bUHpuqxtvwx6XGMCquxcmOa+DgVZ7iI+p
FvlurB7qmJowVLWlMZOdC7MmKxom0mqSjY2QwvhgkcWMLO1r1MivpdfcSHHvlqgL8lp+ti0XMap4
8vIoXBn+eJZbLvHiHunyreJJgGQ/uCFyxEQSF1vmdMIYr+BwNu11Fk3v3FW/DlxKSlatDMXCdz3v
zQgykgHVSfYU+060uyof96onldeKx/tgbFBeRLTwsqJ4Z/z/7VEls640l2qO/+aofsPd4c8p0675
qJ3htiuz1w4BDoDoh0akH1PffXrn0/Pr2gcbLzMBkfOk34q3sicd4jE2so61l+hJDk9zxrYEpXOr
t82z9PoZxufRbNmBVnJ+p4Tz66JTSWUvy3PfX8pebz64YSf7ZOhLTtcrnwCl4VxBKSzIPybvhnJ/
e/CMF3L78ncus+X8Mi1xYGwjrHMdx+FS/zwDAoA3qOdznUXnXfl8wrZOnoPtCQnGppYPkhg6j+xb
Nqcw2TSDJ2jg7NntH/FsWe+9ml9nfV4NbjSFCM5CCffm1aCHmS0X6MV+xG+/MZdhI6zSLWYhQNWK
zMts0Fhf6eNQ4C2vKRBtskWJnUfDPdBvLNF0Kv98W7xNIGJMVZL1sIWmXzoW5cifr1ANv3aOe09D
PCdsMEPFXbnC2vVx/1iF0yuANdw4dYl9zLVxQwfZx9wpP0weSDqNFzodMS8d6JOdR7REVykKT7rV
FVqo1t60ZngPpumyjU2ENInV7wkkDNogv8S9TNc9GAEW89R/PqXTsubnqZFTQkPIjtDx2au9WYuE
wjCMIHL0HqQx5LgNtbcrC2vdtug7JmVEFes+iet17wgICdkI3EpTuMzk8sHP2a1p033GHUM2aV8s
JmqUslW7wUvqbxEsb7why3YmHr5NGgbOWSfUvWmX3jZ00c+PgvS8xr/wafMeZMkJL0HWDtPqmGWH
kGtUxlH+zupLvMlx+P4u+hYVUtolDGdvIkpQSfv5pAa971Nyz6LoEAH/8SJjOiCbuugxAIcyEmfR
AFGqKwoqTtErVNQN2uYIJpswDizPKZcEo4vPFfEb12ZGcYBxlSjop3ysuxVWD9LG0dO02RdDDQ9N
BH0gKywqKcOy/nGdTY4LemUvZGFpwzp1+/RchTjpsd3ShYc1OOsc8UQqmnUWaPxppr4bSvflzzfA
adX3yw3ww9V48zkb2mwQYTlp8irJ+J6yqVnbs9WsyiVOqEIEtWVcqAguT1euBYceDZC9Jr/loU/a
6z+/lrchJn+/M4pJmlHI8t4OfWrqxTDJTu/93OsRrqjpKOz0Yxdgx6ut6QKrj7euYmgpKNEZEDLr
Oh/L9NrzK8IQs8PMC78I4M8DK/AJhSkwNfqLOGs2wNwsa5ykADYi0i8SYDYKq/K5tbr+zCf0ZxXU
rtpwMe552vuGxDqE30SWRj1icAuhyDZX8WuG6WYdeDYOZBnsyIp/yonZWykfMYIzB+MeFSPrd/Ms
shmilKPyjTSVvxv9jgq1+dERwTNeiwe3S5jbK3/rtfXHrtVrp47ii7imOtiEL8pKsvN3ru2vgzvm
AUsI1sCuSUnj56ELLDgd4oThVIn0OQzaEi0rPYpyZk3/5yP9Zv5yWXwKn40yz2ou0/kPGymdpS5y
PIQS5Py+JhVxjF51YOi8UUNElwBrWpEjKBSFuP/zgX+z5KUWhubZ9gU1VLrNPx8Z+EZXeYFkeC7k
tgOwt+rUKM7SVn+1HUSHswo2nk1OhUvS+UqGZrzNgUTgyzHQu2TlpvLUi5AdceHVSLg7fhGc3rvA
taJ3ht3fLGlcU9gk2aHgpgr35hq1YVzbiJ30voiwcg/1sdTJc29mN6MhYdvErxoX/nuz128WNVT8
bB+VOaU59+2M6veGHmMcnnur767QGFG6N8j6JX3X9S5CFcB8cfHdGb5zoMrwwQ7Uma1Reg4oM1ZO
KW5GCGubKGr7HYlSZMHG031sIQAw3lsCLW/UmzGJV8rUiSzeE7+ozuOu7SXuTo0Bs2w3QNCWlDQv
QjiMLV1Gyeufb5zf3rFskVDLU26j0vfzfeP6OILzbtR7p7gcWvtSCI5qF6Q79IhSM+7ftT8TL2C8
d8N6vzlPVAroyJY3RCjx84ETbYWlJSq9z+f24zCJW8tjd4hiIl1HY3PNdmVthew/U+LqEaThtEmk
3kS9wT48COE35tpdO2a/MxHUz7NbvTNV/qYUhdvMY/No8mEmIPbNqDFMHSoInfKJMsQzo0rPRqZN
dmkFPlvKbwCASGESaufa7NdIqK5oKARiRjPR0G9kFHt1Ji7hn98u8bv3ixUy7xS7WyXe3sht2Ae2
U5jo6DsCK8x8is4M5N2ZnpPNOLF41a0PlpPuzy7EB7ph4XhGWDbRA4nKbwgVK2wZ3znj+K1DT3fX
oXyOAg38ojj6hgM+VkVXMyPNRe3XgDsDWewx15pXBfOCn1iXrSI9IPbRxM0V00TRs4SLSQNBDOT3
H3V9WVTsEOKRCs+ZJu80G+XT3GXlmeEk3qNdhy9zHW/THqjhsOQeZxbTmtPMROBUG12zBvjzBfvN
9cIT4roMxqTbedab+zsyVDzJwq33fSjXzhxDkRAkDwxFF63LTgKn6m5do3lNhneL2L9Za2FvEWTc
eZap1NsiNnoZyv2NV6NuzLxDYnbiEBtBgDbFScHIQDobmua8x2V5noGnW0PUkOcR/a7/+Aqwl5Lo
B5ZuxC8zQ4Uiuq2UqPcwnK8bkUN2SU2CmIaipGlmPY+qQLhYFkQ92fqd2/U3hXwsPg7VXDYxHrX8
N59yew4Icu44eOtNeAbCaG+r8ktSheFFHi5ebsMv1uE8nyV9uKuiOnrnU/ybUcY3KfkJ1DGWgLL3
8yjDSqlo/UjWJH3MIPn9MydYJ0rrFZJLe9OY754xW6Hf7CVZU5qkmRBqiK79zcChICJ0gCw4Zp/7
X0r7JExv3ZuRos0uboETFX0GNKD27w2pTG7D4AU9K2mBQGH24Rj4N4nxXGDn2wIoBngUx5AQBye8
6ewW7WlN3BUG7XXr4ffPPMd4UAEh1VMDrd7U6QXwbw95ebuoL0iCirKPeuqntaebBDi7vwNdh0sk
Q7vhOCUpMa7JtrcY44cCJzjhGHl4yEGjfEyF+NK7JNojFQPzwZ7oMrSWJyLe7jn1jH3Sry3bND9Q
zTGgdLGM9Ab5GPtpckb5K7gMYsJ9SmTwN9Lsm9t5oSt3g3NLY6N+aBGrq4VM27sflfPYzdYStVeu
G0x6TRffe+wgbstBGovBCFNRXrDnVlHgf0g8f1qF4XSMOkgz82Q96sLCxDg5/lOgk2LvgJNZtbYQ
14WfPbKS6SCPh/PVaJtHWXWYq1v/M5ug9LIiGupCwf5HpqeKx3FK7s0mxJsEYWMHkHr6FLFuy6d2
fBalzBg77HTTzgaoaBPU9DR15V0Se1/tqJq/mql1i+nrU5vHMClsEV9OXhfTlG5fqgm2BC6YjDyK
vOy2eRXP7PdgriKDYAfWZnOzidNmQg6ajy4icvR6GRjYGbX8BS23j62RdFBm+Or0LYIlFZQjkW8c
04uvmNnjq7YsgYVRJjl9y1KVPMdtv88WKWKy/FOaov/+6PS9IB03um+CPerIXZI68oLSI0795dE/
/wx5SOt/oCanZJXvMD8w7dlljPxwii8h/VHrDCcy0AOoGkDvUDn7RlsiK2w+jy5IT/CfiBnCAUHu
8ghzfbbNMhu/Ux/O10bZzNdAqu0yqK9P36HzN4FPS/D3z+mhbFxIDYG8+eefuujWMWuVK1gz0UaC
Al7szOlBTwX8GbsSDyOm5wOIJjQAcK2gnABsSdlSnft9/TjxDuwizwvRF8jgToASsabC+gj2qzzq
iL2MwTLZrCpyaCrL+EAA2i1RNO1lSVDdjdVQO/bjdh8QgLGRoQzuQ/K+zyONwO70Zc4S/3JC19zp
8azpjZzMci8dblgmNLjMjVWb4CcHzOOZydHWUXBbkwG/aFKyM5JPgrVVA6FLTDchFKtPbikw9dsR
ruRmnrDzVC6+XseM+2MwkyKHy8Z/zKYk21dl5W3bwg4eoVuSg0hGOmsrtdfuOD9OQDpXSdgTwmcE
8yMikHMCbfxbABbNY/45W74pgKmcjR3pN07l7Wu2Lw9h4E93blsAeLfqh5qAi41OAbxWs4Pvv+wW
9Iu2r10dO6D9eMTSdWCvsfKUjgFYtKyRkslpLrx69nZenX4+iY091bpAY3HczyVKojYorxCBhGva
a81eEl2Scy4PS40SuQoJApEMl5hAx7ozc8LSjP4GvIre+jOn7feB/9ATJoxvUXl7J+XAfdxlm9Ea
qktjsufjSICpto9WAzWL7nlwC96s+xyO4qnvhiN+iOLaxaF+VWruk9Im9ATHZAu4G6WoW0UvpAxP
K1uEkhoESZBlKPNtj/CdHXWb3815dzup0f2UJ+Q3abxQZ8Zo6Cc5PuJTzdENi61TGRSOi6TfB3mt
PnXReY279DP9X1Lvm7k9aCNMn6RLo335vgsEY5tV7bzuR4ZVR5X6wRVk0NmNjW8qws7SzMkjOSuf
GUiyz4UT8OvpXWKXzY2yUvcxAqQRxvnj2A0gS1R8GU2Plaite5Tu5bXKx4ewa4IHGc/pVdJC2V6+
ygQ8mkJnQPEWqMZAPsZeUnu9ZZLBDeQGd6ikg7upFWBwolkcM1qgmyqxm4NTdO1mprh0qACOPPiB
KzYxOUv028qJJwafmHnml3FA61OXib7rxsi69EX8oUGwddcu/1gj9YOxVDbgoBQGSS8pOxf+cD4U
8IWArSEt79rkLi6qjTuYQHobcFZq9A6D6z+BJ0rZr7l8Fu2Ue0R4B2vhoepvvNEDdIyhY/JR4oYA
HPbjkohDLa9oy+WrAgTkXtUtbYqhqbcMeO6FJAd9K9s42owLzzdU9XR9egSZQuLvytZyNhJg4w79
vFGnN2NeRddu9ujXiCPzXvqUxkKbaALHOlYIvlYe/vSNa7j2ubvoJv3anw/+lHtLBvcmraIrb/LA
6FhpdRRkawJYTfz9AD2kS2H/0KLVt3aMR8gZhXesbVUd8wU5pD2s7afJrhT8NEoGNvoBzM3TP/jl
H63UN/embsIL4ddbFVr2mQiC5zluj24EyTWpyUrov7oBsTEZdTZO4Oj3+qwDwbxjR026gEcMlGjD
o2ViVgAClcBEz2GUz4eGbcRKinhr9P7ecaqXOE0/pGmAdTCbduEcfzOmZo9snSioQWwLLXgVrPv6
UW9LTx1mVNuE1yQXOtIf4YbhiWpekv5CMI+zgVmPrfiEh+eDaUwZrPXuluX8phiRpHipzZzfS3A2
rCGNXFyorv1oT+3NPCxdZaJxvXCZdeksBQIlCT4EL/0I1uggZvnVtqO90PF+tM+xGDGsGa9FH19N
tnqZ23FcFU6JbwgnROcRs4c1cD2aADJphcbo98p+63UzMNSpPmczlJxb5fxISPYN5I4ZI2t1ljbz
mTNlt32xEh1bpqwazsZEFBC8rJ1TzHsdG9upt/d4mjcyo+XoTd/Ycd5WDv3VyWvEOq8EFch8crhs
LFklp1UVrJXN9AgpAX9B9ZCmNTCSRH5IBCkSnRbmyoI8t3Hg5myD3NzoWH1VpGoR3JEDNc3a28IP
PoCYqcGmTNDpElYmhpkvRUZvPVCNq0t1nSWd2s7z0K5JtztrdXGeO25Pb9K4jkeSiGZ3J8vZ2pjN
xAk51ueiMq8oleB6U/vCtDcelO6Nr+eXCPoLzT/7DPOItWZO6tfEsGarpsFkMxk1TlxyCVGElGhc
nRuzwQsBbZm0XyvBo/lkd+oKLiLFZ8mtmuZZRQhHopGQ1le4ygqw31azo1UFjheAOQ5o+0oa7CMK
wusQg9r+cXIZEoT3zWhxd5TKeTUKx1zD3MCVAMw77edbU/vskFFBrwIyNYUN8zot2vAAwRRu8Qh3
GsAWGs0YGMXk0bRw50sAgN35GEVY7BxsE0N5YVvxQzsD6yOO+pxK4GtBKRnA4kp3+TeVJK+OJo9i
wLxHdICFY6xvdmnOeyx6eI2987m2KgQGpA3JDwIoLM3o0MdtPAzjZjTRnsY2RllVARE3JLaMpCWE
eVemutpgQ85ADoa72XafUXHAdqslvmkXLmTd9Uy7lruxEkK866m9cBIBWs0cn6RlGHtvGK6bqndI
IkXuYNXDsSuZl0huOcvtuNkHRQaH1ZzPdN19LZgAk2qKb9upue4T8PZdHHmboq7GYzpMwLyWR3qx
AYZ+dwaT/pJyjtgPc1hhVHHKY+yxzaXOKBeufqaEgRQkOvoFIXa16TVb/L8FgRTUjBXEeSDkzVF1
YYPKQIckh4FrWZ++2SVOfazaEHT7oPDYdvXRMvBxDZVZb0w/rY82+xsk60Nl77GKXXrLAWsxVd+t
SLk1Sj6lakWKK4XxUqj16bVH+VjsHC/5SmsgPiYk4x5d9u64uzR0vQa+C9fZ3ODM1UeJ7BV53yL7
aMZ528fqqkzTgx020EyCHBg3pF1wyvUq7wmu75aLkCY0F9DFSrooRneMpDcdyknuiSlf5aM9nOXY
3GgCLb/AJvBcNS5x8K42gDh2h6lCNjIMARF+nq2Pp3/oC+48bftwJSVmtZwA3lYKJGo5sYgZ+Xeo
sFVxjKXxsTGCYaeXr07fYgt+ERdesp0bIAVlXRxnNLFHNc6flWSx5HQIyyhEVdvOhYIHLqstV8ly
lWutywVYXhx5ecUZpNyNB0DhLCF9O47M7EiaZHZMl0fWEO0JjmiRZXdPCl7Xjq/+zpIA79RiiLQe
i4xoBbORoDuXHyaZz1B5ejhI8sAc2zvUxRQepzTFUbs88qP5YIDcnoNB7LSAlkbY0N5rakGKZFN/
jCo97r5/aUR+RkAxYdcCejdKCnZ5CkmEESfH0z8TmW7HsfxIilb+/duqFWpVuElDfF2VEfoiHM1e
I0AA2HXGeVOnXyw2poBPE3XudAAI07C/clIgBREBe3W8V3hM6aGZAx1P5jX8790max3jYPGOr6o8
BpTGDg77mPDWc2ZsENoraJkG/4xVukpI097VRmXzIU8RbGiv2YXRN7BLwZEiX7PN0gaUe3H2/9g7
r97GtTZL/yI2mMOtApUly+V8Q1S5bOa0mfbmr++HPvPhm270YDD3AxwILtexy5aozTes9azMbfXQ
iRyaa4LslBbM6ykHJmCzeyBtlgMsJyluIHHS6DlYlR78VWYfSj+R2xzA9TT1BIUFRgI+Z8mRwCId
kAm1fDindt2deBNXR/fns+izsUyMav5X3MTyfzmtQV5MxKhCUwBKdWjRw/J5K6nIIf/5at3FWI/g
ZPn0z8PPt//5SJ8s7PnEB//zt//8O/88/nxpvcTBEFkk1v988ueLmp8f99/frhEeEvwpK/63n03+
/PA//88/P4mjwLyas/fPj/TvXyLBK7CV0n4lICml5l5+3VxzoABKbtMxQS4/ps6fj36SXP79x5+P
/qd0F6QcRYgs//nnq34epliYi3b2X1EwXtw5YSuT28+noK7NW0HkTNdXtMp+VK/KwLM3P3/898Oc
0UjXMzEIBD3xIWf6cLQD6Wz8wjrWBrV40nbOOgCmsBF1ex51zb6goXQ3zex0Yd5nIJdKI9o0Eu6s
vuwCZaZsHP39t8yMfg1m1FmnpfvJjQg/NofzLhfJwSqreQMSwILwZHQh+bvyQuYRkQksucuS4Yzo
sFTYDar7CYGVmU9fOIH13ZyUrE8X9igMmYFtb6r/8WldbgmjDvrsX6X3TsWWbAQHOT7ImXD20srQ
uXL2kEHw1cn+KhzzjmAF2aeETheBZ6uZ2MP7nLVQn72PwHtwDFLmZfsnknFBrCL2DRzZdP9R/1xk
tHQDmINsdNNdWaeHRMwu0X/Or6pHXFTN7Z7W6mFWREQEIzCVOIpWEDB3ltGfC0LJ1v6gqzWRc9AG
ohGXvFxZE0vgtA42YqzEevRKeLFF+yf9BQjuntoRfimLdJwgfrBqCdu3/u5tZwtOMF5x//waRwMi
b0/j4Vv9ZuzsIzg+uoqMLYJEYUFjx7CIGQsTMUGF1NOUgq0z6to/l1bzLofboFePUd5OOxFjwGIY
GTzABfkzVhksZr/928TDk9a3Ctbd1KzTSp7iLMGKEWqlINHeX2SJg73BlyK2ZQtltq6CUyzQJqTU
RkY1afvB/HKryNgn43OCfOsxxou9atLorKFPORnqoMYaNZKln0FDNts8yNJ1OtTpRsfQuhnS1OD2
fM2avzUMyW1HCxwaTgxmAOLZmphFdzXqo7cLYtGtylxfFSqu1wakDbMTOWMtI78Sexrvu2j+QuOY
Xz2bPDdb+KdylCk6snG6WwjP0rJ51YqmO3k2oVBDNlDtYLe6FCnAwNEGXJyn2LrKF40f4eQw+gDx
DR8GsI7cznZhh7WXRfvObH7T3UK4g8Syiz1zvKXuSh8o+SqNtXwz9PG6kp7YjKw3EaSDyTdKj4YQ
Yu6aEdgC6HRAQKr0iYZG7dIlJwJ8S3eKxjs6poDKhNoAqcHJFe7zaOJRyzGkaORtODp021I7zAjq
1ykhK4fSrZpzlTbcicqGOjhnZBuh756ZJKKKSt69DNcy6Lp0Y2VCnHvmQ91CrbNLX6wbUK1bf/Lf
pNGQxP4nrwdxa6NdFomMWGfzSjgtR77UwLPq9VU3UH+MjsHRn5BQl6mxDF2ng7BZOMEmye2PqQBr
0dmYeJOUeh+TGRnSlL9G+mpB9A3TanDIIadxAoqoo1OoQDm0RUjcbsf0I202ZLBPjLEgPhBY9+CY
hdgmfBMSs7LDMHQrW4fPN6SFv1XwyofCN6+FyVo4x+i9iV2CHKOag7nQfy8asEYj413j2aGvY6Jf
zN9kivzW6vRdq5vvYZL2cTAw0VHJu7vSRa5VziB9nKDkbcTXk3RibnH+fCZpFMrKgYbZpwTIpgFY
xwmKSGGloOkq5JyAFRFGB+kZnZO/aRBsc+u0o9AWUu1FXc87IkhJAzGnv2laqzsnIEKYcRhWopWk
guVZG6qJKEkxl+5Bo5szUHxj+E5usdvWJ2OkALN088UG0ROW+FoOtTE4lEAa6dpjdGqHbIKBkiW/
emn9jZxL3ZB9wB5HGx3IhZGdPcy1EYCjJJxpdqjNRMlbe3kXTVY7HVpp3AgzpIkLxpIdpbdzLYUs
k0L50i4P0wLbd45e1ZPN4AX2TmsFOd9NfvnnweRs7K3gO2oTCiyWEFs9mFj9ESXON/Pa5FxXyFQI
pl97rAM9VoAMByGpOFM+nDqE8ycaSrkxffYXZRxBLbKqlOE6J9VSTZo7R8QHQsQKwGPE+DZahUsy
nraV5+1dVWmhAFzcR4NYyeq3bYBfaKwmZU2emJuXbqzcsECExWiLkI7ET8K4FjEyV05rTWUMhoJp
b+vDb1XNycGLRr4XCP+I3FDuK+aWz27hyDfbZgA/Q9hrCjqyL06plderKklDN427z6kcP01drvGV
c9eA+QoNpTKoE9VXbVoH5Vo7lSuXWSiZAkIDT9rBiaaCfTBgq5C0JWAgcUWaA5Qh7kFvqRnbIaCf
17nPLknEUiOeymzHLkfjcsPoUQ71PmbqFaK8Euqpizhli6QHXWTH7wwbnTXFLdods1ppkgSS2Q3E
CVx/IMxd1ZucUQPvzIDvaXE83lqePpXcKFOnsBmWgEnPzdZQ1DFIZs+MvDEfBeFQWbdg9gOUtWCM
PTMtwERO14l4ACqGwN9O5dJj+YU6BoVGXssgH5Lu1CvISmbv3wjz2McFMUrCaj7TPOCis8f8IvPu
LW+zdKcYvoT1MIYOU7MtdXKMHRRhnFCNH7a5cUlsupAahMxUTzlwdjAUBYf2Jo7tOZzEeBwTSVwz
k3ryEob0BrRs21kEcs8x+rmsTbjFUj2MRElt1TuWjvJxZIGEI5PoKq+qKuCqRK7XNgI2UpHPEo34
YYzzv5MRN2vLcO0V7wkWPIX1pygCc2dPgjOWWdfeEHO07T0CG1moHZjLqIOzQDs6QXJq30QHrSTz
feXLPxp6yhNhd8FZBkFMlgHDGTGbLNtkABMc3d+VUYAOB79dGxBbHlqbHjZS5s0IllwWbaizhzu0
CxBurFf3sZMtuAxDhwblSnOPc0s8WNEj+FUiCsjKLLLYfECjUP1CG5+HftX3G2N4J9m7eXKybLjI
JH3n7dY+9f5AWe8k1SqIvs0xK9/SYQTX32hAGpY/oowrN71r5kdrrCXxwswYWi8OJzkZ32Q0nHxC
H0QgN2PreG+l6uJFBMiUxKNXVbW8+XjysDf09ASMkpwoy/am2U4bz5jmm8XTvHIyuzwUuDXXim+0
C7QiVG3y4cjxQLLueG/cJL6yM732simf0mLYM4IykKMV373Tj4AkRBzapf6d97cMEf+5nf4wkOgu
eYZNi7T2c5BUAQwS2CvOAHkrS+VBN7qBd5eOfUMDkJGxzJpQwOxI67PYbVF2kq0O9XWcWJLQvBBV
TbLsAseLKFMcLtyjbn6mOK8dNcLJKmJja6cRDW7Uf5hWfSXsjbxrg3FhVPby4JCoBdqLyD7MSrma
Q61J3AcwrjtbYSpnabsf++nRsZ3+qjKhcwcxxrCplYlnnrtrBCMN7V6yAzgRnIuWGnaq3oSZYORl
eImqMtiXjfnH63XrEGTWRVoLckJaW3caxI7AkhGKfDoAzYPmMfj2uZTxF9Y6BqKeN23zbHYBdEy7
Qq/dAwz0KoyLfligLKRQxTC3o0gVzBMk/N86hENJZLOYstvIqUuAsnNPU8dZ6VHprcoms0OzYiKi
sQJDaKK2bmpba33qlrS9Ijog5TnMSWFuCp9oMYuTYhJuaDGq2jhEkB5E7qiVG6mXpDWck4VjYVWa
C3RJlkFY+aJYyy5tfhkF8WMuI+UadcuuccEbs6hKVzF6x1vAeHxltp3aeCzeDL07cCJJpB/uyOBj
TB59kop0ZNWdE3wZdjQeRovJcGc5q16lFH1T1mxMuux1Y6dUCz63Ub20ta1pDxeDoICwHIDGLf3n
aaadRe4KD0g66YfJiPVg+8EH6djjRThbI8nIn5eYRYoBBCGL9pLigvgRq6G7o6MF04VY25JtdZ4U
wBeTxi/riLJLHLGz0nSHCBPFuSsPUQ6msO08FU5VAP0wf8iy1ruK1l0jPpHP5ApEmdBeDclWxhP3
TLVRqFnyU1Ernisgwctw7exnEYl4yHF2vDDRXtivUe1E5IRE2oc7/Y28yn01ss9GldE2cKQ62/7o
H0QFtRgJMzf1PLkkFQ4Yw66ey0p2l6jPjcdxempAWlOcDdolyfz8WvacJIzydzmCk3uZDIyHitS9
jMXV8enlYh/VtF/GHZVt198jKphvVQiPyFuYwqODeNW1UI36hCwWDeOF0QEb4wHHPjvLAzmoPVRI
CGiUjcE10O+svc6l0vexgMYu5vmpSfrszIpCPQp7XmuzRq/x41R3SCjrZgK/lgfGdnsi7r6a2mJ5
pxceItQF8NopzECxepoJrbhwPxgf7VE/JmbyMTEmZmo9sqEBCgu6Negu80CicCU1sUENxNNqVffa
yo215g0To+GBHftcgCMu0D6DcPAPVAwNU7lIQPfaEMQboF2EOW+prefqVTgAyjxbSUfMsD+fKgbF
29TUoaLqzDx1sNF657Bubh3iH5YYnxzdyMSSsgUCesY7Ko9BjHg7baavtIX8ackZSHRTEQFKw1qn
abcZkxZbbRnDdUzMODRgzU3GKSc461flpGv48hampbMiDAmAQRIKpyHjKnWo36MkWPdaFJ9TvwJs
aKUAK9tlAkrkpdW8sXznFLHBaUrCRTek+KmbVat+zX4kC82CQLFqyMQ6USyDDOcPWlTt4CSNv5NG
ekRvIE4/D5qYgnUjeWKaOi3vpaq3cFKMp5F3/DEbuwEXgT4eVeq/V1H8pWHefCgsC6lk1RwQU9UE
TlgTJWPVbOe8LIHjk5lXC5PNMfiyQ9nHci3KFnLRPLR7p5lSxv9M7pSSzF6TZccPc81xwj6LyEWa
qA7b1H+bu/lSAAVYQdUSJ+mlDUuR6g1jbM8lEaTbRDP+KFun/lXFdOzpiXeZ4bebzC3v5CGJazmm
8hZFNfFZhrlRpUUSM6fQjjxJ+IouCD+jTV5VB0/V6otua2kI+MjmoBTKJqB/TCRuTkwgxnfrjdZr
UE/o+tzivdbwh0pbZu/M1Zt1xCU22e6Bxtrl9MbwNyWEzPQWCWRJOT2VRiYuoDBnp0x3g9u7K59z
9IAFhunALu/HdI/H/qkC9LmJAtNaTx6QPKf3XXgI/XDIcnCn5J621+Gkl96XP8B+StrI2ZiOerLd
0j4M/bCCkI5YYSGfguvmFe17+g4fncCA4A2pTQ9tTHNj1rXzX9dGhVuzHKd7JH7G7AA51Bp5Mw2o
tIXo1Md1E0ZZITAseEjW6YryPkeUgwiPudYMMK0CkWaJodrkqfG7jbadYVLpa6z9+ibYFQ3AjSgA
xG8Tw1nWQNUadKa7Ipr3JIE3G9kges+bzeSTd+E3O9eu7e9JP+AfgeSir5wotR40wxiJi9X2tV5s
84LBlSmZ/7jRcBGl9i5L+RmbzELKATxFBaYezIxtHGpN3ebRCy6NlouzUff+BjVVyUKTJWprGGFl
memW+/3y1q3WgGNEaMm3rDYpU7xj25ec9zYxG27bcqv34pUdZM3eopxK1bStp0ruewuHvBuZSC4Z
yVBLoK9rJlC9bHPLOvNXeZa8tQNBhTMzfppU9DyNopWTBAGIWR0bPd/lEQFtsRMaBumVM3SwjVcx
/DIdgia0IDVXfV1ZhBIvpDHuUcfa6f8yD9d3vtUCObGSaTuxZCvy+jdrMnenYouxFqkxFVXQNjaJ
Lkxd/VQ6QCglSLDHluGSkuxrB9wLJ23sE9q8/rHNEygDeYwcYtDsX3312zPt4ogMFr5nqYwFIePs
h6Wv1xisjcDI9gp771pLcS04jMLx3GaM0Vsqx9J7TbTAZ7zYVLtWT+Smbci2KSPphZyGJ14sia9B
0JvorXUbycfBfkeQva1P1LKIxAUmqRVGKHtNoop1tlHlHMqpfAi8vj5XFclWohPi6nnUnG4vzxzC
SzJcHtyKlDlIymwtzVpnJbv+iQpKcLESJOgl3cHyzWxD9sCa5WcMi1oEu1kvkVPIld/W3gbKqoA3
OT8ZbMqWiZR3JMew3NhDDWTf54mbGkX775J63UfGU5vP/ZET7mgrN8d0M/0eJhNiYVZr685ivJds
7YjMNrOlfItr409S9AVbjupvR9O+I9ghWmv1V5V3yRmJnR96TvZ3cpZRlxkX+wzLveNP5LLgIgxt
P/pjmtUtyn7mtgyylcmerEsw/w5c1YGmuwejIqBeBuxfyrro1nHfaKfOyShksRaCcalsztnyiz0v
TRaJxWE0Z9y3R4ZFvkZOXNrIi9V/MMNYw8LMX73poHrhHXOjN9YGCa5r4bdsRQF1bzHwH4PZ+i28
TA9TPYH62bg9Qn5ofek4HNoqG2jQOUqoI+9V9G14or7rtqNQQ/hiWzXEPZLmXHI/BxVExgYNNQLV
ANtIbC031jI45MX03hciPcW9ujcV4FvRNucCZwF5uzUbwpl+mFAnZGhwa+KaeiAtGAap3P6MCH/e
2HnPqzwB4/VI+nMdWazyMbCOjq/9KTAS63haQ0aOC9KV0BZp8evZ0nfxj7Q9/HRbbGJWjrdAEc/p
IeliQhtv7Daydh7LlpygibgkNntSRn0AklwAr3UwrdvvutJ8EKtwa410SqEwX2uGLKD+cqlp99hw
YEqYUKk0s+ONXIhXy4umI8a+etfMuruuWT9J22Whb7UNKpKGc98mQvfnoZicvw2zNWZ/BOEwvEgP
7IsIp27scyKsP9SU+mch7LsT6ck1Ua0fGkl68UaoQ206GltGQmNYESJDwWbzAndRQa/pLhk76WsW
1DBzB3D4DMGyZlmP9fFTj5yVgqnIjmYFgzon0zPWY3GopHO3Kk/uzJZDayaR6civtsmTeFwV6Dw+
e8q1QfivUUFeeDIBX5W5na/LAG6zUtZz5lX7cujgPHf5U8NIaMe6DIXHaLXXchBPFFXqIHUAX3NV
vMD1Z7zSW4cxEORiyX4beTltWpOAxE0nG7Q7A1PlY7BvI7VKejM5kr7F5k5G9Iatg8G8y2kFZlwY
RpwdW4AGZ/ic4SJk31Yy9u9dUkO0lY0eKhV8eAjX4CrGGMcl3gOsW8Oa5M09EWDWSaqY/HN6sT5j
/JaDRWDQMBmhsOhp5lq/BGR1NOwJdwTbyxXJG2BjaXQvbpATYBrQ6uAv5zWOHq9FVLhhFgxEK7W8
y7vGZEKTVNGl1OVel3ZwLKilD2OBy9xtOvROZnFNoI7vZQyP1aEv17JHVXsVehuVXAMsg0mGf8KM
jWJXsqdkBSW7w9zYtMokpoLzXcOmyzaWQeByX/VTCIifKEMguNhBRkaa7lvBe+WhNBQIsy45VCio
bmWjXUslxgPE2+4axDHogyYpLhPvywRK8tEhrmwNXxgQAlq4JL8mPdFLXeGk5zxqeHnG3tyJquC0
qnSyb5aD3x/pJj0N0Gfdm+aBe8c1VZSKets81HF2s0yGvrM9bgotG0+8mGCuuC63cdPo+yYfyNxj
yiNa4f6KXJYTiTB/1RU1SjQhPhpzNkNjavypsqZ6SL1uO9at/e4zaFljBeJHwt+xrdrSetHHfT9+
9U1vP7WW3j/4Wf9UkayHGIh4d9J1ixenSL5q1x2/alLgXEcFq1mgh3U0WuF0VudRc61DZ8r84pv2
jijB5p3bYIUGkYzN3K2T42CRGBEMyrsCu43DKCagWY4DqVAtCYas0qPUfOrS4DEpZy4ine5c1Vaz
xiCtkCyW1pWwayhyWe/cxgXIngAiqBnl3drlgQCvAreskA+2BLSsT7r9PKMaXyXTCz65YOlxwWpM
xYNqLLnvZPNdNgSK+hmpWTT9CIpsJR+mwIivQicNLKnJO6LzZXTjnRzmnBsfMwPje9jUpl4lWy0e
vA2ttXNoO5FiAsDbNjfU/QItbbaQn3tGzhTwNHXmpOHjjfMPwzFuuJO1HdwUEv0EIjeO+w/PmGFz
a3V/SOtpwZ+KfDubuYuDKgFWh9fpV17O3w3Xd+qP1ZMdDNa+pY9e5byXZ33Ub5Pk+Mm8HM3qDGAa
Qmh9KcUibLH9gdXqHJ1K0bBlmdMzhsb8ahrnWLDcrnurREAS3Psirm+EVYtjPnLV4RjqTr5Lxt1o
V90V3NlBb+tflrPEFOLMOfhCUND0RKh5VFw/Yd5SBY8M+/vjSIShjUWA1KM4+oVG+MWefMCOeZuf
Wjcq7mbHG762CFTzrJQJGdO8S5DVDP9MDLoyMcszO1p6rGbcl4GhwiHrzXstf0zBzqYdCvdMdFd3
HXTItZwZm26ozW2x3EW0gtGtG6co79A2TSywnGKumQsO/WOs1fo9SI6du8NsVXzmjKfWrtS7h258
qPuiOBOJotF45sYbwkQM3IZAYM6a4ZV+cZwuUWP771bW12x/uCkajH+oDj22S7DnmFkOvyuZIV10
G/tYGt0HHYF+MgX3BBD7Wx07uDep+tSjJ+dV4XDKizF5mKT1VPvUejZozPPPg8+CCuTGcM+4fz9g
g7gbVrpyYYQc7axDRZQZ6WlUgbfuW/xGnTOtaFknrloe4p5+W5unaV8Mw24cc+PQBk72GCGMc/V2
63EuQgAc55PLAGOv3HhiJEN6u4YtsAms+EWkjF3jsovOvOoVDsaWAbSdVx9FRCECrCO9l9Vg7jq2
oy/stpHp3ZnsuXZ+M0sEd2V/bHyveSmHpXuGLiDGvYZt6GLH+nPEQvO7tlpugZ7z4A5M+sZO57tG
vnVlK3TP4TUe/D5SWwUlalMP5bWex5T6iRadJAT9ojPrXyiNv3oEyjyvVfqatIx3Wh+/2KREaC8h
hU5srB2K0LEcm0uTF2JTospkDxVwCGdO9CBK9zd8aiK43PGXqcU3AYH6ZcgruYvcjqYt4p8RdnF3
lO+f2NPXbIKnjDlJEe2rAvDPaKvxPuEumfAdvLmCwWeep3cDtyGLEtNd8Z7E5REdcP+Fbme6fwd8
Cm60JV3Vu/48ZI7hXe3Y1i/QmDbxRmMf9FbYrTi5BRe8kVf6Wy/Ad45l4p+sCXnf0CXertDG8gKt
HO224wzPCRc3w978BTFVtmN8SEs1k1TcdDGkxClo/ihWRCo19HOSgT5oYEAfTWsGdljDiLTgNZ+s
0vr0kQo9ExlhUg04xHd78DD1ZpKPSrn1SeujL8k46DGNCF5pKoQKwc+8qkJjWjWJxe6G8ZUruvLs
q2/P06TcWBbKTqAyZNvaxrBr+8V1kGYWVGPSFFKT5NIuGq3nFm7+P390G+530OIUERrjsNdh42+K
SpYHNSnMAmX8oQYrfS6ax6AJ6pfRjOLHyZrQXGTZPZgS7Qb4YNck0RNTHXXurCAhVjnw7nkVJS/G
zy5ikM1xjKp1gO/zKSnmcx84HuOUXD3lNZM2TGYnUSDCoM2xTpOHJSoORPs2R6ywMBc0JMmgDxOC
mUOAmg2wwBCQEU4L7SDCrhZ5+ewIuevKycdfUlRXR+GDJE56WCmk5tsRsGDIdhdFpdPVS+DLN6MG
f9eaOgoGc7IOVOS8JSg2VrJkwR8pjWOGSnet90TxEpHNVN9w1MWl4F839TRS32nGPjDs/jbOtLxN
HpsvQOpf+sEfHvnBvpUQwWZGHrId8mTaV8jQVqLPozOy737LVpMFayTcG6mVO58sz3EgWSqm4C27
4ZuXkwFh3HVcSIMVVmW+3IoN64FO136grRyw/DinUnPktpc1wNtX5ZT5Uxtr4on6LV4BGk1IHqc+
mip67Gnu56sjGZT1ynsdLH14RmJLi+uV6s5qx7jOUb0Zci+7YOFw2ECqD+H2xuXnQRsNlj14IJlf
8DnWZHvRBuPOT+cTr1VxRK1nPEYOUbxDfm+6yDpFpeRMM2hrXM96mo1fPZzvV+Oz6IarL4P4JSEt
5AZR5FW6QbMpHK/G35ZMt0F006305zMO2Cg4grwBUDozNwgrRYk6Y3xlTVzpYdeK7odoQFj1zF3Z
IoUXvrv5MNjF7yxAeymzxnpFJ5UgsvvVj3QkmWvEYW2N4pJ01c2zR+1Gw4AIKBmZ8cyZOBmxduwa
XnmgKa/ubAx7e/RAKHrjO52FccA4Zp0Y2cV7KY0yDCSeGVGQxhSgA2VwktuupFVNvK0ZR+2mxjuH
20y8JEzF1yy7fxe2mTzPw4PbJyVx4M60nbvha2z6R9UY/kbaRMRCqjiOteUAj4uf46DVT0PZ26Q6
aPOG+4S/m0xCPn7cpv+fCv5/I5pidMTc+n8mmu6+0Bv8VxL4Yo7ka/5NNPVtmJOw2kzEH7YFGOF/
ocB95z9cwHycI2w9FiQlf/Uvpimsvu6f/DtL/w/IRVBNHUhvcHrM/yeEKbyK/+rQt/GvEnAXODrO
WRuO2n+jAgYmlwgBxcWeedlXnRFdC/hLn9tv6JBHqZkwzIL8OS3bs44AXi1KeH/RxBezQVT2ssUq
xm0MgI5GGAV9sWjpfVOP95NGshJJVNtIBObKWLT33WTc/UG74spcRiW8AxqE+kLpzQZ3/teMhF93
teCUWWMaFgl78DqzkYah+O8W7b+xuADk4gcQGAOsxSFQLF6BaXENzIt/wMJIUJpvE7aCfvEXdASN
rNzaeWg01P54bCi2rO6igccJxeJQ4CuJBsoAT0/Ae/DyEmuVm3+ZKMTwlS0cI/tET7GG5Oa1qu0P
Y/FCEEdr8LduqDL9t10kD1GBAKVbDBQYKdTiqMgXb0WDyWJk7JWSW8UGr9qCWYPz6jkGmzkGvFmS
/KIOurcR1G4/qPEOYuQAWcgIFmeHvng8+sXtwf6d5NEMA8jiBHGa52Fxhsz5qV6cIjaWkXLxjsyL
i6RY/CTMie11EA/TBgHZncD0LxvzSYYJBbryLi9jVrgzllAjnBa3SrL4ViwMLPxnYmfJXSbhc4u2
3Jg3PFcPOsYXf3HAILk8uosnBrDDuBWLT2ZaHDMtu/BBoCjz3AT1NOow7LRyhcbxL3uQq8B4Y4Ks
7rVjraNSwZbjYM8JsOmAU3utYp/rwYXQ43zmHmNOrW9uKKk2oK4fPAw/EcafBgNQSkDjhmBdsp/8
jmwhAEVkjdznxTeUlf7j1Ntkseus9+qdZZ/NfvjbIOtjjwFjJyP6Gh9ShSHJ7SwWLliUSrZT9uJZ
wtCwipTYaag2e0xNvpfYXAr5o4ndCe/QzqYzHFvsNRaGqBpjVF/Z2UpKJBkIBuLTFKgtuK9g0y+O
Kh9r1bh4rFzMVs5iitHVp+V8qQENvUz0YAumYGVQYSIx41kvcnwgnoHTq7EbMPS8ZaKpuIBhZJk2
REZYVgz1OsclPaZWj1mSlWHaRcll0LODnasBfiNU9rzdc7CUd4ArPRJk0JfySY6McrVMra2OkTlD
muhARNDb3CPq8RVuGInQt0Wg52eaffJNeRlHC3GwBtkn62IgQQhzrBgxLCtFDXc2fjcNOO+KF7MF
5bHrhiHY6gOXr4q6p84fkkOStGpTDdMH2PEorrZ53/rrrGXKmrj1pcv1j0qLgwObsedMWsYq9Vzm
VUzCpnk+Z1p6rmuuXclYH5bL/J6MqPmSUZyr3lZhF8m1q01q3WP+rnNEkJhbcoR+wz6K8FtFnFLh
4HV3IgH1vfFXUyAB+jx2cCBJFytLO+JsZPcNpepU9csv3cgHv8omPMLjSHYQWeLMpvea6wNZI358
Mgxtow+kfJrEU63tvG3WVFjzE8NILqPkDwmgmPNl+0sqP7/BKWLsFxRH4TkNFdPY8nc4CzJ2eyzC
NEKdozZ0vbcc3OYVszopeFg5g9Q5Cyf+7PocC2ltviBHcvf1xBObDC36uRiDCu8KKJE2G0UfkWJY
supTZY2sfmwnlHR+vZFm814MnhPamj2cCnZdojbXs/y05zJ9csjcAyKFsXcaS6QTtMEkWrZbiHCL
JNs7T0ueHIprfp/FoKktMeankSzBsJzRDhAU1RouZvExuGT96PHVJn6+ZVfHhIc0b9oFkbsvWCm8
TclBMy57vs7MQ9kn4rGOjUOMMG2rN0VHC+QWaK3hvLeoSFHNtDdXGPsurp6RspDwFOD1dWV9At91
sJP0gxsoRqo5ekyncgVgS96hTW6S2QqYaUlxnuwOb8mMnJcg0/Klr1gl6fKSYQ69GT43FD+IPstM
498X+QbzRsKo4o+WoSkcOyarriOctW8Yz2aXvZTY1MKuSk/U0SjPUqQ4gU4+Yak3N5/LwAQIB90D
dg748r1D6MyGoEpz2znwsEw14LCJsQdEUc/QV29WafKuwSZ8UJhJEqXbIUZ1IuoDwozjTr4n5E5D
potfRtUfpyD1Vv/J3nkst86t2/VVXO7jFOIC0HCHOYhBVFYHJW1pIwMLOTy9x+I5x/fWrXLZ7rvx
86ekLYkiQeALc46JymHCeetFS8fw4lVrajdnbhK2pjrqseqG7a5b+qIZ3m2zmc9oGm596RSHseWh
GlHAYtklVczwlEuxieeXUtOvHk6mI15YpLZjlW8l0c9lMpM9hlvzPZLGiQtaQ9NmxYdJXotyztbs
MgxMJkFzFDQYjdIlpTPLcgZfzSUq9yaRCJxJU/B6mLyzxPnqzC7G4kSXbbX1h4O2XbUkpPhNvH7F
NDx0RMlfUEKezVDO69Zh7tg45TfXGvE2u/bLRBZR249HNi8FEVn+U18g0SQH4i2dsz+9RbWPntdd
cSztZm/eCNxW6HngpufOttbdn6as8WQK8Z5EJn43mZwHrDYH9hvtTCC3BV1isiGzh429LOU0H6XK
A9D6G6xbtlWZf/Ei2a8sf0y2vsFGweNinOVdembqeGL95FP62yaVCBoSNclE6aM967yhKeHbj8R1
U6JAyFVEqQLhyZssnlh8tbhSaU2xSZNQAvPITS3UohItLRlt/ioXNYPZhAiJtN1PCRqUsR62otS2
AUfVvp65BvZaFp8F+MCqr/cV0a0SfS/LMFeoOHqqk4/7vjst5YfuZ93ZVDeTXn15TAcMNNAwBBjq
pTifedNKhGVLYdcRtnNyv3TYGqwuJLqbMueZ8c1xOcs822ZG8plqBBfOolTXJRAHo9eJpfQJALXS
qKZfEmsIA5wtYVlu+Ruit7B+7aK/TftJaBKIS7+hNXer59AlYz7B1xhZbJhqEA5lqQy3kRGua4J8
QZ1n7U6KML3Y+XYSLlKaIqSQGy3wI5Qius6YsYdMkk+jdkCMdwIyNS9rt62Pael+RSELEiNSr3Ga
YQfETl5nxyDEe2CbCK3MkEPT1aWxFjL7pRzyWTZXrEtSD4ZEzZMxJwYXzdl8q82iX7eW066INu82
bctbxQYqUwPqb6WzR7VyAM7f/zVJZTHcXd8U0budj8ZW5LG9gJNEjVUKRCdBj/vL6cc1dWWwi23q
bDMgp7IzZU2UWPMn8axwZ0lH7kzEQih9djE6kKpzhlM2nD1DTEckeN6jOmSYnDlAhW9Dxbq9mtN6
pQl07gKTyxoxHylxJDzaXUxenFlzYe6zW2cJ0tyobjewBU+jS6lvjsF2kAIKpAHpZUpLlDCeu5FT
UVzrIlmlXvPINqy55mZdXlpMYTS5zg5t1rNndc8pcmlcEJLFrlFVSztyx52RKaGdT6ZjmbX+mpWr
hYxItFshEK03nXA5BOQ3Co/0SDfP3jLmn2Hz0dd2lK4lqQMXX3zmUesSXmNmOzcH/x814zuakIcp
Nz8cJdZuh6hYJn2KSweFt6eHHi5tLtJ9NxNeFxT2WkouBezsDoY3XspcZZpO7ifj2aUh83Q7z8kl
bLNVb7DDdurOWvrFfqR00fJkXbD1SIv+C0rxXosC3PlTcAKN/ItGcFdVr5Xhf7s126+i23ZsitLB
+w6G8jdqccDHH77XXaYY2mZPu/Fa+w6O1q8+dsgDbbdjaO1jx4f83F00nRjRQCz7oL2M47CrIzKs
XSQxbaqdLIqIjkAEj2FAPTUbBh7bNvaWldZstbnetFq7bcX86ozNQisTc6UjyULR7MPjnne25dys
BpGM57rfTjevvLB9GBsJPmKF86SPNtKUj14unrnSkvSCV4nCG2tO8waLc1N3UYurPjgq5xHaSpdn
HKto0RknuZJO9ar+kclUEvjqbpzKQ5sMt8oOHrzciVeFbTyVRn1sTGSYMUEDkCi50lr+MZvg/Uze
gSP7b+f46zCMMX6wAFfzNPQgy17vNjKLSaOxN14tn9oyfBvqx9BnkVPlz214ddj2IwPDuR4eK8v+
Ffa1sUg4VL+wspqdQeLx6AME4etOz9IQH/RrRcK3+r001IvUAO7mco3XJrwD9lM9gf8k9XYzaJG5
BvKBMGqQpKlbwULzgnU+YPtBw63eICxNc6WQWokpPrpxvC9JEvWisFhOMt7B5VnReuxRD7RIMZlY
zra/ddBczWZ8yu2m/QMKJfbQlxSp/9ojb28L42NsmvehbhCob0aj+kLA+qJh809vbmCYZ6kRJuuM
fzR/2s/ep+26b0EUMSzOn4n3uSHe+Gzs8axRXcf5zPJdbu0x2smm/LYm/dqbJqNfChZMAZ6I4LGD
sStG7xm7hbXVQvMd6/JJTNYuMbp93j+RuYiXTF4o6NceBrzFYE1Labhrp8ienT7bRRdZc3GdA+Q4
uTVhWcM7rhV7OrJsGWqsl5MSayuOJt4NSbtB/6iZ+bUJOFKkSXmoEzHeuk61aEb/kh8cakq3ZAZP
p3e0Q8Nfoj1wBm2h3Xqp3pDmteoUUENfQOEhqScFdDKvpUEgYxXeGOXyZLTjE9DkZ2/OH9wmPoi0
27Cf2jgdCclFq8bCFx26R226Oatzbdd61blyCfilDRNxDLPDeWA08NZjTgbfwZbSQfVrW4e8iT+6
VH8kutklD3HlivaQOPZNaN07QUlHTkLLvm9+AQweba04+YQFk8R45i99sLlKj45SIuefk2udtck7
O3b1m47PtZFfKxQFeGIO4fzS6s22ZvBOfbewPQ9XH3pOy7j6Inwh2XQfu8nKz/1D2XGkIZCndtsk
OagtZHfbLM+v9ejtQjb+YZF6y8CePvoouZ8yC2xvTdZ8NJp+E170pcMuDvIdwKE/eC/WurCecuy/
01B+60gUJ61b1X3zjC0ySrML2Y8b3Q0WrA6XbZ7vPTt+LAnAomFkU9D8Ba70KLrgU68Wvjd+um31
GnKCm1NBfK14rjPx00Y4UGbTe+lz+wVp/o/fat+oaQ6FyzY20Fel7z8kaLXFgJwu3+oJqFl1sGCF
+CgTvHoexVtkIzdmm5RH79CYigYHmwUgsSaIeazCk10CHugHbTkOIBRmh7f9lDfoc70QUddfc+At
51b6WzEyn0odVQErGqrx3rbeS54660bzzyPFRCGd98GqVpzTlqHsz11qrWX20WnJV8FrEvjpU1dG
a3zbD5NdwqPwi21H0pim06M73RMnDOK+NGOlyXHty+KgifEqUmSDebRtrGqnt9M2obGwCMtCffOU
JNE+sY1taE6nzuHQZibsdNeRmT9eXAla301oiUzg6Fm8c/tqDYmKGYLWHDX70z0zaLwQ6WUuGY5h
YYsHeCkA/yscczKDcZV20U+N9rfqoU1gZ6Ntt0GRjM4CYdWxyvqd4WGlsMnmqji75ii1l45PzJs2
/uRZ8ipBq21DyKJIClEbo0OeYO8vqlR7rrlsLoJcnqbaPFS6tSkN93WWHNWTRKsa6xvCfLC4iXPr
P8qkIjeUxUYjiw/EaRs3qWna5utsky2HMXyY9NvgM3Syqk0s6jd/LB8rC2qDkxR0pjbMrgyvMnI8
Ur7Yo4bajokcyQMDJw6mE3rCiHCUA1z5tvk0SvEI7nkGe1jE2SVv873Q9K3RDpdCTfKdnHRTbGEp
rdFYrZz0xR7Kl0LI4+T2D52VrAjLXSZN8e5P83OSG0+2xK5TTSc5a/liQPa+sLA5LfKElqh0WItC
lFOFXhWQQksbaItdy8lEJMHKZJ3JOAdn09Iy3Ycqb98jC+470q7RvjnWcK3d4j3KL1pcHBObKy7d
nw5lYBqQuaPO6ax3A9gmmD3UdCmlgdhUDgCFqH7HyfMsFxH0jZBzRD+6J0aPZ4zmvO3L5rWlPK/j
5tMT4YkCmEprSJEfQvoTj04dtGv1swp9eoiYUhSTGIkw1h5Nscrd8gdK3jqx7gc+XqgdhROvCivb
wbF/dTraMOj+NqZLkq21SudybfrTW2oMjz1/XceFwiiOo9mvPb36DVOiZiYTrqgzv9VVgbB1Xmdz
QInTX4Ug9xoKAr4Q0FFJFC7dcXxQr1fVlR+96F99s/3Mm+yMi2SLF33blThy5M2UbOjRCplcj+tT
Mf1kdvg3TtJFq2dfgWvEqGIwlfpWh4eaVtieE8KCUX+oGpF9s7UiHI6kCrooYRPV0VrBJdTcp2II
Hg2zPcBzcWH5EIiuleVTWz/NAdvryVhkGv4+F2mPOZJEaBfZzog3DZNsXOVIux0g6JsCxjIAqopD
gOnmXG0YqCjNfXcKjEFf+8XgrGjQnxL7E63Ahc6Vgikrqdimx2zeu37xhB6N01U/v9e9hZuslFsk
EGtHFBddEx8s2tPF2Parycp/0mY6jN1vCDiPE/hr1gPnsjLN5JDNtoOFPW80mJtWHdA6LWGNGjBX
6DyMjTVdPaZ/f2UL7MK45Yy2J7G26U8lx/Ihc2jQ05G1c9x7BxtVg0YA/ImpM1VdOa2HSuxcAt7R
/lBjJdRHoEL/Zm1xl77tGh8Sa6eREDBz/hQGlZFTNBuiGP1rC8yKAQinumbGJVrRwoPeDYOF7+Cs
76Yi5Kw27ekAFt6qb32Xzrn1WCY0T2Np1mvU29HaacJdRwozStTwmY7ge45sEhqbpN53PSPzEE+G
W7OVtTwEiGYEkR9j63Mi/CtR9+Z2sK2rGOxLU5d4wizttfIzSH1h+DxriJeC4jVwACQ7Leh/a+y0
VdRW9i6REAkzUCKLe1hZVvjQRhUABLmtMICCpEODaiHDC84SFfAh0IECVCDXrdoW745mUf7Q6mEr
i0hMD7W1Xd0cTSf9G+TPyux6Ii8Rhuehni3rhn7KM3FLw9RHMOn526pqeIbiacOYvT0vAun6Kz+q
9mA0rZcy+8OS4aseznYHMMp2X2rZkZkSe7vC5SXE+KObKOXQmdIhY0JyxIPvOlRCaofDEpF/izeW
oYGKXESJEpbJVyRz3sF5t3cMoAytKwGPA1dcJnm1t7KKdBRNX0P5mx6IWHJ5NTogkQ0aoyAJPp2B
8jSMEd5pTQ0Gx6XnHDmUrBQJVyl6RJM9dAlnJEO5F/nRKdOnrMt+k56YocxvNr7g4bFR5qImrlE9
/s09j8vdGzI/OoByXmbWi5bYr2WERQkIzlOjjuS6Zi3SeoobamBozuDO4Y9rF2MoGG4UmCxrVOEp
B1uNRHehbPd5F63oVHGjKU0sDizrmXyO1whBu30FYXx0ZXGRhbdODQ5Zp4fR0QTDB+rpn9neCi/f
EfsHRUcLVCgzPv/sFy4ROmGCoQ2fZ9AJSywGxascwDZpzrTvTBvEUfXNJe6kQ1daGjodrl0PxLg2
eDcMfAHWHwP1gX0lcPA7N5sVwUYV+lROTHCEEPI3N/prZPotUhlXjQ4lVAyYZaj5rB/lreL5UURB
kIMxRQLuesh3Re6u9Ejb2uScsfJGsp0i7TL3I0sHBM7bYXSfEZ59BA1Y+7hczDLd28LZo5l+CQhM
QtQN3thH6s4Rcx68zliwMNyZ4IOCYfyhrVJJWTjyU2waJXqCIQNQqafFh+H3e28eVoNu3IYk/tGH
fAlf9ClMrG+znk4JxIsV8JE/+ujsUm94tWKaEtddMx160QeuPn79RyvfrN6O9gFX3qYVzdLmncxI
GvgmA7sNR2ME3Ys/Fjsp3UWVJgeHq2ISkC2UmNq3G+qHJpE3cheXDEEWUT+eWXK9CaaFi1mMv1FU
P8ZM/Qbvxg5lVenBRtdqgBRz/RSO2bOZdxcDhoieRI9llx2dNpAPQ6vvmTD3dIlwBZhXF2z326XU
xAHLLKsQUe8ZTv+INtilY4gmC55pjDLJH1reCeap6rOvkPqeKCnncUiH7dgjsNYHfpixHwXAFZF+
OEH7ruvOpdWI3o3y7AkbdSqSn6n4DRMGGgV1o90yTnedo5sbJ80Xa9PSFsh+wgUI8XNNLhB/yLRD
0PuFaXlckLWKzz/uVlJPsiWZZ08NSGJ0w1/oaTkz6jN1DEhj8iLVwXkKB7zACBqPvm6gRJHyF+vD
YWKnWM/m2S6jx7h1P/zefwkQpZPUhQmjjIHNDBQjdbPGKHL1NLte5HX7GlasFCFnVi9olC+J23tL
v452Ys6UbLr8JV5+b4zFFaPAOjZatrKk6rqtgVXdR0Ksobhm2gspNtBdPDvqBsrA8M979w819eF/
+dx/+fC/fNv9O/758+Jmm04Wq6dcGUvEU5yUBkgansK6Am0eGHlxgG9RHAp2BayY51uR4JqxMwBU
prq53/uPm/+Lz40sT7JFwFjEHeIUsl5YHqZoFitkARnclkIePHQ4/7y5f0gKTrt355da7/oWpplZ
HjD88gOgZwJ0jAj2hBWdzShWLfoS9XDtEfXM+n5X5i4JKPe7c2tcAtsbN4EXc1L28zE/3G+wkP77
XgNEVQQ4zjKf9FBZ7T2n4/HeH+Y/76bqt9w/llOrBnbYKCVgXUq4+jACboDbMfzr5v65+4f3L7he
2PO6/68vN+qem0GN4HoxLKG4lTozSz4pSV0e+5aNZiwPbNDkobXh5+HlQWGQRtWBdWp1uN/7j5v7
53KoWXu/+/Zkfw204ScjCXgvasgggZc+eCHjOISw3zPrmzO+i4kCAC1WPKBAtXcpTM9FzvAtQyPZ
ew2zKnP4TVtvoEvlBp4StP4SdJ0xTSvfBwYzc5q0HGSx+QjRK02NYB96xaWP5XSo7QnkgM7JderP
aT2C7nDccYlw92N0JB4BLoJ0y0DsnDe9n7JDTxOAzaM8I8lC/dz003oukfOHYEey9K/uVgdr9OyD
3w0TEqr55iVDejDtoD1GJfmaU/VdJ1G164sAdAjb9GYozk0lu3NrVz5nVHFky1DinnHXpdPv3aoP
sGUb/BoTXb2W8mKWOZChkM0lNanLpcrTmnM5YQXN0RnasJ/32qA/WoPRnHunPhklqpEZ/7k0kf5S
hy9ekB1nJx2VdFi01rk3LesMS4B3vzWSGC4usyX/unkar/mW7oyNbJUX9qmOY6Gc7Ne4Hb29a1jB
Q2oGVECYz7Tx00BquPSk+duYbX4qSup3iE+nLqJk4f+JNwZMCyae1dRn/BvVnKn95msYa7yxVllc
tGYuLnP8l+AAB9nxjPCa6WLS6+m6Fbwq8OEocfUWj3WaF+fIdfOzrj2zXRpPzhzWq0hmrFQYtxVE
zG56Azs//bl7QrJOmrXN6x4XNzOsXEZZ1fQgdr6n/7UYEcys2Bai8glcNOcQ+wA5UxMXJkrVfF7h
w6RkNJn3G5J2M8qnM0bwxVT45AapR8LuSWM7R3lj6EiFA9frtndFdgmdfOnLvOZK5GewMM13rnf6
jjHdMwXIWlcvIhsllCYsVHJ2cvyrqODISithre+f++eX719BSYkXvit5Yo5zvCuklcFfzN8s3/vp
xPxQ4mJbkAjwBDeHEVp9hrx2SLTgZRxhz41forJ+9S55nvLwlJJtQR99HEbjOW7DfNHaxiuu6mqh
+fLTNSFwGDNT2Wq+DXPfHfPMWtmaTk4ylaIhwJ2zgNlp7rKqsoO04oemoM5LKszVUCtjC8ymi20m
1ntnWbr9m12au568HMiOpsRDh0s4QiArAupUVLK3KszGJZlc9rLwSAm3jf7Z51qljd7jACKYYcN0
rYh8YKB1oL0FwoBF2Gud1yEYTt6UfgyaTZlK46mL5mrkSGeM+pDtWG1Tloz+OnDglgxJg0LPkpfc
PbWsUcFy9j7smDqNn+BurSAJUOW7BCnCO25BHsg/Q0UR5ub6Zycx8ri5vx7QJq404+gR3UQmvPXX
obdbVAahjE443oKYM/80lkz6wmaJwWBviGuAapRgy3ijmeV4HNLZW455/94J62bPt1mBPaI6vHaa
mT0kPpqNDNCOaaYL2aMzjmMcrtpZh3nBiRAD1UwGWNVrb4Fk82pGBbvdtNzVzvwVgJ+ica1vJN4S
qXpznDNn/Ge/JYsdt9XLhBFLm6yHqjKQTjvi0TOivWzhcRpXMHETQ3J2FqXXfhYoPtJSTJvJpfXr
xt9Clv4edax21UagpLJjpaab5tFAFErM+26G0LVy6PPQgCSXedZt7Mc8DdmEAtt80BMqysbcdyzC
xsLoFk0LTrQs5NIgJGNh0eRYMXlIVokIVsLbjeLhVIZHlypuFTc6KK48Ra8/4sSx8uoXfsa3izZz
0bGr1DHVbOvEf8LPM+4ix8QrWjjGsQq/+sgw3zqHgYvTHHLI9Pu4G60Vdqw3QztX1GeyRIFi19VP
VhmcpvtDKaO/BmFaC1fHrVxnV5/irDd7OuMQrZgWGxi5wM2UNNBalC6zmitw1MwHVUo2ln6cHFZ2
phvjqa9ReteELGMhbr4Sr2VSj1J8ETi0ZeRNLcIfrxHFEWwOUjWan0UorPIyMk5YmJO3cwX0PLrd
4lY38gXF1HdvJ79J90MAnbPpzSlYiTnccd61rzlPFuyRhQnRezPS8bMPGF/gLk2rzJ9cZmdtu/ki
Mq/bVIyXW2FjJa184uTa8WJEY7euBMvHKkAXmKqcAucrIrVm49BR8nJfJPLqj8Axfqtovog4NwEt
1N46GZtlwYZ+UUe+vp4Hnfd2y6xQmJTNDD2iSYZsNDsNJ0RgryJLEkoa2R2PpxlXBBR5CxFWj4Tb
pmvNxPqK28hc1+609jXytXpQ1Vo2P2tzAt4ESx+UvLNTtvE21I2nyKFmNoFlLNH29EsX1ACGM+q3
rPgdtXRYNMlEO8yZjZGuOCUOEp0SJ4dnYzOQKN98gOxOU9vsztB+OZG3ds36s4PjuRWyfmQs6+8s
z7jELKVqJ7plCuppsakgqDO8sbPeMRnyzqGLQbpppb5PSKuAOtflOx9IxtpzIMaVGR6vZhwOltX9
FdX8mhMBzM8WB8LhH7pgSl6z7hLZzU849s8V2gMKNTB4gx6s60DfdklwZcoCvimsmD7jA+NsYxMz
CGQsCI3vWhuHRW6obqESvyUT4AVF6bAeFYkUIqmu0KS9gpSm0Epx1vMnwC+1C9tbxK0yDWeMJxTk
NFa406rYp/xly7rFQzQpJKoW/hYNiFTOeRbwMHyhMdfdTapQqmkEVDXydO9E/sLKUMBVXaFXSwVh
JXh1YlUMmFV3GzxuCtbaKmyrqwCuEMYoYeB9MHIlP+HM9CXbOgr6qiv8awUHFteOdrAVGrZBnb/q
77zYXKFjXQWRTRVlNlVg2aF8I+OMdNz7Z9TNrDC0ZvRsKSxtoQOoha2RHUVdcakKJQDbDpLtPz9E
c7KtbTC3AD/sDU02y0VV/IHCHRUU935PMETeYWVYT4qiG98puve7c83AOVeQXUvRdmewu/fP32/A
+pA4AZ2Xj9qdDq83UeDeRiF8I3UvhuorFN53Yp7KW7DY6wr9KxUEOFY44OJOBm4FkGDTBRdsKnCw
qxDCLizhSUGFI4UX5uR+jBRwmBfoQSoOMRxwYMQKSxzBJ75/KlXIYpQlxbJqFcd4aEAaV7CNceT4
Ow/asanYx/ebXqGQRwkU2YWOjA2OWLca0X6g0MmDgihnjEFWmQIrhz0YR0jLIa84ekDgy57CMAMp
GQh1Ac2MeaU8oi2Bz63AzdANvo0QXGMB07mD7dwpyLNUuGdbgZ9ThYBG7qivOoWFzhUg2tFR4sUK
Gm0pfDThP39oW4tNjor0ONCegIlhcZHUKmAUADXzbdZTCkrNbEEeWzjV2SDNrXFnV+OKrI79HWit
nmUca1CtFe66hHvdKgB2p3AphYN30FB4bPdOyr5/0oWezSHFEDwGqI11uV57CrLtQttOFXbbvv/C
mIkbQO5Sobl79SSEIwuDDm53pQDeNSTv+2NPFNz7fo9QBHfVKfR3AwMcn3b8WPe804z6j6kw4T47
30yBw0sI4q1CieswxSMbuHilMOPa3F3anAcQ45wyWcGvsNw/yKLxFrgj4dTCK68UuLy5I8xDyrkJ
qjlP9Abjd3ZirS1XHuBzdEKhBgjd9ZgmiTFcGUGoMPlQBkP28HGtxxv70b4FA7Xe5FfQOMWnBWs9
UdB1TW82BFjiH1RAdlOh2V0Y7f/fDlG0EHv+D3YI0xIGeWj/ezvEuazb6L8tv5icx8UXJoj7T93/
/I///q9v/ZcrwnX+YTumcG1POARgC4cEr3+7Iux/WKYhbF03bPEvw8S/XRHiHypA2fLIz7JMvo3v
+rdLwvoH3gqDpEwLawMCE+v/xSZhGaaK8/pPgY027izaT2bgwvQMnVxdvv6fMj9d9h85WSLJLtYd
pryjfHG8KWBX3YORMLGEku31GCbDocgxugOVMlaW1K1b0eVygVO4w5Au2QkU4ibxOq7nxiw28awp
JhiBocNsO1fgNx4rZ9yX4Qaja/JUauoEgtT1oaHqf7Pqk89KM431+RPNOG98+M9nsy3Azc8k5oRJ
My3a2HAfSR3xlzh48yc37cglFjjUjMC6eUheNq1pmMzXYx+nadttDNy/KzOqnI0cYayhtIWX4EP4
8gyNRy6yo42FaTePQb7tjWl41+uaFVo8fsSeXGicvNcSdvI2yUX5Nk1wd6rI7dkIlAcMed3LOImQ
KINJnrp2bl+YoOEXla2zkp4UC/qS6KVguJo7aAzzOT82Y3me5scpiOx971VfGFgKkI7p1qhGGNSx
4z0kYo62dadthoGiuTXOlhW/UeWMcLWiVTXn/YOfP/ReOh0bLmUBT9ar3tarTOKJT/z5GXOltdac
vl4JYf9qg8fuil+nN3PDHpMMkTvsp+pXRSSjXTEPtw5mBxXZ0+Bi+A5psQqUDBvNbsqtVj4kTee/
6sfkEdh0cQ278T0Y8mGTj3hjpjwBMVlD+PS36YA1rRlwsfpGgSmsN65Mr25F3RtwJtCdihwnns+f
YIoHzWMNJWk12lIrlm2t5+iLPPPQuLFPs1Enr0HnrewY6obm1RFXK0Pxjn54H1U78gfsHYhW/RL7
ASzt0nrGZhsgtGHw6kUNkoGclGMnIFcYKTclpTlupdmCxuHF2RCnt8Wx0G+Er9f7bIRJEiYpkN0c
owXbw27XpnhWNOlEkP+1v2Wjf0tNn3Y0Jtajrh3CHjuNYRb+g9P5ko2ChBQCU2nd6iI8WMiDuWJV
zF8sYtQ0cnuRsnlK0Yez2mK7ogC20O6s7LO29PRBqht3bo9BCq8K0IDEyIeyM42Wav57yMklO7j+
bc5c8+TFo3mi2MpXTcbyN7aTpxTIX8yRhYp38lZDMh08O0iuMTAUUXnicbQmiHQR2aSiqYBx5zUw
RVlkFNdxsA6rZlhw+R6vSQhhLNfg8mg9KjQ77+DnxC4KdGQzbTmR1mQiQuQpZ1s6V1CY1Ws6QAnG
mrs18cVgH4FR6HaSKU7SLZ6HseiOYx19W0ELgrGaS7ifJLJ4SUY+BrUpuJvt7FLfT4xASPOpKule
XSKylrmh/vyJpS4xNvVu1Kp5RS2KKlAdrBIn1qos2AI3BrHyU596x3hI3/TIrq9+aT5RAh3iwLJO
qGFxWAIqy9iQNw2wpF6ExHyXBkELTbGEXuQwvBJvDrG+nLnAyBrZ/DiP5rQnwpSDmyK3CGS0IdEq
WoMOzFZOF4ht10LYQt8Cv0/v54U+Zd4qIO97r9ucJgDziNVAzXYGglidEviXSV18YozCCumVyUGv
6FVeoJ2tWzvuTqWJYganrMfUltJSt1oyF+gp4T+9FmMhsWiSdWkwGW6GsT8wnX8ntZqo48IlxMvJ
P1jVrEoBz7nytPIDr/Ni0t1NV1nyFOZtcRb+ON5kbCAQc2X04E6zwLyODhKIs7sUhQOTR2Pl07q1
+Win+sWs2gJhnfs4z4TF1yWrFZzrPc18sMi9yv1mkrGuSmcfyuQ1HMJ57UH4XhN80ifJfmrU0MBI
433vus0K74W/Ru4eU8CwqSMFJmHJrH07SYlEIDAvZYalI7K6k9AF4a9ZTVePlvtB1NZjMXVv+sSZ
3/jV3ci8SI7+NcY1/dwAGVgUHksxWrqOPnMmeauri1Xc28GhpqS0K/crjAP/lXCHABOBcahTC/ON
DIZdl2iKnYo/V+Qa7nPd8TcKtZXjqrjOkVd+Jg6rcxVPOekWPAvRvYD4bczAhi3vwhJjqbPR2458
eb9jJWfC82vK6MEhhQXNFOPDPLWnY+Wl71lssMUataMHarNPs/S5nv7IPrjge/deEk17z93uKPFz
rZCXRYfUZEFqRqg2TIenlnQCrrQzAC0zyg8hpIt0HqbPWS8+J8G/7BFgqUbL34cOgDqiJRsGfW28
I8AIslzg14++trds6ycsI/+VDtfZkW90jb1M4hz0oqdkSrEJTvFt1EExFjX/FYl2yiOi7kcrICjF
74829ohdXBXvQYRTf0jz8iDTqF/2KBO346xQHYEEO1An5lZE5q5hiv/cZeiPiyYft8IocR5Y/U43
XLL0ULTDW3EA71eS7aCmkgRmMTB9yud9SP+68iIbBQdKifOg+faJSRmx6zpbOmG+DEY5HkiovSKu
CJfIDhzc5hs7HIaNKEHbgRADo+2YDky9EB5qpvmroTL/mtP0hdPBeJ0Mos0K/xXC4Y3C6GsuUF1X
UwPFMm1ewt6PmKHii3qYK20tU+8rsqfhUGrDu2wO/5OxM+mRG0mT6F8ZzJ2Ak3SSzsNcYg9GrpF7
XghJKXHfFyf56+cxazBd6Gk05pKQqrRlBMMX+8yeGfh9d24Dmu6bLW5J8/LXRuLN6TlW9G3NqQdY
t2mhMxGeBPIJkicvenOXwdjaI0PAXMtz7HzWD6sRDgwKVMxcNPaNldnJIW3YqWNJZZPsSnVqe4a8
rRlXz1WSLnsfKP5+IMfC1BEALz2b1aW17PRcgcOENjcHIszViY8791r9y82v30gWkEHpsV9BmS2M
6iuoTC74o3+BNHkcdUvqgzRL4Nn3hLHEte/v8FRHFwnTsp2r6lyjMWyGyrjQ6UfaIsb05HR199j5
4cVnAbrBCDJs4wwHetd27s1YxgFSR79Nmb9tvDz/3SwNpwKjxJyjH0F3chclHXSNxECBnuE8tyaw
2N4VBNCQSFQfHQ2v6m+K9DO3BSbcfv5qhVPtaQDD7g81LU5Uejst4IH7rq3599DteJyhdTC4ysMj
7/NmpB78U0sXThOCZ61x0xOyFHdJzrNf1W15iudJHHin7b2KPpQfdSyN1UCGsjeisyYtsV1J4iNl
r/ejO3B4TPUNWVHzFNLjvcHyIXdSNcTfR2yxrlP95pYd0uRhHminW+F7sjyTZ2sfSFm8aSiGF9k8
9Z5RPaXH72ME5QW0AJnXtCiZvKLIgMcdynfskFDCoomGdtPJfnkM98+EoXaNrL1bxblwV0d1e4wX
VHfP/yidqxFLfS9D+cOR8UB35kmoptsKM+1wfLnYqXrvomg7abj83OBcRcUr0QzmP7ZjxzfkT71N
GS1sCl5CZoCZBQWRRXbpzZpOA/AopVnHnNbS/qHgqEXwDD5UOjxwZi1A105iywyJ2bwklBnbWbYV
Bmo3LYLwgz33FW8Hbv5sEaeiQi0C5ANHcBT9JYPWhgcs2UpU2BNwsRfZ0a9lW+Gzhyfh1DciOTqp
vo85u21KEl9lPUDc7fnM9/yLXMt4ToeAzvv23Wtq/gSk5LS5r2VJuFM/+lbSnLM6MIe0OolMhjsY
PyJwrIDCWfOuSV0TGR1Nnr4YhBd3nK6FrF9j7vvZ4NRnNRbsnfVyzZiKiCSeb6sEiH80TaCzSgyM
iXnuJmmfDYYgvquIVmEe37e6goNFIPQQ5+VXWbLlhgZjnAyAA1I1UQiCIPKuV+PAbkcclFsXYsfq
nmpiA569WipcmuwoeLHfijaV5+/DEP/eTQ1ffT/2NT6GAbZpOFj3SB/bkNrfGy/ToElzhL/Wqp/o
ZI62iZnAkIxJPxcyveX/B7mrTNLGlJgYGXTRxFnavakhgjOTaLbfhzLt6ekGwyKOF5fuVyYY/gUz
y2da9Uj/RpnfNEPanMdSANcEV3njaPJs3In2vjdDcnMpbkF+t08DGN2NO2agCSP+qil3nlobnKxb
zYRr2S1hkYd7BKBKXwmvmXetx+1p/Z+48mL+WYykinomgWfs4S8W18g3+OyyHMeu6M9VhL4+j/WA
PTWF/e9Ae06sJudU6dPazsF3SDhTk/3cKooZTlPBU9kYEuHItk5MXm5Lv9Ur2bHbmQJL50wNajV8
jhYnLId7wMZ1xD6V0x90GrXD9Jft8j77Be6AD6Rdj8z+cf2niLSU1uLViTp7oXWrJVPpK/JPOdQS
skxBjjPIihg9Jl1v3VU4l0gSNXF4sg2LRyC2ml0epe9ppqJ92IHS/F4GeOv2Xf6aomnfd4vloPSp
9txjX1vIgnGDwi9MspSuDCu683VZPps1zt6WE3A14jTnwIiTk7U+nKf4IifCBMIdEeCEghlrU4rI
caWfuLCIvPZgBSbPCwg/kv1tdXA8BNHBn8C8PtVuN2ytemEVzYaCDdxtOU2H7dEDY3DM0/nNTxvz
LuwxwOX4xnb++ljSQ7MxtT0GRZbd1nP9lsS+y+NXwtUt7WRVfT+6YqS1CnjVhQmDS1XoxLx6CXlD
k+x98BVFCEQPdtmwdIdRubeOZVDatYaHwQt4B0a8YEKn7FJasjmbjfNFLHTcTyEItypCS8UlvVL8
kGjTBjsvlT8Zb9Lu+8KdMNnchtTgzuTptno0/1ScX/YjMfQ9kMVfs1Pzduc+eFupbnounyS2JN8c
Pbh4MxP/Rmg+akkBnUnDyzm0jSd2dcYwMMsgzlZxAZifmhzqMtSpwyF+kqYf7xJPeKeMoBKZHfcW
w111axDJcD1OKwD5xcGUtM3jo/yV2JDI4WJRtBZZR2B+7cklt9lFpBjY7nvW7UMomx+Q8n5B6++5
d54W4ie3NbBGnIClf9uExrmmveLUTviCB0wI1zUvzns46wshN67lMCW2dbfWey3h7RSOn9xc+QX5
SNGd6t+UN672Bqd/aKsHuriP7OI9ThqrO0qknF1T87ogWh3x29oL3QWLxjzUE9rbOCsTS7SZCclm
8pkzLnRJQpmYmomawJpLWDrDiMRw9+wymQPKveTHxKsbEHu4KJlFXeOwPduO1d/nOTjQsY9i3Ih4
n1XRQRK7wzALEEF7+Tkpww43b8lAyPTQY7t5WftR2PwqNHhaEkBZGzIn5Eu0Br8iFnoQDweDIoi+
iMPX2KToR9TZIYIUuTNtTjtVubaRLTeLXxyTrKbBCZr1cfBz+rHySOyB/9Tbfiaqz+xCbAlugxNq
LXET+umL2wLRrU32uTk7LXP7MBNBYtKvSWGG3bM7b4rO7plK+s4t9w5KeEr10E/iWufGque8ZhOH
LuEq9zxEzDgUzGDG+ma+8+FlvK1cLZOZHNvlcoRbDaSwgxeWtNZ48rhmFmWsceSpR7PozIdKfYKn
4sKqq4caaI/JeHhfLQW1ZmwHZxT7bTuQ9FlK40TFkd4WljthWkak8qRB0hjS6mze0sYR3yaZfs97
o3tt1IJgUP7sDSN5knnyHqZjcYnC+PN7x0rBr4dd6e1NsykP1WK8jAgxi+m2T3HG+mK39m1mLTSC
wv04sshZGJWo16kfbSKMrzE4dLpkd5i8+d7auceYTyt4Mlr3RPKxS3VhdKx4yPuDFliiSDWeyHOY
zwtWaC4igPAMHmr2apiCfLeTYVPoVsqErgnSFDajg3MyH72J816kzfnEANfZyIjjXJNaaE1m9Mdd
vPkhz8G32kZ3nTgCWvOVPEz9kYJAU32KdmRn0UFNOdqUrC5Omf7BGyJundjZOwWOWYnEe07NUkJy
oD+l7+DGUtPqDwoIKIkgKmzIMx6LWBtnwuzZJZnscksAvD/glvSw+hDratTwVPmaf3+bifNYtCfH
ssvjGPshImIKjnfGBA681iJGkOWbaIZnT5uE/DmMIL/kuXZ09w6tZiNNVE2A3gsZZOJ0eRpyxO+8
nYK/DuvuS01kOadmxpwN4Buix0ds8Gop9BnIwEgBEbvbQ1eYV7Fg4rcHbjOcbPRD86nkUh000ZZd
i0WOmubqhsY45xrH8S7txFs89vZnZLx/T68S2wl80w3PruVFl1Rh/op9TRu7PCPktkeZKnHCqwUO
vTSMnUH+7lIW4tFICZ7ViTfeaXM8pzl5OtCU2VM5NEd/wUqO+3zajyHPbLWKtbburk7SImYqvHdp
CZVqSS06dOAQbz1RvnbZ40SlMFKK+2tlfwej4ZX3Ulaokfo5iTLvXjJ+Q0O/8dmXLVOHJ6cjz9G5
DP0pmyIy6BKdGYsp3ePeDtEbSbMVpcdfkubU7GLD20Y6m7ZGRLiHatw1cDpHhzILmdEyBMRH1UUH
p14DcKtiMS6gUwpNgNxICFYi6Pf7MTKKQ9O22aGmt+/o8VFfKrRyr4gfILNfK5vbeO7Ku2EaxtfZ
56TM/nynpfo10pvwlKWm/1RLFIIJbULJB+3SyW6ahr9KzikWUDx2g4i2JL0a5v490UdR3uooe+tw
eAUslxDh0Rke0Ue21Qpc0wuUPJDO2HhpxasqspZlpkmICTuYzbVR04Yrk0BjUNr6sFDNN+ng7oe8
ByvGfFxl7Wvj/BrHBd7zgtN+FOKPSw0fkiXyh4o4OceTf/bWXvSqbu5cV3Ow7cr8MZ2qJ3fpvSOn
r+mcz/KOo050jkQWn3A+QWMdq+4mJM5CKtJCcW0s9zwalr8dBiC6eHbQglu5Cce0PRmAF5VXcj5i
r0gtZhFd2f2kf8mFS26w58wmDel2cVBG+UMRPYkXWncSfKjsOMD+DZbkb+drPzGbzSk7yXL2I5d6
u4ZZ3jGN1jhb0wUjwNGBJgzc2aCU8qux2CQFGM7j2ZsC8TUlSINFNp8sb8TxmThPAgnl0IfhJzFY
ohQVy+RgVhsO98vWbVFcDX7RX027A3jQQolt22gIx6O45wRiH7Rsh8DrJABaSA7brjOqkzM0e7dn
+8IyAFkC9WqT4IoCgTDcDxGn6ilWBycll2sDB2K2qoMhivBMrAwsXja025Z5Yxs/cK3YwSQ0jnYh
70TkOweRunek4bOjXppHeiS58ObkT4wiqvbf/85sdBe+X4c7NtD2rbB5/f3qBUjIbUpIdjs17i4f
1XTiSM3iWlkOmG9445Gw4+2vnkU7cClWCFJ4VMdipii4Wbrg+0vEcR1MAn2JzXfPcNbti2gPVi48
OGP2VrX5V11R7wj95wYQI82oCVdH28n/eNWw7Gk7IFQhlYdOU0JfgTqE0cQ76qn5RayQXRR2L2iN
tPU/lvA9xgkdUMgqT5UMNw5p1sBbv0QZjpgoni3MCpiZhaHIBhZ4+f9hk0by7Tc+85cd4ecxkFhz
juA/8Xumq9Pcogwh1j/72Kc018qePM5BW457hCwYf+MAqc5SqC3l3JpLw8iN0DR5p8vsWs5tSOy3
dHaUWG/cwQ1QB6sDHus2WIriZlYTmCzsxtiRAyznGZcsYFaZ3id4rg9G6f+Mmpy+y+XY197zkua/
Q0FJaTVSVL8wyGCXdHlWzrMRd4FpR6CFY/H6bSa3SIgDZJg/nRiRsgb8qHGb0ND40E0KaGCtN4uy
TISbwghmMQ1Ya7A2NTNvRFO+CHuRuwECBh4ZOQSKiBLtb4eocm6HtXjXlaChMKpcKj3EeOrr5Yg+
wcMTQZaRo/VSLb0J2co7OSwCOHu94RDVVXhY6vnFp1pl9z0jWQCoXGiw5++6uzGTWdwZasg+FMjy
1OD04XidEdSm8xwbk0UswrMDUc6vlp7cvUj6lQ7irCbK6JgZmjUbX/z77FrQaATOKfxXMEPYFfk9
UOAYn3CXcRUICR/nWlFHe5PWOPyxJFMadPpkaAJgN00ww1uksFJc/3ouYVyxgtr+xpDui0zG23b2
ngv/y+nB5cZXY8anvAzND883NcqFP2zK0r1XhXCAQ2Z/JjHvpN/PO3ftlTB84W4sqc7Iwsam63qs
t3TDM9eRNhYczwoMfnNslavgyHvsri2KbMagnSsORTyUdHKCdT64A/f2XxxTfNyzfteZ2GfkDT6V
K4rjllhTExjS/6Gs+lMkIx/e8jJmHIDdp6l7WKLpk3E0S4EH/R254d0o67ful4rvCtMdQKzciC5d
qfnrpdrC7d89Sc8NDI0sM4/XWpFDtSaCjdDYKH/g6R52wsSO3BT+S9bG+9BQLzG/NPBic6/tNDt9
u+ensNYnvRjbYrqLmsY+M90YgiImBjm7JV42eM7mceDEu6CQNc0RvyeOSszQbp90G0XyhetgY84N
8MnqUWWTubWYJIERswofXBWOmiI7xAsUHJ1hV6wSjGtWgxqBDXMLP+gOzrO1sIXPyVOE/MTxJQJj
x7YT2XrBsTcyOl58GppcIQKPgD7gHFrChukrdRgAlths+51qWyQDAyteGEe7mmwk3Bx5ilvHJ8ec
7Uy31yd7JoAWR/L0nZzI16yESGUwYOBBRbOMk2fY24h2Zzf1y9Oo2bdrInd7nrWvIjY6nNQLZ+bC
0lzykb7QB7aGm3Kp9P3bxPXeORBHuyls7r9DGkOtqJGcwERFwJuOiWl3QR7OH0wmuGKk9IY5c8Rn
Axr0hRlKtO8oJ+GkpLHw12SZllncjGS3J86TaHiDOEZ2FSyr/atoOFZPHnEYd5reAOqOB1vNr/X6
23DKiEA1vDud8cgJYUBhDu8F68/3dvf9BejvEMgkLfepo0ASxER26aSyQmogW0l4orPzJ/pDWGJD
mwNxFZu7UUZ71rqGu4rFvTDHqsqEev3XNoS2tnEEVMEui3tcCw0MSA591RDdCcEf4ZN4kng4+yU7
umQ9gS7PP5Su91HCHK0vIfCtpi78X4KP27e9C3QKAT2vw3A7VcY7A8xqK6B7TY821DCXF7auO5pX
OfjWHGeQZ3GWWWV3pElvW0twr4V3Zb/SK6/w6lcU2HEpXQJcXAwBzDUkjA/bn8xpC1PozfKKH0NE
EBqIItUkJI+441mSG7L9019PJ87et1meaZyAhif9ncHxNABPrILQgwjWUmglwRMfCai8Og57Bss5
4bkwQ4/3sxYjryQ8UlOumisFuJpGR4yxMAKzfAbda4y0LJi0PknnLB10zGmxiXuyeSNgDWej+2EL
41lSLhWvT4qyw0sUuSeM39cOH87R6zyMdX22oJYxRfDG+X7ocujZ6WESLsNJ7KbSbl7nMY14vNu7
rJ8uNorQRYqYus1WXm0Ks5hIhCzF7nTDO9ljBNDP0ajvOdnS9MYZVK3YjsJ3Cdsk5R/HZIHgrrzz
BXWC3pK/wdQjvU2kOxznWy3rU/+WicE6L+TMtqWGe+1GY7mX4nenG05PVUJ7BtUax2REzNNh+NRy
BdyAIGrvUUTbkDhK16lTaFFO7ef1FNAPQgIXmJ+3CnO2V0UHqMYpdaGUWT2yToTIisgYDpNthbJd
m6yMgJLPlIRTGJXJTdp7aoN4WzxUhRB8gI1jSw/G0aFa5BSZibdFsZNborKHoXDEWajuUEYdckGh
PpJcZWdhcojx5vuRkcgFeidqAo6bIdH3fYQJgINJ3g4/wrT8KXiLN66aCRKZQwcmhvmzHpvP0rU+
jTWe2TsXURPRE+nP0sTCQpkabgFl6PO0FihxYcffzM0ak3NMY861wuzIjcdkl9yAoxgPMqH/kv2x
3Pk0vLAZeOQDFvvV12u8aPgSJvWyphWebYBTVDZTW246a8VgvoMS0B6pTiKo3qTPHgPbUzcPp2wM
zUA7v8MqhIsqo7PDXXLbulSl+9Wftgrzd79EXumKs9XF2SexZB/uVMoJ8qRx9R4WkJd+3bn7tIPG
BNcD9T68JDHpH3eZ1Jb009nuzGrPNwBoxEUgk9RVIS5TPAlCbUvmG4zbRDwxlKCUQuYfC4JQTDMJ
9yOMAdg+nXUyH/rFPTzv6GT1VzFi3YFKs6UPnAOejPhQbUsR/SBkA+mZYhqqTwhm8xMKtzYLwY4j
uXIW3HBAahTUVRpASHnuz77jaiZEJvmiWUcoTU9tm2LdF8tM75UEQ5aOD3iHD1Qjbgrf/EK+dx7U
4BVcpW77xaT1PaqJ0ibIdUOH6J7n9yYXbKdw3R0h8yMLVHpScLSJr2K6GM51Lr7CVqNN2LDnEt/H
kyRI/odOeQwRhlitOKVQG5Avt6QmIJB4495b5gs8CQ4g+JyNtu1oiMO1ZUtsY5aEs9KG5c5R7rKF
SUFE1/Z+j7fLfkrQ/9oCeu0spbmt3JRhOdXwe8EAjQY2+Wm1z7ZnE6XXeBSSKaXyyqPHzMD9sRed
W2xMRK6KtiRCvo+YK+iQAurPQBkLQ6FAIxhsR9ke8ZEblAPZnqkM13iiwtSIaOaN4ATo671MYr2t
4dCpkmPq5YBTRfXuAVAo3MEnAQW9BWMvZ+qYW4dFt5zNomFIhk1dVvz0dTtvxPoPc2ofkMA831hl
KE9JB5csia0vhR4MGhsGerkHIvSc12Qs5or+w4acsDdSLd4YHJLZ5jwsM9jBMJPSgZ6m7bAD/HLl
lscmLeh3qZNlb0qyDMkwn2WOD6jtzL1j6A11eyBqF1oMEQp2djL+9FrnaemJmCHz7+o6PYf3Ljwv
RFPGRuiO2xz3raCLTMmpDaoOgtssslM/wAIMc4ussmZ66NSbXNrdAWYNs05TX4028kmoQ9PPnIDB
aL5twvqYSsM8hmZ5diZRb/FZgnj0gG9GnfmL0S8pp9qDaJwWCDHW9CDW3sbp+h24dJJli8cEJ61a
PqlnApAaNj2i1/QOrzXyO2JUtfyZr2QcpT1xoL49Ii8+fmD+IRzegwhKc//CINg4UrK0V/yWQ66m
a1tOAye9CRvS+qdoF+5lU9VIbbic+ir3kILOqW3Uj25RPqQw4wLmN+5OhvOfigaek126t7Yi4cIV
ouPgCITBitl4s4oe2oiWa4LRZDTlacCeV+QjdWwK8KUcmw0ttdu6qfVOGMR1XeYWu2hh/0VI2dS6
2EdG9NFaj2VfLi8AaxaeKKk5WmvLMg9EfOtt57EXOYVA6/W0ACfn3+Abs3fMxKd9sVgbGsnfy3we
qACj6VpMT1GRcrknfrS22DLdLdanofOYwhMKdEKcdjRL7YVInwfXfFOMjwoJrh2KzkaZVcxn7iXH
h3jAosE1necDE5ndPdqUndMaPt1qjIebJneTg2+R/XLDt9ivwt3Qe4d0NaS7kraYwolPq4rfdy7G
mCGytynn/8Vod4vJxKgA9sT6sLK0xPjQ1Pl96AEBNk0eGyXbEHNfYxyaIgkKmFR3bT1/pHfTIH/Z
OR/XuS5f6p5ckBj9z4S0yiH2G7hMOfjTxVxlyOKSL1wtyrHnM4EbjBY/Lm8B9Q/7GjAxo/jEYl/2
GYVxnk/ga7hkGWwq2fMInVM48E/L9ZO45pZZ+wiyJesJvREDwebafYFp15/Fqhp4awT6+8tfP12z
0e4s3R1NclVgzE2GyJFv9HeY2l6T2N9fzP/90f/3vxVrnrvn4rn4OeEhhXAbrgnqMRXkTKhEYbkY
TJB16klwJcyqkPxZS7voGjtP054o+vqj+H9/9P3Tf/Xfvn/JP37Hv/olUk5cFhIH7oE0M1aaxiLC
28b3ILrVPjIXCr4reoDmOVx2Roc8Ey9QDeP2RWr5FREfuE/SRO9DN/M2slGXUkHtrtdSWkIKmAX4
VXLEZtpTcMNZCQ9RHShrRBCcGbsOPWqhHtMbnrwjSyxBurVuYfDj6V4bzYa2AnJMziw2OEqZVCJz
OIxqN3JI8PJDo4zxHeNj2Q7LCbEt/Pw0M9OHj/qHNZP4pWCZG7qZKEjTHx3pk581f4CGGHYApqNd
qVGRzJRVEtSk5k6I+G4GVWh9KJaOc+juysn+rK3wYY5C7+hxhV+H2Magf1q1a17ChNq1niGoS34g
J9HJy3NPQYuNZkjSd4TbvbFcRcaFE6UbGq9D8Ud0fvGkzY/enH8jrsa7RYQvEa0piOrz0e76Oqgy
yq1gFQwwhyxJT+ExqwcyPJqbvZ6qr2VObzm7sA2K7hU/NLo0RRvkmnIqH1kxuRFtYhNcU2IO1yKk
jQz+3RTaO76pF926R27p8DlN0ZLITH51CBSbdE6mw+SPBcBe9VwaNG72Ws87c0jAN9rjvb0UH2rQ
TxOZzY1w4EzQ45Pj6SGjIsGTq3iwqS1eHCJhBETGQTmBrNRzbpgDZ15udBMFd6tcBKUCuPVhovny
OwvV+B5BpsHVDIa/GocPbr/yzqvOhvE+pQhZVAxWm8aDMkZVvMWsesOiObT7nI1mlxQZUBaSi/t4
Kh4XAOaxrzrG69a4a0foFYY5eYFbkGVRM2WPnVPKc8q4JUuQU7WfH8lD01BQoKUXxXz0wXFCErLO
EDzyy+xX+z4r9Emud7wRHCHzgz7cRi1eCb/itTCjwrpIb3njokhliG/uI4Ljpzpsg7rO8HxPFNSt
37/Z3tuuh4QyiTum5SiZs8vNu3jzsuzBmeyHVON7i19liAtIiVpgS0BYRpS+DinnHQv56fsP8p0b
WNY4hzWSc+wahx7NgPy5e8K3MVNUiBbre5S8trMKg96wjsXk61MTj+NpJNBkO2JmaGUxVa8uGVQT
O79LyzSgxIe/d0TTnzde5LlbAzKY1xg8OJyH8bhy+89o+QvHjzbmLigJ6xdKjxArOb7lGfHM5FY5
5ls/OeXW9sMfXW3e2Kl77HPvg8LD92mt1EqIEns6/LDDOGSKnQ5PIz1SYhEAi8miw4zD1GRLLM9r
TH0I381mEAfPBt7WJPNHVtewrDP0qDE1sj1MIN5YEYunyml+iwIqbJylV0jyaiPoO0810KpMgrck
UbaBWfXqKRp1jZzzOteHvcdEitG0Su+LLD0Jg94WqpljkOT0oE0ED49+EQy1ljfV5Bvkulomjq2P
JNQ4eLzje5NumLPzw7Xy7KZcfpT4i+bGu05IORETxxpTx4FGicd8vUVprwJ2s+BbUEwemDumOwZq
zypH58iHFHD6OnWoav9nSvoAN9dQ7k2Vz4G1Pn69g1Tvd7zsUQncmPHyJbYoGYwy1C3BiXQbcs44
hnS6xZHL3KpO39K6tsGjk+4iTdEEJPnYxYo5Wlj9LNY/04WTFuEDHlymDvO0zwmvbOkiJcuc0hou
8Mww29Efo59MgT2smc/1i1/DIdIWukGdAEwzx/FoMolQNqagvDmXYIqCsLfA0Ir6cTSdc78ONL6/
DDUGFUcYK/AifJ0yUPrkDmoCgAno7BFaoKg8AOtYnQmiXzgyVdm6g4C/llb0XBYcFElO6M2IYB24
g0B2Wr8s1YhE2DNZJI9WBqaVvC41v7boiNulrjVcLLiDS9F+WdT9Iq7ye3AAcLFa1zRXWH98pfqt
TuTrChxIeDROfmMz86S6R+Fv+qhrJng1RjMSvW/tOsGuFG3SQmdf2KXi80i07H7scL8DEgzyKDFe
8SsWS5g8YDLut5MBSkp4mTzozu3YNSfmACKttrUCtoYcF18W4w9EBoObhLy4XeLe+z0jbQAQ7e8V
tLTNnZUmoE12FftdDwyK4ecNxNhUcp/J5gb9PD/iyCg5lw239MCdW7+srqHn/Jw6+ymS8fIBgu7i
e3r6XdjJrf+gnSX+aAtm2gt5UyY4gLy1SrsdU7tXK56hkDr6MKYo+DORgQWuyda36uTdGvwPWzvt
19y9eXG1zUvxEPXgCpNOOzv66f+EHmbUtIpoKmhVug9Hi7thiWHLJouyM+MoRvMOf2eLxEfdE5Gn
sGJF3JW3s4dFtDUX/8lbLeB+1apPk3r2unvohXOleJ30ZBtl545snyqaFzQqBldU2B3pdz7gjPvh
pA9ySuLnsjWR0RNnlzDU55PByuY16Q+LlPvFCXFT9r0NMLdDQnAiTCUZhL4Kj1wdig5/cSe4zjZX
2Ntb6dvjL9WDeFDMe5/ruA5STrZQkq7uPPQ3obnsm9ksgzQxQ7wCGLvmpo5IwJiEongf3dirobWg
wVrzb9/Ob0qgW1Wm5R+ric+qxfLN5Z3eMM0L5Q+2cz9QInBmKRyOEofFE5kv7rlkmn470clcDCgF
nHCB7i3DJYodEjOD+dA6WLWnlrGi57o31lAd50o3t8AUl4fBHeIjvSdIwMhtt8oVjz12aezLXXkb
NRnT1RQxdWyFYk0fzI/OWhIK3IEzeuuY4vtLwZ0wyN503NfkK9OaOsrE3asadfWvnyLkHzsqNrY2
Z5VZLvpB9fF7PJPxKhQTnqG2rqmi+h2cIH6qJqn3udGsMRGfVuG434aG47HeTXAmpx7KTej2597r
3j1vAbXvrK85Zb64x01502TGizNY/h4doNz3oA48d90i51fGQSN31AU/pMQt7TAOHkLGTRxZ4SvW
GSbXfAm62AnvRvwAdq6DJJ6zB/WkXUK8i1OWW1UNGCT8CXheae47jR2T8AZHYkuiJQHn3dCd052M
ApKbCiFi/y3n+PBXMvA/CO89VEnZd//1n474v4FBhzyjRWzQ8ggPrr1LfwsMDnGYJzX4gZNrURui
ls66HXsRJBYoVF6uw4A2FWTSLoHRTS30yZluT8HkfykJpXCUwsyezwmUf5W+jp3igFvkVpBkiXHC
vlIAPXeLbKNr+3+iUHYeW1sKDKGM1t3JnZI0mDnC4xjIXZqT/Y7sx2BebLocLiDlYCmbYtmjJ8Un
qw4/8tLWt53fpGdrsO/rcIlu//FFFWV3yqPhOTIb5lqSc9KIAw6yobswX+vqfQ3IbfAok/73L6Nc
66f+KXepbJN5l/SUzUtJk9bfX0YdE4hYLDBuvfa+6jEyP4YW7n9mp+SIM8NF4RiT9+W9njs8Px50
GGR8+4rbkQ5z8IznQeb2lflrd+/J5YBngQCLLIi/IHY/8cEljDN4z2LujHMGORh/SfQwZam747Xv
9jTs/srNtgswB8ePFjFELBfxZ97meIqmpXg1kwkeVEUTEEu0B0auC+88ONpqmpsLltCH3iKnJ7vm
3DN35nzWma9KMj//96+TTez2n18n31YcAS2XmKznrfnVvz1upT3QIYUv4DRY4W4qi3HvUtBRa+qd
3dSaOUo66RbHUX8ZBVbWeDykPANHbdPTgTx8F5Y+HZRMKDyqDE/fAbbU6ZuTEwFpL5g3br8cKh7v
1b6ZlvmlmJI72PrTLszwMhph8WGk6fhkaHnBw/Pvvzf+3n/5zbl8gy52YWB0//TNzaRYS2LrJ2BI
OU0+zFnpR6js5DOuOyKQUdXwUeKNYHolD3bTrZiaxPipGpO9q+IQ3OZQJlIn35eKYSvz0xFGwCBe
YPPrndcWSN08VlBIK8wrTGypqvTyv/0oc+I7z7L7u3mAA25YWf9rZIn8b/bOo7d5LtvS/6XnLDCH
QU+YlZMl2Z4IjsxiJkX9+n7oW42+qELfi543CjD0uV7bCuQ5++y91rN0cbpfAfkBpAgQ/zyWuHJJ
RyzbuxtFovF2q4pFoTKNuz/Ei9ilb+RqJmeqmz7IccCEqtHLxxwhuI0WCSHmOAG9ioQrXR/9hFUi
s/s0Ub2GM4cDaF5yauYm4ZTrC11xJWxpKzneNybZjHUkmSc2vSXScmIc6zwmL0uPtxxmWRBueCmb
9HGbc3auQ0tq9MCw66Z272U/TWjckYLK2rEb0DFkM5hd0jr1VNHLDwAh3JcmB2pQQxhJifAuqZIG
/bV+lDupeWo/LK0h3c/bSieBhw0bIGLXm9FLelPJf5E0nfARpGFMAUNMl2AKMRmmsc++3fhPAYvK
6BO9075he0M43i64d/Hvjla3llNcLiqUQWVsqte7oVu2hUgBLZYK+lgrwk5pJvD6SDGHVDZQVnXk
n1FmxLdSevuvr0Ll31cizTAkzSAVTBQN6V/vMAY8iaDgyQ0tRCKhiHRZobW5gSmVD/I+meF5atTo
AP2f8iqXspKWXxaFSOg58Ztj5zXzzDER5c8CkAN06D4K4PocTHECM1aAiXta2DvkFqdAP6vqZyCN
0bUFISf0IFsIN0pp0b+/xW8I2xBt0B111OK5ETv+ZW6OBHMwq/xvXva/5QNKqClwvemKaiiSKP3L
wiJoNSQH2YjDJ6nrSTbJO3lKIkfPhWQbaf2quMtFeI/uL6UMYlgdxJ6IKSBqY88Bs2n7favisRwM
iLGQTzcCAfNzs1JBJoNnuRpQf0fFgHJwFkI+QVHi/rMVomWHKE3P3ESVazETy5p2qyvxUi61kHY0
APoHrLTGIOc1lwvNBwvdMv9yn4yz/pu3gBf8b+sPRAJVs3T8HnQfJTgD/3lxNQaxwhFcx+EgV8Nu
yiNz0zckTZM0qBtdd3hGeryso+TLUNFuqEl1HYF4NUb08HVDpCFXWERyZbtukE75lKFiLmTlpYAc
ZZN7Rd83eay0uhmuVvJ2Q6awH8bhs36IYijXEz43QRUvSmrMkFPutDbFrzIRx0LAOSazpRaX+eXO
4A1oXXMlYiRxkhus01Zo+pNlLG+3e/XS0xFySX6qwr4v93kljjuizh/rRzS9m2QIrBJke201oQ7X
9EtL9NCuk4lXY70k9xg8iC5LXKZAI47oh5Q1rIGtXJN83UUF9pBR2PS4ipxnpGqgwQhbaBnVuN0k
b/60JazZizbnyD+IIIe1CZxbpUlHs6/KVV83R0XpzDVJCWiGOQySSYXiGL0kuVjjSiiJepe6exKY
vYab4mkG/dMColIzKhjFhCWPoGupzwJiZkQn7iKIYwKCVGyKUQVeuDIqcy1rrYBoCfnLA32ZT//j
25jgROGmzmwsYHcH6shtnxcSiVZ1HqRD3niViZK4vUeNl3B890SpIBgA/qbzkITMT+TsvheTPkRy
inwv4Vx+e9Ls1qSIoJx4TFdougH6CTTNATrdPKmW5EDtALLnF4or6r+cjp4QY3xuPzWJuKnmOSHl
eg5voqG0AQFRROa0d2q/HoNjdYekMKScG5pn/FvnMrmTwobAHWU3FjRHyXcLTIQ5NiytZt/kPVBz
Q1O8x0TDJZmkjNE6WdiFgdpiSsQXfOblIY8fiTPq/GR806nVn+YFpZitGJz7UJjq66KfGPBUN+H8
X68skmz9+21lyIaqS6Yqqbql/kuJHEsCjSFwvSBiaFjPJsJdbtxuDopuGTSt+j1wiD7eKwD6oPpz
rzLU+3KMpffhbsyRujTuiDWsNuRHPPatIMeL3mJbK2LrRbPMJGxAFviDMUqhouhXaE8ghKZio5Ua
WcCTgHSvHoC9xXm3tW4CWDyz5IC3f8RZvJ/HfQcKUrwVkmx4yR3V743hvCnKKcC+rgMiNvBzEe2U
h3GHFkWjg8hnxA+DNvbuiFV6o6kFY/NSkpgMlx+MzelUmyUoyrhC3c/1mGiSsZXzrnYUPWn9mJw0
QNVYt4upuxajbOxH6JcKbrPZp+cX8bIQ+vbLIA0vsVDfSsJelj9pXwyhUDIth9v8pIjYGlS47CTj
GAIPQX+ip+7IguyNA38lknWNudTtGYLL2wPkQ3LDEYzR3ATQ+6G5fz54zVgpOm29/FY9w4KOjZ3r
o3XBRrvJpho6hXq4P9FcUXgry1izsAN2Rh1in49xJliKp2LDtp/1XSG1mtIcYdIaHaYjCRXFBkav
JkcZM2JNWun3SPSRsc+itlkJgbgavYv2kuK8ofNlFu5wQ4uZZuUTVGZWbxP0IE+wFZ4aYcZDJZlG
afFlZQgDLODHUnOTYTLhVfy7Yv9/6vF/g/nh7CUp/+nmdj+6j3+ifLYfxc///B+L74+4/M90n3/+
xD/pPpIk/UOk9atwmysiRBUOL/+k+0Av/IdMjo2myng+DTbef7J9VOsfoihaomHCd2GGKLF4/JPt
o0r/sCw2Y1FWNM3SDPH/ie1jSP/K9hHnXyHyvKz5pAlO6F+OF5B42ciMm76VpnQIs3vpjHESgWV/
ykjLkhy8KWfrbvn3pUo6qChRTP4PGuZcSuaZ/fzw70vaMpJqU078fa01yAn58pwlwI/5y99/MhtB
24GGx89HOQmVRoDVO3/pZ/ExEp5//ud/fE9AYxndgH9lEerwbJaOJvOXv0cyRBOmao2JqdW41QAs
m2pZoZ5AijU/RMxPWNVgGI5aXp81qt1YYDZfz8Q3QzNDvSS6WCWM0+rqLbMGvJhxQcCsCTqvNYjZ
sNWZqKxb0eh3ZrGJKUbvjwdnYAv0r9L1MNHuOlM+y1i0U/Zp3XXAqoThIdBEmjyN8YDtSZL8Wm73
gsa3mllSqgoGhL+oro5TpKDM5/yFyME89xMWBpwFCclZC0V+kjjTEiamaYi3HjjLOPXND/HN81AG
17xUpIdLQ6QJ/56nUOnl8u9RkpTGgtjNei65/75IGMADcUx2j6Etw6SZwmiWpaPGq2cIex3dknCO
KgFzMviSjo3+I02yVUzAnNi1xkKuRgcgBl3AiC6iajwWaqSeiiKpXQLomNagvP6P9vWoqA4YRJPx
zP+eNv89imaF6v/53jQ970ua+ekB0XfvZ/N8++/L3xz779HfWPvvkWzKepijnrdm0PjfM//7Ysz/
+fc94Yl0+VGo+DKGHKf//Hw6juR+lAWoWfMTvp3Z5+8YWJWj1KkPylqirMLCdZY1MFHO47sRXXpj
BOSVHXgjvxtYjn3EnvAG/FuA5swBYWVOH10X1sKplmdiw5FHVh9YilNc5p6d7LbEYouUumworX/T
V62xyqQN04v7a/YruSQuXMtNnKA29fDStdliIG8BaWf73CkPQna+S803Sb1BL9QgpWMyVjHrhvUy
2KNTrx6jgyqwRwLlSOE0LJ6f4hkKBTEXKpFjR/JEjMG2kB0gNmZrERfYO0m4sUi9Q/0AREhFIOKC
osb3rv+kewYmhOTJFE0kI8XY/+376X5SUl+/6PT2GY4ht8CfiZNYdfoHfaNljlNl1tDMcs6wfjBC
cziAjYCvDKeJtkyBqu/CQ0Mz7IaX5KBfsFhZkdetuxPpwrwTxJYyc6Q1XDu0PzN5M5kcxu1kVR4Y
VLaIiZ3qjaxk7yNbpHa1ErYFJz3CJN+IvQEhlCOsH6C6u4h7UkZIpCI4kF/VJVSGxxBMyZ5Ixjvj
1Z9et8fmCzuuQX+eUjRblNhXvjBFZB2JOPgkbGotfqywHPGDgQTy+zr32u0DwJbqPGQ7kvHX2P1R
eazue/ms4LF3JI01xMY8hHAVaQqtxMipTnhgF0ODV91T4GEyOefeRI0e4uEnTwGVrli4o+jlJ30N
eLa73j+N8/0C82aXjvbMNOlXVvNmJbbB5AiBo231zvMWwFfucd2xIg1fwLcsIgcDHHyTI+6n2i06
KGiu+aKshVfkWrwYLlv1Q/15vDAhRUW2rBYdURMoDT1BdgfZxbVBDcTtcAvSr6K2sRlxUik2ssJK
EaoXIpqBT0d2f8jK07CuL4+9/E6qR/NK8gPSXi62YW1W0LZtGKo5yXIOhF6r9bigtNyXyVvJuRJW
uDBN3Ynem5WXLETi0F7Ihkr4JByM4uCv4B5LXndQkRL8IvhlLGjLaCU8w8mW+q/1BS901f6o38pS
+0i+rQPrztR6+onJXWWT2l08zzfS5QZbRt9Urqp9qwSPzpGu4KNrx1rC9R6R5jOV3d3D24Jz691D
XjnqlNZ2+yF/FKVX5qHJ9VBglfPi77r1R5JF3e9hQ1Nv2GAP1K/qOiazqPCHDTAXT4apRdqra0C2
fU3QfHn5ZqyQBNroetzmZZY8gmRlzWAeHJq/96c/XWgz38Eed6+t8sbacZtstCAP/VslWsM4arHH
gwYu80L+mJ5OuYQyzdaDYerlgVHm6TVvJP8RT/gN60TH5GQTM3SUYkaqXvtBNpcvfZY/Fkso80ha
hD5kyIElqnHS1+msrTnNsCyOQeSpixEeMd4bRzsnb0/wPH4ZsFqO7wOF86Lap10o4XG7BXyWcQsy
As36onq5LRkL3ZHD7YUv9IR8vqPg8dFz791fUOLwB+WESZj9WPeX23NBG4xZ/IT/XfBNXkdpi42N
W0DgmI8gAHUBGx3rjrTMX1IuSmLABC/6gNUcYyBuvBjdLwPCNMxunn7g9j4Um/QzTh3rKzp2t6VG
L5sFRPkxidWWNTtGffd4LYdzWmOSD6wT2TAPwefX3PCi9kS5rQ3hvZ3ulAU+dr/mSzp1rzdogkiX
98yOcC1FF466RXnRdGDfTVg2NuPOsgCFc5kqRxQP7WNniL9xz8t3mf+xeCSFd2PaSSB2/lMwhAfp
QaTd4fFaYX8j5hFh9Ol5wiUvtz84dzGrOKTCy4avcAshacRkm94r+Gh7focaWbb48IhtZLEw6AzR
UQc9BTICIqrFJ+Pmt/d4uKqDWzCiJoz+N1/wP2Kt/NvD44Wx/osBtdky/oowbNov+AAPUf6aqRt5
S+8dRcxzMy6c22uDqwXAONesWPsEGZew+KKvQV/DcM6KBZ62pMd06tPZeoq+XHpSvMcNJSSe1G2G
MeDpIS5uJ0QsC6ncoKF6kiVr0/bv3Jkqa58hFz+A7bKMuWp7gB5pS8Dq3qylskyP+moK1a2ye+5u
Z3PJFY2IdiW8Gp1Xs8RkBPdgiXrlKUB8b1oy4dxY8u/KFvKAm6eedAuHZHuXT7LlqtpSQj5wzL3x
BaO4q/gW28OCLFNGc3diALtt9iAVfQNQY1oRPuNfEJXzCYJ/iL9U5IYy3DhbQU+LNRrDYkP5hc82
ElFFr/Qj46OkXd1Epyaxl9i9OyHtFJGEWjJuDdM0oMMOql6ugzF9wdTcaxsJtYrqmvlGv6Hnh4Xh
RfmBfHBGWzMkjavryEJ0nn8VrOgdOlvkZ4SMLKqfEkP0WdirdSDpDgLBVCeqBGmknf4kGdMXh4dk
j9+ngB4K7Gf8qmNNWKKb6QALCEiA1Exe3crKLsYYyozD7ky57ORLvVYb660w7fuB705NcFthcxG2
9IEyx7zWlctTOsqgce1p/QjMT/VKXPU6P06ti9C3drpfwXCbbWQtdL8Jut4dAnQ4geLd37uDEAyH
pxftBWnZL9rduFLe6vBAr+b+07w/tmi8zF3F73h6oEXCO3Hebty76bgp3OxVJAHspcHQQmzxivcI
XSW6OZwlyWmAnAWak3IVbca4YFA5ZBdlTypAEzm9DLDYxfPVBOKn9SZe+/Y64HA5D5kL0tvPM7c9
wb8U52cRULNrU9DrgRjb+RK6Lgqbg7rKD9N1vDZn3n/+WAJd7SDoNmbowgGq75SL9mV8gQ3CFVu5
z8rvCAPPt/elcZHOzx94m1A0ivuGyJklx4CxcjvuQdmLvvp99aGii2ZrtQlTTRB2kbt7sw2Ce479
IjoJL8Y3Fw6mg7PY0fd0tAuOGQmNWudwiNDFq/k8dRQlPJMPifPMJeeXIRvuwmY4wq7WymAWb68M
xScwNst8NOzrBkolslRWeNDQ7+kBYW1989vey0O0SGXvidmRiXc/BDrDnsLHfNXpvvLBhKiEV/fh
tfWu/GaftohOKHzl0thyHCDd84Sg2/bdYrAc+XbmVFXvurP4WdCzfzV9gi4RppDsRjpI227g3MD+
Kkaq2/1wbI6NvMESPhyVMrCyRfaWQB6Kuerr/SQjmvTrU/bFi68Vb8RH4sAGinCOJMt6Lw8OUQvY
JwR+nk6R6ArJsmdQtCMmln9aEhoghXcIT4scU01O0qLLBY+IHyf3Ntvdrjyjnt7OM3Hu0W4AYQZL
tfM5Nlm/GuX5HJ6ORQqyWtAkJ6P6fBRh/z1DKCBXML+Hg7KYnj7VhLQbF7znyJRxMj4hoBPZQs0Z
m3cE1bMllWMZ8cozM10ZsR1X/YKMJHP598WI79ZyDgY2zeYdqOcw2yZR/vT9Px/9fe/vS4SifomJ
iArDJOou78p2VfW6o3S31AVXONoPJaup9jkuL+NZ5Pv3aJSwDvw9KrBywi+Y/59cbclGy4fVA4wn
+eLzjzw0pYMu83/7abWqEKjoI3WkFhopaduZ8Fo30eDJdypFrS0rVyg5Z/bzH5RNjscQ+beZRUJU
IZFpO5Bcrz4nt73dm6V1r9n2/x4qSECWU04HTN7rLLezrfQa/ZQ/iQw33hE3HNEY0mXQZaGHBVoT
gOwjYoUsN6bFD/4qd/J9PqWMP+YCojreDsCRS7Oy75+6hP2SEw9uaeI5OEmotvimsVMAEFuXst+m
qPZtDpibQbRL+AopeXoBv1TVt/0GA5UDDvSkbCYJ3vZKwNQ+R6cjgPWKn/t12gteRy1qQcqj1veq
K2kft3XsRJv+TX7jgPRc8eq3KW4jW3C6ULetwxS7va++9Zv6nVNnNHrA5eOnmxACZjL8soGIDdea
fPQ34oj20rt+6j6FyY1+aK3yRqtvJegGHwsDnz2O0lzzmIbKP8P3rA4CKnPUPk1XO2ASJiEwi4/a
FlT54/PuY8ADpgSnZ92t1YkqyWl/BZI9X7Nw+ol96Z0B0fhmHGDd89aZ9rRNvymKOemNuIje2p/y
vQbu0DopClojkFa8eSQ2c97hx2jsY4CidpMvzWlg0j63xl2g4ghXPmX2v0Mb8Il01MMb8gNRdbqx
z8cNvHHaT4A4Q+3QLaPNSF95O0m0iry7YZM6SFim+I1stEcDyiBx16XhY8VfI7CjxlRXehPx5ByT
FPt5rN329eZXN+wTLrlCdgfni/boZI9+tOaqRFl8/0wx/o7ecI15O5HcXQXv6+E8WMeSNcQ4hzHs
Ql888ddtbqT0eq2fLJWQLq/CqT7oPnHYqN/81lpBVOjcw25ltY6FMc0WTl3sFfx8yDeOwrEmeWGj
VkwM2N+PnJ+VFX0UaQVGtTqlO2Zcg+RoZLmMHpoNlehf2ziKo8O1ApdV/a7C/NoAz2RXI3Cbk6OM
ENGrz/A8JFddwlb0ogOxWchAx6CGkUJLDmETTRi4YLxGRwkUfCWw+DbiQqYbH/bndAcIwbjWSxwS
eAR35Xt8AlKglO70bTjK4YZhKnWi86wInjGUtuUN6OwchU/5CtNH3OuJJ3+j6oA/ISF25wom1gdN
IiX1SV4A273yaQBS8avdjYbQm6za2bmSvGLD6aWfi8AwecdCZXEQAGjSwwyAh3ykOD9UOJYRsRtY
ad0cX7/mEARIKOOcCR+qEv0uVCgo6m1dPfa0n9g4C0yiCKIPc3TEaU6f/jA2HAcK8/ehOoqw0YgU
5Oz+RfHH8VQPqsXcLJOwzBCG4mmcUMj2pWNAj4BUz4v4a8LyXnOOBGMyvj/Xt+EDAwOhRwn7RMuT
CPTaKSlL2Upbv//QPhny0XOn6UF3MvUN2btFpztx8FdfvDwWFZPhQMZ0IIVYsGLRHSPnrtgP7nH6
YNf7G0rh6Alq0q1E91l7j09oifivULPRb2md9n2+it7NH7oIKg0YLgyUNtyGNID4wPsDXQHhlcO3
9slFEr8+EU0JTv2OIlH7bKdDkW/j1M9pSLz2Pyxx8VuFdDBzy5xabTXs2y0wEgMw87WSw7RhkeR5
0ZxY6IdRd+lypfvxHXkFrQxQ6fSxJu2aQbwC9Vh74g+TwPZ9qvyeN23cIAB5sn0zA08c87el/5X7
xBcX7+ZSjBnIBwJtnyhZjhuLwzRT209McWRiqxsF683l6fZBujPQ7qP1uhbv1nHStgWQGFBakpPn
B8C3N1ama4SCgGj5JogQZuF1FrnkXR0jzo29l+ZQtL4JvnwCZUCWyRGB8nxwoOlAn6Cmh7p+Xod9
uRzC22lymTDxD54H2lrOo8NX4TTf2WGmhSgnA8V/v3kqoWL6COkZMln4wHQbq9gZP+nBoJMW1jA1
zsWB4U69qcYLXS92opu2jy1KBY8tp/k0PGNLBy1ZKVfu3U60p0210/fTHkCQjgaCVWmNA4zVWV8S
f+5yNc2/7kCMM59jPS6m87xSpE584pPnlhOuxGSYhzlWlxUWImv1ya7RTkGastxIztSz8q7Kc7YZ
98Y7MlcL/5Ar/jzwgnHLZSvhs9fcTPHFOJwYnVVwaSAlYZa3S8oIa3+jisH/UlEvLkrh5+/95oNR
PfEwsAiYby6m4LgLsK9rK87ZEIt2beVrEhJwh8XHAmtEEVLC6nQa2ZM4fKqgRzGVT0g3HfOHrRbM
LewsIX/V0xU7FKsoF1YybhgiZxiKXsaj/NPxMZ+43XTdYVpHS5zeXSq4suwjtQRywh9UVfywtsX+
yo2CLBoL7JYUPc7+BNL03Nb2/YN5W8Uk4LXlYnyd3scNdxoLNiG36SzQthNpk6dnUVsRiAxqfEGC
Duwhg8upXHBC5b0SlDPVwgj5KeSuFRxQuComlHmhVzjf8tx5v9VTO4bcF3q5ngFZK+VdA7x/d/PC
q56LuncyM6gfiHux/9vmd+JxPPa1zJfw+heeLgF08wxw5hgYWq/pHSDGrCCn+TWzstQevU4uR5tL
LOY/Qu0zp05R5w/8NmziKoyMPdLJqZudn17Etp3NhZFwc5IShbWTyx48ovlCUWmn+F1+6FhgZrzw
CJANqq+HpFi5Qe/wrS3Lrz16+mVg1aKGQrhjQVJxxh+pPVmm3w6cLrfimU2RpmDPKem7PLTRogxS
P9H2fCjKVT1Hh+isfmNbNrbDaiDq8vqwW4eqLQqtnTT3fl3pK91HRBs4Q7kA/cs9ijiaC49YeNyL
ui2ekSk/cARxSVzHH2ovxvgdwyGno+uDJcFpdtLnNHg0Jp+fgDXYdMpD96JhoriQiDq65AXeDi0L
ydyOzjgtlou0cv3x2J6B23xkR9HT3+vS1WOEQ3bz19Dvx4V0RUn3azVh9HQkH7+rr9xBtH5VZYhg
NJydLXTPnOLMJvlUffHEG4uVlXu3/aEWH1IHSFdTMRnYCB9s6dmSGN6lualemXpHv7rBadt/mucO
K2AKW1QM6NhkfIbObYlU98631LmxKtKyBO7xW2w5878bBhM3qj2ZKPPKrRmnn/HBXgruAAo8CCSs
VPdQ0pwCnKWt/8aswBZJGTicbHqkVGoN/9KWl4+1/MuqK2IgBOWwi1ZcZd3p/q1iBQCS6z64Euxq
PR06w7v9AKRhBdcrp6IPlC6fDD/GH8Wdlum+PkYhV+sXT/JW+223pllaVYAV7Hp5W6iUbkADNjLH
9nfzUm9V77FKgtwH4Innm7hsgZRgp/9lW8Z9RXLwmdJLW2UcSpb5Wtppzz1gAP5f0VFcivMja1Sj
hNhQcwZkpfvQ5jLjJq0ic416PU58wM5iueZoN3xan9ycM1jtysUif8udy/tnt5vxclsSMMrVf35c
JzCSduzy9n2/5y/PdXNqzyyKKf0T+jcvCWWCJy/Ut+endX22wXTO8Pe+sy9p6i5Hfj99sdFQ/t/W
yvutdmN9ZX5RnQixc78HDUBvcMBO8qIdKho6p0zmKRO37aJjfzG4Jq9D2P/knHuW+S7bPA7iK1Ke
cpE/7WINUMxAycTsxC4TGxp0B16IYn9RedYm2uMAi8OHp+5gjIycatKL7Cse984aaURo+fe9tXqE
j+P4KgXmumFJ4rBEkOhcOXQ7WuIz5czn02jsGxbc3KO6iAmR/4QfM5xYI9t53bDzT6mBkEuEnY3v
QZx7ziZGJk5jrHxUk5UH8J0rXMXivdYCYtkYB7yIicthWuwI1XAVoBhP35wtX3DfVpNPqFRmBfib
S7Skpx740MpUbGhn/IGMUPoB7IcLlNgBkmosJ+UMgIemzn3uNiwB7QhymEseBWLljV9g+Zfd+/gy
tD6aVfn14eguHzoVcy/7GofDHac+CtMj4eXSO97JRXnmxLdiILDgYGGca1aiTb6tYhDqMBxwKc5H
jfZNpNPKoh+FJYfczhU+buH4+vgVeXmlLWzqV6Hz+6/ugksAO1p+qPFt3rFM2trFXImfNK40lBhX
ATxJEB8fl7HxtM6ndVF+p1RIPCu6+VjUKxG95lJ/+hB95YQBAM1NPnCPFJg+RqmFst/mF1cPR16j
4yKYz3jAyHLENX2f6TQ914pnBOapfo3oKDGCohgnnA8lfE2b5Khm7wOvCDnzazKeNNW3cHFw6dCb
X9NJ/wpbgZ5Xd+Rjq2+2M+Q03uyeyB3Jxb49sYyEaHmEb0Cjv8qFocctwlMTaIzYpDDZK0+UVm7L
ZUF8glOb57YPqtYnDDDmGJwD2iKnnufDBu2SugUOCkaNnd8JeHToKH5VtuREr2Rgi6qD6lWV5/c/
AXxMyO5RwjqNqY6q9saxkyPetMu3HTxWbpi9+TU2If+Yc0GOwy/3sg2rNsG5TDOi78nHauszW9zX
22hlgCnyZL9aFtw8lMpsJNGGgB6//Ogv2me3TgebBJPoQ6SV3MzLb/Zbwlf97d7Mx7xRMevTg3bZ
ruINM9boV3lJA+ulXY7OwIF/eld/HwmfnvNM5tloDEMp1EyfO21YZMebgMvI7et5xvkkXELcP59b
fmMM2/H1dgcsZDOQxBTKYp32gXBbmtmyfDqaSl6wzZAOt3E+OBI6fQJA5z3rLH0CpEf7JlkBQ0sl
Cm5wTokONYNn+0pqXP1k6OYwJoI13gf3KJDnOoKZqAlB0NH4rI8qRTkR8MzoXjGwMTUtIsDzbit4
bAskP5ofFMe3LeKhBu3eYlxSEDAv5OAHz94Wvu5vBb01wWW1vFsHTQuS/KKFzUmy/MmkgLHTr/hu
z1uWm4XFR0f3vLFz0c2YBuc7BhyjRVOa6WfIwaXG+UidkPoY58RN9A7auKS692SEaCGfHhVwdkgy
fPrzM3iadnFAK0z/E5hi4bOdecD1d6m2aYeF4TVsiAYeUicKWLK3vFwq4/SVarmo1vcHM6IypEaz
PoxzQcDEJfuOdI9LvVhnjuWZb3QCDHtiMXqnzVQcHutoy/i0e8FhAd3PsoLhhTM8A0XrrRm5Mvjl
1zrbckuPJa/AE37GL/ONTW4mbrMhDSHY6uIdpy/bNztcAeKkpLYdt+pPccDW+VgYXyXRAV4Ww3te
kIfQcTgItFfF5Zq4s8NyJ8EIY6oz+QmuoMa9Tz4X7bxW8+FT9r64deMzTWZeRlIpaOcvNlAAB9/T
uTQ9QaLw5y0tsPddCJ5EiNx4WIqVJ7UNHiyEaalgIz8uOYdxp3FdI9E7J357ynCeSh5hfyZxB+8E
H9T76lxiehUQcdPZ9iQEraUPn1xK99N4sTDGldTOLBQUGzwVv//M6PMEOu0dl7Eg17rqtZtpA5HD
FkJaR1wLVHaVO5zpy05kE1AwnYw9oFZtJy/ZHtWL4jd+e1VKvxLCErPoWSa3ldCQ+zqhaZzRlhq8
jlrsFF2eJ4msCeU9Mf2OJ8gYglFWCEWRwRy5IanmJEA5mVQZ+gIAIfB6RNZK/K6D1W2XGe9U6jSv
GFqr9FzPzzX5wC51c5Bg3pRwItdz2jMwZ2A0ElhiuLQsKTegJnkqgR/O80LnwmOM9dozpjxLe2FR
7OoXcjSeNk4aEsTdNFC+GRiBeUgaGw78Kk8c1uKTqO7SJQzbDnKHAzrxKl4nzr4U3ov67R6kS9l9
enR1lA+a3d07/X/s9SDqAcqtmve7d/OERXdOTrwc1b1h72I+vIgXCQIDlmvNiTfR7rG5E7g0z1OA
+c+mYYeLhtouf2leuDUfL1xkLHhy7Wsn5dVk4d6BWpQWVuco8noo3/AeKBedZkwXjA+PdEcYWmLq
GJ3LuLv6uSurJvNMekLMytiiee8pdwq4SSGB0gSiPTIfN6LG8oLFJPPLbJmaC6PaSCR7G4u+CiDs
9mrwBDhX+qjICsCBGVe/TbAr84eHjN4Zb6ZnZdeciLjOWA3CVtqwsSCLZPTFuwc5d357NaDhdmYw
j7aVt+YnORWfmIrvPwyESWlCykwQp40gnAgMaNAclK6wqn4akUuELd021um5Um3zCBSVV6cQacdk
idZWbTMChLoDbld44dPhNbacPyjDrvKqd42NvkMm5Igr88jsEBeb8U0oqXujD9E4BoNCQq7Tlb4a
PqYvyOYKB9Ff5hyLbts87K62AdiM4yXqt5LiKRRpmXc/RER62CWdXWNjBETAnkRqW8JDtODZu4ic
KTcKZnYdp1l7+kyuHCoIpmtiFyVEy/DE65ca9ymSnk9zVUF+OlRn8NokXi9YHURfSQMYx1bpP2dr
vS153Aa1C2NSflH30Y90nJg3f8Ev7hxkEef8R6B7W9KWcOUrf2/wee30rDbtVQyVMyNFwS1Pwpt+
fLxFaSgtZC3oHPmrpUT57l12ChpxZzJSIGYFzBbPBhENzPVOzTJ+2Oo1OrEo6OIsRNNUryJObBdt
zc0YMmeodMdKQV84tZ/spWD8yvYdwzdh34s2V3x1Vt5UhjzJCSBJdTY/p87WaP6s+heGJ896fj+b
wEzs6YXf0R2ag/iprrId8fIygFsGnH96lMfl+d4ECvkXzJVoNNAXPTFk1mzt5qF+k19ltzjF71x2
0Umk2eyYO0Y+mPmL9cf/ouu8mhRnsi36h25GyKXMK0j4AsqbF0WZbnnv9evvEn3n64mJuS8EUI4C
KZXnnL3X/qSsTugw7MYt8Q3tL2tYtc8VTaE16aMXXiO0cxa8x/h5fkQbkLOrZQWH0AfGDnsIZ+cX
huaVc/qd8oY6p3QbrMEgkuwXMht9zHyXsTKDW3RTXvprejQ34X1zXHbIIxdehAArJCTPNCyP7Tm7
mGeBW57pV8mJdYw29UN57+zlNXGr67g1vnQGhsMKWchR28Hownj6Fr1y6oaHyM3v0/MA4H83jUcl
8tC90JZn23nvqvsc3fwaziGSDmuHDo82C415TIWuVi7/RPfafvRnk/+W8e3P0rIN+KiZUoKshDgF
vZSZOlHTq/zZ2KUPZuCd5O8qPHJ+mTsigAle4XP+oRcTBp6ArQ9cnZEPgkNKsE1P14EhonWY0aPv
zQtbzKR6cg7KMWP55NJTnTguy0P6DLHX+jS/eK4DgPSLJYIDRX0nVpAYQu21voOpxo4tYkfkVtoV
S1LMpGbCpY6eDlQdBmUsTMBMOPPXtJ3xw3OIKE/1PbpPwciNijqjW/7J7r3Un5Y4CkhY2landpcr
5bsCpIDqcWXra6Vb1y/Do4nyhRMhXybB9tE4EuwlP7un7IlQZBov+QpYiripwZPH9k4ckqduj4rK
vE35qRoftFM4ucOenXrJ0sdL5IpJgRju7FdG2MR75HfqO33dXyO7qlPwkp8WiVjg2uOHP+2dS/UZ
7jm1Zvqpb2hCmNuA3EDKfhJc7pHPeaVz8VHEood7qd8aSvAB/DCYGW98q5ju0p06BC8oOsTJvKcr
0NKA/+BK95QkB/seYdk9Mtf79r16VdyafXS6KT9ZscGYxqT1cPjoF64gXGnMA6oho0KGRiN8zUZT
rbBtr6d7dtnWVZ3WY7gu2B7X99NT8yivw7Hepsk+MtYWO9uXessCc4EmI47OUxrszbOCgIQrM+2P
+VsQX+0iijnG45qVT2zQPNJmYdc7YdS3t9BRXFaCt9pyx5fFDfkSvzjPFKWtTcd/5TwHlEFsv7zA
7Q5vqX+XLyQEAACrmWdJ9aB7z0D8d+Ssnbf4iYKh5YMMtilFk1dd63PMnoOypgJkAemNnbKX/bSf
VKoRHO6z8wHLka22xmVh32aw8ncVxWW08odjXp5jZWd+m98Jwn3eKt7Ek2W5MtkxRo/eqKm6N2Ni
HOKZDK6Ui8VmN1sn1+FHaXekQ+3ys86J2a2tT3HlSpfplyx4r9Cw6BxcBvUU/L7pBPLVyR+i9H7Q
d7BCKkatbEx/Vcz/XtlD4NFjm1HQxnIreivPwTcWdpy0IToJyhzOINvLih3GmQrzT7Lt6leQjFwm
uTRVS+oYatkdRxk4r9Fi7krzillTsKIJpt0Vx3a7Tj/4XYDfJ55nacGfax6s90z1yu3wFRF+1dAF
MI/SXOPqo6Am2gBKKAvyDIRB8j97GRfrcLkAB4/Trv01brUjOJ8C6li2kk/NK1lSWGTD4mT7a0n3
A4qdvivSOwDXyKhY+QRjfUR8FkXbWv2eDlhEF1zdsoWluqFvGcAxIc8FkA9CmZim+fAythcLpM4G
VY+uI0OFC7NiLL0JWHCC3TA9QCTRx0OFCMI8aN2GHQkvOEvfVB/JKBF/go1ov+8KV+WiwjCCvbW2
vP2V5iWXcthnS1TafVs8RMlFy+6ycqcXCNnXiAxn8QL8cuivOXGdTLuYQRYMJg5jf6enX1B4DBux
2Mtk067Jd2xL2JexF1qcUHy8NEPYsrPt1kgf2bBW8nHM+GDGkyO2PqK6aa0REN67cBiR3aVvxoNz
RZ7UQZyHTMfAutgJQeznKi83avEZGORXneSIhuOFhTkCk/9sfvXX22C/W6b9f+f8t4egghG/ZKr4
owW4fV9oB0t3pEYPxw+MRHAqZAX4w1biXro9N/mmsbFaizTgzNnbtgK/jcZY3HAmlIKmnDn77SEK
BhAqyz2rRFE/YBraV/XJFga14u2p2xe1OUew2dLavj2nEupBA3L5idtjwP4b/GLOtjXQ1WexhsVt
jH7UYdHa356rly9UCVL7283UYD243fv7hdv3/fkRjO3YGUXUw2YxGG/dvilLbZ0Vb/lFt29tIZWv
o1hLDr1MQbv2+7GkGgc60U0dMU+8WNWM7G09NAUA45aoumytxS0YFhxKrpl70XPSTXd1MN3jAW3d
wOZTKzKgG2YeEX4Tfjp69qAb4lNT+nZjpAYMacYbmFf3kYi9mvO18y8jnuYt5qyYbu8bKRgNweDp
uEnR0yVBP2K/BS0BXYUijw4CEHpXktLoTnqsuJZQKWmI+yEsAJ1oqsdnsr3esr4Y9j1kK/IykGkr
JtdNs4sYXDUdYRImk+1o+ARvph0N4sI4l3eTbXh8Kvs45z2SQFwb1SYVtKU1OlyzVlOPZFsz3bDk
DyHYNAT0TQkRdQKDaNfTB66QBnIUGw4s2YTIIEkTARujNGJkGaHvlKgtGoBm3tQha2wGLoRJQ7N5
UMZ9WoRv+KYPxMyuFiOJz3igc8pyp0iyJqO42/CG5Gu55LepEqRq5lQgayJEXjN2rVXe93eBqf1q
FOTMZojCv1E388y8vAwHZa3N1k+cyc/coZ+RRpKcKZm40kKZMNpoX2raNzFqCsgPlBi6qrqq8Fjw
hFLamCaHnIr1koWI7RAETvmPPeZwgRtmb9FDSf3QoBare8qAeIK0DazEldXy4wv/KwpforrPH/wi
QfAUaveqwoVD6nI6QbzJIeIDW1OaNCPO8WucdjIX+HRYA6cijlzecq8ZkbirUTp7Uda9+UpY7ksw
cDHKB79GsG6N6QCBgmwWZgE9pgeCJBO3hvhxjlvI9e2y1qT5Z1ThtlDPcVkhUihsRAtArtdWYn2E
ltVuNd/8csL5bgI1TlydivJYkZsJA+8SX+oGBr1NLTTHcyZx5acFkSohhriUU21v6cT99OO4g52E
mjuERJ0xU9TN4qXiSPTUQaUPCedO0xBHJixmpMf8huhYH0t7uswzPRECdFmgc84PfwgVdBoGQ56U
vav1wRJY/jay4Cc2a1pr5M1uEpUWlcYh29JD0yrRn2Z7Ar+oc5bE7AaMuHkXgH2ikg5a1TIgqg1T
eBr0mlWtpZ8SB7Kn1fGbFcEsIH6UkrF8JIYAY7DI6Sv3TFUV+oZBzKUt1p3HziCLUgdz6tYsZYRk
yotK9a8NV58DySWWhFZqsERrEU2spqi/89+DSLqTmrByA2dxna5iRx4RbGUSTXPAOoz0PwCHPRNw
Bp1uQdOiM1Ry1PMpRsW1L7mgFn1abCZpHk3egJ5k7RU+2MCFeoIlYgiNna0h8Z/r+ERuXgCril1f
Xib3Q/BJzvRBNdB9KYgMWGKDnSHt9WQwhiAQ6gdEKSPSKHgLiexYFVaqrgot2U56062jOpm3WofV
s7EnThOUqgsje/iuZwMgQJe81vP8YiTXsWQ01TJDHBPYX2rHERwuWfGCJlbB4DNyhEs+inKPE7S9
FBolTDJ+K5byPo581oV0Jk9MiYcs+6spqO0Pfqjx0U76xTZoOQrjJTeJKA9vEqCJgUusILbNcjS4
sn4YM2G8J7QbNZ1ZpUUvOIAokhriMLCJIDSNC05jtwfCuj/SDicxJrqj3oQWqsiZqXXPgHQMsCX4
qESiqbp31HZld3F6LHTGxHHFzqFVdcXtKwJocjFdtHbyNHLf3MT2KXtq/ZEYhRzxOz1Da4Q7po7R
vOnmGvuNFV5yNdDOita91RqBxDXnSTdDBByhJmsW/YkwaIhTKClAJUP7WSorQ0lotlPNWUNZ8ntZ
3zThPwg/YE5RieSAFrEC0R1K9hfA0gbLOfkskYX9piS0Kf0sZoCPQ0GNp3bXQAgTZvoMVB5Ft9l9
tNir94rFdngwv1Iz+zW1prOV49CvTYUePGnNpqW5iY+0RNOy0MX+pl66Aqm5oxaJaxvUS91AS0sL
zO0cdPdR2YAyJKnYKBQgR0Sh0VxHeZRCP7HB+EL9CBal37oJ8PcwcR7y2Nxjfe8D9Ia5QrA3V6MX
pXuYhualKR6WlwjBPuSggk641Sd/pca65DhJXyJHDzeQuggfiJjR1ASfMcZB46ESL73Ee4VuCq98
A/uKcQSDj94UHRJosrjVSSwhjP6m7+Ul8dmNWtIovCV3qVPD0jOb9D6D4LjLGfMMdrO1DG12lXBG
2DAPQO+yyUdon9JjtCa5yRJgPIw1WH971HKumtUXkOwGV++md6elTQ1NBEEEn6mjgCYBBo5PHAan
WdNcLufeXouJ3pfmKwwhWvlKoDCWZfs0t2L2jAr1RDE0LcqleVcSkQrMEielDFKvyNlCOhnWvjig
y19Knwhd3waERRWWiChigkYJg/BkQLIQ2HQN9YkcKqu+19US0olUGBKOFPaxQdejMan9eq6wK4vB
U2g5Ew7ElBmmQIuNcqSa+n5VmU25DQh6XgHHOk8jPePiQBYOs9iO+X5kQadn6d+ENUaZRBQNQCQZ
7yIG7eqYbiIfgXwdaq/QCPWV4Pj2WhpqBdxQikRB3ktDJLudMeQE/Va1Rvao5fGLqKCUjSzIQdcM
9OEpRhSI7KQipIe8ifEtcTHJauu1SaT2QqQRqQHwy4mqgmOGq0xJcGy1xQ/vOCW77byathzeps7+
9tPscdTa+Zx1fXMcgr0+Mg/QzGg4Si1Aae5Q1PcEsK5rxz45efYpfT9c9wpT/CLGm29bB33unpfo
PQ5WtjXs7sqh2eJspfXKpDH2AfKS3knvnD1bXTB/ykzjLcsYZAlEbLHlU/hG9LB0JU1Ro6k/eiJf
irpSCVpUvHGYTpGP6LOnfnFl36ZuqRrbPEG6EDYPs2XtI7OCvouoQVMrAt8CWoUBnh89MD/0Zqio
vlovBcwKEDA/lxJIYT1jGGN4UGbaxhGquHS8freVQX0mnPoMhPB9Gu1wZw50Y9wpzox7o1V2wUQ3
KdOceVvBeO9r9D9Kw2TbUFKy5xpw4tF8MJrhWqVg03M93IYR3Ss1RMVfxBU2pKjDrLiUQKJOvZC9
wAJVNCLnvAT57a2O7ksNQTAhdGKjlAzp0zB2c+OOoLaYgAbGq9LEyKiov+XQfttKy7cFV2TQ05H9
HW9Y+exnMwl9J2cEGTSTHuYTL1TCgjwCdmQb/QLs39jgAMe8rx5IG6Ex4XPUqrM8DaFkmFIJcijR
CllaDX2ELv3YaBV1zrUMMgy3E1ZS0iUtkq3R1mYh2FwL3dVwNzpcJQZmP01lgt2bUEMO3Yuu6/E+
TbMrQoRRA71OcBJVOx911I66p4jay3H7rnqrsvaTVR2N0QgeyhhYuhauwaSj7dMNc2NU7YfllMMp
cxx4spQrjiyBfn3k8g6K4qnBKuwJy2YENEXU0dZrqMrHNiXwruO18jbFqAkzH/RGljxNgf0VkeRO
8IzubJq8fVDbnnQtog3Q/ibvMhG/kpY3VNIndWS/D2X5XldIjEXWvGVaxFxDKc6RX5G0S8ENAJds
VhNIfdvyLkRSUJSkWJr0RyUjWjXqL0FJb0/dVnALN3YBgr5l51Tl82mQ4Y81ZD4uxy8/obPjJ7CW
2Yxt8raczrqlnom4MVaiRaWwMVRCnauSplpH1cvi71T3isNEpY0KCGOLsjeuur0DcXYd6Oi/MGzK
GYyzDNh7NjhEKjm9GGOGWdGOWszH0PIdWR0rJfOKxn4vNK7DQyq2iUrvqCAZj2qX5ts0iWuNteBJ
YWg2RM07uYEExOoDuskhsbYSYX5yNHuNElrrj6bO9aMNNUwmeca9Ce2cEui1a0Xo06QOwyVCqlFH
BgvMtzLP8Vq0Of/pfVvhgR6wlIVk8XmmxBwKKAOZ4hTEG9+n1Jv15NEPSddNO2a1fBrFupOJ10Nq
99SMiRFVNP18woUiyo69LsyralX0u5pNokwHgW5izBgP2QwpdKpUJMzZ7HHRgjNAvMfYOA9NearT
TTh1S8cNrSAnDxqnMnMd0kn1QtsS78pYGXT2PT2FZ5Gq+DYysdN9PkCh1vRAxu4DTlqyNg3bYzcv
1k1LwOrEtFaR5OsqtBsnxNLSvDephg6qvB8UBmLx9BIH3c5ZsGokQqWbLBC8YZzsmu3Fw6sEt7UO
fRVZLXm+/E8vmLvHIwTbaHUxSM49SsAcVWp0KGJluAVyfN/3KpU3mJqVr8e0Qiv7rJv0XiHu383+
sllWOTjZlyLIae44zjPXDhzmu86XXXc13aj4qIr+GgfaHf/4vLIbCjYxNHjY+4qQwPgj0ZNk2wCl
c7uMxa/IUQlayQMpzpXX6y3Skon3V1k+dx89qa76R8130lfF9GkzivYYt4tPMeuZQE4pMZIVyQWt
ZNanMHcZScXs+CiNlsGGTOr0blz6fE0pznX41Y3yQM5qcgRZzdFhG4x16gCXD5JWe8lNnnSG1jNu
20G39mH8UKTIGIKw/Q4VNBU1zYGqpehxmKuPRusqFt7+fODdLWnObIIOwU4bMfCGfUSuE1g7nNpj
veMqgAG61tHpokc0K3O4C8l2LqHYLa0MPN5QmtYRRFrPHHUEq7OWk3aDvq4jsJZq21gPOmpyxS/t
bYfGBbAz8TigX+u+/g3xcCWdcAL5kxIHMdUmIkbUR4MjffIY/OHcJDCw+vluVjSCpG10f+NcHp2u
bdyyJl9I9yNPxv59UiO+FnDQgBLDPgK4tDKy5sUk7UEosKSGV0LACHmyJJF0OmKuvrFWvCgTPGgG
S1XMqGJGRu65zAih6zBKtUtswcRxnYmNLvE1TC96amJFXdhBcYmyquFyEHDUD3OhbMY89F2q4Fek
GaVSa99z9Rhqkeotq77FB4rBdN1EZy2K8Abr0X2BsKPUUBiWU7VrktStVOE/EhEDZ5K5MP9Yqqav
qalv+pnIGrwVhLke2Rbe0zGZEVsM2xwUMQvlTzhXS7wy1V3eDSpnQOb6DdFmdaszXtPStcztwjMj
h4LWdp7ySXISmhyoFsPCgRr+orHYYM6yvucoQhOC8L0DC7fRzOEdBxWsY72uT5Pknw1RVFdlPm5E
FS8JD214P5lfdvCAxQEGYrIKHDBQ1qB9KC3DlGGZHk1v1kDlkprNB6i7Zl1uGt948wu8pViwDkqL
ziPtws9WoSkUwwyIi9iFbsW2KmZI2VTVG6ccDSZfxS+iGO+13g0rVUd4qpi5hsxd+dLN4RHAGygJ
80xGOlKABg4yKXzAS5Of0Iry64xUXysYlRGvRzQaJZzKHq4cAthCSLUHWiBjqp7gZNmPsmYgMjC8
mmh+BXqknq1CdQuJjarpkWom5Zg/zrryZZdq+EVt8yN9TmnVfMpJrPcUvfnh+vaemfReZBuwy7oU
VVfvaGdKco83QRW9G4qBLougGy6okYGZt4HQ17E0nDIULhNkZrvVXDhp1VYGbGIsWA21Pmy4dDGa
MIihGEj3A6n95WtxCX4J1ZXP7mTyax/Xdb8LjVTdjDbLWz6pn6nvPOdzjH8lvS1WDJ/88RyN6but
NsN2NrPmVI2GzbxLQGiMlAJBTvXZD8Z2KTNAvUrCA0xjPjpOj5SDfUsx1/mmV/07Frr4aGuOsQrK
nOaGrT6VTkVtmI2A0UJMcbJ74+IV3ROdDbrddh5tK3A8wgtR/VfNM5RM15wqwx0L0iGCQn80Wta/
XDVIjgrKrSUUsUWjqsFSpn5IM65z9HgIu12DuiQqjvTSTVYbh7rIzZ2F8kBPrW4LZ9cLbZycup+z
CmUKfgR2SUpEaDdb96wPWVHs1tgLoiJIAS7XSR47O529xSEojO8oEw7JFeV1VjB1Dpo+bpyMam+2
cbxkORt5w/RAv4ImVjb9BJnacPL2rH8NCE8yFv41FWGFtjdxM6th6uC/kj3q2bOOSL9nnhHGn3VZ
WFebdjRVw7Qye+vFQXyXYfXD82JMnizF79zotgN541Ru4mJ19U9A480rarQSQ6nPWwclxlzSrK98
tt1L175QsmITWMRLDJCsSdCezvY46ivfYkYq/YmNXMXmwALvtfIFGgQ4xWyL6V+RWKMhZR3F2uq6
d4KRX+LCgnpoUiWHZf6mTXO202Ry9H2Q19OA/VDvFpFl27rZhI+fVGryl1SazXpzrYUNiiHI6HME
odw0H53ojnUzMU2aB0wdZg2voOkaLlaicXsVL48CJ5k4FVI32pl2xMgVbh2rTrqLNcXyKo13VYxE
anXyQW8y+e4INFZ2XH7E5viptOKs1eaJa+114JOFeycPo0L6W5g3KFYazsEsNTZx/ka2lLXzazgy
AjVDfkoGjPwgbZnJsvhDKEMniCmceoTrs1l9p0HOhlS1kRcXCzj+v98Np/p+aBdDlZTZYXRkEV9u
3x5Ulj0xqF6KiJ7IDAr/HHfo8k3Lzd+HWWXCRLg9/nP39uP/9et/f3zua17X38eWzYRx2Kpi+M2f
DPFIECATLTe3e7cbseTJ1GTQ/nnu9vD2hdtzfx/+t+f+27f40GbK/hscmjclWIWdbMwOflLy30zL
v/jn7u3Z2+NZH/mSyKB9aE7xSH1SHG43HF04bv8+FrP/r8fALukdkgz2ZmWz3CXEh5KT3Ghrg1bm
IU1akKe2aPekY6zSciK+b9Sh5dhMT7OewJFQCeVhQdO7MFKRrCwP24o4ktu9ZPkWy4TFz0G1+/sD
ty/eHgqaQltzCI+3pyJpGIdRs3GydUpi4F+G23P7vttXbjdFVvPHKTof4kjHuG3mGLri5e/evtxq
Uu4L7XsyNIlg2Olxt5poBSIoYkc2DlC2FlqRVTHM91OuxVXJ9NeI28c2ZkDT11O9NguzPdxutLFF
EBEW9Yy+cUYhAnXGKtqfUaC1yG1J9zNWo2PCBZxAwG4VkjuNMhWYOrAxEtChOJHfnNN0WQ7w5eHt
JssGpNudVde7OmjdQu2xN9y+0gc5MHu/zH+R1VV4f38ubUIuqFNnHnzA0luyUfgNt99dBmIhj4j+
yL9D+No/f+/PX7n92j/fc/vS2DJJUYccV+g/Lyr555Xdvvv2hX/73f/vl//+htKOm63TNfu/3/tv
f7OI7F2U1GB12QDDzGL5A0m+NaUTu2HgPA4GwkVNXcLnpvaU0HoGJwU9o1/yGTIR0br8hHte7azK
ZypQEHucTPneDOP6RCwQU6WEOT6U8T7svbhN9yJAt1IVoLxArLi+Iz4h6/82jTA79BWD+Dplq1+z
c6HilFTZkAqEadITY2ap+VSeTq6PEGBgEPWQ131mH8KkFdC0NY0354kNWHFOBpY0p1KQziqKF7SJ
75ZBT7J5w7C+J/6ADCFqEWMEatDA8MizXz0QYq8u0UCxF3C7ZLouYdwudnnURWbx1JoMEKoQMoiK
kqKnS+ay6Wbe3eJXjFISHKtRfdSs/ML2lozAVEGIAKQ+5RK8600VAHoOg0elLlP8CDmVjZ+r6K6p
WnAxi/zuPKoMljommKrOmK5b1OBp4BCxM07AwDFtxQItsZzLmVMLKI6FVhnux4RQ0i5FfS2YLfrx
JYSUSpCwg4RGbX9kkNjeHFeWqznQ6cOhQ37qI0Zv/ENgYwBRLOc1QVbZMgcBrR3hIOpQ9OQNzXvx
2XVJuqnz5gtyPomfLYNGyUQ/Sa7wrtFEyyVyIMSv66MGBV/sHw35ARn1U0s6zLMNzTRjUnfSRDse
FggDikufIDe00uoVlwFxowtJvCYFZVWBWXZV0ne4BDbg8xPWB2EU475aIjMCZrBJG9VHaxBn5gR1
3z5VCvtiYp0e2hyGydREa4bB5yFRT4Nuk0eQdbHXQgUVrV5tBulfhGZ85dXSt+XlCA5hmiOaAHXa
gQzMMcYkfv7bSqNj6g8Yx4NK3IU5PTQuZzCFIsF7kmrnAMqIrpCcUDe0AyokMFMZaOs8Ud+UVv9l
JgJqM+YKfhSMOXLhJpyvmTAfe7Mer/QetYDNWiJRgJnScnYWPJqKZsgBGPGEaypJ9qpNFZQ74mj5
j4nRy/s21X5LDRd/lD4HbFBw1Ofodo33vlHApbTza0gMuUqZMGvxjhAIJA1m+80wcCn8BuGB4e2u
bYGJTyfcs4xZ1fRMnRmusGfVc0baSGCB6iouYyzNKxLrO+jr8KWgveX7TumGQ7SpBsBtPn3dDVmj
ByWJ9jQzn7XK8PcV75BwdILay0I+q0V7Skmw5eNlESWZBludIXfEGtm7tvTvmjCqD4ZB3GxfZAda
AncKJqyx6d+rtP5QSl5BViKCzfz7slCvTThS+vF+98LrJVtBvZt+1MQUd3WET0BraOGJUEVNgw4r
iZCBx9J/CyNE1WQ+wNRZUpQyPMBt6N8VM8kKCucH9AjxTbmGokLZA+mnxu2OBgq7AWNPU4NUYjnf
6AM0vlJkAZrarPrKTNoGDYREVzeB7xno21Rae4hfkmZjzcbwmLU1KsMYoQzvLQLmNhRn9vQA/FRE
t1N+bK0ouFod1+SAsRBQ62Az6uqHTVArapgc/aWWPE8GJPsmoQxXQ0ue+9D/bmmhdSrJHImGvGvs
eF1VF1+jtgQfOOu4Z/2Os3vse2Qx04roMn0jA0RT/eBv5JIqWoKTfuqKgbHl8FQ15DokffhL0zt9
XdEs2LQSze+oaip7eH4pU2I0Lt3iRBwcZ13jmU6brIV3EmuegCwedZqrNT4A9o7WhzE21TaHUckY
HyUsIO1jHgwt6DzUpAg5trMQ0htiTBXQgLIEpbHZSPJtdcBCUoQX0isGNFoLCYHpHXmNNhEngXKp
ZnRhDKueCavC1NTfD00zrzWb3sdUqtgLlcA4DHb3HUNKpdGW/4wxSMKhDnN2acqLUKqGdx0CsJCQ
Mqt2OirSxtjWWYT4dLTwC3Lul1yCFV0+zBbV+Di2GnpwI6JbLIiJK+dji7gmlUFGEA8oB3b5RR+d
knLOvDrLTvRJL0K5CdCJFShikyy+yqq3XYv+fxjn5ECcZ7Bx5uZsBBFwmrInT0eM71aCBiQdx0tC
3/4wlAxWMhsb10gWpgBLv1fG5H1A8GqN43tKjuBWMeO7bhbooyesFqaGhUmpiVSXSOGnfjoR45Ee
CO0esvu0VFlTc+ezzBua+S0WX7N+SWwlQjNTPpoMtfI5giJqcmXOhPVjLqeqqTHCSbJTPXAC0bNj
tzePX75SnQdlKoHm8N/HON5VBUu2TbaQrMIn1WmkilTXqfbocrIKIQIUUH5ddhhM4HaMmbFBLc/d
vjDbsPEqy3gqmjY4OqF8i1LIhnFNBFW3EGyG5UYdEswUQf4cgvI+hFntHCZjfAsFoIom16eDym4P
eQk3tZCBJzPkBDE6qGNS5eq+cmZXW7qHfqNtx6UGUCzqgoo60m4KdQt1nKeWG+2fe7eHf17i8gNN
FDGY825P9K3Gdm5cXrk9qE8iSYH8WIPi2njL0UW+kud3LPMpJ7Wnnmk4TUl7sDWbuwzSi1Vh5mRL
OAIASe1sc5iIWf2uB2j/VQed521Lf7shfmKGgMPN7WEobDroFGyu0ZLvlfgfgdGN858XpTfNMHvt
1NyHyxGeGFwP2jgh4YezheKSIqLSQJcUy83t3n8819sO100Tg1GtxTQnl8pJiJItbaATu9km8hx0
HQVdvnyWf2+aZY/aRUsiGhPntVEx7Nzd0j9viFQi2KhZ4FOPTQsrYbmJLYmU6fY4WqCsc0U3xkn1
nSn6BF291f9f6mhWP/Stre5NC2KRvdzMKUJeQVLbelCGhVS1ZKd1Ja6zupB3oVWwQJiadpi6Qj/c
7tWK0A7lYBY0M2jFBgsjttL1ZS9G7tXy6PYabvdMSl3XNJBwhdGplJV6aJdYIHTsfWj6e1lBM9ES
RL9BGWKCT8ko3of6A2OR4pCrdrUNYxsoW/M+D+zzqPWyNWODio+wUFw/EFh2LFjepabqh0aPa7fj
GrpqTdQHlsZSuaCTYV0SyA0tAOJN6kNTKBGUlkzrpsbQ1npPLcMc81r6frQlTpzDyaHk9dpI/B6W
uuJ20y331MFHTD/rNIb+hcm18sh265SGSF3b+THvVexLggsaVK/SQYgbRyicuaG/ui/I1t6OzEcP
83Jze/9vD3VaimlGM4e3OwCgt3wGt/y6240zwlCx0QoAEBcocFMKIi3UEZUO26JD8VKx4XUWkPDf
A/D2cIrxlBfTTNRuYz/q+vBelnjq+nnRSsZzDL1dGb907PGs+9Z+GMvj/2RG34RGK8azBoxwdvY0
d4BvBlx56VkDn0wIEfMSz8IdpnzMPyEFREybkDAsF56j5zxVX+KpODKaUhCpotRe9oIwl2M2xMRa
r61T+Dy/gxf7GS9MLPzn8ClD67G1Jgin6+w3EMXlpBy3tD2ZIJb4khgFTCvd8BiCQLeOAUcyDSfC
GOAYCJINi/r8CE+6HgC9bjplC9Ux7HfKw3xpvwseTsgGVwS7FCCOmAG+a5y+KkFmbvvGnzKZxSH/
qlfKA2Y0hoQZbnCEN+Yp+lKpYrCnEgnIEUj7aVeII96pNvbYOdfjFkeIZmxC+Y0YBlhNCWj0SX2/
B2DlRVcy7s0VNmOEFk+E+UE+wXYeL6Ap+zR9B1fthDoNcIGHPxYiQcro9afkcpauzUfzR561R/Gh
H/xH+vHs9cgPwSWt8Y6FJ/YMLCvae/w6XfyfEW/46wADu90GJzXaGxj4ydNh0TYpJDdG5QqmWMjJ
T8Bn55Kie0Vou45Fbz8znWBqdEqP8ReOy3Kdk/hgbIIaRwGOWPQWGHsBPHRiVUWMsNbI4wBFDVd2
YqwbSOKd+xNqi+34FVQr+fDLaTfthFT+NOHztisuhjuj2jnWo0i3/4Zrv/7J0/r3tDLNhufOvnAK
inz/s6SX2YpU2E5IUjQVcOzyPyJOymoc4lRXMWoqh1IgWfGS3+JY7JIvcpsfoJym6Bb+l73zWI5c
y7Lsr7TVuPEKWpRV98C1IOlOLSYwqoDW4gL4+lq4fPkYyc7stJrXIDwAuCTkxTl7r71RfYJuVmO2
pazoXLiX0zt7CONaNHrpzHYZ7ZW2qX2GTXsS1XA8xME2dPd+fobZKUoYqitD2Soe6Wsu44atjuTv
CaIJysCH6Rd0v022yZ6hcFziAd2VD/11fJPdlQ8tFYelvqo/4wPE2qf01cTgsu2v0gPXfnSYKjss
xvqdsR3pSGyda05maA12yGawUyOfxrdvYGwat7pYmiuOjiWYN5Slk4k7qn1wLsEwD1SzL+x+TbTO
Z91/2HfZBTje8BfGBAwNzi8cUNa0tI/cpa0Apj3Hb4gh1Q/q1shfxS2NhTsSUHKsNrCKeYajGl6D
gqwfKdkew6x/YV2zy7a0H28Qm1WPSCzcq2JDiB0xhgtqw2Tj8LPX9rMTMcjepW9o9TfKtfEABXND
msnn9GZj7Cax9y6dOY36k2usowsi5Hfh1rzCF2q+NOUS+9Qa6317DQYQwXP2WEAWwfWCsmmN3Blz
JMepgxvgLV4vo31ugWtdcISNpxkBcGeoy0/AZJGzZnSwapfRagfMEtgnHewQA+Gxm40XR3wK4NTX
2g3NSi1kpHNBiRy6+ExvYLdFxnc1rhhlrBRiIVbKnj8x2Bhn7SPL9tVueOUWnJ/KBXxrHarn8eg9
c1+5ZeS2YWy+U3AMrWbQwtWz9YKSEIXo+kD0xvpf7Pk/ssW+dnxbV0kgcWzygX8EzAGyb1B06eJK
d/srPEshYaWzp824d7wnfVaYkj2+yl+wzaBswmh0jyOpmYnfs1b5X/yYHylu8sdoponiWTXJPvh5
FFpxO9i114urSKdWyL9W3Yf5emQVgWjDYcP1Y4XPLoaOQR/sVLangAYuNst7/CPRSf6c/8m7+Bd5
FzpSBHaDf/+///k+/AcIxv8n7+KqqNvwf61ek6J9/T324s83/hl74dl/WLbhWY6umSRVmDYRFn+L
vVDNP1TTdj1Vt1wiLlROt38XfGFDuCTggpOyQyrO34IvrD88IrgMh7cRhsh5+t/+9hP/PMc3P+Z/
P+drjuH83UnfJFrDNBzb0PmFFhk8xo9sL9Nzy8YeHP0CR+gcpyAf0jbCr9Fy9xGpjr7VPbyFMlmh
T3QUIt/zcmGrMsZCu43Rf24XjLWBkYHQCyR82r5gjMVJrZ4zfcQIPVPeEKRFyg2KM9/L1MkcXx4i
h5PD9PlBCBdSQmT03p5CnBwcBjVlvJ0cA8t5S/ePxkCeQxdkFDRxMHfL7Cbv9QChafaQFu5LOBo3
apCqu7y/Qis9cf7A1Dm7ZPz+lCj5sMpjunp2Vd43wXSXqaK7ECLbK0LHb41G1R7BdMUhcBAncAG2
mO61iGJsGyFYEvTui4TkqspDi+ez9aDXmLtW0yBrjBXizSzqSSCo3o2CJhCy5XNpEJjnJjdNFVyP
AG9Ta651WlwvDLruSE2DpZNpzRYRKZ46y7+ocs7jbeT9gqKf1QwxyW8sWODioi3bSw/lK/dzl2Zr
KWtlsihTjicrya81I3qxSgoyKTfWeemsct1PufW+sVWFJmv3gooNM5ipi9VAGxxJ1bSdP7ANm8fB
Cg8mkoER8cTCyrJmkYhhZNDmjZssKr2tYw1wuQoQACK/KZSCelnBrQTMSjM2LsI2fynpVi4GZ3bo
2SkWPG06UkR7Ll33zh+rW62qz27j3Huh9tC4DrUlEe+8zIZE7rPeye5xKsTn9CwZTFBSXE4Mo4Wo
5yp/9VG11NQLAycI3MACukk6+evUzonWFO9C4No2fJrIHQlaCTc7+XpqUnpTaP4DoG9KuTHUCPAt
+YQJRIRaNVGhayEn9Ryrc2FWv3QdXP6INGwbdsjvg2vP0U9pq31aKVsrLe+yHkEyFXJtEYbWrwxM
rxXbCIkYr3VOy/BXIGWb+KMVWhQeIYA4hjt2vDp8iUQFvMUpxk2tt8aGyICogtkrBGkRFuLEWqBj
zp+EalBuJpsbKrgGv8MqbrXHRGdVEfPhQV+wN2oPg2kAG8z+VKrFrlDd60AbuTVXmxDXTXqO0n0u
lBPxzKs+sw+KY5/0nrGAgfIe8aeyFeQkQ08bPyZtuEptCuxBG5NZrKqQtQ1kFhbv1LLrmjuqRaXi
jdXmTrl31XY2GAZ1XNOHsBYi6wak1YAyW/WsdAenxTxVATBf0s7ZWYaeLE0XmdMAG8NFKWoJ+6Mr
GqA3GUSsnmJqWKe3XAtnPly896bhZLg0CgoBCVw3ooMChq+qsPV1jXnOHbCIVepfWSlj4SB5rDxQ
YB1RIQaXRhVpG9Hhl7ULUy9hrJZ62Rp1WriwkRvTHCFyrQ2wuNPXp+yWFigv2jKG4yJ6l40MCMUM
VJCtxHaRWkVvhXaOsIJrRKPHKVWPITgZVio6aHXpJnBbaGf+4gues8g8K2GFWLKO3sxs2Ks9YPym
vvXt+I1pBOnC3rmK4lGc5ffuEWcmSKXiC7xBRFWuesQEParJYv57GitgQ+no9Q0TcKhuolewLINW
flguUEOcMIj1q6D6FbfKLvCucgKt21q98QLkKK3GMd3HxrkLL1OigEndaK4RRj4IE4xYw+1J1XZ7
oQiIc4U46/l4gyoj5SrB7hW/9AZOrKyxf9FAw+PVJjMKa4Dwr956MTuzbhnViursp2pd+bNcPXBP
TRp9+tqA5DcVN+RxwijJ2zutQK9tjvTOvCkP1yEIa0QW83Hl39Jje2+M4ga58ctQ8iONKb8ydVIZ
WsXb8pevXMeEIZCDrSIY2umyV2Wo7zVBJoVuYluuDo054dgms0XLGRem6o3PRcDpx1+ant8JUW3N
KP6FwYRywbRR9LJddwFXk7YFZQfTxyGhgjt/uF6MueMKYlJxRRYdOnSrp8qU36t8vE6VYK369CgS
Q0WkYK9rv9vS9/be7ZhzRUdInGu9T5T61sjS+ZCIVHY3RSGSc/6bJpRjtKuuot48Bmm+S2LzEffD
p+PjuCuQGoWT2a1D07nw9X7jDeLojACb+2w602c7oqJZmyYsDB11mAoTsaeHGIqNqgY36hyHlrUX
hrEfkuxsZnBoXAecfldaVLm9Q1QgsG61bZrCNejTzyA2Lie7qYHXDK+uMVAMHIoztqZlNB9dw1Rt
DAVnL9nGnxOyol7Q1PRJGiV9gRL1mHLb9mI3eGKSxtvRFMQrLHo8ZTkGecO5cnP/HbU9mQgaTcF8
emv14GHApxdQkSt6nDFtVxm7iPjeReOoTzn9yI1lhKA93HE/VFh+Haff61hYByU5jyHDCYGL2eEk
nyuzDVtsVWu60TBhLSpCugrSrmqbm/WWdAc1B74Wt8lWxPauFBSKLeeRUO0QCxrCZL3Uto2LsCmI
ufEb9OdAwNgOGuMtM+rrHm90EOENyJ5yjOnOOHyiZF8rmXNJBx2kr3WbD1pAbbR7xjrQbidXHBoE
Q10HGL9QmpsqwGXPqWHfejutIfhiGIprFLs35hQeXSIMiXpZGHqVbLwaXbBeU6bjRW5+51VIwcvk
1Zy7N7RhH8qJHVGNIY7Y2bFRVFqQVsn5boAfVDgVItcCtNPEbW1usd/05MXWfov6Cyvfwk2rJ2vW
kKoWy0uVPTf3R/+CIcVSFCpXN/YQw8RSlqc7uzRB9puH3uYHl9GEUylDYWfCifGeI/QE+3iyP8JE
39oOCcKxUN48bluWpXWy4tDbi8S4bNMQj06V4hS01G1RcnfWcFeeCBc7XaKClKvSLQIsfOoW5pFO
Jwgoyu/skkPczqpXw4wRP3LKqevq0xgpyrjVvZGo4LJKQT87TS/KlvGQT6EIydB90XO4hqX74MCH
Kd37qIf0aDg+znc7hHJcP9NtOY026JSgIGYj8z/zvFbXykzTcWJ6FiNhze7Bj8AC4JPgfCPAVWdz
2Q62gx6oV6XxNhXawhQprYKSNs1zdoVClbGAhhmnTjkjZmZz55oYVNJMfVQUGGJGz55Ae2fTN7xF
LdzHocTUYmhoWnvEhJwxaaANLXFZoqe+TqKv0d9qbvlueWfDU1+E5X402FLp/ItZvQBoz4wvRxgo
elHc+16IezlUz0SyYVlCB+0apGboLWYRVZgrJRl06v3BSQ93nZnuOxXF95AEz6mRvMVV8Fol01Vo
xDdEkV9pvnrpjLa3zDMVRx713YbwnYmY8EanQGeHw8OY03XM0MtiNn7JFfsou+kYKG671L4oNP7G
ZvCJi1CwR4uzKIJHi+4/0KCQFFuD8+5MSJ7ylZKbd6RyqgvFJsOa5sEqj4YnK558Tl7l2WdgzZ8C
1Wq06xbSCxehMDgVFnWxIdt6QFrS5CPXNDwD0yHIHC5a7vgew09UAwc5LbGbG5d66thYR0bkigmN
J4KlNB/nNDruyGxFmd/SMvXD6FL1AowDoTVzF68LIzCXccMJbgxTuHUW390GfIEFwiTpfdz+4Z3t
TgxTct9YWiMKULMpHrEoEGxVveeNeRMrKPxnu/ngiicn7D/Grv3UJ3vFSPst8nJqnSrrKvTjm04h
zSztsgM399veBO6u+d2Npmfb0RIXCLSOto4/egzqly5oyBKzQJwVW3x6ZRPHuzhynvQ4O/pV9Sts
ucSOWvoidPj3Gp3qgQH9pCfXWkeR3K3d97BVwLbk4lJTof1oPW6Z0H5rU/D2udOtp2S+4EEKEZ9F
BycvEDX4Djvbu7ai47avuPx3t2bhvhkxwBY9dbeccIeMdp/m0LtRTcb/HYLt0R3eOeHcGCFkCv9a
lDrOebHMqegSRo/mMEJn6STVtcBgvDQIpd2FNP+t+H4wcxwxAZd/2s/w+xBxArASELhDVWF/ic0j
A4JN3VnWorKGfeROJjIUUJmhcxK+etLLkmSWqgFVMXAT1MxBMaBy9O6iKsStPkuFcdHtuklfuar3
bgbjTWOkUPs6QjeE9oDFnHD2+EKJUSlg7h4WLkHUNlztFLPkNAmk+4qOl59jqk3sj7HRrhOgg/VA
UTOZoosw5wxVeQ+IjqAJNlhcjUhVlwj5T7UBHJ/YpMQJ1/jetpWP3bUX2S52suPg38WCHo2dzqNa
qsvCjrkARqjkleiya+pwExlDtzSKAasQ5yjPI1vOf/aF1u47+vtaQEEovFNUWwNeDZu0GV3/YGcX
hqCM7mfOvWGGD64PflM4VyXrNYAq1RbpZ6fjCaz6i1x/NPX+Mwr9j2AST5ii37rQfghMxtueS4ta
PZul86tKymvfBZfoROV2IAAYuTxgHo8Gs2a9xxgLNG24qCkBalwvA7/YugUJ4Km/1YxuV+kMFvD8
zNjlkQI+KrtFUJR3TQUGIraJD8q5qfVUUromJ33N0AhwcCJynYbwOaxPJtGPy6DkMu8p4UUbYeyY
wEV7Y/gZu+amC+4srnu6vX5HYo9k04ycXY62K5xTHeVDIssMcjJuYSLZtkbI2fx0hoI7LNnXhykb
CS8vxTLwx2nXzSq2fi5CeMEpjCqxb/O+WqPv/5DvSwfAo2VdBUhZ5h6rXFjIfiN6azoEFJq/lw2l
DuhdGcIR4hDI3vmb3bnogTeGDsYwpsNa1etXf14mH5CPA5bJsbHmNuydDCHL0p0qJ12OIZVoZW5L
B15ESQEXyUsvMCt6UtVnmzFBNklz28+dNdSKJ8J+B/AJshgjomRviQSVKwWaFIEcmrWIHshff20+
/12WRSiBOstC23kNyKlSimvlpFSJWrirdgY7rTc3nT3LREIoZalyvlAIVkwUIqEU+DHI/LHSz39b
2igmksTvSflqZ3RnzeLcx/2aJDl7bed2BH2CHzE0wLLRlTKse0QU8rXmvtZSBMyusFKQqfMqlWsl
abnmNy1xBd/rX65ruXXksq/dQc7LByMFxNyAL61MD65hdyM3fOS0bFi5ar73BvlMPdB4rbx0WslV
IX+kLkW+NPJ1RtuUO0aremuHZu02afi1fs3cgZGlmDh2PN9ir6MEkrf7ADd1PqGLaPXxhhNsfsAi
k0NgsR283dMmCCo62yr3QHC5aXuDQ86R/8/63d+++Oekk0IK0fQQqdX8yq+tF4W4sfPeAMg87xzh
3FPuaqXY2Y2xGm7SFJa6XFUD5T60Zd9HDYQDfwSezEr+uQaNCvo8eezK1GyMcFacxm74onSZuv5e
wxwiCA/cnGscG1T+pELtz1mNakb+lt6vTqlNwlqpWsDEmowDXegKkn5+vfwc+U459U+XeR1IsJDL
zUruCX2cUksoiCudfzckAmdn+jqQ378dZPML7IpcyZCGtSiDkeRsduahs8RuzC36JEDzkWfufHc+
0v7p99pFuvdDs4QMY9Bfmo9N+ZXy107xpcvQjaFhYdf7rz1pXvtyT5Kz38sKx4RhjKdEnxAJOZXY
hE56dqQoV75ePnwfrb/tol+T8vmJMujOm+sg88r+egvS1K3y0Db55mur5lXQbPWg3n8f4fLPk2+R
y+RsMO+Fag+KBkXqFqvORj5nyp1dvuL7/T93QTkvt5qc+nqPnP+a/PG8nP2x7Gu3LatZdC+fKjJG
UVZq7oOyoYml7zQam7BmbRrC86lK94g5CXTiM+FUxHTeXAu/idziaHqcte2c8qm9duKEcqV7oRP4
OKm0qURynbvGTtTd0erN8kCt8TrPjkUzY0A9SNhpkaj1zlCw01ZKt1PGoT3Ih8IrWmjXNV00Oe+k
7pwUrQY0BgsCJCbdJ80tR0KW2BXPyNf/48nc9csN/afbJCU8IbXvRjMOj2J+8CNEwgs57+uoyUGI
sLTTEX1HtboVxiCQall2QI4KTwQBFwrbhdSacYaWkib5INVM37PfywYp95dPf03Kp1y523+//v/z
/PcnR4NT7EyUOTMgq56zz7gm//y4r0+WGqXfvuTrq39bIN/2/dHfH/Vj2Y/ZwbZecr92Z36htf7x
5Pdnfn2dFFJ9f7KcwjsVbMqovZdzv62cH6/77ad+fwwoG4IodO6l5Kvl16NRQmmkPod5Wv0Z3f3b
5BB1SG+y0dt1SDHUv9ov2kBwt3yQy+SU7MvI2QaobOfjvQK5hFtTKlOkXEo+jHJhkIDRBq8SgHKb
LyPhfI2Vgqnf5pMMuiiFKgah8rz/rZjy5A4g46W9uqwRSmjXsj1jScuAlE1BTuKGu+GmBgERp7Up
pqZhOxBI5gMSI0d8gFY4T1dyCIGJFgoOGm/ul+kI5U0YqsRwcCmSiicVSUQRzUaxyZ9T22AJESCM
9krOfwdij179ktE7WGMDoFs1H7RyipHEVoRTTaUSu2SkTtEm4NYGtEGugisuiTfNq6k5uEgsD+Vf
Uz+W1bUKWzwWUPfm2PZWE38+iIBg9q9lsQrplLQXFeGAfEFveuY2rBhLzttTprfLKams+l4WCZ19
wAIGM44xsL96jjC3LJhoX8HmcgvLebvWH/yigHE0i5Bkty2S1my5hb+7b2NJVhx311SM53FdNT/I
KbmlfyxD0dxQGKzeY3l5/+rAfU3LDd3n1NRaJHZyc8pN/N2Rs+Wl6Gteji9JtwvzttrJZhy+RORy
cnLM6IhwTkZEh7z5s4/Kci23oCmVc99bVC6M84LaLGPVTlFZGVNYN1ubs7wSh9XBnLet3xszTm6e
D0ayYaosvbcasgXTHo34sSzidj/azz7KvgOmo98f/tEyKjA7JWoIKdCM5jDitPt6aHPKAA3WvPX3
shGoxyEOqC57qm+u6qBsD1P0ZgQeRsMOWoJo+idLmzgG5XYK5CaSkx2nEB8e0kbDy8NY8q+tIzfM
99YJa2CsikPsh9wE3w+yM/o9K49MDxkexMLkU24GuYH+0aaSyjoBUGEXUO6SG6W0vY1ZZvZWHmlf
m0geeW48Q2RGQUskdCqOYSrqozOSOZyTDxHrcS39aXuL2EaDUSjNhKR89+kkrMW87gKN1Z66dj97
lpn/mvQCHDpqyP2zXIXqvB6/1vc8JWc1s+feEb6CPFogAaKkSNzHpKOwL48Ybxy8aSknv46lwkbD
X1A/K2eUoJ254CHZ+ks9z7mxUjTMKikRyCGu9N2QQ33PQwrN8lkp1/TzQYHpXz7Ifakyy+pQzA/f
s3JKLrMUhcYDAwi5p4XzalDms83/SCvyNmrHfyGt0ExXRdDwz6UVkFmivIia32UVf77pT1mF6/xh
erZhSNmEbv2lqfC0PyzVtmZRhWt7mvm7pkKfn2K5qdkOv8BECPGnpsKw//Bsx3F5i63PQgz9v6Op
sFzth5AO0bPuIPpQVcrhFlKNWXPx/noTwaD6P/+m/e/Ijsw41Ro66d19U3jefvTnPLkG3MjTaNZQ
iTJTx86NPh/lPXVR1eaGsVLdjZlEH/ZQ/poqOntUsysGl2AcA9KXReSdx6angEBoNmp96FQKIvPS
RKKmN7Txo46QwuBYarH1oNJb0N4DQzi3Q2VdTMpAFoblTDeimaDDIcygkIeSz+pGOBfk22ZV2nJP
RMxaXY8Y9Ke23xgNXLr0SRRlhZYV6WivXwxpoq7zOt1qIn70Rg9cmRsQj5yWlPkss1oHKja3mgGv
Btdkq5SWddHE6YM7BtNRNfZOnuubAZc1heh1Dl3lSdCc7hA+jtTpz3qWL0fL8MD/TvvMb+noiZTU
BoOqfzAQy5F2czBMY5xbRs3k2JCFSQuE4myfbwMqaIkX14/qAPm1GCyaH0aobo0SE3dnGVgkiIyZ
aOm5MO+u5ENr63vALeOaYf58YV56qS42Y4fyLsEWRDJEbKyzGMUiIbeQ0SPlxgR3dmXxfU1dTltL
4ypU06OKRqT1GmoEz7YKkIZBs6DvURJJ0oFhIGBnzCdtl5jjZy3GveoZYk1VZOO4abG1i+HEpWkk
uAx9OlHh5zqlZEvHZTn0Bf7SXsEUERMUkIB4w3DhHSasM1GAA4fcJAqhd5mYszcHcpRyPNwRzopN
aMNtNkThHybvhEpcr3ODzClc81mBPcW07F1cZPDF2sllCyI8tuLsMaL+7qZhvyqCknxs54n+5zER
jXmtCBI40DLPXijfONs6urjccV98i55kbihkHqXlMfKcaF0VqHoz8KEHwxOkFNllutJHpblMCqgm
aK9WORzVdqCz43Qt8U+DnX498KdZ1ONv+yjFs4KgoakLLJHlKdDzZ+ztq2LwicLUK2LwXCzzwi93
WeVGOzfCc26EyEpzvSvORY/G0mmgrVncxjUAWIckgbetajeOXdN9m9qTS8AkiqjoMoFx1ASGBqUS
eQktobvKGYOrrEINlCRk7hhUwulpUx2OLxg1Nzdjg5UKFk6ARHJlVJSJKy3+pJF2mfvamxkWwJR8
mikKgNRTVYMLr0CzFDkOyUml3UFHAqCHHfkrdYDDZXuHPIuuMejH66HDktO32rubBaTcYOhXEws3
2JDuFI9WLHwARJJeRH+ZDI7gODTLwkSHI/y0h0+KRCjqp2Q9tZilzLjeJKNtXbhaQkMnDQkzpjsy
BjSPQ+rbXn8QfbSeJv3dqpO7omspvagktU+1ii+odB/jnmFjVfjJMjTdvRuHpF9VE2pSLScGC2Hz
WBZnVZBXliMMGIqIROoEn0gxmxBGx9nC78KOva5gnWlRtvGHCDgR2g8nUU6hDVagHMV9X+T4zmo6
cErDn2ijfUGPiWXIID1TE2+6UTwgvtEoiLY7bA/wqsyiW9jKMLOyq+YK68KVQXpNlR5CaqKmRUSX
SOiOYeDNlqH7VofPjmkPm087I/5d6B85kBXMzwvz3Lb5KR2oACdN9TS6U7xO3R56+pQUGyAgtI4K
mgN9k6NMx6hp5bgk1Tz9VQXiFs9UBXBilVX4HCgprVx/4BagG/D1oAfvjPAthe7Dykve6rSifgHh
QW/FL4yd0UpNivc2JV8Wcg5koXrAUYTS1IDPtOgrIFVTlG87z4GokREeWGACiEMNood/yzD7V98b
vMscsYlopGtORX3OES4pojqn3l3oIoIPrenRM5VZmuFDRtR3Ffvb2HRXdtncR2n1kg/RuUl9MH+2
EuBvoZxbTg2qeHRiGeCoQ0lAiGvp6PB6Kvk9/pC1q9M7dTATD7mzNMNJXeX9oSUjOJtFUHX5kX+G
IjinYToc9FG9sluLAxkNTZy5l7oz7MOM7reJWicO6Qq7aQ/dmdLJ1lHpFNqu8Yhg7SVN/WjpBONH
Gan7UozPY4l1sOqNpyApyeauosdB1a7CsLO22lOpimRd1YG+AiMdLrMIxGEVOSTs2c1jRKK13/kC
ET+YxUoF+mQ00+2U97+AmVWQ/paG719bGreKig5RR/9VTCFaO+G5u7KNi5PXBFSR0gnPSkh0qPuk
p3Z8UTjYgTnWPQSM5HSB6Tqp3pXbwtS3dfBrypiv+7L+gA41LPM4rtct34UQYh3pMKX6yH2NUIwg
s0J34YMP5Nxyr9TNrS64svpx+2la9dGtY5zEjrIZ6EkE1sGvsFSVOWfuGKLyMVSmnchrkih01ycr
UD2CAOI5jo8yyXoklPzI6FfUWK9m52IFicz7Sm9p1BXNOvN6fd9kfT1T/VXzZgwq87ILKWD1I1JO
Jbrl1OM2fHpjVyTCcN0Ab3fMvel+dKh5ezR9m9E+ecJ9tZT+wVbBABvmp8sVaKOnRNpiu8JWC5Bq
hMhvKKsyGeuVomsUurCbNfhJGUYU+y5+dCKE+hXmw3VeOQmIfP058/vyip9HUJYxrjyHC4djJReO
odIQpHu+oFQPTqUb7yl/gcOtiKLMPjhUp70SCq7FJrUwNvGY6QxlKmfr1SLfDQSfMFo6gg7AVNHn
n8JI916Fzq2LeohZtvrU+NYNtmHyCEvzvRqu/cqwV5PNvWiXobWOGEUFjUUpzkH8ONnORdnRZrOQ
7IWncTJRbQcqCVgGp65Y++wyLqWlrS2IpzW0cF1GOPPNzlmGVfame+mptYxLOFNvemu9BM3D0AMq
i7RtTsgy0EQiwdFOJjuKufc9fON1NwfpUqHNSY1lR98kjD+mJLtEK3PAo/Q6jYDFq+HspeaNVgWX
2Ls+9MreN9V4QBN0cEdEaFb5qI14B2x2MbVSENUoO/ZGKvFTuAW22W8xsebkC7hvefcLcWi3LRpE
KpmoSYVLi/fBP4zJO6CZbZiAQNQC56nJsUwH1gccW5oNvvMZETYoeuWynXqSHWPUOqnlPXMH7K8M
lTWGU7esS2snLCUAEJCfR2R4S8V3XqK8POYGNm4GCJdBaWF+TTxUJTVRBY6nn0JuAxuGfuywS71/
m0hgxi997dTBW9C393asHNx5XKlWxoGwTwNipcZuHTW4OUM6loTi8DeBKXK4kMa6udQaBbUyIeOo
GhWFHmz2pJQJ8XUd8CdqMe6u6MeVRmvAhw87iOkINeAWtgGpy4F632qzbTTj1DJk6l031vvKtfeJ
mPM4hscpIySOwam/cwGfIwLV8XpjdZpsCwFW620xVk4gV8QsnvTYqtwJkDlkM751VVgMqAL9UHtM
a+Rxfk8gpGe+D0m/bU39xUvayzhQ3pzQvaEeQeNNo81PDasOJigZhrnvSxisTeHupuRWT2YJkG3d
aXVeLkWMerlvLvUm1rZtyubv7XqXm/m+TjjRmRHRawgI4U1yHczKWKwbFQ8JJfYtu0y08PP5IqNy
h9wpNvzDStQcIvOk5XbeakY+AlbhaTdQqH7JZ+R8VFXhyu0g0spl30/orHtiUueP+H6Qb/medfRw
42tjtPux/Levly+WP+zHa5IkPhp6l29xULfaWr6OKyxASjnJeZ8yx/dXVZa2cw0RMlj3D1bR3SLn
LvH58SfJB82j6PQ9K6dwK/++rKuN8FABVvf9EWeR+5rJ75CvMv/+pV/LzIPKOJXbZPqBjTk36+aH
KesAGEdzfg7VX9Av80L5Gvlg1dTcsI5ky8a+K0LU5D/e/z3bJ3jNuhaGS5XO5brvZ7TCTrYVa0jy
jSS6KKwGRsmzLVMuc/ohWYoUjF0yRP6mwc47GDMaKJw9pmE2UAmUk50SnHOSXjIEkyK8UC4b84qr
1WRdcj8Rx/dwJW00Egt/zZX6QLbH8CyujVu0nKdiWZHJd2TkAsHgPtvm/rJ8nB4ZkerEgL+D6gHf
umQkfYjuNILPIRa7F+CqY8yc3AUtyVr6jE/eFTGL02N3icD0Or1zzwbK9XcsYDq5heMFkqJsCbRA
XfTEbIlN98nxy70K0YE6ITAvYH2iIxIuxdlFr7OcLVur2dbeZnhugZFk2/adVmFCVs24xPBcIGT1
SUgiXzcipOytuUQe1SybrfHIqQSw44aeE7SVhf9Q3iVHlGRaOKdYgibGPqncVoCouaRdplu4sdod
DKMQbyuwUhMBSX+VBctzenLPZEJG1SLZtt1G1dDOczMbnuiU3gTtpriZo/7INYImdpGjuUYRuNf1
J4KaBxAe7rgYlEse0aS5pLh9gqafbOyefEw/7LnvsQ/RNtvim2yUHY5IblnBVBN0VicHzqNoUACG
GDqIdIZ1nYpYZxktzTtkJubdcBOr98rrGfZN66+mnYWA+ZjeZi+coBGjL7RdsUxv89vqmoLnAjgb
aHx3hUF3oTPIXWASffU2T453QhVBsopPICXRoHBIuxVxkq26jDA5JToQH/TvS24xV0A/41eCWXb1
enwyT+X6nRvT4MK7bMVqfMohfL/QQbiYZQ3Xj4ioTxQvL/ClDZjrEJ2ZxorbQ6Qqy3NFRMHOXZ1h
wrJ4gf6RR3CHytI8+x/uvseFBlGNpEx3j85qa5+jS3tvf+Rv/C/Y1+pHoOpv0T0kaP9D6Tbtowlj
Pl7452CNl3bB8IsVYNCbZb9Cnu8fUIPaq0/1nD+SDnLmqliIhb1X1ngbuBldRS/+87t3757dM3Ce
mV+1Hsy9Hxw8MM06cuAzRSSqnc4G9F662NLsw4cYrIv76jN5aZXlRk1WxuqluDoFN08WvDY81cuj
Q6zKCddBirTe2tnk1+MG9BeY3VxiwZbDkhL8VrsZCSm4x6h49Wnc3ET9Xll+tiTJvpWEDRar+BQR
ULYku767v4tXJMZrx2kxhxNy4F0P4TaFBbnKOJbyJdWcRpAymiC4rpTP4Do/jev2ogS8uJh2yb1A
qX6MOONsp2M0sKaKy3Q1HIE17Yv7lmLSC+CX/+LqrHpb19Y1/IssmeE2pjjQNE2KN1Zpmpn968/j
bp2zpSPN1VVM7OEBH7zwv9+loOFFB7xMRiw6yqehYgV4jZI6INd20WFdneaZ100vjd/8AoFlLts9
lCHkAJzZrl+6ExmKjFa+T52FWo+9fjPZvs/pafZaZ/TQ6kwehnN7QcaL7lmyXMzzjJl88pLs0fax
Y+9XDdo9NoE4NgOeMdz/zJTfzPYtOydH3RmL075+Z367h/J5p+bD+Q2erEu5lAIYorNgwnEWHpBS
FXYbVYQtiOXMw2SWQRixo8M2mN1vIPHj6RlieIgW8KUuz2EUGNQ4wEAexYP2DRt4trNgvUI2Cfeg
Q1Z9PzdB8hA/glPGELY6z7vogyIJtM9XOJk7yMcfiZsdkGdKDuQ51ZWAiZGrfODaY3H1pmZnfKVE
Ka54XoM4PnqVDlHFKR4+qvpRvg7/QHozKq3gDfh87QHe6kiKWIxaZdnNZ/eQPIHERCEay772Q/7J
wKZKL0S6lLKa0U186pOrI9XY22JPrAO9OmHVaqmf448GLrQ/N+gFQ87ZfaD9jyH2v0S8gIP+gq6t
Q4LA0FtrvOw5dOZX7OAxlXaETbq2DNACpxLV7+ILnt6VzZoofiu/FWxiK3Qff0stWDHNRYMAcKiL
H/CZyVL5jIobHdCiWp7jt+E6+aNxYXTWI17AdoZ31JfpGOuO3EgubcX0EJXi9ZnpyOOq43t1lnhE
mLG+ZaC18KZEB3UHOstFJqvCLWw9sUYSVyyflD2Gfs+SQy9UNU89kjRPKfUaafNMBhLM7xc+1hQz
j376RWZ1l24nxg0csnbmCGzs+YjILZsDWvnVBx4fWKFELmPQ+NEVHHvuzV8LkSqSSLVD+YcN2t6e
PaWa6rM4rLt5jwuQ+KOA1meinGNv3Kvb3KvhBg8vhT+G22NPCPFS+YnCZX7/AEqB39U1v2HYeXni
EsXf9sYNbzd9ZuuZwyCJ96y3IAWbGHQgvR2MnvdYB//9F03B+gVU8Ri5XvcM2wBFMFTt3ewB2oUd
XstHrMmfI8w51f1GAqJsh7BBZWNIMut+/i1ilW7+rupFI9j1U48rQNYMVDIBOH7CKGoj357ZqeCD
+piei19OBraRV9wvNvMhJFnhd1+Y5xxv4QFAvIu82p5plf6Y/3T809F2azmjPKZQx1oBWM84cpJy
g/OuuEpfGLCojIr0Jf8iBcN2nlvfRmEj/BdSn4Nxnt5Qwl+1S3IIgMOWHrpjdIwOfDzoje8U/Q6n
FORNjIc0wnIh2oXXNUh+tQFDua52K6CZMF+Q/YnvFuIMzIGH7E7i/dW/is8s1N/YEdjVD8qx+Uid
xmbzZM9AIBHB7C/jOIFSjnZedBw+9UMdsAzeos/wQzgiwH6MPDxJGUF79DhiD1X32HTk47v8Uf6M
jnDVZyogNuYJfxuTw+bkzIYHXSJ/ecSGBa3THchmoMoPPJzu2URDfoeyqLs9RIUjg5a6c9+maQMw
GJZUfTQ3HUOX3XGT2dz1aER8ojy3stdFjE3nmykeCrb5WB8F9kKSBkGiWEE4tFYfAEMJeDZJi2K/
QGYZ86PK+SVkaCA6enjCBltWPKnYG8PNMP16uiHpiZ0vGhNiAGMLoaFAU48pjPknjLfsX9/UbWF/
dEQfoj1Gj5a1W4Ax4Hxh7fCn4pEriDLsho/2Enup9VjvDdcPPapZTuih9mQzy58UJ0Huw52u8yWc
LlHzBVev+G6Ee5tH9vyjkE3KinUWUNIRDyg40Vh2jOgRDDaCMYWLSCtUDt1mLhd78xPNe3Q2kLjY
98ZnbjI5hqB2egh+4XpX69wVAzh4HFeUqWbjRokTCii0fBVLD18ov+V7C3tJB5XvyShXmZu0WngO
99b4oaJFwAKKDmw70j73ykvqrOpe+WJv4zwhkJYMbG7mHct/4MnBCjV5th7hSvOMgnozUxgLCFRZ
eBd2nhiB2sPwi4f7Mzr+iMzXbBxYptsE1PXI5vHUqY721CB5zL6tHaD1RqP7vR7HkHYMzjPwCh1J
88fOzigly89gEomsM1dnjTl9eYWlizvfba33taf+qr9CvcfL+HfyFZMw4r2+sM6N18ztA7Hb4bUd
uzLuSVzPuqO6siueJHyHUODqXYrELVZ4kp9BbCLOpQQdoVrMXmFXWE+yi7Hip52ABAiiL8Q7MiYj
9CKoBKGDUAYyq1WewQ5fKKmsOTJtnvAUpg/RbNOs+DDe6Pyb6sM8egzf+IMK83/Gg70PfZ0hc1Wu
2edMqKuA0c4vAonHEVcOUJ4oYaFrPAWNCr2UgbORXMkEl+U/ZC84Qace63kBocK9NLu7Ou216KQh
FGHr5+UguuPgoipeZY/zEbVdcDaW1zeHIkfn9FdQT2niFqXzkQBAk1yRsEh2gephNYTkuL2+IZkz
PLSPyzMuYJPsidUTOOYG28rMoagiPnfJXqCdzhXoBGmBop+V7rYIL+H8biZ2BRafmAEq4Ecv7ogI
X3sqzITgMUK7towUDKqPlmdYHlL7BBiLHw0XAtT1iDAIc167UGg0DgOngEiIkToAZppzuI0eU6l6
zm9Cdqepc1gafIkC7avjJJgec2+BOg1igiQMubvakfZjvW+Lqx4fZmwhw3ue4lBBCmeXzkzTDS4w
u5kMGa2kwPG1ybmJOdKLXg4BUroQznA+9vWBzW76NX8nXAYpybYO9BDL8BvVyzDgyat7jO9MLHi1
hlyzLdauytBcaNJGuDUZ7G2wp3YK5hgZLs17MPwAwIvUmYd/5AkT++yNWgj6/ZQaUWygR6cgma9R
/IZj7oi1n2deaIEtOWFVNSOfDic78i/b9NtbF1x1SsunHZMVjvZdx09pUBp7ydPRAUlPy7LbgjDO
Ec2h07Nco8bL4xPl6NIibz1l4E9QfcYW4qnIMOggIRFwThFHmxiRf2mOxjWxNg9g/SIaTKDiHLKM
c7nJHgtMx3Cojukl0y45xuyD6qdpPLai14gHjmxwFbX6NX3Ak4akjLAvucwvp5Ks2b8bELzCfWcv
PmquTvPrhM8Zu1fEozpQ+V5+2Wzgr1EJnhSPY5rWMaY1arJfiJeFZ83rCy+29jqGhK+t5BbxT4gu
zi9HEtJIVZDMdy6aPQf5PKU+RNRCOIoImNjr1vw64/l753jgfNr1F9aNeVBoYXsXiR8HMexhOs0I
q97wY2dHhyn6EH1mn/3pow6q3Uf9o+zn12/EeHTkqu3+p1bZwXcSSWnymbAxLWcewqtBTMMUfaEs
0O3aR3LZfXIurmkNeRk9lN1Aevcp3NLImW86g/QJQ/Uy6276Tdhl2ArHmHG6114tOGiANs9m0H6N
r+ylpdNcE+aexCSeW78bSY3oJtFFJkrlY3kpztmBG9r1N22/FQ/8dvK2g5eq+1cqeGw3ZHrZobyU
9X56mn+G1iakSeRxF4nwLBFgRYBgFzdu0X3MzMoaSo4HqHVHDjUjqMnM7LYBpSrBVwgRqZBsThn9
3MfYaabzdpDMN9YW70Tm7jfPbGPVdfBZcNgyXHDUMNmzTuWNxcuKzD165dQL2NNn9qCdTPg07WO7
pQkeSCe875hlyy/CiD+QWJBVMVwjdJDZRgnCoxb1T3yWrix33qUgaXjsIWD/IPpS/CbX4mocK99w
Ce/089/1ROMl/Rbd9WRhmkjiSJBf1/v8Eg6XMn1fjUMne9wUojW8HNYi6UNFCYGweGuYDs8KAZX1
mr6RkxsepAFtL/9SYBK+Mjcsvo3aGa6yS6TDBll6mLrwHMr5kanVX8hUpVfCS93u3/GnQ0xY8S5i
wBM3/PZCrQR2HpWnxCsbVySiZXBQnk9s6ZvCUdJ1xKIUq+no5yGJC7L4preJCKP28qG/d7XHqonY
/9DOOhM0adb918Bs15Wf58kjaR8VXMgcPHN8yUHmqwpIM8TMVbJLq1+S4h/eQa+8eT95FjOa47jZ
YCFp724yXpEr3gWvQvqHo1o79Y8b+vNpeshjTw5CaGVEs6ryiMek+K5T+9AfYaF3v0ygIPS5BxkG
kM2WNSAyEMD+/WxPLYSYO54vwneIh4ViFwAXRhdY8uNIE0e1QyovjROd9NJ7bb41fzpNd5DNr+3z
xIFJ0oktHVrz5i6+2tho3VrjFTE6jJg/50OK3Q2nTuE51eLgJ4Ttu51nDod9gzjEZ/hvvFXWCeld
qcb8d5clN0guje6wEiv9vlG8MYgeT/X4Nn1ynvE2H4WvEQv176/1v6Kn+UG9iZxNFf7VHU1VO/vI
b/fKVqJTdyUaGT50juvKluXj5ndd7EpAzsxbY9cTx1Id6H5RXYiRAoKw56y4TP4qR996IjY/Fi4Z
Jn1RZ6CGKb+jFuXxIMXsIXpYpmCQvUU+ojiVriegIrJHMsHxXN6IBYoPefHvBt0wZmpjUwGhgEGl
h316l1B9xmHVaX5T7MG93OnOS+bzXVE+wptL5kCgodGdxZVas5ueuqxjcsMJq0N3Uh/RGKhfqfnW
eNKw8RCHmt2xeDH7y9w+8dTPIg3g4ZiN3OrFaokE8q+Kg6ChBpdGNZJsx8I4icsbFbpSR6byFJZo
tn7xj4qMBQRn+9+DEh5x491N9bNlXOfuqG9xqJ484n20r6v9HQ11M/7JC2cUjrzHQMXfD/+VF2b9
N7URALXzvhsD04Bx77Chncjxt/oIZgz7EJ9pNlaUsqt992SERySU4V+EOCm8U6cjhMeA+pWIl2yJ
giXSNaGNXCHtnl3zHPaUz+3+tX/lf1vFba+9Wk8NWiZUnLEx0N8HYU/i9cC87wlW/BFZT7d/Hdl+
1tolDGPXuJBpmOWnCJWXowptmGpw5vzMjsrbUL4ma2Mxx+zqhL+J1+5TL8WoDz2Q6YUX+yK5RKgB
CM9wicjXKejKRw13a7LN3fwqPHAMVQ6bqg7ihMYPQRR0zWhfULXx5ewBL90W/sx+G5APrqib2Ehp
hCGqvWXRnIigw/CnAmz9twMWZ7bbG7l6fYOp6ejpw/zFaI2vxFpsaxAl8B7cZh+bHnFp+D48x9+k
LsTF1HLZIBMo6p6xl9MjicXxF2fD8D1Rb4SYECoSekId/ccvdrf5rZD8kd/RIVgcUUvszjWSxzeK
GiytB6L2POiiMyY+w7SXOKVfodXPXxJNbOCclGZCycv8gNR+NydgRXwREZJXEcE2srBjZli79I5M
cpLBhLt0YMkfGOSksVNqhSr6Fe5wnp5Vdzk0zY642mORKV/9DSzZiYJHQ7WGANR8J7rHqZZPqf6T
ChFSSNSsiBF0nsFLRK4IqsMlGJGA7yOKAmpqByT8X255RFSZblNyR8h3cjFFanzCEpAReNqNVJV+
J+0VvXGQVtEhDd6EGzVRtgw/iw+UlLgsHpDqj9NvRDnn32YI26BIV3nVitfJbkpx6uMamBCM14Ek
KXxfprPyWl4yl7PtnWET09eQOIv826RCk2EA4gjiF+zV9wQv6ICtYXOyep6/eCW2FczZqEtxwk/D
JQc9dddJam0TIaDqpHyp8lFmg/uIbwiOzdsMzF7ClCTBDc9pdjE0nxfLO/x5H2RGhtzipuzHW/FC
Jxkj5caeXmImIb9fR6dNfeQLoxPrhjUYi5guuwvO7swEp9JkcvhUNRVFlwFh7yoIsTKXRH1LR8Bu
TK5lojxAS8lHbUZrX4vFp9VGM5T8NbvzuxR2GoKLzJU1zC59nsYItRasLyUh0uoGLNZjTMTXuPzd
hEWrM+8R1ySTmBim1uelUBSJKI5qr3RnTLS03yvhXw86Bi0cKkzJgVr7rH+UlqdH+1oNiJw75Vho
rwJbP9eMDkXZ+ku0z1t/Fpdt8iRb5sGWTWoN+AWIBLOypPfr8hygYvWXdSRtc2MBMyyHoz2/EZjg
aKL8yftx9ZvIVLvdhiIxn6mn83QbCqTNNjbcb68884bsZIxHzZYy3/lp0aISg7CTSzWRz0m5qmdx
tlXpnsKlVjEayuyK5R3/1PMPgzpM7/w577OlK/hs7HA5I85Sjgwrd8R9oY+vjDwRR1D2XJJEv54W
GD9egdds/RxjfOQsZMQZLxXleMtL0RABi01+hTmjY2DwNVDsIS+ueYqUKD+YnbwmXnCceyjFVuIb
d51TbGyyF8r+fMHlU1nvt3BE40cydWt2Sk4+UmoJ6026mZpDilJts4Rnxr2SDeKiQOTIQ+WcZ1SR
mBEoaCDYx4qn4w20BftexB3xPpFd5hYS6VbocPVcI4+IXYGpFGrscFehu6Gm6jcfVmFzR9+xBz4B
2rgo/FMp25/NaC9RQxs96iSUKgfT3Sat6erSG3OFLym5ytr22v95Z94BQwMuAZkZahrqjjtjTpKe
1MquZaJOLhfKvS4ggnqSYX+uA4aft+fgL2/LemBY+Xs649sDjWz+iHvHkpzHyO0w6RWXq2IR8RN+
hccxQc6mNbzdNncr47u4CaA7DB1DwDViQcH9r7jjRTZ3zh9xvUyC7SHhUjU4Jcg2zAN2CGiTNMZb
+0ZculN4INnA9ZbNiNtkOpiDs5ynD954vNElEMiYPN6X2+Hf2t14QZ0yj/bA46EunJE1q+rN0C6s
Ck0NWPKFcuy1YKAroGG4TBNYdMC/8RB5sW1hJDYLtdGcoaFZdzeOKvmP6fFgWSC8B7/IY+cOuc3N
X8kZdb+5RvIev5Rmddfiilg1vyQi9yQT/Tp4murctLUvansNvZmuruVIdz0/UjwRMooJN+Y8bx6C
ehaAcrqL8Zj2di46eEBxPxNTiXgQXtKJx8DvItW9zUWAKZSfcYEhOQX6SsWdcIe5CqzzefrVWvy1
4JvbXAW/x2OQTMxloAVizotsxTkGMak88wexeJqsE/065gePckb4soA/7fNO9NxjCMrJIRVY6jQB
reO0rT6DtI+r4rLXE40NlkWGUBwURpb1Iyxm1Y5ae1uL6OHf0aSm6oH8UdwQtoDS8WmxYRNueVC1
lfgTnXaujnWsxSje2PPgofspWnZdSOiDBk+r5bCdWMN17N9TYGId8uBIsKtnIG2i7GGA1clnzG7j
1UNPvBIDWuOW4oIYyyQ30jxRe+UZc5ljeGftGd2NL7ndDcFV22A4iMtDaW8grSI40si8pc21DSxi
60B0ZDSVgIQzeYO/4d8VLhUcLMOZk0jFqHPwnxEGsC30ezCVjE+GdFdrZ62NdJT5Mgdg3bizRcDK
YluLjI+G0Uxhl1vXyW4f1RdqeIwGZh5Vtpdkh1kIpgAvbllwGbCy28eFx6NjoDb7ZpRVVy8H8MnA
sgPxdau5WyJVuuhfMOr8fQYHDhMVlUBjmxwsyG5X1zuPmtwP98dzZVqG9O3QICEByo/WV3MNuScS
JyYjhGzse/8uifvfAEGokwBk1d2QYj4yCltuCj4ywV6teF7XI2+/TYKRUqaN5xP0GKrnWuirVDnJ
ynZ0LuTSnRHwaymp7YZx2U1WY/vsnjbm2AXGnNNTor+xGK1j/A1KtXja5iuGriSpJiQr/Lk+Nl9X
jryMNAOBHMpR0z2z8FM4iTO+ssKrCMbzb9mhz6CP20hjn8NORpUPjf/WJ7RQOqBwTs0cK3H69XFi
KCR3G3Ad+w27tmztJSZ3YC8H3kWHEfSUgy5YuBxH5Qqkv7lTZwPJYZm4g5ZAo6gQXQ0kJ1gG2/pR
7QZdYdmpgd89IkJfoQdiOjzqpjm22DqOqP8BPranh/CFERXlM8gudGl42qyAij0E6Z1ur2vwH/at
+bXNa+XKs6TQKtIQpe3ZIBtEoR7Qi5B7m7BY5wG4pJLLDlRSJgXOVVjbuC2LifQBhSiL3Z8Uv3kw
wPfDzbdstKiKca+pftE7WeSyPVfqgWnIXeD5SQItEKizQFs3JSn5IN1tUMeLH/oIALgXiSwet099
qBSsNBCZZhpU06fwDWKFbUz9hdlkYbb7VFRux5gS3lhvRnutOwcM4jaThgBkOapGGkHK2cJxiuFZ
j0r0QGcvao5jfFxKrK/fsK/Zul6UEtBwS4gR7Lw9sFfJlJz6bV6zFjPRVj8pI1i0afy62TMxeRRM
WRD/lKTKxF8eWIEatT6CLAP/X6w5njmMsJFjttPEm8wjP2Jr32KOOOiuwhdfmzHu1tjQ3REr0uqA
p8ZJXoqc9gche8rpmS3bXfCbVW1vX+pOPbC7+iVmYICtkTWzMLGxt3UvgP18pyLC2xudw8rjlek4
cW7nHKd2JTMbafov2wayndk5lbSAnQSA8po4ZekxbQbtyrIEnB52Lw0bfefV40HmpfA1SDB2+mbC
0wMJlStLt0/Y7BwmFN6vMzcE2IFVgaPe2jg6MiwQyVmX68gDAwMzHBVtH00wzD2R0nnk1Gg+04jB
Amc84ptNIYfhFsprSMTFxvK3GbFY68f8nTnDkuLK2IlWrGq5gr/tnM2InYNHFCHangc8NHaeAtCK
DnmV9hJALaf7BBDCBsV5J2gBv44QIXkz8TLycmDWCruSLmxjwyarCM6Y2NyJRGRZmDtb7MPZR7GM
LxlDgjNWC/RYOXukg6NZlO23JgOPlb8qIog5YMYR+uSwg5KTzmiYqS+YHtHP3OI9XooQJPPZQvK1
g98BQDhFbqscmf2oColDwJqhnpYrn09gAmjJEIlx98Y3m/wjtVGSdfLV7fgGeUL5E2QR+pwbzKDv
QP0FIC0oJnM4t1SY8NVeWwTAJNMzZ+SH7A6jH8iebB7apngbNbBvlaafGcw/Bdy2pFs0ajq6XyUb
bLOxiIe2kUEJp0RI+vSwmjkKaGVvHDRsdSIlHZ0iA8m5TGLi17p6TepZOeCdpRysBgcQMQVEVaro
LonqR9pDoyj6RT5keLfjYpIF4hTT6IbiizhTW7pCm+F4LxrjIRrCCMdsWWYlTYpoj9CamewUzlpd
mtDgzS51oguetPJEukl9nvQpR+KmMyBWzOxcvargGXFvVJNEauNZmxvv2li1n7aIPqeQQ6ZWOJ3j
tfAHw02Ja6LIxPYB0PRu6i18oQzpNptKhf0Wf/n356GuL14In/fvW22mFAQ54u3vZ0WRLfuZyk25
0YJKGSEFZCb7w9SgvGcO4ynZeJbZ/32Q//imf1/3Gzl1kGscjBoWbrvxNqMs/t8PSudrWsVRMi0N
4Yb49N9fSPX021z0wcXikybQ9qEdF4ih//3677MRsifyIEWwbMzl5M/+4+/T/I/ajAVzimEQmq4N
yE4haxdnVucW9pPBGknA+zt9qAI3267e3GjIbZP1OTA7Pv375n/+cPtrkJ385L/frLMwGFtysL6j
1tMaICH/3vnvA97XEKn/Lufv079vanXzaol0EmcFtlJUiLjAqZx09Tawfx+m7cv/972/H/x9D9nK
vZLqia8YONsbGNKWY4So54oK5oRorRFHAjtA89KKcrdLm9hwevobctRNjjhqGjR/UObWaUhN3UUW
t/I73DonKjMrYDHN3MrbKZWBcv6H/1RL5hd+wTxGc2WEdBtavTs1Go2RFUxbSgktNUYABGMZXUoB
oIyirqR+G5Eu7qh5IiNLSN7BbML2d8FJDfPiYbMUmh7rngN5FDV7KPMaTPNCSpQ/tEhpoUumZshR
m+vems2voru1GgVBrZXKu0grJCFdF5Ni8nCWS5FdqWmEUCRRW/26yNIjVmmVr6gAX5sp3PUoS9kL
mENfazEmwT5EJyWgPoeQrxKj3ZyoHGnVODx14CprqlZmlofnuhgCbQzERFJowrWNE84DXUOTXMvS
xn2XT9ShatW1IPe5xcxIRwsK+li2tng7Oa1xyiKpJSNvfuZB4ICOCIN0qm1RTTM9FTK69RxCcA8N
m65C7EgpWaFAV2bN6w5p4IJBRdFsGqmPWqLi1ROIkEIiw8As/aUS+wA8faJPNGhT8ufKMJJAWsEg
VVSZEcukkIgdYZgiGF0xaG0zqVReXxSL3KGciTZFfNMgKyIwDKNt/oAfiG+KMYL4R/JOid+aBY+O
eIgRth4q1Udv98uiAqRJmbafFYHDKyd4jEsaMAPFKj2kH7VS2xGTdQLTlqJpVw3luWjkm7xlXVAh
ApMSIlAvGLQGyCMLyxMcFNtRQK4mnt6rgSsWhAxQoGCeBnTxHkTOLmOIDyhcrQT2gD3rOHs3eqJR
UfuyUks7RQMHHBp0mwpm9CrpZIbgmIdAkJfjEI+z06A/cbSUEaKE2AJn0yonl7bwXkKkIZrK/Awd
bKqmEQOMUTmXcn1dpwGEFI1eKCjrUTK0t0ZWgBKMgl8PCRZDk4kllZ/LUXSdykun6NYriuHjinDJ
pJjHYsarPakQfKs13P5QGteE9mwYSBRlTf+hR5rkoXILVoXFazeCcR2khHMvWRLcmc1km0TkOYkx
Us0xfsp6nXbrBLctVdWfRiCci3Bd63XiEWEsS3tT/HAxaMcrPkHo2EAmfQJJm64LpsbGBHkvHd6z
RKALtPaZl0qcv4v6Y0TGhHwOxD5oHw8K+vAHBdPXqMqJ/pfwU1N06BzZdEYDAZvve9EY3qhK1qmt
mxN8mv4IbwUXQ+kf4p8QaGoKZ2yi9BoAJPXaUdOk1BfSUWa5un0hNQdxfep1yLMdxneHEnAENL/A
HA1QbPJCklSnud3ia36AIYUybaj9iNg3+kWl+wj5chK03fPUlh+TnkNpGyR/VfKHbabD1LVEVxNy
+WTEy5eZ1YkjJ7FrxlDeJigqDeLsM/G3au0FRdpPCV5rog7VprTAerTrhDUR54jVj4mzhpC9J7Li
DbQIDMRoYMCiSRsIA/GWJleiJ0fGoahHDhY0tpxsiBsb0nAgicIaTEq5XNU43qe1dmSKFF95KJ/N
EvB6X83PyID7BvLktj7RWZs6yoYon6rdvFfNXjiuCTANHCkhgM0rfhtm97yI+RwoonJqeDSUHEF/
R7FlL4PyqyHLf4VxhYuKRVQkScvDTH93wjtvZyXaetFU5bW1pI7Kx5oELe7nlBYpRLVLT04ICUuv
MUQT2nEOKgkB5Sqmi4w5D8bnTqVA0xEb/bbAfz0skTr5CWKm9oIyw2ElkNHz6jQktXIdmvQeSlbj
sRlngZw+61ElPvRhfbKiVTnK9LP0LJHv/TLS1AGK1bV4q0zGx7xYP2iUJ/tiSv4hmIrOrhI/V04E
5TTAB0BI1vFk1dU5bJbcx14jgT0gfuJQRzYf0s8y6/Yk1jUeeVL8UuojeR6djCWXzpKwsm2a44RI
CUqOUlG/MEttpKBqLB970vMRUzXB0nI36QS6gJF2U4XWzVdNd6GU/qZzeEo7WQFOW+T2WhN2VlOC
5STZbp7RdmlU2kBmJunHIRzvfSp3QQRDh8bDViKBOxy1aXJOssZTjeJfZ0jwA6TvEJI6JNBpCjol
yVAdlF/7IppQktZmfxprfNeRUm60haNWlXVPm0iPjFb1CjF/kUYFjEa3XAUjoimmIE5XmIVjVYjP
xrLVn+QZl8WGrWVQR9mbRBQ15bp4xNrvfa76S1t01AiyWcFSYDxh/hz5fRKjNalPN3xBu0tq2Axe
5QsyuudFHxmOoWslpc4FiIugwIyWw0Cex5zUQmgP2BfQYtYpKjS9nN+h/1ymZT6hF/OANKeFfEwB
C4KAvqnx/NIgS+4knG3iVCh/yrRy81Rzid/Vz1CE+8xkfypViVK5YQYJEToy8cA69Hg4Yan+JEFD
jsrWomVilgC4HaHq0n09ds/W5nw7Yry6k3SSrTUyv5OVaLMyB6AyaBJmrRwFukhJMysNDcMBd7G8
bCY5lEagJn0M0rTqqc2ZDWtGlAZfNSpQ5ul4hvU4Z+U/iPt4BOjaZ72+Ne2I7GoSbsJ83L8O42Vd
rQTF34upFWAbhndUxQGzLmQD8nFZ02PftIht4rMObvgn0nQC86jtX2LhadLAo2dW12BFOf4k+Obe
LDpLYpUMyAmY5jmKxu+oM0JfCBSt3jc1rVu5nykDrFXQFIT0mVQc47ZQr1rWfUv96LebGntjUgRv
zfUtCQFiNLCE62VhGX8YXeeq0dq7mjTSbka0vBHW7EGaz4uSxKehpoVqpoo3SRYNQoMkhzQcY0oS
3s3DF5NB7Jxi471N0JGWh3cOnCfdlLFx3xQlamS8+9nFQk471VZ+nKW1h22+1ZjE6jZbSRWk4OCQ
z+QmZQi+GgV6xVJpD6I+jbQ9xrnNSUvk9YJnbXNGmICyPoJxFhUCMx47V5rriyL1+imzaL3OEHGy
GEedaRMmRrL+y6zQ5kfsHXRQmvm6rlFynTUUHibcFibDQWCRHEk7SjNeu4i2v2KyelmHST9LefsC
bZ1z0gS9mUJIl2W2nHmhuIes8mOm8ygRigDVJKNpt8T0OcWpdnTpSsWszwtMfPqmQCagPJdqh98I
NqC7SUfWPY+6QzqOzUsHbNGr6a+j7vCkozmKAkDNI8sJ6EaRLj2i+JSGW7WEvIeLezqQDuN96cDo
CvBClQPVsjBGxl1zwPtoC76pnBndeCc1rf0OGjZwYL4szLx380z7WDBJcmK1PSI5zOJQpY9WbS7F
ZkeK8Hhvb4tHzxYcRiMGV0PsGUwuIalQeKU+Lx5+kMj4JoQRKOkE+YCifEUdJEzVj4rY11UK8bdo
seucxQnHUhxRjwlW3RaLtJYjtjGFCR7Srs2nQcLApTCRx0UiVGebLCeYFooJVzbs7oqYm+dmpLJb
yfhiJBsNAcBnKWkSwrvrgyiO0l5GHGJPPq1M6xYVAF3PItGb1RU4I4AwEuqDlLXZdUisFL8CmuvZ
RousKgP/Nn1RTqjv+1IxIlGPIbZtIU+sT9CPTANpYBM1BHh5I8q/iOPbBfJrqrQqhCe+qWANABM6
ejExB7bXDAf1tJLeoje0i3o7Jah3dGPNTh12xJDgSs48WQwfFiPb+AK0T0ItfxZF6iK6KkmPtQkZ
ViW0wbeiWN25M2HKK2hBqEbkAQNM/Tpcy33c41OjSb/NYiQHa60SKifdx6DXwSpgn130+eStlXQI
W5DbltFhykMZrYy4WRFN8V7h4XZojjfiSmKoIT2PQDAwsgVshpCKmleV3Zsg4C6oyKNFzJK2QbsA
RyeLoOSUgPrvV8Sz4L90/YMgj9HZFNOLrE7CnXRX4ez8XtuusdXuOOoJFRuTXuMgPFWlgXEciYIx
0NUUQ47vvKeLXhoPJENOmSnfUxbr4Jqx60nVoqTtgMxs0b+N4fxC2UEjfTLZ5bRuXxltA4HCqk/h
oEw0JPIgI7k/GHXL3tLEh45Ov9CKoZ81GRrGOY8TSrMvrEW5Q91+y0LF8bB0CsDJiJ7hQOhc5iBD
JQX2iYRzkFH0yqM6jcFIeeR/2DuvXdexLMt+ERP05lUSSXl7rF6IY+m959fXoCIzblaiulH93kDg
xnFyNNusNeeYne+Fh2CEnKVaZXnk+mQ4jZSJxGeRsZN0DVvVhW+CmaKdKYVvQ8i0KgbcjVwt3NAs
YbEPDZlTSblTI3utJYbRUYdQXviqyR9U77nSKySqVncRWjhNxZBbtCjo5ExvUig+BxGtwqmjLW9a
JCvLCa1+bxyB0WblHbixZCuDT5MSrXldIP8PSrofQdCx7Urj4xAqN8HoO1e0RoO+x7QwP3t/Zq0H
QN1CgZxzsj4SuwouyTS+TNOIhcyiANzm6TGr6+cpyNZC4vu3RHutu+5riCxEtAFbyYIyB4mvYbGQ
qd3KtbitYYuvRhQkUj6gVzC3nRkfgmqvSOK9mkAypIq1M6ANLCxNN9HedtfaSrtLLPY/So+NBOAn
lfPQ0sC4xfFNC5M3vX8p8lz7ntRbFsaXdKhI/M0m2kDRMDed6QTVxBqJxEcQ10CdXG9+u9KCgmfR
y4Nb0zHTT5YLQYmAIAlFI/yWD2GisyCRet6NeM8ENHy2FL8yYHVOG3koJTPG96ILv8I8+S4Mv6Sq
W54rYO9QtzGOMKsak/lt1aJk6zMaJGyml4/WJIUHBqJtpRwkuBW5WyoeOgC7SkL5LFXd2ojh+WZ9
42SM4MtWGvZd5ysb2SebJgwOU0pwn9UZtC6KaT1A14AvPWI7aAFHhPomleeay2xM7CuKGGNTUBBv
S9L8JhZTcnHC40vrouTeDUr1LbOsHyUlLypq689M54zLoVe446SflESiIh0ZTi2wKjLY2xUmVhpV
wA3YZiUWfQTjgwoJxMK3xVnn9lGBIQ8GWo9Yo1TQBTIDNlYBIR69Y2cV3yFtyqZJfzWPnM1Wx4Na
IWBmpPEs8UNIkRNJPuGaY0IfOaQZJ6jkftbVZybhgvJMZ6zLfFOpOcOrylbO64LXtq7fhm6aTol2
tlKcxnFLaCbMjwztIlAlQWDFXFNLt3gOIakvTQx5PegBzP5/0Nv/EvRmEif3fwG9Zd/hR/bf4vPg
vM2P+RfnTf2HYakK8XmWRQVcN+HG/TM+zzT/IVqg9FVRMjWC9eZf/Ss+T/qHoVmGKFINkVRdNQny
+xfqzfiHwS8s4HGWaclEnf6/oN5YQc7RkP+WmQrqTZFMns4iyYr1qcy7+HfUWyvXQTgz60G82WT5
uIlOjpIQhenJG4N4AZBumbCAONYRa0A9omasjjQgRoK1EjWSV8qguuxtemQAYEuFhnV52yduSvWL
De4HyRxwkWL5UzfgTamZdKl0mcSWOPwojSCgAhSgnmQy2eU5xcVkDuOKUpRMvY6ugPvTnnKapCTJ
EZMwvDUt8BQRH13RKt1u7H3wjvIcxVWS12owwClpvreSjNtg7PbdaMX4RlDxJaZ40IDn0VdFuFiW
0ecoN7DpVKTU5ICQMcPkXTTtVSD4tbLUmnglFkfkOuASHrn/FcVcejLBPQFZV6Nm3HOg+M6YorYv
qmRHPWrBn+DB83tX8JExtp2EEw9gaZVjglCzb03X3qMkXVJwL+x4Kn47auCSQ5sl2bU51SLue2sl
B5TPotRwmXejpS7QNvV8lUM80LbtJIo4+AwSCmxkH+NJzouUpK6PoLV+YoTYpWzs0wTJZyadSA6U
3ZLRYVL78kUjDawo4nWbNAH8gqE5qlG7r9oOR2wYwDMnDVnO1U8iQ5pToOqgx2A9r3NfvAm3NJBY
jdUQqZS0QFSVtVsTgC0lEOtoeYN4KVuSvE6WLPuvPXSQVUqY/Eox5K9WNQxC6YmCKBGvsu+Zjio8
hXQyrmNId29MVf1UJpcYRpPRSRHim4QxbcKFVsNR2aSNcBWUTFqWefytl3TPuwllhKXR+Y+E3ndD
I73mHWafQJIm1BNsUCNwSCuCJC+1iYQUyhHTZJF8ebmVkIteuDBwxIXU94CWDKFeh6bwHIJHsbJK
uQQBPoW2S2GGjCRvdfTCBwi7dv2SD7m+kfGoUG+QVkre1xvPoKQk68UevjEhBh41faVsSV3XEFSN
/W4Ue59oM8myW29sMVDqtz7Oi1emR3KCoEb57apIcpXtEzSMzlcnBFVJs5oClD4sxCm2jghm235N
FsoLWY23eioyqvBYU+W6doTEwMkkQsHTrVFeSnFWOsyAoqYifVaIsgtSFUtDMB3BShu9Ojy1aOIs
j9lz8uVxEwms9VvI4KMsuDWTPFi98mRQ4l0OGZ7qNqX1LRvGXspjB1SMBkIi6Ve9COM+FOuPcNKZ
o0bsW30E0aa9yxHb/hFdhxliLImb4iqYvrZPygssevMYR2i0oighdr0To1Vn/MSEVm36tFt5E5sL
STWwTDb+p4CYP67HwLWm9At+HcE/wuhmQ7WWOd/IIQNGGng/isaeTKQFkKE3jQswBxItWEWKdHar
KvV2Ujt2Wqufx0zE6qvmGuC/Rnf6cNk3dGqBVL5FY7mLWhM3HLqg1py+ssRUIWDoB/LaEUsOBUpM
v7m0WvsTi74FrrhBERKOcJwE0h0MdtgN7ROiUNRreVA4XGoDk6DLWrhKig8say/L9dGXgIz547Ep
Z5BzTI8gBSBgeCikcmB3RjHvHjTftCnLr7smOggKiDFFLwC3dO1WEnECF1KOYC0lNr0lcIerYzNk
wxpRO5YoX6fWnUGnyAyyOkwW/4SREAigHNSEoT20FGHRsKHtJOUqFsa7Bk6M1lu664XXRG5DQBXx
q6BSPWJ50i3HfkSDHsNMtEqf4Q/OZYx30xpoNIlNxhih4zkTrbegHzQ7k3C6TXJnuixRP/xSPnZh
wAIzzuFmFgaaFU1YBTGoiz78kfK8v1hWBkBtMkmjFDxHFRrzliO992lpuUrun72pvQ4hpjFfB8gl
VaRPWYzjEsszJOoRazMKKpb560sheiK5fS6aufQT/pjN0Lh6SpOk10o7EgbNjdT2bUqRP0/6G9X1
Qy4mV4pQ10Ysv1WTyOiwSxvH6M29lzDlhUQgbcfhJIm1Y0okyvrFwBpfKDpkkwPu/Nb1J5EOAu2Q
Qjz2dVicWsl4zgJpOpgSSeJTgVhDKd8Bd1NRl4S9EpM7HufTx1BGhTtJwY8y5cM+Mn7ZKYHesDaZ
QBS7qSubsZDsLJLai6EkOA6nExmL01X1GEPl2LPboZU5CtG4ribgmGUdggHotVNkjdpCI/gN9yDO
7qkCelhTXvHVlig34+aD7JQFUTzpDYmmg0a5KGkpHrbkkATiVO5rc/rw1CzaxkX8ohtif7QKDdof
FVCtGIprOrBUjk3cbyqjAZ0uGi6+dqjK7NLLAbLzmrVuS5V6kVVCAmSp+CmsTNxXsczoH8oeOyV8
3pVebUecAmYqRwd64TBGTCJmtJa6QwITh5Sb2tE1ZVxKnpXvFLH/nBR6YFEpvCh6Zbeq9dlR9rWb
klQiI5LpxqUqroE8OwuavpV85tvQmr7jrv2MxlZF3I5vuSTvdMegBA5bYR5Pg11marcxsoaV4InI
SuloEUAnQV5pyicxZonDmh1yiQKoTkJXM9DBX8nZRDr67IBtknORMhcKYz23UkU84tJTUFjoVUaG
s6YYokM1M+x0Qd8MVYoaJSJDp4gJt5gioEKD9CsDyXfNQj8Yjbj2KauuRhqtYD2JyEyZoMu1NUnj
OlZ8io+FzupLEQ03aplI/SDG6N6Y9JtJKpbGt7qCtNkQNhGFfnwgOmKVsn7aseE/+9QzMRF3JKuD
XtsYnfzhlXSqdKM1Dn4nBmSCCZKrGejgRLX5lnxt2Je0IlZakqKu4pNET3lpFUspr74HGqFOLuXP
ulrem0KhOVczjfiqomNN3455k9zCpsIzqF5NiRZhIaSv7NRVFMgw8MYE80+XEe0m0puOC5DWsjB9
hgTHLaUoO1a5hq5Xw7ciheqL3Egy3RRM7InTWdVLcRY9wc3NFAkT6LMVJA7VMRtgOFGXkI4Jq0DM
p6+gp/Ejs9LDF9si58NUWhgpI3xBMnMRl24x4hFKJ+ldaJuaRVzFwEboF+GDmCpG6rxWOC65UUqy
fxjXJFyNuVDgkelEOJu4V3OMVUwR7abTwn6pZ0TXtSLwHoE1SD5FL6ZSQv5ID4Fg3cK4oWYdNh0F
0tFWyx5GTb1LI3PaNmOI1WRCYjOwqbQoQTDQD+DY0MH0jpmYTidJGC2FSHYqWtw4HlgFGmBSGkQ7
m8Y7BOSKHGNVpBgCvIpIPAYBEg7gOQFn3nmBVrqDICLAyG6ygdJlyEzctkqFRsQYEb1YsghstChm
Vy/u1VSQchpaFXKslug54uNCjyLC2FUdPdkYwY6pVrnd5BhYTS9st/r8j5ajgnFQivzz+8cPWWNL
m7i6Kr0FQa1SzQKbJIMpj42QmvJ5hXzO6NbUAflaP0AJmX+dhY3oaK14Klvg+cwi5fbx1f/07f/0
s6GTDXo7aOQej02qpEIIrBfL/+OzPP7OKyV89vrQJijEBepc86s//tHiFGbin+8b1vCrwEyQn/35
zb99+fjLx3P6ukLQtFnRNv372QTgnAvfz4G9kxD+z+f9335KUtPYeRXYfLgF7mOpAxb5+yj99Qke
TxUXeH1TRbD+euHHz0iaRpFlxCYaMahrFu2sssmV9QO6ZlQKhrrHL/L5Cnh8VSfU8NFbkZ09P+Lx
C6Qa09KYrzLyLdKl1DRz4XwOEAge2QGVPOTbxz9elMEei8FsP0JBGOrIMfrXP4+fWcoQ0MmK5UVK
jLnbtMlannlxj1ChOMHS9FfClyEnNGCzMnASohPk+YQGKVdoMydzWHPKkvh3NNN//ExVTcxGJBOP
BuuWnVxqmQvSequOCStArQBHMQcb6PO9I2szA06s2P0GGebwAOd2F4aYgHO/Q2/K6/z55xEG9CfS
6fGLnIyCBPkZ5Xhimh55TP7UCVh44/0jIezPz7tusJwxl3EUk7jUGgU7bqpby8eDrEC/BkQCO9Yj
muyvFK3HbxQDLpvcVevHGy7mY/346j++lcexdSZ1xxW9f8j+5neQ1A34olm+9Ue49UfcFUBGX5gB
6nq9JpqimuVqDw3a49u/fsZ1h2dg4cab8+hM2zMoinNUcaEhA1WdV9FauMS1k8NwrezeiffZwji8
Dtts4W9Gp1zVK/w6oFaNdd8uI805T9vX3nFpzix0etV2kVBz21uejanOuxHAuk33ibl0vVtlaxeA
hs4epPASpsKSbpI7besVQjr7fX6xPYMz6JFzXK1eI3O5n8FSr5mxejUFRz+NX/ygXfGCcAZupKRP
+bcE3SS+cWO76f7Vu825Zyx0aDbClwbKt2EVfOG9YQXkxV2emyHsl2o5PmBpOy37FQKefkU/Kq9W
hXVLJ+jSHAtKlny6/i0sD2p24rCgPaync659cXhG6AHTtLG0NzJvBrr+p8zqcVci+pe3ZQ1Z10aP
JQpO3cLXJyXwVE5nnf4B4KRpQ5eQRc6R1/YOSePbCSv1/tw7nBJi53sa3tE+idcITbtf2HHULAzY
gMFSxGPdQ+90431rUglfgFqrRroDC7zYTAoI2PhYE/0R0oCthenbfMG3luqQ5QRwbAioECwacshP
AeLZfkcbMiV5ikJ2sdStg8mG+YtOHplnVIFkfS3dO8/mp0Q+Fz1esFUV3/oGegE073obJo6RHVn8
zy82HCU6W2RLvU2qEyGMa5e8OlRfQV+FG93HOLVQkpV4mpjXDrSxrRAjJMuNltAPW0c6Qr2afp15
M0/lxiQC3SN3erD5n/qa27LLeCdfZqoRnbpkNTVu/DKOANGUE+YkcjuXBd2Na3aQpWV3CMjhCxcQ
rhb4uyE/oQA0P0VATqjcaRi5wad4TsDe9KvupwyW2Z2jk44v3pVRcWHJWNA/CCZ1gqduFcbL8XNd
P4mOPTCy7mFBVIdmLo7/FDmmjE26VAD9JJ9Zeoh61A7xC0q5CjlDXB7EK+GEK+DaC+vXAwq40jhf
0/JYHAJM3MfsOSn2wuZX5cYp+/duMwDIkNcGdKCNNtOvPQBCA1d0FyD88ho7VRREtaSPbZXf4Vfh
nS/yffTBJdBqgiMaG/o1q8hub1AaYVUvqxcp2piNmyrLAp8rPekXvbhYUEXj4klKXb+81Nk7D2+q
BXRCjod6ArgNSp2zLrHHBvaHmC4BjH7ieuSUtcvXaSt+ufyyfaNWcpeiNfToOTIKZjnhlMil19mv
hbEH+fNVKgDvnXht6OYmRcFfTn+BJ3XOilpSQlSLAxeXH6wCY35JuqOTecumQ/DCh+MpuSECTqxR
XxuQFNBKYH0q2GegZoKUpCndLWZ7r8ZWBWnxThVQx9xG+VfAM960H1zJdbWRpZUl7AP/wEWZgMin
K6U6/BAwLm9mZ9bb5HGUZqKK+VwWT1bx1SrfiKBw5gDy3uTVRsSTRmGrcnjKkKDW6hMGq8oTaOYN
GEsq7zsW9x142kxypX5cS+2H4p07goC55dPyEo9AHoZ7mb2LItq4/CwXB/M2SdsSkb/AGemTHPzM
q5ShRo82HXtxqJs8RZB/vyIFz1+QORCWx8jIvUctUFtU3JOEVC84762yBH35ZUqLEQLzpp3O1t08
cYZlcJIto+1HuDRPzeIYBlfNHb+4g0FAMzxxmzAs9NWaHqqxTq1Tr9ofygXrBCYSRJFgK6eU0ZOv
OB2G2207ex67GWPfuZR4DVfatl+MqwOborkrwqib/Wp8Y/NW9tkLdaaRft8SOT2f1Lc+CrCTN+Gn
olB351apUch+Ebpo49ys1mrMmvxIk/6mn3CmPYamsHUVCgaprWy5CHknw3Z8A71y5BhQd6OK4U7q
WyutdN/2TqPTywv/iZEz3HPigHRytIz2mbeg8seasexs9ERv5uCMTjLy4ow+DKUD91qL4INp0VtL
W8mdZw7VX0ELXAL3Tu3shcGSFs98oVLli2j28hkM1wz3OvkNzKRc9cKz2rjZr3AnXRjNe7flZFHG
kU/k46q+nW7gIfL4NLq/qzfh8IOORPzi0LUr3sUorbiTuB3np49eqaQw7GrhBgEydzC/Zah+vLyS
uoKxzPdGsfww7mQiLIRn44K74Q3L5924MP1xHgnvxGzy0X/xhYvWqJpnERwACDboDTIPM7GLnOh5
JlTx4iykrfDcBZwprg0lOxckpJtIqABeONNl4oxyafFeYR0tCfgd58uhAtA2bPERuCwl4838kZfi
1wdXHtOFsUSxvC33zF/mibNkXbjrJ2bi2pmWoNMvKc/HfOC+Gne2YfuCJw56oHwrBgXFFU/CQXiW
tpwk/nuNXoblFwdBv81eVFJCmEg44nzJ5+djcfEzhXbb+T7VdoUN/Zf80QvTi6avtPwleZFvnMZ8
z/Ts3YwDFBJkl4xRrhUxZHGsjAOzn3bhLsOj78N0DbKdzPlbyr4tjGtecXKZyvDPYhl1e4trhouF
PSmPZKikzuowitZv7zyYNUrKJW2lO4ZKf5NN63DPiWfwSV4YBqUtdx79kj2fjDHgjcldOyBqXSh3
Pg1yB+ZQjiz0OvzkDi9l3N+reh8yod75h4rniM1l5T9x2aeb0bcR3Qpc0IXNecFMTT7ER6btaubJ
TWOr2ETni5WeD2/AcDnCabVS4DfNjxrmi5Q8Ci6z5Je3xeTPS7AVJ4O4Whfeuf7itvYMl7MCzZ4p
e0SBhdeMcfWAOyzcsIoS9jxyhPxp3uarVLUTyZW50PeKCNoNffRxYLGgOoC1fqnFm6z2/CuJphN9
3OFG/SCg8No+zzJAxtTyTp4YiXT9mUOQ78NzNEIGc1v04jBwMallhChs5po+V32DLVTmTC4KuBUG
Hd/2IFyRtsJK5RBroKusek/xo6NWEtQ1f1e1jtrpuyQI1xMmwHTTGA5NLcDYRX2uMOLoTwXtg4Qs
sEhaaocP88YmfYH8maFhmAc5GbTNsicvxXg+j+VbBqsYQvl9Jk+KVAOWPuCtWACoAZe5aTaGN+3n
gy9ljyWaE/a31ySlsuiwbCpsplWz2yEtl/Z6emKIMihL9F/DFji2Fc5FgAKodfTOdNrzNH2IrzOa
Xap7Ekdsz8mtQ5G/aAeyW0CrJDREJNfznCw7WoOtdvNlYOaHAgoFr/Ts1xIod3AVzjieWZmLPdSH
Q8DlyopYBXcogvVh8Gflyvm5+gdChBQkeemPyV7/hanVeI7YUXIB+7bCfQrm7lSyppkvsH3JOMJa
/4trdhY7EVKM4XM9WKv+jOqzfu/GJZjmRltIoptoDjEn7UbcYIdmMG/XkYr2yWEOROUemMeGby+D
eZTEZdwvOmulK7brugxyTXUVnivgO6qdvzFecQUMeMSoaQ9Oax1SlkP+KiwOargC+uvmaBoZBRhW
kEFSACMlR8cWPq9WhqWIDdZVRFsQn/puxxtmx8G15QY4K9jvML3OQGe5WJhPyJ6pO7JIZ8ao27V0
hGbP2iBhncJCuGeCWiqHYcTpt0r39ddQ/wIe1oUL3T0keOjFta38JN3LFTel4ZL0N6ffVDsUASZL
YwZknJeYTjyq7Ik4nEsq0th51sanReRTrQbvpQzQ68MHD81WJrRuSQQ29iV2eaDPFpWogCvJkxwK
c5PeIQEOxlbVVsR9BO0iaJZAfhN07qfwItisLW2Ni2vNwrayuQCbKmHztBdZkCiH+r3hdod4bhJp
tWiu+pqWRYJHEdP+ojji2P/ilssjm5s4Quwu8twzmYL7kTYDCzkLp+KGytcApoZ600g9HtQE1aGv
5pdpythZmY39SCCIacHJDVS3iQ95tPKFdSIt00N/oPhIs7O+kDs/pTDNF+WWTgvdk8ARKSCydEmF
JckNYod+yUbJXdk6LbGecq2+AQrU9tAWh4pG7dFUzuJ7KcyX0MCtTG5U+21aweJcCrAUnBRiOz8I
zqCFsvalp9OtYXV/wxKHL29QDkIJLn47svN+yfuFdhwzB9usysgP8nl4GzSs1c2yXoktHtcfdJCL
8b0lmr5wIwxp/IbuEUEXmSNC9W4vTXBCTEJDnY+C+6kgWJvVs74yclsXHURST1drWTvB8bEwkdm1
gQuDIo9g52ppbvrjP49nJjwLJVS4U0Uo9k85kp7YX3fUBZh1U5TGbbaPFJYhLqyzb58i/bUF+rzL
mAbB3EEHtyA2P3lrNt147dtAyVe5nmzFyIA+1vQ0ey7ataYwrK4ivNENdxJosLq8G4w/5Z1oJ841
O6cAhiFr2IVVLbWrd0GNpXyjRktfvLsqMGQQ/wBO5YbULltoV6v1F8UnWn1yF4vS7WlGAqhcKMR8
WQfp7u2ta1NKy5w8FS7Lbh1hSlfunGa12xDyLe+9hvFl2DL+cCkAkGepKpBvsi6NvdYcKxrt1W7s
LqF29vunKXkjIjIPRjcI3hXeABXdBRSYVC2xaSE62EugbU7J16Ss2kv23t/LhK38TD5mlNzhP12F
+3EFlMXa1ntmZQDMXbOoPvl/cEpO8nNzphGDsRlcBcVovTtBqkX24KkrmFwD40VkC4dUhtNtl1Ta
EB58MGIQkxcRMAQJiBJtjSbZBgi0hyzgjttZyYfm3btPDgnG+4DRDVS5LzESojRkefBhugd/PT2B
yMEyZQUZsXy3odvg8fH1O+oFHOYQaLboH1krs99bTsEHNqSzSIFwVWzUZX63HMlhzGQyt8sX31yZ
B/2ZIostUxoWDyrR4wxVXLWvxO+BQsrotFO4o49qOWhcC/ZX68CRWKNAMxEWVYIzYAZ773wW9NZJ
2O3GdEMbQ7/4O9jQz3K7LmFSufihNApzJ0ZT9T0+DDvYG8oa2I+yxoZ+JcICSm7AcIbLZ0Euzkla
UfFmVIj5s2GfZ/Q6P+D7kpWQLau3bAOnJIIBVbriHL/gztq5beGq+3aDlrA837wjYIu9cRIoKSyM
U27nO3FcDDf0xoIdsAqV9+nvwPYO4PZqeAptzIGYEqY3/d2/t89I88RgC/MYj/ia0efAyQKTBkwP
Bnc50/6KV+kKiz+HfXbM5V1u2hX4NjJcQBLCSwNMhbA+dGht9cK6Qgjss9hy8wOMlXlMxHbOmH8s
IPhuDLt+i14ZRSHeEbXo4i9olE0YMX7vcjDExgwvb8t7ET7p4Yq7WLqW6nks5hyFSd2Y0i+rLrNa
s0YQKzxbGNTZ/JN/RzVUXLyzdWL6Y4UgdPMmJs0RfVTQGWgJz//PgRkKLIpW0d60scTYPsibDZSb
mDFzFwyLhLoK78XfpMDkTSxx8HaW7b5/M5AgsKY1X9M9qHvNxKI9utUrGoUcnl2CEJxEgELY0cxi
V0VLh1abiTCIIMpFe1HN1XiQMfXSmEFyqi9E6BDNJmvX8jA76HuJuzV6ZrnJDn18i3HBjzZLfeJ8
LVIoLpT6xU0279lRktghLwKoUXCoZgiH0fngKpAhTjILuLRtxugOJClZ4oc6Buv+m9YfuyZ4fQZ9
k4X/nHTsPQ0oa2Q9ILFYhC+tAZ5krR5ymG7z6O0/A/JjvHKGt/g3fG1J41vklN9X0pdG9WRlrUni
8MAqjCCD9/F4B9YFbkNBMcE4DqSZjwMV9eLD/l4wxqEuYMWxl0pQ9ZBiFnK9pxwgU0YJ7HKRbGgz
oQ+ifIACiBUCozyKDhie0VtxA61Uu9C3tbW5YZF/m0pAXdAyZl+K4xUf+QWOIqZ4Pd7NiLFpZR2D
E/gxKVsnryZzVY9aFaPkwvuOMsmON6nZ7mtFU5YcxgyS3DZ8R5FIpUiZdy/BSye5LZ50SMZXTEaQ
O0arfC9eKKl+NdGFlZbgpuq5bVa+erTyrVRTEoYOkU9rho54a3ULD1Rct+mP0qsJ325B4ALbeyh+
HNDu1rzq7wGjKC1xMOu4aYEoDaQHn+MW9Rpge3buPxwBdoG/6VHOfzQ4bo26V64D64lnA8B4d4g/
ZPa95F1wiaDihQyeLr3KpkmQ015+LT6Lz/zLOmjbip09dY0TcgHUAkp5S7ihW7CWi8FmqfITYRgB
iByegQjuuDrCNdJv09VOQ3HxqS9siRCWfr19Q+BG8VrY86rs5D1lytpvgHTPGEBpQEbv/ZQ1hCB9
HgyYkhJwnPKzGTaLn2ZBCMy09kHgpoYtG7ZgE/jBFn0+LWwZ3e6zgZ0PdRDOzDqg6bYb1s16QIuw
nI8jyRlw91neHqwjQDfgrvkxNt5AGJkOvDoUpgvEG7erdfTv9KsCMgTEd/FGje3lgwaQPo+2L8Er
Syj0w+DklqRqlIR9YKsFxwcFjmG/AzyLy5S6+ElhJI8XFsVPcgFk9vFQqbTX4Vum8HtXrvmztwEr
ZryG2+GJK/GnjM4dKtwyelH9rXF9UgU+21e5JJ9kYcw4dwgJwjHeYhpkRuZS8M5AuQFKuh3sxpmQ
iWRxcYqDNURpWXwD5rckoxX3KPhq+dL03jruN431ZOTCvhH8sz83gPxH8s/jy/6RB1SNrCFFANF+
nytw0ID193OnaWwFA4FXR+ujl9Lt42dWGRLlPTFRzS2s4JEw/lB1yRUlyWjqAXr//Zt0/urPt6qP
/zUSnxoxgxUz99oej3/88/jTRsVWwaivBagtS8aB//74WK6kjd9vQxHvfjPHTj3+8edvHz/zijnT
KjC1DwvNkK2zHZ79xH/+9D8e+fiFNuc6/fmTvAK9m8T1jXx3xH9VYNOoXWNILEnz4x//kZv1+FKj
YS/Zjy/NRyyVgfkY6hvI1L//vPv7bf75meXPAVt/vn/8TZpUYL5H3/mPn//59q+vgjSAITE/65/f
xGqgoJBhavrzC1NpeJHH93nPukwqCmv1eMi/vfzjY6MIBSA3R4TFZIWZMvd0WlidjTKK4tdcw52j
xboCC3lFzGrUlWtNMwKHzr7oygpJrSk9rzCidjUpT9IjtKy/1YC82jnMLFbUjYCLZ4Wme1FBcW0a
pnadBLTQF/DuNsRNkYxmNO6YoaNsRMpoAlieFsq9UvVLhZaFJUALD+agtVEgaxMtb4ZDDLRTGJlu
l0oSFeNOdToMQ2KFrCD2DGutaMhkg/g1mYPd9BofIElvPYlvxUPrE3fAW9ThWbGk2csQ3XBN7lKP
5ZlIcBz5cZEERtMCAs7aEgB3lL75PusUqhw9mzfNtDZCDWwnh60Z9AlQ+4ocOPLqMIY4qgQYTyHJ
bvog53prtIAOtEjYqmn1XITCh0j+XaaBGvc/+47AYCVj38yAQ1re9IjNi/GHCTlRejqZekaL7l2f
KOqQtjfMsXsD+XtIzTCfVAUwmhh1JDsAuq/MIlDxfB+xXqFS0MHpLhyC5NiT8Dc2A5a9Qv5GSXIQ
fYN0TiSsMqmAQ/wlSVu/T76yOTIQNxOLgDlGMG1/g8z8pI2c7VqRoMF8jhwM5uxBYT2RK0cRiu10
IyPTbbJXg7RCqZFgaoxbxCSbNKXPMnl70oOv+O3PIxbskNRDCCkEEtIRqqBek4qYkkhU9TprMYZ7
r0LVqMrPreV25pM+hyrmOMZajcQj3dz51DzJXuQwfdaI/iQyGSU5+lRZbSWDNSwmCQCzuuwLqh4p
x0wh1bGIWrD1xDwOk8pqjzkeEOMcAzmSB9nMwZBCRURkMBGQ0pDaOs7xkdYcJFkMl3IOlpzmhEmS
JoG+vKVFRR3UaqmmkkZpkEop+fjhglbY9eRVDmqe4fw33GGOstQAzZtkW04qC0tsYyOejeg7T5eq
bIgrP+2fC5PZdWy0mZ5TD5suJuYIPRBMQBD4QkWYn5gUx7AW36cCklwpm8KqU9hPpvLL0Er5pk6n
O15FhhRZQitTk/RrgFxHG/jOXp/uE1Q98j2NELy7ReInV5ItSc2LRxJoQyKoR1d6miNCJ3F4HoZu
15EdWulAZs0u9cldO4yGfzOCbJtKCqRji/KH0svX4aWa40iTOZg0opdZyA1MtVB9Vubw0lKTP8ov
UbF+yzgl2zTncA1lxyQ77mRN8py+5MmtcWTyIkSz0WAqCCV5qYG2lTDjT6LnoPD1johfdxYBq9Ij
aZXNQ1Loz6jJK4SYqG/H0j9MnfahZ8gXhpx1NB2xKbVKGDxQjIwx/44gI4ye0p5iMTcJnDgifj5J
Zcz6o8IZrPrer6f00b5v3zSJYY7k3a2W6LotKXS3g1ECp1RZ8KzT3wqHYWP1zOKmeanmOFrYnCLp
tCoptaidybfy5zwxD0RrRJatjuU1/C/2zmQ5biTLov/Se6RhcDiARW8Yc3AQSZGUqA1MlEjMM+AY
vr6PQ1mKyuzqtq59l1khATBExoBwuL9377kDq4vCHgE4o+ilY02zI/fB1tYvuVVA6XSXu9owXmId
ltvQNk9kANbToCJDni6h7fQqQTcOQ/ptHq0vKkb+Zbd9dDANVsxJ7GJOIKG3z8AMhDogogO87ltA
nIHCOKT6FjHxvgk5v9W7auufYU+fx6UBWZwdHQnciIRUEg/2B2nBg4ShYOsAYU9HCVcpHRcdLhyQ
MlzpuGFXBw8bjD0QXHBCIpe8j0knduvuuSnHO97zu6W1jw0T2mlI6Zoa5pfIp+iVBU8h/qpC5x7X
9X0igGYZJTeG1lvMq7BIPsT02akmmOqOxBxRxfe2cDKkwTkVeROEY6CZBShMN4arUHRJIoNFhhVP
5T+MygdTv/QfQlLeanR+MznOmXZt9U785rdLekIaPF17pD7PjN+5joGuM9z9jEmz13/uhuSjx/F5
bwEIa5cItboIsHvruyCyh2pf+ERNJzm50mnXfM10DHVHHrVz71AJIX/0Kire3cK2Nz+loF3QxK95
/ybjha+6CQSgmk0YeHg/Eeqf7eLBCFuyS5ruDnW1VpVSULcqyHR22BLNQNhA2BcvRjy8uXiUYd7p
Vpeu1QkS0Io8J+aCIG7ACc+JjuY26E0i+7SJxIWNQt+TrO7tSH5VDlR78mCu6JjvEl7BqIO/654i
iI+2dyIT3NHh4EhxwR2HI+SvYL5KBOkHOkq8nOwOTbX7xWxNZuw6cLzW0eOyzZ7Mxf5RYZ6tuuEM
KGLSUeW1y+xJh5d7Fj6uVAeaOySbzz2rz1iHnVc69lzpAPRS6Ch00gedszEQFBzSbjJpM0QhueI1
GerAZ8LbiJIj4e3F1nPmH0FOdcrsKBkVZLAbioJ+5t8VQxVuYzUEPFv6JKWObkclRqG9JnyuI05J
CShqsqME4NtnM8S0aSXTtE1CTLKtRdIGOsFdN9Q/rEwe/99S9n+zlAW+979ayoAcYh9bf9fp53/+
hyXWf/Cnnyww/7Bcz8NkJhzP/e0lC+QfUtjSkrZnBZ4tXXnxkjl/uKa0fE84fqCtZBcvmTD/AF4T
wLPCfCbANsh/x0tmYWz7q5fMDMh1R+hrOyIwkZM6zl+9ZHPR96r0Ev/cONkXbtYIRLAzdaWxGZqA
yLMQZaw909E0KFYkqGDj2qU2PdvfAQkmO0PjTQAF4bwAeFL732INQHG2aZclzwm2dibOH4jbkuOs
iSke3RwAKgKSyqCRKp6Gq5DJDNTPd65rs71JFKP8MD6HrUmNoiR0AWvak22azsPsoaHpGPPqsTwn
UZKg4jVGvEEh353R/yxq6EhtjyElQw4Rtf5N1FLv0IgYV8NiHC2cd0PR76PW2RmVB/nTAj9VZiAT
81x+iYPU/FTZxJDlDgjENFruXM/appL1a1gL56Ep5bsn4Ud1sXpP3J76ceveJEE/nQS8G2750d7L
O5q/ITJsUTnGtRDzcRj71zFxQOyDIFBI7zfuCDq0tKbnjLV97YhbWwzFmxPIa/Juj1G1zA9TWJon
a+hP+PcbBsuMuJTKTg8heE9QGeY+UnQ+W+g+vsb85GjiGSU+jdBAE5FummBKtoo2njO7yXVbexBf
IPfhPpuXayB5R5Gf5p4AmRUw5B4DDRyCokEnEASRH89vUkOJZo0n8jSoCFf4ndDoogmG0QTLSMA0
mu1kwCmFYj+PKbqF7s9GA5A6jUIKNRRpXPFIiorcrJFJ5Er1GqE0aJiStTwOGq7UEYqliUaW66eH
PPGugTzaNkScYILg7KH3ZAEgPhyHGXA49tel0d6kkxHcMOvby5esJ9ZoCabbfEIqseTxG+Y5tW1t
8yw0Ggo+zp1wK5gQbjIdk+odDQ7NrYhbRkZb6WCmw2vpAZtKNHZKwZ+yytAlwxbQDwwuSu3AqFOn
LZHVaaeXS4xbwuJPKQhXFRZ9T3BPNKPwpwUo7ehov0CmYViZxmL1GpBVG96Dq5FZSlf7XY3R8qX6
hsNpOuaiv82ipWJFhPejGvsTBuiT60XB9UIHkCQmv6rCL9X8CVBT9CDTo0Nry4rxTGRcYIfGIhat
9r+6hrNcz63PwhnSDWjdh1ZjwRTLppvU+hAtWRGxMYQ7t2TZ3RohLc+SDrkHX0NaIysy5juUn83r
QtSkxAUtNNGeqid2po3IpGBeVUjK4T+MqQNrr4rXaO5HZo/ka+qSyZnOiB14GD/sEGJMTSU/aUKu
upluTAF1rLdGpjvGp1Fj1Ap4ar7Wj8YmpUhzOygM87kAvGaR0+NLOR7LQO4lSz+cqxhAhU/r3ooA
X2Sou/q5c49u3+wnD0GeVIDeBgLykjGPEHlkX/tcIJ1WTEvAw83fEhqoYO6oaLFYb0cGLmue4SA3
5pVNW83tuH02IVcNuGFrcZPjmKJPiAsaFbZNSl7VPeT28iFC4POgw6KE4jyMv23imu++hNBDfjsR
u5jPwrk5Tmnxg+dN1HDmneoKREWJipcAYNArXlXRXyQoDtwQYYldDMfodaLKnoWdsesK2HlqAfBu
xs8Fg/aVnHu6rTmtyLzHM9Z2FDcf24qe1hJCtnbllN0ZjxEppl5ZJie7zj+JbgQL4MofKo6XTQ6h
bxfKhsAUTXWbs8E+wZsExplD+JQpqb6YZoI8I38Mc2bZI0/Shf1RakSx+CQD6LgplKoNlk0SU8IM
KAVJ9UEDtaYvvtZLm+25UTWbIk1YQOA9EA3pMjbikrxa4D7MP90ItuuU4bYEK7YvcCNvZ9l+kxPX
j5h4lU2PwAkL6ZfiHbZefsjKdjm1yCjxFwBUreabIIGfMSTlj2oCXI4q/g5nPd1qqze2pqK9jkok
iXnKlRppILYV/qzCpo1iu4QbGe8Lk+x9MsUNsTYmipjxHYgALLIpgMKYONEL99w9mK77pQ2QcfaW
jmubb9I0ZkwqizewGc+GGV5bIx6WiJQrGdmIGwz1pZkG9AQwEa2U8OjW0hlpNFHyLvoMLOKxUaW7
XyaYyo5ws50aGvoJsaKbicVrhj6IQ4Rei9eZ9ifUpepldvzwPKSURjrbm7bjLNHL1cClwk4Ud6ZH
aqdjA+YRXQcS18MGUonlPszanuyd5sYKiSiZXPoX0BLmexBLePFmaD0Jzay+Gug2Rl5w9gWtA3Az
PVV7GA12gEbfa2DWAg6xD7FNpg1JibCcTlTyiq0Z+BRrO1RgZazNvF3anxX1W6lY8eF4bLZK0vms
Me8k4cg9wZ9I0TDyZ3/2842hGgAyKLr8qIt3Hovnq26e1HYwUURLG/JVv/C+tYulfaZVfgdTgcE3
7PejbG+Tob4pZCSunRbFTkTXRALZ3LpTlX4iFB6hlnO31MF4toGjYI2n750UVE6Sowo9pOpGb8Eg
pwzCnb05T+CERU3fjFkL7hzsYxNqXu7IGihUxQ+J6aFEEOU2M4B3e31xpFA8kgzDaslvveBgDWgD
cgNAekl9BXNgf3JjbsAJ7gOIYFwIPuvj2PZvh1rYx/azkVBhih2H7nUSPYVeDLoYDtFBhrXajLHO
VBho01E6yV1p3bhhQykpTd1b8EqEz9X7pjamG1CRgIiUexqyyt3JEXsPz7L41CVMAwLCeQ1K9lFu
fPaTODoRnI5BwZB4xoYlv8Hye6C6EOEPw/vbTA2aQl0IX80MWKjS4XOP/MGLavsYLZ61IHBtUQpH
QPDDWoKujvsFRxAM3KH1f9r9TOHGPq083Av4Vmgjgod30DOncpd36vOEHOrsD1gcG3iOXGXEANa2
JEsW8BVyArs/y9r5lmbUZtOSMqZTE1jBIHY0KVW75jCf182SDxZZDsH3rBgRx7rqh7GEGiisvSBm
oT/tnLR5uHDVuXCX4ahlNXLCCSbiCDVrEtDUGbISZxmcr77z6WNAwXNQvXrcBzKX9bCh19+RMe+w
yLz1zMEJREMIsz7JiWIiX0fZb6oQ+v00uCwSVUZDu3tuC0nxszNR5bTPYaY5lUPenH3Xr88WerS0
mqlF66Oo9m9w9dGwdLgQ52RozuuejQTu1956uG4KgPNOnVB5tsb2vG6633uz7RgnJFmtChPEU5hK
quDRCU0YX2GYnRTjSQnchSZiBqo5RS1buXjdeuave0vU9+vTHZGeHWJ0JCs3ecUxrxtnxC91dTmW
UeyhOpBfJt0iEbqRoeooL4+h/tpPSYs8jbUM99ZWnSiDtofOaHigajm37naCtzcDBgk/D/OMaX2x
lIX2X5tuKHQbCBz1bu6SwNksgPPXjzXzHeIM3AGb06/tesIS1f0i0XMCc36NNCyb65NOkN67bJwA
lPZqahJmsZWgVxCR09CxcTSeHYVRzNWb9bCds3cTK/fuciqrMYaIYGCepenN63vhrm/L+l51tnvj
QqbZ209l2y/n2G3FOVzoZ/tLSgxEYsfX66bTe53/0QxA3+OROLnMREmURaxRqrIhN4F4OZ/JznHl
a182gWZum1CO91mwPBdGbZzrODbO+aivuYTvZ0PVdDEGBOJ6A4q03Zmye8/NZTQ3y9gshxjfzuoe
CjUQet2s7qFfe6XAvUvZQ+wmo39dYdfrxrNKhkufSEsmjox9FB0Y1VEfpQ2vVCbDXdi20QFsGXV5
CrSPgTfO+/WHSn/ZnQaVed9MZNGsLO1Bu8LMCoPtxZzUaq/S6lCyZp++7Hqs+ugl8cdov34o62ex
flBKA71l6X3uHPB7pI3F2AvxbXmJBYtYo6r/dv12I2iDGvYJbXTskutDPOpETJtP9tDQDF0v5IlR
AyXn3BC4wITAX98Q7uN/vlXru4R1XiGUS4f4xHLi11uwvsr19QpQf+fLK2fYJrSxjU8FlLBataDr
TOdnlfsUiqcSZV9vPVisiD0B+NK1W806p0tuLuK10ywpW2HH7cnnnatnoxwSaLQA8uxlQVbn9++Q
m3wfSeuUj/PXFsjbLvcj5ARlTreLCNotZNTs9rKZtI7Qs5LrDlFfIIDQyoVyJ7IU0yPZz07cRxVT
aURC2RjNnR2F961k7WbE3OjFcI5SC0SBLU+iE49VX33GD8wdk067WGxII0zerQItfFDeTuo2Lcsf
lme9mBGxlrlB+Wwcky+F+ZLGaCRyv/4aqfKr7YXEkDt8BawivWvjMofwMD2YqMmqhsDWCVUJTAva
BPj0pXJAVbDybJm9Y3ju9oPX09JaaDZF+XAcw5mpj6ee0tqur4FS3vbO6B+jPH5urNnDMUHch8h0
TmXiQbjl/hqZoI19rzxYDuyNeQLR5D+lYACJy0mu/TeDOsFuLsgDH/zx0R3gWM++OoPov83bH5NN
IsdjndPVD2MDvWuR3cTu9MaChNq1YdwZAz1zWxQp3mpW6z6Fyawo6BCGkPGi1uATawltdT+V+f3s
Zz8pRhOMOMcMoHn0vRuYrBgzhX5zyG58d/I3k6eOblo/+u0JFsShsQkZtHwCrd2qv888GHHxhGFV
FDmZe8XtUIEy0ehPc3oJPdp2fSRvZyYZfdvylbDoi9JqiJkzb726fvbhAloOpEC6zu3Gz7Af9BU2
d93Q/t656qmT/jfFm7DEKA6GkYiIQLqf2zw7+4X52OQ9wrrZ2dXt8iOzWVOrlDTsdOweBBmjqURY
CxwSi0aOtGZytvh8n+cwRNUWEN1XuO9t67TbwQGQZsfklnTDPWjiXVzRYZqueyiIfOE/Op11FvRB
vAVjkdmTe9OksApccsaGWGysJiEowEXuUJvdY1ETYoAmN6UuSrnubbGzRzALUMkyeZvPaCz9rLyh
cH6EdXzui/k6o6GVKeKAlJh+lIN1h1H1eWm9z5kVvAZyCDe06jdLtbgn00G/Civ6Pq8Ry5p0IrNx
vGJOemjl8LWqikee5ZWlKDpHFt3cEmUKgP58PzklnDl6dlRKtBhL0/WTZWvwMUTo3nPBxDHbmWR+
ERLvKOmhGkdCLhBQuwKNuFME98nUfV3mEM9DiKwaylgbxSEZpoj+bYkSyPfJ324JH+mnDIF50iQH
qHOvpEfQK7cqbgVYh8Z3r+q8fejTlIgb9d1Eq9eaxrBzbdqN/cJwIAfC4b28vx86H3ySRoBoIULE
XNnIk2tZWk+dX5L1gykeQEKxTe0WLGZL94x3rWGeTHexUOM1JLR5S7PkOMMAxY/cT/RFzebgE5cx
pOVH3rjJRsn6qy+IAapVsKss671HwwhdBZw7UyxIkGGHSybIN0ONnSZSKKdEjC4jeZyzGE56oehS
qYOT4UWvC2KdzUzS7vEMUOeNcWPa0U1skjUZjWZ6j8UakX3rHDoXbW3cggKmX0c1HtVlDomQEv8H
MwuU7oNqNnxHPTuyzlPxQi/sgXXxcmMJnEZBwcxaDh/OEGD0IrmbX/l9clvzsLTmK0ETFZZRcT14
dPtBYBB3CvZgcH6KvPV2S7pMJL+MZNsjxRUYbBwfYxwI0hBwCp1f0sjS5gpCPGwrk7aIF5bPwCzv
u5JqbJHRtzZ7YZ2ZwL5w10BUF1IInMsbWEAs1chWINb0ET3BmzQdPJKIX+ASGfKuJx3dDHQWpkED
PykwlfXqqDKFxi+mLNCTfhSG/gesH7Ti0nI3gLxIgPMSIllci1Zm/bWjYn3DsLZNJj5NN2o/KHvM
+1YnsoisPpph+LlhDDqXQfMR5yP9qpDbZ9G+x1RRMD5++OlcbY3yxjdBvEYif4BbQ7Kuklh8CpPw
NfLPGwiGggICA9m+WK3e/ddB+e/c0kmzn+gM4rI+WwXhx+nPzJXzboSBeyNH7o0pc7JBONAd/Y7q
1T7tCMjIuaXxReok/uGJghfhpXBd0OIpIzoXZCD5wb2lBuAZBqMMs1q8OeZoMwzC/W8W480bWhdj
pI+iSCNd2uSxzdziTpbkSMhC0mkcRm/DX7Jy7z5nYb3p/RpQixjJ5Ra7dritwolYLvGtnbySeeYw
HqrCPZrLO5hjkoatYB9U8G8c5AAbn6dW9QjubOrndJWGc1PFr5XZAPdBmN3gc1fA+50FmnboAouO
imTZAdXEqpwQsiacT9D/STNtEJlliHwr04LFYcvHLkVEPfpZemzco+M0440hyZoK3FuDVdhWCiSS
pXgqM+CMZZp5FEsZ0KJB3YcoO4aWxO8khAZfTHdzpMStw1VNasJhScf5Rjijy+3LHvaEjiIB2k5A
0hJGiY0hEVFaOQ3zpYq+JO6u6DvMJwMSuXq4Eq71GHHpkwgCYH3veuOPzMmequG2g/dypegkbPMh
DjZqsFkzBbBxCpLHEgkCH8Mrja/kflYHaM3mmTIZLkAT7xl8Aey4rXxIAFnGBWGOufiSUd++IhMA
WoLeeIo0n6zE6FPWT2Dunmgz0mO/8noE/mSNbOqByDNqwQkZluFuTjJu/tFHMYX1dTgK8+CFtsIb
IvVgOIHnz2+5zW2yeAju6DMSsTSVn1P1lvTXod24u54pERLN0CWHy3luYcp6NSqT3su+ByHCT3oR
7XHO1etiTW/Mm3ZWlH8zMUyMCM8ewrTaOop5S5s8ODnPp/PGn1NMmkkEt7zwBbpCLZwQ3113Rj4I
foaF8mkxWV4lff4O1u2xapAJ9h1pxE76VtvibaHiQUwfsNtJsNTUAW2+b9zaiUqRcgJTmQYE7nwm
DMMZUjfIoufWGCQfZyxQDVabEUnBFSXTRwd6yAZV1c4tnF1vBadQAkSxCWUhOFqXksbipbXsajd4
XU0x0zlJpyCK3h2u5wkCYSzFJ8/SwfF+alxVRQDnOKkwxeTwADPUNawG+itPgfKY2qy5iWVABFhB
KrAXd/vE/V4qVW5N80dT9yRb8jkWdWzvB4mNqzaD72NdIlrBlKLj18C28RVH/64L5oM133jN3bhQ
tAja6qmAWs/6aoYsYDkdHq/cJLo6qvvzemw2UU+piVXXSw699dyudYRC5+Csx5dNUscMFy4jvVF6
52nGIxJbxJRUFP63s/4NhskfSNY1m8/1hvPr3Oo/VE7lAz2Rac+Eh7+gT102CnkXJj0gxpX+o+nk
El+oBCgXE+7PUrz6lDKAMwQg/zwQp9M8qHPZl/SoS39xN2miuK9UGg3TR4gQB7oO51FveAI3iI4I
Z9TnTfma2mI+JYUcz84wjVRymAgus2ttx6hqz7T8BxpudEbWQ0/2oNaqGiGwLm0kusgRm01RHxEz
XkVELp1od+GiKResn7oggjCRRfhKG/m9yXuTJAt7wZqkF/ZCr+Sn0HkkwIiZWpI/uaPd7t0pHM/r
Bqz8dF4QeqZETx1DvXBOCbWitMVm3bucq8zxHiwsbTMPd0apV+BROCPAkGivfh1fTpYtqAg3R4eX
jny0YOfbTNZHw2VxtEx1zN09pFnUuimM3rbvz7kuZzWlj3KhSTE/kBGA1ovuFokCNeYcj3gQnd61
7gl9uO7pR6CE6o9OgBei60ULReXedzzt9xp0Xi6ZR2fTtniJshUbJmz2uZC2fa71nkqb6OTR+VSd
D007GwWRQyPsMo84rvVcGjFyrnsWYrQrcyDiryuHd8txpl3pNswmjBhjcKig/zRv68F6WgCNO2V8
Yshc8TrqTft772+HTHg7Ij5wfa3Pz6gmh0t2a3W8YFNHj62b9fTc9+Fpqh6GbsEAwTIhw3Se3lki
5hDAog3xi03GJAFwjWOhxOA5inmxzlJv1sN1I5sev0b7mNXcieEcDmfimta//09PQr9J0nc9jGn6
eaw/AfMIdIIpczxmREP4T6JpcfPM9WaI64g111XVmF+KiMXK4iE+TWJgDCkgOXf2cC1MUJJxRTht
Le7QZ6HOqyhpG4pqdhf2N5YNLW3y0+/ZlL8xByI6bh6BVJEDYFUJSvbyueq5SjJ4fXEFs2LJzIFO
z2CCXeXtmkoQiOGsw+loHqqkK3YWhYq9M4vrnhVNP5XuIVP8upbY3A+w+aw3D0tIYpTdRmQaXrWc
ObWJ9VxZ6t3IeQVS+SR4pki/Z7TzdEq5cpV3jjSAzFMQQw1cOI1EKP//opH/k2hEWrb1v4lGrr+X
3ffuL7KRX//kH7IR8QfCW2jCpu8KEdhW8Fs6Ypn2H+gFbTQgsICFcBFt/ANDbP5h6v950g4gB7sO
z6GjqRP/53848o8gMH3Lp3gifQtW/78lHTHN/y4dIUfP8x1Luo5vS2n+VTpCe8bPmXzIaysMT06a
kyksBvPG60cGZAakyEzkoZxrzDhDo64TXRUX3VTl6PEY9wdPA2mXpLoihwXxqT6X6cese0rfQi6H
qDI2qm/d4/rDMvyWhKI+jboibemK9Lrn6L12GJwTwu7L6cvP1nNw46l5XH7cVx0DkJNdtyu2KmYy
t08gOLjYA/FWvqqisvZ5cKXCxjgtLKjOmUmrwJFtsfG7mN81aKxVaasEs0xFGqZs6mMbmDlGWfOp
jKbpaAljO8ZGfJ3bybSTUn6ofmgOnqVicUO2DeiOFhNH4ZrnddOFOnfOz7+wzEHD60x8S03e71ON
1Xl9j8JyD4DTOMCx/fMWyt+j4fDXw4nmyoJcGDzv9MnLIZu6MSzCfBlu12mKBdsEdXF3WO+i6yZ3
WZWWNOwJ0SYzKNSQBdi9hCPjTVg3xsK9+GrdpTlTH3Nec0UExzZUCF8vT2N9Lot+QuveuuF59PvO
HOFDcHNvNA/rslnP9RVNBdp6xxIo8JGiM6J9ujopVUxZIYb0N5LQtJ0waBs7vk7rXO+i68akR4z+
XR0nulmQPGqsQX1u7BcV6wCX6VxNbnJezH1itRPFbMrQVBnmMVZnZK4tjqsaWMyC+IeEHWqOGEYO
Pi2cdQaQEF1Gz6Q6Tp8iQwVkaSLndixSc8sBv55ToagwO4U11wRHBWzIKhLvCpY/OpQaIW3VYIMu
dftotBAl1I1FMJ1/k+o2R1ipPzf2UJhH0yd7WJ9Kqsrf+0N8m1JHpn6p2yfrJkz+sVfN5P1Z+SP9
B0Tr9OUk3yrw4NRnG0TmJ0ezSoe9H4fJsfS4MoN0IPmXqM1U5thd9TR0rOH/Z5UA5asnpLGPi7y3
g4+ggUYCnpISwKJvvL8eXRcR4s71kaJ7n7rXEPpCZzpHlYqQd3d4EBS69pbnmTtSin4YnTMzy2vR
O1iepgkzMQOEx8SzWGYI16hQijqtt0XYYg7Xb4ecfb5LjV6krW+Dm1mEzNf1499ee6l7mBELgEMf
tgZ+cNYivW4+0VArccKwWb+bmq/459eUxiAzoNI9Dh7xDrQERGL8bBWoOqOgr0w8gN0zFR+7gPjX
OAjgAkysqlC87hZCWza5gc4zVsh45BDTHB3qJzmlYFOUJ89eq55zgzjSbAjAmZfNgZAQnKDTfrLD
4tj1o3kedZcEHXBn4iqwdXuJRLKaqaCCeWVrzKA/41rkIrdBQCD69Us4IeGMr40MEQKO07jdNsod
jx6trVb3BIUgqyKHXIscgsO6mAB9E6ha/F482G2Q740peiPBBAWECtDu9sRLqcQ/ZiphqYUzhglM
h4Q7nw6Wbkg6erNO4te99Zw/WmqXkW+6fvt9VC3nptGho6zs0U5JC+5GrSiioG/kmmDy2pDjsjMt
nNl+i23311MCFXhsVL9dx6D1lBcgxxcGqguVf7f0WmNdcNBlwOV+lYmUpNyy7qqj17iYEks+zvVa
+LUrdD97kCTG6z6ileF5LhNnlzlhf84CvBqRTY15oQaFukRsUakTApIFExNNdRfXjBC2bjUTfbml
HncfWLXNEla/szC+Z2Ffj4l2WLjRs7QflgLraUVXo6fguDVzAFXrEmYd39BWXU9Cpr/GZT9mZQ2Q
njtem5RH06qNA9DSB6JAr0bYyleirm+TCgNxnQykQYYwyJgSzNRTK5LYliTaUjFqtm7a3tCKQeuo
2Z0XaieGENg8RNAXQ4DLWtu/LHzVrLoYq9dD+Pc/ia8agFaQ0TLrP0VuGsOe57zPmWPtqoRMqxEn
5jWOQuodZzfixjules647q4bT5/8tWd3KXIihs02qlzyh/vgKp4TuniCiW5ELftEFF5xvZh5cT1b
Q3E9jLLeVUZFyb8nzIr4RcyGM8PM1AzpKSzoKqAzgEwWxukZMMtCuftMYlJwjriK9iIrHssOGlPv
sE7CqkArHpAyoPyiYtHlpF118uicBLa+F6znUMwQd56j8i5GxnnKlvPBMt2TV2o3RKMCkpn5xh/C
oKYVM3qnROa3CrztcRynBZolXsqZKqwKRYiSlfSZ0HGjHYl5Jx9UKRPt6NDwqGs6T+o6ACPSTDsy
vbYEfIV7Sa2ceHD9SRWt+c981ZiJ0MHxoPAEm6KncNZFw+OEMzqVkH4TFR2HRsSsyhEmnKmDY1Id
z+uGwMN079Tly6C9home9uR6srNuoJ/TKK+L9OSWFL9DTab/9QOiUIiw64v8vZ3GT4VXjze2lTB+
9cST2zbOqNZ6TCswWnSavtt0yFptbatz9SWJqu9zx+TNGVtMlMYAfG826fvShpy9z9jqNP3MMbfd
7J0JadmF0/iSuxAMQjmkMFy+zFne7dxh1QIq7GQI4BB0EizH+AIc/ti6zRfSrJ6ycMpISu+Wg1ad
unm966iHj3wZKTUktz3pUwc7xg5Mo+CQY1TcuEnwUljJTT8u81E6pCXOzgfqjLtqpk0zhPZuUtjB
kF4uL20QQdQQau8syLO8tnmRClRPkr94RNHd0TkrHKASZaIR9ynmQ3IO7rrMvDGTSu2TKP7mVfS5
FuxzDvOnHcJ/rOJlcUw9IMBywgnBjPGYN3Spc48c3WrKt1VX6fvA97oiuNGoGwx7lZ3RFt9Zxynr
7fsmls8FHSj+shcX9acwocLm9vruE3BrWRTgSEIaNr5AA8l0dYC9QrwYKlVASKJ4SuyAOPNkBBux
TNZLxz3JV+YHFVyohrnxozcdQorzZkvjTyfFSyB6IbO/Sf60FP9FsvxkUZIFnaeiA7D0q74kIiFd
mGQE0yJ3xZLsqqo/RMTWNb4VXU/1KUwx1OURDZbEBNLSOV/nebQeFD7ODXafYYLPIe08op73rXGr
GG8UfcsZ2jLxXuSPet4nG3vgSYwzb28Qfvcr9ywA3NOwIQavKpJ869zTg04fs6TormwH8vRQeCfH
h8OEpK3fTcDHpYspHsjTJGm0IjKu94aL4wwx87PdEEjORZBvupIuR++D14OBBjzQ3lSldPb5JLbx
QqhyEpevip5WkqTc8tJ4V3qtRVkIkBGuVFhjhvrmD0CJgth8GV2tf5AkHtbFUVT+K6GSYCRcARMT
N2d3K21F5qFDw9mbqvF2QEJZIumivGtdmY7fk4gevOb+eEtqJzSUpwEnt0S5I3sU9qaiFxO3hBPN
8bOgyUCQsnlcWIReJUl1TxBatqkymopi5OETIH3sM903j/+PiM80C8etY9yCqfeM4qHe1kt60xOR
jTiJRMQahTmJXUCubfUwRzFSw5kubWsDSHeDn13UMhAKJBOi8ggdVKF5MMxJbqvxOIXyk0qrgG8x
gJ28IADMoB/fezQX64Hw6CHIwG27h3yuyLAIvXkbIyPAe00XOLoaC/WZNsdPw6gPtcULNzufGj8o
6aD6Ek3lWxSTHLOMlGHosuhMPw/quRe/Vd5EeK0aXi1T5G8EJn5X0DBGlsvo9YavxMKyhvKosfQl
conI9baU7+IZ8pKFQh4SG+DfupGsmVbor5rSdC+4bbDEcol3BIbDAy6b9UGXw3L9lxdS8N9+vD7w
3z9XJO1tYNSJ7l/1DrOj1bXu6DuuNWkp2y9Du17qJHpzORxXZ/t6LJkz7tFY37ZhCRV4YYay7vXS
rE+RSd2HNrdRsGZYT6+bQj/q8tDLuXUPUx+zt//xx5dfk1bun39s/pwppt2XX2QabnSaY9Kz9LO6
PPCf/sDl96gs1NNFITNWx79fQMXM+RDm/YmmX7BbyJpP9T2ONEFm8BiZt1mL2zVfV9vryXVzeczl
XDXr1f3l+G+P8VDMXRHu94p1DW6c/v2XzeWxyAyZYV6O18es7v7LuXKoU+CG6yP/5TMbAgfZm1/C
Drz8OlKN+n02pg+1aAkqqEbv3qIfvC8tquWqo/xx2Ug961oPm3kmRzBEcIungLmWqnUZ5fLzX8f/
+mfi929ZH0/eGP3JqWItK7Yhc3KeHfbDRJn0B9alcE7vb/y07i7CY1ExNcC10IyfXS2oWvcum0RL
sC6HJiL6nMH0eDm17pUG1m7ZTSPeiL/8g/Xf/6tzfGMSKq+/H315DFFbDzXohv9i78yW40bSLP0q
Y3U9SAMcq7dZ3TD2CO4iKUo3MIqisDgAx774088HZq3ZNV3d922WFZVJiVIQgeVfzvkO4GXXITFn
5KWtPggHBH1bW9Hhf0eY/70Rphcx0/v/R6ldsLwN72r55yHm5zf9ZYgZOb/JUDLvlqtVTfzd/RbJ
3/xQhOgIXD9YJ5jMKf8ywnTlb44nJOk4FCmBcGwGn38fYWKtY7BJxJoT2M7/zP3mkvH2zzlqwsZ+
F/l44NjwCPGHAaYbuCn79zg5T/Mur9aOR30OgAKi1XQd38QyoVEy7bkIvaeyhiNtoio92vNDZpFL
ZU3zqerbEeErugObMFXCzPUM0YhyAYE2DjC3pNus0ZcVmEVSlX9RVu/v0LkByA7of2NCvyeZxaep
mT5awVxqMFgN//aR3P8eC/d/qqEE3l713Z//JLDg/qefkyPFHNlGWe0xPP5DXhzhVouvRBScYhT2
K/yJbEZVQgKhX4xXxSO0BboOSWi2XLWiicPXEh15OAK67ahMcawc+6WK3bPxbR7mLYsao3KCclq6
vyDeoT8czoN0noM+7Dbk+X6pLPsHvYx3//lCKklwFcjZ3sWS6CDQqrOYTpm11sx1sz7Hqx3ZLaXe
L0ZNF6vQpwVh6xEFREMEKmp9OxbTRXbY+ObMe1Mu0uNWLRLnRfv0ubEK1h2WZOZzLskI+Nua6nPm
AsU0PBnr4e9flmG7WusTdsK9u+0kECYCb5Cvri9pRn9ELDy7/HXW+vnyOY924/hhpl8nEbdnXuJQ
ge517H7TxzoUH6MG0rR4aAA/14EJtFBtZ3KXr3vBdOCYVTIkdSaw7XNtJXhtAoQCWtG0zUPkM/FA
25H4hXl3PO5kvX4o1KzOZkqjPV36Y1CMTGt1CY46cOudr3gEVOt/mt6W//Dy+TWrDvEHLOGxLqv0
kLnd/bz+ro7Tb5UKAdxKAUtRuF3pwkVBKigjQ4fffMVoIwE+DdJ3gFfWYDk4f/7bso4Au6/YIsZ9
z4iGERUGjaSi2C6aY50YJo6/j1IlK1Vyv/vtZOEGIos3oDg2Eht48yYUSv7PFfrnMn1xnQe750vG
FvuS5d+1DEIGselI9uf6UgcI191EZ5fRwsg46I6leD28fH7p8yVJZn6xNBbpC+6DsVdpZkFQ7vnz
pY5+Oav6uKgw+iTe91rh19bIhXxOKugIIbY/+HcpNiYofr6DOBsufmsumSuH3di4l1a3axSD3gAh
+B4F32xEqbsZWRkEl7+u8GsGyle48V60RfVB7EJ+6muPlWQGWbmuEOIbNvvj5XMVkYToa/S46vM7
+SKDvNzHVU4cLfOLvjTBCXMNYUdLEhAvnj0leUtP4BcIX+7xS2bArNRNMZTZoZHJFixsdBTSJ80e
KX+YIxmzihlpgy35q1mJS7K3+uVg9cV1YVstVE+Q4FaLS5ctyuANzt7EETb5ddZNNdr+PvebbdQB
TgP6kBC9h89NPJno6E2tgNpbf+X7w9PnrtYw/sSGOsy7tGGs1y/0UykCrVxyiZYjAwFbw1ARDXNs
mK+eJIAt6C6q0dlW1P1Lm/VvED+s8zwcZxORsx3Nm2oIRwZHaQGgpfmS1Mt4waSEHYZmb6qem9JE
27rGCf+5LifGbeuV0c5PJnkVFPU3d0rdvWAUyLSwg0+dkj9iuWCmOEScxRLWj8Mdz2mqF3R95X5W
hTmNybsGonJu1pcCNOVkLyfFqHAjC91tPm+UPPuao1eOoJKI6TFz+dCFQ7gtEaiwLiHsoKye2qLD
3pSi2+w1ubsqqsEMz7MPnxjrh4tB73MgrkliP8nkOa3ZlM9YU4Je/ZIJHNKFmlfFJAaL8SPX9n4y
Sb6PRH6NAYQxdSFf09DbVI7j7AmMfEG4oU/pVDMtiSEhRKFL25PG5yizgGvkAXmeLsNv9O/ntLEE
mkT1NCUgbhv3uRLF2SyskdhG3eqhWYWk8QfzHS+pvkNtaHYsnD5P86Vg2pS13SEgx6ay7WDXFIk5
JxIwf4t9FikrFpiuDV6twPAuYYbloddzPgwgWDsQGkNK3QfHR4ig2yedeIkzqz1yn3gM3ZfOQSww
FuTaS019ywnxOCrsggLAtxEg8XgzuxrdDHsJjAsWvlyChI+opOytxDexNc3g3zo4Wz0YStg4bb1d
iCbgw5l85R8zlBcb8gB3heUGm0oadFQLaI+w7U8eVvRL5T4yHJi3VWDflKn7zcNGigCRoLiPYIHO
GlnEhnY5K3einKRT+TcBjGHmAA3oDFLZVMRgveY73KUPbx3XSnFTYxeOlTFs5Yko1SRwQ4Cq9xj/
sKUrAchykT/mXJOaruIHk7QDNmJyyaQ/3hHiTJKaOjXMqfdsanaftbdKm+qItfLYAr/v6+WYlyAQ
HRmDvCzUVmfNV+GkrMwkQx6XQJE2o3xJx/ZH2MIEdhMXfOtswaG28n5H/rFBkhOscYQY1KZlFxFO
vjr8nKOOzc3cIoIjmLzdksXRuSNK5Lqbd/Tq3I8Mvv+e5S3h5hngnIYpzwC3ypCbphfrOcS0eWUq
y3oIuvXXc6ZzpTiL2mwiYias4D2OE/6/xkndCRrzgN/v9HVC458tjPnr3aBWF5kvuk0Ib5Z1MaYC
UhUym8pseoTRgblNu4RqR/H9FIjmS1AXN15IaieSYVx4XrtrXaDn3Mr2bq/vZhGUzxXudKG+BhLB
jwqQjWTCD3Zj294bTZyfVufUjDZ4EVA8WJinEMC9mYcH226LgzXU+jKM3/3ef8kKlPeQWUL2k5yW
jqcwovYO3BBpiJQlnCUbpp3u+fhrIk5hrwXDvkGL7NlorRvSRK8bKravhb7z08cYlNjdlETfSM1t
t50phx2WOIWCDnjEayGZ83j43pETud5BLGzXwyh8zYVEYj6AzUzLwLlnbyTuy3Q6eDp+TTM813U9
PTUTYiTEc78K/Fh6ySBVRvY+J7OI8Jxm2C5rQFnh+Av86yo45az3tt0vJGRomKvkinS/Qx/54OoG
d1dV2BlM5uk33ZHUAJOJWWKQy+PMZuHKVzEexKLD2WdRAg8xHqwk6a9D2fAIefJEKY5BXZK92txE
GFuwpDaS8JATayVo6xIKjZ1M3xegtFO0vESEo0TzABF3sLZt0HGe+gafaR1eQiYkzHx+dhGxI52p
XlnVMgsEzBt4+qYvMGZWVsfKLouAMit32ckwDd5CsG+AnE3CMMxjY4+dBikhSUMYjOswVgfKP7iQ
OXsEnxerbssbCMhNj7y/LX9EMiIzgdo9737yoX/RLlnwfpoyci3vV/5xUZTVvhM5WDvprXSJ5+6z
zktyIgWc7bxUBILI5YdZgcqOSg+V7+4bJOS4Wx9CAzGtCp1jWdnORimm+GqWd0lcASF1MQ7POQ1D
RFJMNUYb1qQf8DadJgkezBwF26ESNxYjxiiAmaF7RPl9KvciHsCsRdRS6pUgvysrzN+CHhho6qGS
sPp9z1ve4u5H51t2946O4Y5OiQ/ViZGfXdvDIbYAtMZsDTOBSbJN0bAWOM9Fq7/2y8+lIrM0qYLb
pZHtYazwlOdD8yzE/DLP4WtVx1+0IKJP9gAuWdLvQ1O2Rzm/1BXpBDNpX+4SM461UBxDlEKYvQnb
Uz9wBWduxZrOKbdux6xxnYJdTR7DXwr9jMup3/uLyHeTMyOA6vpbTInHhE95X0VFtVeQhJJmjfGF
qO/73cU1xUvT1Leh6+3ihOmnTbj7DmfitVcluDkrUV0cdKGpjD708DZ14pnnzcGVyKwCf/jFqufU
mJnzNQNn2xlDdoSxfpH5O+2TEjTFhIDbIlxJ6uRiqQdkF9MjHBXKwjbYVpl5dET2yAg9vgrspN+m
/rupvkEgKoH3UAYh0OY8nK4Tv35MAQlbhf1cxtj92O6QJFVA7qzzr41NSkIwAnNKInOqcoiWbIbh
vZeAUrDzXSHQXNKEz9YxF5779UOsbh3/1CSw2BB5/5gc9diSSnkoC5dOzs9uAIose18F96L3pt00
NdyHG1dwS6nOKFORwCenmZjaownQEUyhRePUqPnQMALGOQsMLXbIvWY3gW4RAoFiH7YUcL1jANxb
13b0NktGEJayYb+dc6htCskkyp+bQj+4/jSdWud+UtTjLT+zT5zbwatCgMWAlAPtXyw4f6ZBEZGw
78P7O5xBPbFmyoBHd8zfSRadsUFt2fA4uzrtXkOd3M1gS2MyfRsMWLs25YeeS29va+6FvW0KgAfy
u+fW4oYNDdZQEu0wOUKBuavm5kWUCYYgaFabNvG5kzMa4In5MVjHxV0XLxBnDsM4XlU1qZfS9mY6
O+sxje12PzdLdLBkW+5NWNQbZs5PqlkPKffCIMo2XVxjx5ux/lQdAma1Ou6q4E5bzArngpp46Nrb
aMCNPw9QGEUm3hKM0TvXEXeV4e7FFpLocv+Z0Pcbu43eY/bJIcL+TVBwl/AKcBVKvedO6G9ZdH3z
PdiudopTT2rCKhwENxX1Lpa7jN052eIA6d1k09Sgvgsv0Ht6M4Td3njLzdEkVI6JAzI862+LyqUU
RCJpzb+GJYNogzQ9Ec6LbJmBLN15SKf3ui9qiAFH4HzZQU5+fKVIiN31eQbgZFqLEvRshAAU76Av
rmUp3zXsBnegRdSFTrZ6OA2rf1NabHIktz/huJeQPbGjf01FtzxZFjUHYliCS05uQqhaWQYYsAr9
7sdsl1Ww3FtYX5gA+DunwySb+mv2hgkOwWx8sHUzMlCRbevYTGw7M4+pNbanLM/YW5O2kdq40GMJ
iIChFeZcRQkfligwXF9lZMCrQ9+n/WGcEXyCxnjAYv9cuVkE0g3ulsIiUNUfbgC7mF4ERqbY2Xsv
XL6PcwdQPw+56KfvxRB9ydg3jZa6FTkmfxIS0flqGWOW+B5SwdsT8qZqDoHgxNZr0ZkjTpY70sOr
jdc2X/iDKZsAFO26SL3a3bQjplZukCDMWzuiyOu1Svd9jzhP99+yYqpOiHYIGbEE8jRZ0epSQyfX
gQrBVcTLyppIbgd6OYwP9XBVFXpbp2ge8jzYLDY8XE0YPKBHOHcjzSXKIZjtyQS7lArbl/UI6TvK
WX4OGU7r+slOWM1AhNilTg7cOcXOWsTmdv1fiR4pY9szK9a+Va32vf+NCSKn65xt+gWA9kBBsgzm
lNrpqyZY/Epa+gJmMCLv8KqoCxILZ62oGLgcKAsGQiiwKtVlyOW/Hkjgg1+j67E2HIwwwKTIEtwX
cYcTlOAYv5u5BbjBlSXFd8+guokVBtNJ18RVA0xFOP+LTOkvNWTQtPiwmAU0M4pgbPmw2Tz/3rdR
S1VjT3qSb8D44USitn/JdYjNP36WLpakWZIgQhG5cdsYgomOHwAcggKGQ+fTFpEMVRAVGP3EvYLi
4VGOElMc8u1FU25MVbCxcwTGlepilhRYlr3Ck3D4bTFqjFnTzMPxPSNHe6sF2jMvxPjZKUEvz3MC
weGMOZ/jFk9oghSgyLiLY6wa3sLcDRqxXc8QLZoAMMngAoLN3XAz+WkCYkTuavywGD3rH1LwA1tp
9hivVySbYGJi6vySIkM6LHHK+ETwQMpf6sR7KUZHHWbZXNeT9T5NHc/Y/nuGlTgjShw3003rQ0Va
briHjIP1BTYl8NKsfFqSuzrAg1727HJHyW+bjmKIb9s5ZmBHVCKm/+9KUb/ujVqmX5QWqdU8orkH
EuTP+CAaQzo0+8JGRYi1LJc+5NKyGF9cDiBV/vPsVDh4sVlFPCh56nmscvns2oSUwp6bqMFNCcoV
23IDGTXSYEqm+Bd11XhbyeWx6ePkWKiYcEvUYI0FjKHtjp3U18KjmofWOyM7Ms8Y37+wqbrrI8/e
pkH6AbPqEKAtRUviP/pF8+Kl3kMOJNAfXrTv3XUsAQccMDM1RTgXFy9UX3qXq2Wk6k9L8UhwE/Rf
HEhljIczCS8SV31ryNkDLy+K+FtMd2MNGaOq+eJDbMtS0KLtRNdiwxtwy9Ogh6O0+jt7vdZc/dG0
1Vcd0ksY9uD+2L8bImKJv8DvRFd+3w9dvRuRBrSVeI6dL1bggdLR1q+uX24ikFaci8iUOHvmbVFi
GEza+V3h7QkNyM3RwQDXWm+EF+PT6ayZK8P9QcG2mTIEHUOXvDZBdoIFF9JEo3Xvx+weYU+QB7/E
qG5xpDArc5K31JX3MR3n6v4JKu+XZZVf9PozW1P/HJAbUw7cyCN4HzjOSeHik9qEuYd6rkBNWkUk
DEBjT6c9hqGfjjefELHq29q+mZNMIFSuT4oydVO1UbxvK+nswZWgh7GCPeqSaT+3DM6Y79OBFGvG
84LOo1tTn4s1/3mhklzzoH0SBkRGQnS6ZkUna2g0vcKaIc2o78WKSZVG8QhJHiNL2xDnwnJqIFbc
IF4A6QJ9zL5LqnoDGg2Bhqe3/ppdHRFiPRNmHa6p1hFSsat5TbqO18zrwjjfIG+iSFvzsBXB2BDs
0mMmyMqe7e4SA8O9osRmhGmm9xK/KtE3aofIomIiSW8elFHLiABBSGfT091OXvOi9s6a1Q3pWOzt
zHuJfCoaa7SDzVwXt40CFesS9l2sqd9Y09msrkngzpoJHo2kuK0p4dKor12OkcrqHpu4wEgIpfXL
DBBlngMwMCiK1unTEUzpd92Xz3is9D4FZutR626shyJIb5waGchStRn29HG+jtL2Z58mcuNlnnPQ
CyxM+IThTUyRT61l3uZSzghSCu/WM5wITbRAY/XMRZLLRS5vflNDMe1byEVi4RnCHbQkej1dM9jV
msYerrnsWJUIAXGTaRMbUtvbY7FmuGdrmrtxoHQP5LtHPXLcCUDfoBCyF0RxYpGXfeVtioVBJbRE
xc+NyLYD1jqsupR4TZOXxkO+qQEXDvHWeAXcFTBAV+WY3y8WiblxMj9NKdI+vSbVMx3fxWt2Pfe4
6Kqp+L56Isevwu9vgrHezmvqfRn5X6Qo00tGMBWAoHPdV8uFKpnb1zLA4AvbH1k5/6wZy2CE8c9h
XdwXFb6O0Yz1vo5t/xACVtvFefgD9RUOwih+qSL3Fnnfj5nZz6WBPIiy3e3282RdyQ7rd4y2hdu9
m19FbZff4OLaBMRCn5nEv8HtIbJUzAM58+SedVH5kS8+MAKXqZSI6Ai8mHgDqy4eyKv3btalv8f4
eq9yB1EXZ28/F/Xj1HJxw0A7ZWMz3dpW+hJXVoakbX7r86a5bpG/kUKCpdabffCppPC4lm3fpdNy
WuZ1WOkNG9u5cnsIr7ZI0aoAfbxyc5Q1y+LeZQ3IhwoCOldtOB+HkJgQtJvwzmAV5bm3PC76zhrJ
s8/tenjIKntnt4Cggx7ppX1KK88/Ve2vNrFwzMr459Tka9qTYZmBzypzrOvQHrNLGL267EQOnaLE
D63G3Ayd/zwJV9/J+rZyxRYKB3V4ebBt1gllohC1aFZNGMTxuI0tV+hdExX9OS5i7t9+cM1ottu7
0YBHwm5+hsPymCz5I8iIm94Er4CPkMYOr8qa/UMz8YmG9KDQKGFiZR9NX3oPtRieaZfjM9bu0bCg
RD50Be0fqAst/Yy7FGzRoDG3ohyzzPDo6eSe0dF04FYIIJlkymq04r1voqdYEgEstJ4euin7yFR1
7OmRsFryiJ+UfpmylIEXlyTUo7dKQRdat4XbbCLhNLPlaxboJwdLGZRuUA7oj68Gl0CaJKbjsJX3
YCb8UHR1I0swnFRxln2t2RLsk+VrYtSlTxiimjr8NjguVmaSZGFiUNstRCkP4NOpIIaI2jCpENBm
VfOQY/GkByLA1IGjISKsjOOEPYU5ZgHBflNHwK/TmNhHpdJdK1DmYEC9mcl09f0k2kVAgTYZCRG7
IoyjLcDjo1b+vu4bZLnFdDsJwzXZ3PpnC5fiVR43QBtwzV6JMLyubxRricfOIzAtZAQerN1kquat
gcFO5kcYQZbqPjyL95miYdNjTryS7d3gkfW2Y2TeSzRzaojSoxvrC476V+zkZAXGzFcgTmlL+dwT
u/ToDcG9Py2a5RLUEeHkAYs8x9rkiqo8hXmIpMyg1UWDvEBWARCuSVgN2dk5g7cwr1O3sSnfaa7S
A1p/WH7yba4BsIhaC0aJQAASrJth+1FMI+EhWYYXRUhCASwvvPXBxpSud409/VEpGjy1uFye+XgX
yeF7QirW2IEcW6zoa1OObzqd0mvFtnsrc7adQqu9y9Eay6Zl70HcjdXbI/Nyfadom3dNF6MKDeyt
i2hodPvlBJVZX40gQfnw5qfQ/65Sc5uVXrFn/TacHR/7I48SoapmH8qFtEjbD45JyVraBSGDBp4Y
EVNX26LWXwYre6mH6Si9xbtisFhsx5qbQMl4Jh/Wuf2qh0Tb4+1VzLo+mCu1/aYZVX9NR4/v7oZd
i1B5lw1lclva9XTpexLU2jWtYQp40k9kNip9Xa7UQJxOHcT8xtmKbHpE3xqc1BPuZrPLAWQEE6Jp
zAnzvrdT8pEdSzwsiE6DRT6rwuuOgLbEtrGRWVmLPghhs7mxs3fKBrPtI8KlROg+qCbutmga3avM
oQKpQTZe5WH5SJIFxb0PVAJWwgr6Q5KOxPxngu0dUIr12BPFwHEJk/tQFRMRgQ7DRoDpbYHe3Qvu
TFYLIkHDR7/kaSAzc+vREHLTJvfcC0keDAWBCxTq84zyNhYi+ar6u3b4FVObPxhRydvOAk27KvIN
oodFIZwdxMDp9oDc74s7ws3sY8ZyU+J2d4Pt/CiXpdhlyrrrBtSVVPzXlsPjeSz69Kap1RGk5db2
pualJS4Jq7w4TJWDnlsdWhFeF2PKeFt+KGJxQ0jCNldT7TXuLqkB2mrvmKwc3sGZvMMiKkL8Ioh+
UV6GiJMJZPbApvQ6j7aeB8Ygsp398DU39a+qHSiR+2JTtO436evqpxuUZ7/cETGtb/I0JPvLHQ6h
cZpDa3F7qVtSGEtnC8Iv3Rs/pCmKKb0ngslmACuC20WJgmZjGTvYjhqTZpuRcTdNjzrm9tOThZj4
JJEtHToJOJU/wgVyXj86wBZzc6OsjjH8ItU+W8ZrH1bbPoeiNAwK1A2NA+uNmRCFxDoV9TBeHGUO
w+CTKz+/tlXXnWxqIyiWGcra1L5WJW7/smSuB8iRtFsv6i+kbqS0pBCMwsX6zsgY/1JpHoJJLdtx
Mj+oNgiFa9+KIUCQCbuT9AwCtewMf2yxpsvP3gH/Bg+/xSkf3LW+CQght7s229VTHt4GjMuxt9Bg
k0FxN8cGvMrYH4j7FCo4slt7z1emOfrcHMe1xUiM9sNZyecyEucQFDosBrYNQd7t66p4zDpzjx98
vIMPSk5cyMeZN+YH68ob5L35hwntEz0eD7Nkt0Cn2lLgdI/Lkl5DgdvWvh/+yDtEAENEyrGtk1vf
G3j2geGiZXR2uXL3NqOiG54aBOWZ/o4MSD4+h0uaIPg24+8U3Cs6O9oyJPCxvAxkgKeMTsLMcndF
E61gyvrI1p2lsWCqXQF/Yc4D+t6pvsm8uvN1CZ1XwETs8+tidtSXEGNgNhfXny+WlZfXfhjTWYxi
m9acCx0aDopYpMi+Qr0smRBAohnOraaZz0qRsTmKIM+S+SCKcNyHdfA9A56F8ti499JuuGuyV0Q1
wCaia+xLP/uvSV9dENZCxU2Tu8rPy69lwWcNJ4g1KVa/pPfRkaybTod9Ffwy8axwZCx3LStCYhYo
uBZJXrZmgM+frAleCYIrmTVP7rCQgFdLa8ukDvPK2eoYekW+ODR+QCbiqHtYvtYG9Qky5lDN90qA
bJjJ2/X1fBdEhT4o4pKNdKddQxlIEfcxV4a9JXPMaRjGnSvZHgQwk4EJE2tbO4QepwsFSsuEyHOm
C7oUc5DkngJyzW8TK3oEJ8HU2owWZbJkcNd7DL/QaB/recQTum4ONQitWiEzDMRJdnFz+/lih/ku
A2wy+m528mpvYeif2ocaMgOdaOuhC8vbrykVVbCM1cGG9rFp8BoMVRTfDnbnAoEaBBG/2CNcRq4u
5N5NBV3gKgoNnlNXXruky5qqau+BIK3F8lkH1E5zzwZkSY5RVYm9g55gScwFfONL0vj+tUgzxP0d
tick7W/YjIFrFDU4FYI4ABVjWBFT/lWz2FwKZe+aUVzPMzcmXTcn6yX30G7UVjnumTtPx4ysAiT5
MRcZdspD4cxs3oiMTmYq72QaoYDI0Ty6RR8RP+deJ4MKAeCa9+hKDsJ7qV3K2ppI2arGCx8M5XXe
R4DA+XxcJQ9ZUJZn0jvuE3qEVkTNTrqE5xEvZR39uf7lquxn2NjRvgFzuKvD1tv52RIyQfG4BIyu
D4azSQv/R1FKhDZA+64q5Ge2FV53LVKUKglPkQoANGVMl0jnw32YfMlZPOaATSiLuTMWz9DQp1vE
XwKKk/ATolVcOroqItaaegDf67qGXTM1SDmq12EhielE+sybrsyPteBD7+gW4LSyUMtavmVIor2Y
g31vkvuBBRnju6WzDl2DPLDCwMBT7Lad8GekQ3dJjAAtxyNhsDHRtSkzlLpHtc64u8CCfbCWsABw
NPNOIc+KcgEOT25bRXlgsdndt/oxyWKzl1nmHW1oZltrqb4F0ZPrsBqyR3Wt4a1cxRXTDebqEseQ
W5Xfy0LQbTMDkv3ySMsfn/qcbYwjETi0sSCEo20fw8imV+pOTFvAOuQTx0z450lLRvGsI+iRoSko
e7kzKWbpvHjQXUWnNKfnFDnfQXouE+6pG9mC0vQG6P0ixP+kIGyK3F62TtF/C1RkHW0S6OIhs+4a
H4xu7HPfNSVjMzsKdtqr06cxALYU1ebBm7uMVOoYFaaGaDL45HWWRl7KIYuP68h7rnOcHr33Uy70
9oWsjuOknUPltfjTi+WcV86LcnKckatDVa4vn//mrWbAPkixuxh7BCtFFA2z9W77KUH+fPlUYyBN
GAFs2zNL6BSNUevmECoFKqUzHQcLn0xTsKb0U6jDKkLMwFlAw1l/6fPXP1+6uUn2vRU989ZZ+X7a
gSW8WaJYu/tPN+znlxLG0TjXpmO+Stvwpz+nKx7UKwxLKu4ZKzSw31N17owm+dhKVzIoL2gKEYDk
vk0fRuLIJwvmEw3z+fICh2c5R6v6rLLyp7AdYGaNAcze9UtSYnj9Xy31f0tLjf0QSsPfhLvbt/7t
L4kht2/lx5//BJct67K3CnXvPwSJ/P5dfxVTR7+BbRCSS+X36A90vtNH1//5T5b0frO9SPAPumnn
d6X1X+XU7m8ofoUtg4ioEYk75G9yasEfKJGsET8iJGpr+T8kQvxBZ4zgzPWE6zl+iD6bTKUVGPH+
9phVCbpk5/9mSzsNmnOdAHTMalnaSSJql6fGMPDB0c3cKLB2VcrdfiGE1p/LCT4UCg4sA3bKuCRV
Yr+EPHVkAAATRcqham7mfvCJpyqfuVAp2iZnqxFjsb/tV8JbFJE+0riUUOmpdNjleFSOjL3PgWi/
FV5T7ombGDcQuJvt0LJsbb9Gd13aEKPedsC7yp5S97UIMrOvcndEeOgQC4jAafbRP1hxeG3kNOCy
o2evCQdUDTzMaLAPUaUlwm/eRFO+NYU3HAOvfWqbjsRoJuUbbQNDGj0GV54jsNH5QIEYkTqVNXz0
AFdOA5qrggf0LsRayYMRiG4JshMm6ltd8ge09YJDdin3CCs0nPpmvjhRy0L8XMtouiPpEj+xtkGO
u/iRR24MwYwe5lvqtPVWhgTqeXlgsc8Q7l6teBoIVcFmctxkm9AbSS9o96XDLKRignxF+WOOA0ru
KAnxo0be90X57u8BQu/zfyQf+l9I0Z3/fIJ4HhJ00CWwjAQDrH8+QfIlakc91vUJ8u2T3TsjEZ28
FBEhiH4AFixZBgQWRJrZA2/Kg3husvAvB/Mfrq5/8V4wEfyj9p9zFaiKa7ueB0UldOw/aOKF5TD0
B8J4mqyWbrmuvgEa8tojhNv7RJTPlqw+Mq/4d0fgD8yU9a8NEfmFYFh8fBHuH46AAUdmujQoTtAV
mZngIufEXnuZdEUu9KI9LFaebXM0n1f1api3uqk6kHoCjQsBP/PZl//6OKxQmj8eiNCToQ3FhfuH
bePR+MeLNrdFN5VVV5y8lAOBftjbdBI60TL1h1lr98oakMoHjLB3Qa4uU1UYNKjI5HKDItmF5Y7q
9mOca7kJAuMcpC4On39UECOTdgkR6+L8y3/9pt31Tf1udVjzlfzPw+hjAYk8J/ICAur++U0nXAF4
cHPetGyJzuyWY59HSOZHC4lXTiidHfrZ1p2ab4HDPKlJuA6zmIUbKUiaUd/PJlgqtD09ZYOlHwIa
ZYTGz0Xs7kBXU76DMGC4uyma/EevSeErRKfOEGA6Hq3LD6jYt4xQOBAi+zlbIE1in4QOPxWPVK79
DvXS07/5idcT4w8/Mdkp/KRsJqRHmNQ//8SzgmtcKpu0op58JYv6r20yepfpOY2MuHZltJMVghlb
ePkZHZO9gegUQ3oJiPJcu/fapYEdx5L5HuMmu/VpaFxInmTXiFk+jezmaK9vyfdAq1NzE5A1staq
iN9k7TCQGhp1hsNh7yt/eGv0bI6txXpAA8Zo4nCTJR5iqvjfXS88nP7wY/u2HYWhZ4eS1/AP10vh
dCEaWxc5fSuftBwmDrm5a+PiB1E2w6H5VQEUrYRj7WbqanIVfESfu7BLKII7JMUIIHoWhJuSweDt
v/lI/tV7cxxf4CCKyOj6o32obchw61uk/s1ytFsVnk2hXzVbkm3TBU//j7DzWo4b2bbtFyECmQn7
Wt7SO+kFQYkSvE34rz8D1Tfu6a19b/dLhUiWiiCqgFy51pxjkvlDBIdhb2/LAXFGNrtRNB0hOx6V
dSQ/9FuDXcGq6uR3jevVmqd0C7H5kY8lwNi+9tZli8lVzM1v2zK9VSFfZn862cXZ8+yHOhTNwZCD
uS0RlW3ofD9opCQbI4wRHlb5CUnL99gKnOs//9niv29hNqoJIYgodHyXlvR/fhLp8Q5x6FTJcXYg
3tBReSAw0geN2hJTNUPKrdXGKtr90LLDCPhinhAyiTp6SnIrPxQEaaz+5ZD+WFcsYJqmRTVqUsrY
mIL/OCQQLnBJIj8+RoHPtWrO92bkWPsmL44F3q1j1HrpIezNs/Q9e9O6zV3s0l3Qufi3I1kuw79d
prcjsQWzBMtzTdClf3xeE8auRmNwmbZxAHP2S0d4yRZfC/m+w7AmfYIGeRSeZpqPbCA3ZRlVB0BF
pJoNELRV675mnqRTgRZnZ0t7W8I5/eezpRZb238dIwgw32Hl426ynM2/lWmdkyHTL0duJdq+81vh
g8tJ6RmVb4b09HdEe3No5meX9KZDFf1w+5nYtEGad3ac31FQfoEEjFdeBXzXT55HgVgFcE+fePmD
NLJwE8RMsEvfKrbenAPJkMZr10X1upykJqSLas8Djm+41b+e/T+WheXsC99jTRcOiXrmn1dkP4k0
rrFmHU0LskINjQHK9XSOPS/ctJoEGNUi1ZPMElq44SjOyHQJ1EQDV5c0Fl0wmMXBTRPjX64Z+49q
YzkwySrrOMpjn05O8n+e8p5NczkHZM0Nib93W/qSOikT1vrpxTYR14w4btdxOj95gRLLCYwYTMWw
oBEUQoSiCA1Z2JjpbvSIHtcmoqislHu05CQOc6Z3M318xx2ye5NRys7tcdjB9hErD3U/+PzuRS1t
mm5OjM8yr9j295oBdvs1pha5T7Po1qDJ4bdJdFB2/tiBHN5NJQ0rhGS04STQbb8cmkvktV8BZqtz
2nV3hUxpuPe8j216qO2q/ST/4jrKE6ca5XuUHfyM2b8f+nsjnRFelmgSbuSqgAN5/OePtfv/uAmg
vGJ75LJD8s0/cXSUq8EA6to4WJQfh4HIkawmhW+e+cOzznYeVN4/Bj64Zi/oC2TXXrbDXljtHIFI
V4Ryz7hbEaUzQooBhWVHOcN6osmmvqyIEC1+lcqqd2hi3oPM1weuZ28d+qChJWUmNs4hPnqtRfMo
DXzaVNU9IRDWtyp4wfSHbF9eoIlmu2b2P5IwchgTSUDTBey8qVfladYWZQcpExnAXmqn5f4wnge6
YUyofg/abTf2YC8sE9xOjol+akB7IbmWPyNN14VYCDwP7BcUeUCh9sNDm7Lhjw0aO2HQMEas24Pw
QDFXsKY2A/pXO2TIVJAsxxEThtwA3jfK5GTNI7N32/9r6///r/7/WC+5CDxgFwoEoU2t+l+8QNMv
QO1lnCWoliS4Ffo+JeOQ5mpHn5h8q8Ru8cPTA6k9ZrlQMF+cjB6765WPkS3onLuSeUdJtmpKKBzT
i3b7zx+h2935P++Mnsk6Tr0hPR7/3BTEhuRDZGh6uEstXA/9cx6EhOeYrO0IjkhLJ5EDGvtuCHCf
k5CUgbUtv08xZbIL0mhVokG3Zpfx/8wG7F+Ojn7BH/dtz3RdT7J1sHFBL97sv9+3J0/b2hoRqnqN
tPYxI/V12CEmTVzS12UVrlH1TWfDaqdzkceKkdkhnxMJUmZZ9CKm1v98QOqvHf0fJ0yhlAEcz1aK
Q/ujKs2aCqMXsRSHUWVyYyudPuXjgn31jkVfGB/8aIcovLiQ1hnt8+qXn8nqU5XfaCCaNMlV87Oj
r2gYUX4YiB84W+UvypnuHLhDgS7eyXZRrB5g44/bIaq9HcY2rmuSl5CbIfzr6XR3MAn6qN32hAA8
NG7Mloqr+shbeU1G/VVWZXIF9lAddEtMmmSmrUOMtC5ncheFobee/V7tIZ/+aJIouow26pC0bMjE
S6iCbd+BMeU+dFQYp8jnOHvmadryfppwvwCcWU11stToH+oiPHcZL4USWO9sNJmrxAyffGf2joy9
BwQfi0aNdOhTlQTDWpXzuI96/Zu3W69rpl87jD1fqgFUnWUNfxQR8u0icyuwJB1MZUJe9+xzGcZi
40ZW8iK9b5zs6KqK4SkwrWDnDiguwzaFtMAGmkXOE4j+sfwGWTgQCZLtSGWwjn7RbGJi0+TGk1Vz
ZkH9Dg92flQjUiSXloQ9A9zJh8gmPYfOBZqTeC/K7JsrjPFMbnS0GpYEAbZNBehl61tOz5taD0yH
724qlHRXLCnjOUfluqpZfYkRclixyAJa+VEQ7csmcD5myVxQ7puon45tLn/j/JZPXZZ8uvM00Aea
jL2Hg5lZx7KGON6eEbm1+eAmeJcLw78iLD7qoQ3usmVKD78I+uY48E56PYyURKKbgA7eRAEsbNcf
sOWP9dqiKfpQyRxjgkWClURdxu5G7lvJVT0XHYRPCxShIk2VGAr3LRSMZaequNPDiNTHUchzTcax
iAq+eS2goSQsytOCpd84g/czshDG4YZML/SAFoNphuSUXvoL22ZSjBiJ8D/B7whCvncBLJJ1VJTt
0WmGrwHgzT40HIE4pMKLjP93o1FA0ry4WraG++kiPRzx7fskZVszRg+KqnDjzN2mr0W70uyatz2G
SaQNztnyiZOMB41hUbt7aTVXM8kiRClwTWSS7oBAGxsh2hSxDUM5C2jgwYmtR6n6JUpypE7tmAXN
Jd6rZESjlgV5SBhG/TB3y69w3IubleajWYtz1LNtbBmY3Yrupghwl3WkCAmSdD0Hs2NaiD1bHHks
iU4BOiK2oYEYqWpsakS3k9vGVSM4/RSju5W9B6JgOqjRSqe9Hz9kGVPUWbN8Ke+tZPz12AgiA7uU
yICgNPurLybxRvwZQxT5Ko1wfJPL0MvSaJokBRMi5gjEWR/KXenofRqEwQXpB/sxD82ngmyXjs99
MTlXaqAqyQNEs/aMYcC6J7AuvJr5z97E9DNbgb0ZU59B8nLQsfbvSXzwFoZzttKIbtYOu+RdqmbC
MqOw3vgR5qMKq4yKwjs5/XQQAkwoQK5pPxsrKynzdWMxzjOSwr6Y+PbZDIpwH8/9i4VXLsKtculH
DEuATggFMdHLaeYleFQvvRivgTO0Wwly8NEYu41Y/nBsasNe9F6ztZJufPOqNkXuN7+mQl6oH8kh
zIvm3pMcXMqo6D1q5zekBz56NV9cZ69miGP2wBJje58Ps3pb4jKAukf9uVfsclkN44h0Jy6rXaXt
4uIooiXdOLXeCxk6G6WS4jxJBIqloc1vNWnLqwRvkUYQuWfrznny6E8IJlZxyiBPCLmMVryf5aB6
ZnQW9vWEnHSaPk8NHIpnx8Av0kyJPAs7+Q6Dg4kmlyul5N3kxlsKDbb+9fxhNdx6aqBbGO1oTQS/
8p6uAbvGL1kSm17bqjsqbfT3GGI5hbn/2Kckgngu0lK22exwCvB7/ig2xWThKS0Othu95MPY3JuA
0DYWbjT243im0uHqBve8ldlRDBhrfazdRGxUR1wdiHONXt3RJvkQFDK53QJXjeLomhfZGRjAfs7q
RzviGiwbxfDbt0fu9bpfN4nWp2xASRmDCGyGz6K03lp03Nc0AWZIll69Q75yitMEjbQ93d1eddS4
E83YC7bpODRbnB/RzhLfrbHhXjXYoOkyE7coUWN9YVbXWSN/viFJsHfBk4SSJf0TzgI+4vhTVh4x
wHgeznOSNI/4mMqVp0F+iEDgD++fm9xJdlmoSHr1G7B0IkHNVjrIERtxH9EOdzuvWzOlyE7DDLc3
Vg0J1n5pHkLMA/hNhq0xZJTfDj6XzMnOoIzwZNN0DUqIiF1RT9ehbF5BglBDq/4j6z7bnOYNOxZS
Ib30boxQViUNb3AMU2XIbQdDYtbsuF9g5skS/CNFcl829qVwnOQyRHlDuTYwVFWM8rHEsKqxCNZ5
qZ4jRsqWOBs+3lCzbo6JUW6HIvcuuod2otyDVS9Svjk7wvX/mH1XXCLXLIn3OJnuQvLLKQFxBxKs
5Zct28iuPfgFGE3vxY/YPfhTe8oNTbZQzHJrmo6NmcYjGrwd3W1fQaRTedecTWfRPJINFkRSwMWs
1AHbEvC01BUoq71XPKAIP6Pi6lsRcGiaXF1SdVgFMXqkwXSeB9KYDfI6TIJH2IXbDvuYbl064XhP
nrKPCwtXf4+GnwikdDaeMquJCBpmhkKGUr3JCEWq3D49NdpGFjvOWPmS+WiBstm7zHBWTFOinZeX
qF3MoTqiZHjz4uH7YLyPuUPuUoyTppvWtRfYz+ky8OA+fuQq8FaxT2VoN8FrNawbZtGF6x400o+1
DC1xkfnW8+LnuKPNyCWnWXRj/MlIthnrzHAnq72Ttp9wGE8jK/E45fcG/e8VOz/aTnhc4drvJg+v
zAjaYdLOWzjMIEI1ASuIPR7dmlj4HAG/0xoGFhHAHNMY7rq2ulMuMbgNtdOuEdY6sexnSmpkec5w
6XBshlind1M/Q03tsh/TNii6HxVZ8msULhjd1LfQxUc0BtnBs9KXhtbIihCtj27Ao9OzDBwHFBar
nrhNSuKFjzKR0GUElG0SyrhJvjqQyX0ag5Yw56Tm9lb4qzElm5upAMk80oxRom7NEdNKbxIm+D6g
+Wc9TfGtZSzNQLFehvlDYh7dpiHJRZYqewzFJB+Nbt5uh3r6qgYFzSAD+GhVb8nQEDo/aoTnRrIz
PMoJPAU7uDhk0pnfYnAZdYqLLGs0GlCb+ztaDRC15TqSI6zG0SBT0viw2gUpMn2yt0fzURMfqtlu
Z+PRg36+ilKkR9iQidZV+jViA0dZQXQoZXvfG+UmjKofwsHO5wB3JPqupwETXfuCll3i7BOFLUrX
Ub5tEp8EKQfwCoO7mWygZDTuyTv0Ef+uETKuXDcHrIYaZMXQGwZtjv8/wB7VtyjE2oxwrVlgQ6bz
v2L1ulfEVQJcmMj0HNk4dRHqwKUZ5Ffyk2zhaz0Z2bpFptkY2U+JpN4PL5OzUNAnHPPCLKgUuvQO
/XHLct2Y6yj4AZj4yXHz58ppDgj0X1v6DSA2aXLUPpt0C1FHCseiAObth9z4fNoyqyDjckE8/hME
6CYnqmieUWe3aIroJYoNUXxsTQz/6Cwg4u+6zIvH3PMPEbeCjZNitE2WbqDZy37fVNFz1RARMQV2
c2UEyCVRj8ZmmpvvFEcs2b2dggL3X53YZOkUxR7wC0ao5aFfePUetr91DBwIgS5f3n5we8rty78e
bgw+l+bpqr/9cwj6LSyAz9vznBvU7vZEn/Hh/3nO7eupNuPlLnS+ffXXE3F8kXI1mpe/vvzbr1pe
eki9EOJ3FAQHAX4XI3Syr+qct+I/X1m2lZy3f3/ZSS+sX8Qlt2/ejvP2r7/+51+/7G+vEvryGYcO
cuEbr/92GCZmfgr5BA/Tciy3//7H8f3tJf94zh8n7s9T89frLC8bdsWrr2lGTeEV4wvz2dbMj7bW
/T1T4UOfoA4Y3PHTJ9uSWrXbj9hwEalH88loXFS3PZ19tLNI4Lij3aLN8PP2w4PyKPCTfPjII8K3
0vizTwvyKmmD6sqGstjuGislH7SN3oZ2dPiod97WbIn+joky2oqxfw+jwr+6kA1qcwiwskQFSxt5
tnGOMLBIK70Sqn8w5xT0cmDkxyaITtqrikvJ7N1xq4vj5fmD8o+j46WofNmCsQGJtlDnxcqR5m8d
+eFTYv5oBiRxMgU7XjTk8AS+Ne6841xQnxvj/Anx7zEdoy16srUwwdI6CJtrun0b5XE3JZvuinR/
OGYCWkgzmADI1GMzLXMIiPZrb7y04BiqODPJgZ/ddT0RRIaKtdtDldpHloOQM8M3PY1r+KEYdi2k
bJ7xgBK5pkVSbApF4OtQuQzI1SG0DeMp3Dbs2NZhaQXr2sAuW+ND3+rAYLrZoWy38NiYzzGt7k0z
uz+9viM5TvmozWEWO8PR4aOzcuVXRs0mFWejxZkGDbWGj5OFS4bQFeGEWrvSiPdj0TVXGhPUPT3e
zty4y8favze8Y50PV/oan6bo96XZbcIU+VSu2QdFA9EIbvuaqMC7RH6+ixvOnvKnb5XwH9AOtvsm
EXRyc2PXD21HukKzsOQTCL9t+lhhL1i5oe+Ce50erIwbqgXDF1jPrneau6GwM0hRA3Ms9S57vFxO
TyFSu2nJ0dJOB8B9adhR33vYFsP6zjUDkAqTsnGJYUgbS6/eB7k1nkKC3MZ5gvHt+lAC6L7G1Ris
1WS+klJHBvRsxIcZBBzcfCY5DjFLaTatBL0HwPvEaTYVZqipOS55CCpikjlhZHaJt17lHWvgZHTA
xkzwBLd60TGcHqm8AKONyBpmfBgfKhF/AZUpdjnJvMGURPtxWtAjrePdRWioCOBkb55k2CjcOMAo
Xj3wp+lrzjShYK58ZyQYTWP3l84QuBgBPkAZdwRB2XZ36KJki3S+qNBVBgYaahLRjiIe8W7wwfLq
MHl2xy/L1OaR/xSB1QSVky/em9L53uN8IoDkRzI/oxrMDniDaeArfZ28ddXHzXZGjItaeP60LSrJ
Ih7usyJ4SUPriymS1biAK9wFV2WciGrnIPMsOPSuZwD6gKJZhQjL/cBWaPj9asti9zF2cOG8xbmO
XhsqXVvfqwQ/FJ0j0A9peglEuY0aJgKm7bIQQ91dTXVzllaJCHr+4Zm0zgqxVTkihga/xY686neQ
KggD8U2yblovWqePy3hg6oaRVduJdyrWL6kOL7b9A1d5QNfUeGhmdC1RDoTDXYgf2YTD0DRH+ERh
fw9Na1pnsLx4aytxqGv7O3AwbhoWiAZhQylzkfmv5YACWVXtB1SVc+sKJJJq/jKTRTw4PeOm28e/
uyAU8JOdU9/5GoCw+M0HcFgPY0YNkVhvwkV0R52Pgt1C0G+4085XEnc5lPFAST6ASFGijOhxRYOf
bTKmxEnQnpNZvs1+UGOMbRifcUCdZifDjtsixFuGz6EkJruAN8sNA0Y6pPA0fvNNtaok8Q+YMZN9
nIgrPoh9P8NIsny6qFZ/tKf4xQCStWamGG7cGvG7Z1j5voE+A0i/JAEOmdK8KRJZro1cudsu718S
2haqTn7nhvfoYSYBrG+NMC6sbfyk87reZbXmGpmyxzzNr5MtzS3DAuWKr1YpudVte8nD+t2f8PAl
i0etG/KXiihW4ngxRMBfQ6AVtA4ZKdWCA8l2bjlTzygsJRbNBNFuHcGvSSddPqBYC6+GeReb+MQr
zXRCDZ8BsgnMunCtp25idD2Hb0lq/ZL1FOz00nqaZwdxJiUFQCP3SbXRziV7c8RNY9euumiugKgx
fmj4havB/TCagg0Ltt1r38Jqt+03VxCGV0MSMus1tn1CD9HKhtp4MOuYCFqBmj5d3OCEe5Gkx+ws
CppubxTeW7TQBGsz/+ZQ6NUtVEJJLjMaFtplw+i8wAo5iAB6gOYKTWf4RQ6A7TIuLcgxA/vZnDlp
mYwHMwEPnyEYjrvgM7Lw7aSKxNUuK69xZ38nuzjZ+S0w+cnd0xT96EUbnwkR+OXAFsQZFxE6zCYx
Dvy1rhIywpYAQy/mk0lgJ6QuWdQrBHnVIZfEo7Pf8OIJVlyni13vnjAToxdHS7yhzK9JI12lcTpd
hoV6IYYSalTdPkmHnkZtZS+62xmOoVaKuydbVZTuWd8cs0SKcxMtWzyt5akt25fKZ1/vAeZad5WN
xt7pzX1sUfGzVJ1MDdgqiSf2gw3pOUnhbgyzzw52G/4O0LEjVHH3lCLclgcm27OGgBG2i3WTbuJq
6VANVpDDKWHhNKPpPCb5oQz7Y0VopYWVmhung8tkU6QI8aBxvKLSTteFJCgbT8iDtCaQCz1NYYWL
uzTp5nH7HjCHQ6xMia5UqHsjbGRjeWgcv93aOUrtFKF1v1ykAOmzLb8RJwrELz+M6bflK8sLD2kS
5ZzYBMOSwOzgTbgpgAeRY2rTAaFZ0TCGgQVDCG0d/iJJgCSnxvW2iaywXXjpU4LOf9+JatrgdJpL
VXzRF89qYHXILMh/YUD7Ds3svbPwRKKxpjgS9dlYjOAF2P2ZrOsakb6NCeUe9xMGGsM9cxF92SU2
RYJE1Gki2gI7oLwzhjzCXQzWmbjtj1DEO+8UYuE6sNuhUaer77kex60sqyWjNLmrXefYEINCVIY/
7LQLWM+p1c5LDm3VJ6cNGzdM0LkJfQBX9RTl/mEyp6cx2KOeM7aa9GsnaXq2M/g24+9Y2zA0beNq
4vSIrlrhU3zKW7/fNKqrQNtbb7U/4LfVb3XEOJsghHdc03JnzPedFQA+ke3VjChJrLy9IuE7m6F6
wOTEGRhcgGPRvcPlTwSwc5fYPVGHdh0APaTfqfV70DkjdzYXn7CFr21kaazZj/EZwa3QjvPW1ojW
XFH0JxFeyrF9YU6QrD3DzzFpJ0+zeGgbQnAtgeKpBoi7sqZggzOzXHWYXGejuaAPtLb92FNy+Xil
bae+C8wquhIx9NSJnt5nST+Sybsw7nEZPOfaaU83Kw6tW5rSReyE26Sim/LXN7ue8XqDOEi6JYMl
0J2r3DAqlthKvYaSGVUXGsZK60QykcE21s5lsemsEvgraJjk4ETutlxCpm4Pbki8hhVROiUtZpLl
wQnmchO50OrsziQhcXnAyHJyZ1MdAFRBfO3gm5XYNmFyydNAxBERJCRhtYOOz4PzSmIMcwIjm7+h
ziVVp3MPYknPqcYGBZoqL8FCDb49GAtO+PYvlitCLGgIrW/fgxVkj3VySmXSnFqc76d4+RceF4ao
YgjbfQmmytJTfQppS51I6eQv/N+vVZe7+NhgzOLlVN3Z7hKs51Wr6PxAJif4ALDRjRiuBgwwq9YL
32WaBcjht1NSYWlYfmehIs3P/u+vj+m+afAacBTJOKVlneQrv5hhac3Gs7XEEOlvDJpR0C8/vz1p
JPJjO0pob7MKuEG32gD+ky5QnMJeOxX7j9A1q20miJ4BF00gpUU3oukn0IuRjbknLtZFTYoDTLBu
XZg9EQ4FZQWfAIwB5vKQ6hx35x1s6vKUW2AOVjPImbgK4qNPysKedtDhrx8u+3feSAaF44/ZU9AV
E7jAJ8JywhtMttkx7H4cl/3n7SFhqdiMtK1Wcol3mmII8zlMLNS+d4mTo0GtiNSkigNOFAKDHZcH
TIZIZhiXt4cmwfPcTpIMGqrtwfDkNxCp7dGL0wNabpgDafhZO7WxVQWf37bNd92EKez2QD97IzqX
UnkgsGkCZkdHA6bX7Ye3f2XLl41XMUlpfSxQHUPPyAD/qZbemtuPbzqrGOXUUKmWDo6MCP7oXktH
TbTSIB2l0zfugFhRVwigENH0Gb5nVyIXANQI1+J3WPLtuR8eM++cBuYbYB2mmUFPl9d8m9nXrpCs
PshRvQsp3uyetJwWegcUuKcg7nfTPIJAkt2RmvhXGVI3fw/t7gPKmI2qj5cmgufeNYZHFJhvGk4b
cp3X0aECIWAHqzC/W9Ttxqh/uJb1ifjycWwcNpuVOa7RLB1zrzgbNPnX3kDLXEpMwVANenaUXL8W
tJQ+p2TkrlRC/5gumJ/Z1C3f+t8HTT+KoUMXHYupXd2+n7l1vTcS9uzLz/54apwtH77bS95+bHat
u21G6/2P5/X+klB2++btebO2PWhh1rVMc6ZCRQ5JbFLZmlHDb7w7VytD7VL78Qdcn3jT0G3KqwUM
SgWwcnO/PfWNufGMc54E3rkhTmnrZDBa4GCsmQs+Gtq7D2CfILKA8VITDzaEvCE5QLq4D54stUzC
bGMXpoQBKAygtuJH2mO00ccA18a2cp+55IT5u8NOeF/BTCrGYWuXzVVw87g4uJYHIme8lDBmv0+e
gFYQgTpR3BRlmpzgGp9HTda5DRx63Sy9uzAjq86o2h81Ms99ieQTExZpsaXEf1W/sO13qenqvW3D
17JbcyfRKG9yAo+3TieeRVKP2PVDiu6AtdijxphYrvfKuVMNDM2o1g8jXNVamwDDA3ls7Ai6lgdY
MfHGQ8SWhVIRxXWEyHxPJ5K9fit+u/DRTylsJ50ySUpU8kE6BC0aa966rPnT8G4Krz/B1/kUcdbu
iPL8qTPv6jr6EVPSg9OGX5ZdmGfQ2ZswBOEU9a9DKvdmqm2Mb/gxTYrfSe9b2+uPbGdf84aU47lk
UCfy6avU3lstVbirl0GALt07ro7X2I/QG4iwXeXK23lthK12+OBuz59YHi0l2UtE0QtA6AfXRuTE
vH/OIDrlKddZO1S7viShPnLnbo/k65fxxT5rIC7ReRFOCKgwBlePd+IFx0l7sq1pXsO4jkBpur+r
cgDDMWPc08jWGnVijpn7BrrgBpRFOj9bbFZyWxJhlb8rx/rpFpBOF0j3mrnatF200C3T2NHleFQQ
L1oqKLcdQ6QO6+4+bvIHWr1UuWzOVbQdDHnodHcpxrnc2QZYKMPq15YZPxBQ8d1V0cMQ9g8JYgBS
/ToolgTHgb/Fue3XtK7TjW2YW9zi7DS3deqcpwrHvWJ4laIkkWRo0UAaX0LBEJhU6i9DzaQF1ca5
qHF5ed11zMdvFu7VVaSGB1j3j41Dr6K1n8yhf4+y/qOIIszP4yGhZ28nFf68Kf/uuejPIMOslMFl
YQ3lpSyKT959MqCs8BGA2E9qrRl4eXSUU3rhRm8yV/pydHnpnOHXKKxfHSN5btCfY4agTdsAAePu
YS7yBq+kXkJS5cXNpx+59n5j+6QgtjHNNCZXp3hQ+gsNzI9eON/lC+yphPYON8q5Ln9OpsPZj36N
XkrzDLDfGpLEXZSrb+m8tAIkMwvdv02+HNkTJYgFvJBLtKVDAQ4Ngfs3PpfxNjGJUaXgvptC8631
nGiToBOmD2/u6uV10IsAFhYYW6cxPSuveRYergfNNJHWSb62A6B9aHUWGaBLrQeNzywks1v8Apmc
L8pVDOk58FQDOgFG8JLUbbUv5oJRf32OuvZbm5kFo//32EtTPNhERQsyNYmhgVIGzittqlVr2PfR
qOq9KCRt0JoeBRpyUQz+ZhDjnepxhyIwSKYu3fdNfXFGBhtsru+jULKqg4rGNmTVrw1NXie0L+1E
78pd7lnShnkfREczskD2eSGtNevnYCLDkUm9mTwRbWTYUfua3Yunk6dBDytAm2KsFooriX2FQesX
Jw93Kz6AgMJo/+X1wWiIjYSIhU74mAz6sVPGZ+B7T5xhshdG1vb+YQq59eTV1phg04IjN7r2Hqz5
qQztA2FobBjktsyHNxpMyjV/I34uOp8JgZs+leX03LfzezXADfNFdgLicgHx2K0M3p7eRv8oaGCJ
+CfCkDRTjyrFouK2/g9hm3od94Bko0HtdGyiqLH7dVXEel+oEpWrRkryGaKlW/l98H0ezH5LCGKe
cVVGxoMNFIf4VgQ1zCs79YPWxHm2sShZQfUTnOK7RV8nqbTDLuNX1SFDa5yA2ZVrA9jXb1HsvDK1
oInW0UEGu/iLNFvWTOE9wkPYd/W3wAzwCrvmnZkb10TgjibLbiQ702NSiCAObJ49UzQUb0bDalv6
1c8lsqun9ltwxPWu9wKx0zT215PP9tTSHwyTrPWQeNUBqwI2r75H1yZNqodxOkrZfwUt+5e0mx8a
BzJbEOXmBtkMzfLit0lblMW1f4Stw0WJmmBKauyw0cusfxoxtqMubfi0tO1ZkIa4YnJP/yh/zhuB
caxG1FZGBBPg/l4n0F2m0I2vsd+8hwU4aBAI4Ivppq6YJf8QDAUOuJ9A9+aAnSPuJZbBIAJhQr4x
cLptZoPzmUBOQw1KC3SW6lLO9FlNFzB3H5l3/iKjN6vgFHr2nTc61nM9QQ5JUeqVyCsEajwiKRLm
FM6WvxLdz9JeguL1M6CoOdez5hQPeEW6YNjPXVgfFBsxovViOH6KvMGgQr5eOuwvCacRjJ/171QM
h8xH9kRiCvdXKauNi5ZxNTdIq4hlaU8xxL/d6FU1gH//JfCy6rlNUloolu73lJvx1u+AgNltGp8L
e3qsmeddfKt1L05cyx3eEoLeycu7iNyvNqGQV19mP8LenS8BPorjyExs8N360i0PXhm321Hw9uLd
c05y8Z1MY3YuR1rkZjUX0ADZIKbp0llaYgCarPN3iw1zynJxoH927ySo524PXgf0SeabvLb9fWq7
0ynWCk0Qbf3QGYBndSyiwgJfNKSa/hhLyd3tQUwo9wwfpbk1P3gM7sE6DIsrEdEnMDn/shCsdpkz
LjGtYL56VL+yLq3LyGKIn7yDfFGOsO46bT5Tq/bPLkZpc372bFJRM9OWZ6crJYkhTL96UjxfWjHm
O1wRVIlJIvdewkcubG3jUZWvYVfCDVi+cEIx7cQywydwdNVbNoQnyeW1sSSK7lTr+S6aI9ZVh2qm
MkEt+C2nx5GFdYn64pe22nivZONcshlnlWjig8OEbu3Uel6bEeIfN1B3vjsim+uIaHBSbBEZneC1
5Q7WFo5wu5cQ+FdtAhl06PHuT77BcD1vebWewfBcMuWfTHourX83evtBVQSqSXMjkxa6cM2kOwER
ZPWiRIbXk7IyOLzmHhqWuIQTSxz4esSM0iBzIB0NnHkdW4YITMTUmYegV0fDx2IUUU5kifgfxs5z
uXEsy9avMi+AvjAHwDkRE/2DBL0R5VP5B5FKA+89nv5+YNWdqc6+PT0RVYykREkkzDF7r/Wt+NSN
PRMW7HRVPbWzFVIINKDvUTPHREcTY9bg/NudJ0PW7k6H8g55TOtxmwmGVH+vjfHMRVpNCEY3bcXM
FDX8sKUHW4dDtisdCvFaSV2xaVrpDT3qC8QDmCjFkQxUjXJcw1rRPZINe4NydTAo/LGC0mAWmG9S
Z+9xN/R2pYjWetBAKGLnB0QHfx4T6EbIeGOIYCK0pb4EY+VewnhMd3NbP5SzOM8NyPXRrT+SXvuh
xCDQkgKbDBZ5SwHWtck4EOh12Lr6ySnNMR+zCMxWcmSEmbtPMU3Xuc8BTPagqBS4HTI7yWpiDWcV
TJs5ppbI1TZ2HUQbmU3Bwnb4lfiE0LZU85A4jVc39k/L/7PN7Bu74AQrVb2HiMRoa4b1AEDIN1/K
KZoe5KCx+2T8t2BdjVP4ARvhqWi01WgEPkKWBIUXWbhMrgQF0DsD5sRQLQogFwig1uAcYMG23UII
Cz7TGK6KsiZKA1MxX+Loe5rbiuSknAKq08BvrglwFTkyzMjHUqw59iXJq4UEhiU7UBTB6uRI4RWA
oBVDXIF7zAiq0yNz3nHJxLc2GL5UPsuPsOv2ecCGbR7is4pBwfaZIOizWyzTsAkVSybHAJUSJFbA
aqYN99bIzjrOSO2EjrU1q8E/Wk7KXamn7RM4630sfviJClmDo7geaa2e/Di8dXavHXx60m1gkK0R
5fiUQuPUxKP0ChkgwEr7bJNRI1yucX3TWZSGZ5VUp6k1tlXOhDGN8hB2ZX3QMV/FtqDZ08+PqZHe
wipz9iQBwSZyCZDN7VIDsu8+MB++6mP5wS0E709D6ynnWh3cJc+6oJJnmsWbSRdq53TtZx7HZJfb
0ROq4sVtMp6nGLZhF0l2wawvmnx4qwmEmZ0B1Qk9j9GhOOsQuRJCwl07MR2Sef5a9XVHWdE+Nzr2
AVGyoyLaBF0SkB6slPGR6yuillfebKCvI/kmBDSUuM9zcehmpDTBY172Av+4fZKAVWxEy3Ql7PcU
RYRl9xKHSY+hOxefxmxo2zyR1NDpSGyisfR81X7erfH3I5blLbne0UOIMclvsIXOr6W918EDrkrp
nhoOrZfXReMVgiViakDhTFhZoTDH/Rm59MNrihRSkFGj7MeeQJX13UJxN/vpQ2ufHC7wtW+PS26q
Pe9tFP3XUjzdX1W3NQpNhacVTAFi75w1SB82KKDCSnHSiWy0W4QIpty5g6N22DBYFcSSmJWm8FQF
C0Xk8cXV6ZtUZG+XCdlKCnHcpVCNxc+CF2ir7d2aqQfaZzBlL+z16ZnN4Z7eyykxEhabuGmK5DMc
An1vOBSDm9nYJHb0mQtErEhaINcvXnujF9thoIGbZ0iYfO4ACKrsO+c234WbhfyyzhaUAAZwTJrI
9DRh41n4apUDNm9ko5tigqDn0+CUOea5wP1IKcat2WG+QKHBDm+VIBAr/5BaHHF0UccMo9WqwQHb
OWhmo/RFVCN/OsFqTM1kL8r+1lmsuOCE97SyUEv6NTHKyu9W91e6pM3+MaQmdpWtA+F/xL3/ErQT
Ix09JORr7HY7AnMGpf2yemjUWQUVp5/p0CQYqGusIeis4AZr1K6gxVQ4dJo4uRkltThzyK2VIfkb
SRV7YYgUYjCh/sf9ObKtb67BeARx/lqErKh1IFuByTgf0j9Gzsi9YD9og+AkmfZTxUUy8a5ko72A
BlXrMp4+2o69GMEhzFYRJ1tAcAunmIWRhsqsabzlyNCMhD0oWdw1IyS3EYUHBc6di7jQylLpdUb4
eZ9P5moJrsoPU3zrTfs7gDYUtYofuZfvyORkQxh+jqwlx7z/Es6cO6PQQAsVOXZoRChAXRZq+4Mw
rHznlGN2ihUYoRoDQdO14zYL2eRKk+W8TAft1Qnb8TgYYl/p+nVunOZSV117Kei5g1BOD26Sj4dl
DeykQ3UDT83GYRIfXTCIW88yUh/NGsNfutEss78l7dLhmT16bblHWnm8zzvngxDf9HR/0Pruaxhq
AcnSpb0hT+CsBZ1OMPuEvNpgE3IC4vceDiSUIxsxL9OoR3t/xgnOOPpEs73fzab+VNqts2UssU9W
558Qo7Aegn9TssXfV7L6qlLDXFeN8RiCgfXaSdsMDpPkclHpC9Eh7MQXjaQIL26X40d57WhPONME
YXWCIiif8jwqYi1aRaY9u9mxdVcInPRDK/dulaodRX4SA9H3ASvUvXTQ6wPMQBD3i+zW6HprbZjQ
ETrOHgsDMhhZJgzLTs2szWDT0IBpC1p/3IgBdPboS9yjBE1c3AysHx/thCCQMcBSNns17p6GbPTF
AsS1NGjXgpUMEgcWTamTPIvWzpHh/MRhJz2HkGdmwxG/F9oh3ls5rYsaUOXgvLWlrNkGsVwKUPfk
TfVWszJeVyNj0H0gorwC/klZCgQ007GfajY3++ecL7vRzmXvH8EPr7j7XfoS9O5Z3FaragQphzLi
kLl0/ams9WBeHzIdZMngT9VehxKxRMJ4vSlQdMAB5K8xGndN/25oGK59lmUEblL/ZntIxNK6Tesj
rhfUtj2T6v04Oc4XbUCbJowlmhHH0P0NQ9An44jVlj4ErzMLQY+lK3M9DBQD0lFEE30bcgkgTDF+
QtAbPe5JTysEbqwOsYQcfBatI4VMXHVUFLhXI/hOIFpjagYMWKbBUJMg92nbvmPVQ9MhJPhJugdS
CInmK8Nj7Yafi/m/bdLPLOdqQkiL2NvQIDsvtnPZPwdG+zZxWeFRgqTy5yWo1zS9YzzfwIFfDFIs
GbESWN7rHOh3dSVQm/lRHiIj/IKLvvHyASMaVAiWJbyoaN3dlNlsff0aCnWi/9QxsFMtk55eM+T7
12wm3Ltxhgul62ntgoMhUaNd2QEiE/QBzYKz5whgdTGyJ/bxVy3AIOgCFLuP5H2z7RFFoNlnJG8m
NnwJLxc1Sz4MIpQqzfhTNdPlXlLHRkIwPbt4ZBIFJbh48jThnN2lTsnQPm/9cqFcJNmtdLtLxCCz
0rJPQhorbMR8mlLPNjPI6krM+8xvQs+mfE4WEOfxjzGxG46akQxbNcSf5M0AfLQwyxBZFJm9dUpj
BBT2oEgx5W6X0wN7kvBa0YVaZdRt3/s+rHCLFME2dYH1ZngO9UEu5YzuZ0RBZ18R3n6Thf5zHJ8D
VZhfKVSgeM7n+RwJJ97b1lyvA8zqnkaBqtBhmxZVcYhss7tYY3/IejZ/itTYCyxiGP4zOuuC2CBF
lAVuXggpOfJNtP1cziXIg1XlEqASDKlHYh1UdS3/tHMDgEfK/bhcIbXRfW/V9Gqa+QWmwHUowIH4
9ZJmxbyr1+JA7ZtNTmfQ1qPOPCxXj61XDFKsEvVlJBhVwjTLoGIRKcctxR0nAvl1Bh3mpvicHZG8
L+Mh9wmqA5dgmugzdP2XIqke81l8aafwR5o6+3DIGdVisGxUNYhIoIQPOfi5YnltDVQIrWip7Kcs
d8VyE1Ujf6gpKOzN9mKFzMqHoARqjuKH3AuWHfhuyamdKL7pjMgqBameuvv7hO2zt9XNE6Y5IpsI
GvViGh5dfOpPZi0/S10eEqFwB5oHkNHYs9ryu99IrlkuLr2zX0ZJn5xcK/zMucqmFUnpAA0xs8w5
ky8BeCxjaaQw+cWfDmbqVTCr/XLvmnEzbzPezqjJl7FluKv1OFlpWgv9kLVitywnRotk2Aq3siwe
/JKbQc9xSzeUuu1AXAt0eKv7O697XNqxM4HK1p67Xmi047G/sYooZ3U1F2/wNDMRwBVuVq1ikAvx
Wo0uNHsu/zuI6n67BOApMUhcNLTT1BY5vwEmhK4jy8guGZYA924wbLw5y5e5H8ZVX1uAL5lVCvy1
Xgb4ozDUeprEFUwhR0G4NQMYhOVIzPlu+bo+IbVi6Sq9tEcqhGSo9ivOpKBjOpFy5nck0vO3ltc2
DHDgkVZFAGr3vt0pXd1cmxZ3UhddcEQtVXomnTAnVEJaLRoqyiG5RrfEYbAtOy4KiacpdWpOXsYc
1mXpp5lZxzqR2McWTlYc5fvUpaIIgB6BncPHnlU8babsZEv4VOGyt880wLKF/d0u2an4GfNzSAna
DUu1SzWSH1n5vPVA7LWazR1XP7lnWAbu1lwJm50LaKkUEt7nE9FXNWzFs5QlgktAhwv8iOYOhgxt
sJ4r045WyNscZvF6KVcQ0gHwvFqmTS6OAk/6vMOioW3mCvcZ5H6uua8FZw4Mq3ptMNYYkfYI8TVA
yq7omgogneju1n4t9J0BrN4j3eNZDN1bu+yy0to9tT35OFHANC112uXhcIvxdnvpHH0OJjd9LZxd
t+BenYRlbYWLAwNSvQ+Q+KOxnJGUzIqS8XI9Dnc+UtEL3u2v+9iNl45Cg4GCfSz2PXx+1o2cstGy
nmVVxld3Ej/T7BOM2fiFNqg+Qae0c4T4KZpenMwHOJfTsTLqBPezUJ5NtNMaWUPyEFN7AJVYUoRx
3CWWTNEDL+Qz7Zx1PoSmx6/YYhRGHoT7zuAOOog43QxqfE26KfRUnSDCmRpa/HobrSkewuCGHqoP
hn/RZkYs051epIUmipsftwahU7JS875vmpvBezzFLkK2ya4PIhqqbT09NFS8ZnRLMvbfVG7UwLnr
LTocZ9cHuAbnEp4GzAgDYjhWU1VvW6tjjg1YAGFuKODe5/N2rNob2CNMLVOSPhkWypuC4RsjDeGU
wuziS8MOnujKzCNTOr+N7BafZgScHXqSP5A+/+cfGAXN3/+T598LbGlRELa/Pf37S5Hx338uP/Nf
r/nHn/j7JfrOXrf41f6Pr9r9LBa0X/P7i/7hN/PX/3x3CxHwH55s7lzBx+5nPT39bNj5398FpLXl
lf/bb/4JE3yZShiD337QaqY819Z0Rv7KGUR37sAF+9d0wuvP4T8+ijr5//zQn3BC1/ibtA1TuiC5
XNzYLmyWP+GErvrbggnSHbGAq3TH5Ft/wgmF/TdwhdLG/ubSAIDa8l9wQqH/DaSPBSUNYoStLH7h
/zsAtz8QBH+cuX+BnvsNcyYk3GCYhJZl68AT/gk+YfRO1et6QK44mbkP9xoULADWpKg/IMF6uBxn
WioCYKv/y8aBA1aFWf4vB+3Pd/XXLHZj4bz8lZewvAsJp4jDxLEwfueW9Y2uzYjDFiwRxfPS9p97
lV1mwDVXm4bvdsrqS+1gNKNwSC1b2wR2+4slR7gL7XkBS9f1v6EBmb9TOXhLAuiF6eoumwDrd6pE
zbaSqhKyP3Mqe7ppGhvxjpj4NHV/kMqk31KCmauiaXcW9HFhuwWeTccB8WCuclt78nH1bbp8wLZq
L3FvKVBbpHEIM9nPr11dI0rCqoy1S9LFRpY4qAu33mtDsx9Mg7ZgML7+m4P8GyptOdULoUooyQUl
/wmVVml6wzq1JjVRzfrJckcDH0pRb0qQTFapxJ41PfakZDT3RgmcPCM7y1o7RVue6Ym9gMU2H3JT
vvtANf8dYYRL/fcLAFQJo6hjLTfJHWLzF/YSPfG4HqSbHaiskqvleIOlp2xQHYIYQHiuGoXnjjbA
h6269kj4LVWvoToQkTMiREjmh0x7CIgN/nfv658uTIfWqM67Eg7Cc/ufyIy6RuQDdZS9IHK4zUn6
1Wmi2hqI8tLIzy07myls1WY28nhnBgN6iqHwirwaWXjNxoWg739zYdq/o7QYQnREWqatFOcSpNZv
uJPG0OeAQvDewr2ytUG/n5w6I99FahdFFPVz6l8SWtOPxDHFL1TSNpM9MusIbAZZTf6L7pfjNReF
yxJQQzk1IsyfrABa8Ky/14uPsPfry2wtDUqp0d9PxIszjSAzev0oCEwiOget0PgQQ+g4jBoRGjPu
M5h59BbkaG16f/osupxSn6bGbVMUZ9EsSPWyAbBUfNBHo67dIDVhZbO3tOZqDRizi6KerjWOkGn6
FcXVHZuAKccte88V+bhqO/S5RAtG3qzoqgz50HuTKV/+57vEhIn1+7UIK83g69z34ILM36lpeaYk
zbm225tDh0krK65W4J+qXKmTGVs4orGsrJJK9rfRH69jTrzSnOT5LQ7zG/6Wu7E28XK4AyfV1z/r
DMPEVHGApu4H1lE++1RRW/Vnn8w493tZLTTmaFIcX1gxjhg8akblh4+2NAzlsrs0m13hm+5xMMUt
keaLmsL+EDa0S3DA6df7v8AvBMfW6W69ctAFhpOzIVsofLg/pKG6Gr4sDkNh+JvOKU5ukz9xGrtr
SgY7CBjbeOlhazzSncGS0t3yNjMQOs0GHe8OHUcdPqi4rFbDpMOqFQUlDxgbJtQhu80oLes20hbq
33Domwp+TJGjT48PgiDBS6vK5GLanwRM5gRhGMHFRFW4pc2UHpjgPJ3lNrl0kMd0+rb7EIzM2SGw
Kj4nRtHioePdI8iKLgaqw8wMgscsfp+0ptsztdHSM2bIPnVvXHGkmhqNK8dlW21XGrElC1uWlA08
7xULNLsgwl4f3ZVRlMaBiX1JPc0QbApyYgzZTSsnJAi6i9Q6RnR01EK6GEgr6e131p7UwW9537/K
spDH+zlCC4QCO4RN5g5Ni4lD/7BDZRyDivbdOMCaj1vWrvjVAkKpNphC3DOz6kFVbvTotvKUtZl1
DjEwP/paHz3qMUXAQq/QvRUoE7XKeKbz6DMyS+zwo9gapoNJqOQzVjLHOadxtZhiIpw5nc6mG7sC
EFb1qBySaQqacLuuJG+wDfJzQ94fTdeuWXeuoAtgg9ZzJbidiVk+1hapRU82lzOm8VksD5S0rL0/
hNeExgtVBnIu7z2fQI5P8ZDnR802oodRDwPQ2PA85m5B8jh1euhDa74VeaTffIf165IhWk3dt7Gu
pluXaeOtb7M3lSSnuWut/WyM1pPQ6fBGAw6B5Zkl9JccVM4RPYt6mADDOGWjjpBFwQMr9+H+YAc1
sl9JnOP96axy+cc3EpvP0faD3Ny/FsYRCvkZ3EhmFvP5/mJL6RECwlxsVBZJtuDs5IlECB7r5SHN
QBNxk6BOXp6ineIbVjheRO3s7l8SOikZQIOPjZUNWCRkSHs7CZ6TPHQxAAj0f6bQSDbmQY/tY5hO
81VfXhFKvduny3bQKi9uYzm3+0NrckAnMX2/P0NGOF/5eB5yfcbmhoJSH5Edd38Ye/8Dx0i+JcIL
kQqldSQwMTVKtxWbmvzB4zxW5U2lA1W3UbXPBD9tmGDns0Y2XtxZ6s2IdBdjQzM844/3jCIgdTpz
9yFKh31nxy1RykT4tB3VCx1ezrVrElpyM26q0a/KD1lhaXB+EHQbvdIqOWU61DyR2m+GzT6ReHL3
YAjysLtKwB4xx++UEdStlitIZV9lhmMW44qP56tz2pNwiIWBEr93kHMjN+z3NNWwyiubrCGFfMWn
o8F9sdEAwQGfTg92umS00TxDMWOfuxqLe+Tit0hESlXRnYc1POVipci/2KVZQtl5oM/Yx4lBPyH6
ZTK0bRVtLUYuCn10F0hRN6WzNnbEPqbr0Mq9rB79xzDNvrIzAx3C4LvPyJ4m5UZeC60NF48jvpue
yLIyZpc7ma9xSy2Aoau6OWH+GOnDiz9qzmaAyYsbDcGJMtCfQNvHhiKDC4hrMMHL0UzFDF2JqB2Q
qtahTJDIRvG73XXtTW9RD1Y0Fe/j05xK62XiWq6bL/g5y0dmqmtmzcNJRdT7DDk+s3mNdvQ9RxYR
qEb5Kkt3B4vqiPR5GL8KAj+3ImqunUnTrRsYJBxJFXxWi5uK7AIRz/tQSjKw0KP0/IKPIJ2fkTKI
cwQ8j6B7i4QR1L64ztRGV5F2rKDCGBhRVGhkJ87fDf3uQCqZe0NrRxK27iOdmKAlytDd22lRoz2W
ayoJyY4cP8ybksIkHw3OFKlh3hgFxEyG+dKnMj51LaddrbpNGcfZesi74gQQLOZVLZ0Syzi1oRzO
IiBqJZ+vBlE+eRFr7/O8RwYmaLeF015GabK3ovI6dxI3ptDTnVvlxLtqgEOGCWt4/07ziuXKSI0c
uyutPZAdZIGIDssZl6P2FqCc8MKRvIaux29hB8h7qsfaXrJpmyUcrBxL/rwJhqOVTKz9fJJjnRxC
NEhMBAYAykw6R5XOl4hCGuLD4ZBUmX0sJeaCksbIaioLdUZlq84YkseWeAInEDb8Q1jkS2xw8V2X
ReLpQxnv8QxdKvy7V139RNHXH33f+sKixj4kdv0zigvMMzrBgVoLiqmzXLpMc73JnczeBGk87Du4
Uk+OmI1T7gqmY4k9cDYTd6e3Y32rO4Qgfe6IbyiYy4/IDd/6ZLCPVgMiaBBwOro00zBpWdYB2TaZ
h8ipnLqES4atQEZ9ctAr51rRkCmJO8obTOlaQ8clcW5GnBUopLyyLItDpUgEbF1q+24cUx91/fpw
f/NaGzSPZacuFP0w0FXY5uwJwUfbRfpFZcluDjLUOuCZUSQyDPSkVLcjs78U4d6O4o8qnLRLmzQr
wSebtLp9EHFIoVRE2WkMKYeruPO3iFvWFT2zvbKqB7IR6/3YbJtGKw/Q2Pt9P/5EcV8A35GDN/v1
r3KWFnJ7JvCYhM5sxsccV9oW9UW9T6H2HZnU8o3g5K2Vgb3dCTAjImtzvaZhKOz8Eat4SUjlxEdI
oizz4DZqBzPmalp+R+sTbJljcttxBR2szkIVPMdUj02s9ZZPOvyQ2JsxIBuRcUVtQeOes5wsNb/U
SPZqUwx24C26xqV8BR6pRbsSOz9TEc23ECRW5LoHWosS4zsqKDGRM1N2SHEiidOWWgVZb7SvVZ++
dIMHoUGSClZXJyI3XXrUL3UHOBV1djZ2xTuOyXLbRhSxOxyj0ex7uFdIbwRzjK4xx2BD8PUrJIBf
tR0Q1Tq58VONprZrJusb3JN5PRtZSfwnkY8h4dlkOvUlLCj+TooD0Ws76nJGG1+dxmVtapEjo4Uj
7I7lKUFG45mZhUPcyxPFLO0K12N8Jjf4kGhqg2vcudCvGU6lY5NgPDn+hWWq6blmkn0xQv+mDXH/
03KbA7WHi6xxQWAvTtagkZ2TKRXYvqbrNnqPkpht3P0r0TA4J7xq06qarWQTp1FZc8Xx2vL+U115
qntFHz5zQ2Bk0XCuCTPwOtK113nWDifHRSYVhWyTMOXyVPN/wMJPt8NQ6tvIzr5CdtFO4CyC8/1f
9wc3xIk56C5Rb0GhES6tC42EmmxVmb0gx4qfaKKESIRW242z+uWC7PN6fbpqdmwdcfubfzzkKWev
6nEFRkgoaZymaKWRepPkWaQPco4+aJhOWzzJBlu6R1GRveQ4N81m9in88klPTXrcVHCwC03l0/1r
lBppJ9W93DUl2K5W14zNPIX1E0gp+rQtULzlmY9l6Ah+kJr68jTYwxRrt1zGuVc52QIrs0so7TU5
fY5pPU4JcIuEBs06RLu3qqm2HCqLFMrRQfaNaubc6UH1jB1uzbTx5BoyOBZTlS2SI8JmagM1qEpe
DX9wz0YrD1IMOB/1MtjqQWg8tYmhP4XwBEXDG/RbJbbFgF0XOjPYNYkav1tuH5lvTLyNbDeKM55+
ghiItSP5U3swGlyF06zr4LyKGZrh8twthb5yBYFKssCsygbppE1LkB0l/nVDEe0otODJ6vDHzNYo
T+USatWzsAMBMB/vD0UqUZT+9/OQzjH3G/ZMk+PMlDk5PyOjmbCR7x23wuJV2Y9LfN3R5SY6sS7H
JJCEYD5LCuRjHZ/cMKiR7VdXkyiFLey6L5o+czvgZvVYNxzG3Ik3eSTTTRdkZ1RWX+rC+fRrPThp
ab3X1cKQyKJzj1KAExs8wmS+qpmgqJrtSGu+sMLbx0Z3HSPe6mQIfndmMERa6bllFpA2sr54Gr9W
BMevl1h0jeB1A4MlkUnRi5Oz9aotavvztvcdAhZg/nALqu/2LMBdEp8q+1dsI4Qpzh+Z7syek0fo
dF5CLH+ApOJil480/0KJ1nJopjUpVfSp20cWJ+/hMsOkYthNxbbRTZJdq71pxIcgPZh1eEugO+xa
4vV0E9mbkUNM8Aek/ekUnDUxHQYX0UPV497WvxUdJqgBSFQ10V8cWdUYtUsgikUIlN2P+16IZJf2
moEwgnuqMqJTpBf1WpcdSaZut3Xs5NuYzAiKXPluFk57AOgwEl/B+U3Ju0QaP/X0HakpHd1luLw/
ZLbn1KFDEpf62cx/KAVgJjoH3Bj6Rgj70YlG+E51Ql6iUa40gkJp9eB275G0JRbqnBLeZ+xoTxoG
z21R9e5mLEAyqI5F/FLeySTtcflGbimkNYck86oZleegIFih7MSmHCHYY+rEPMB2qMiMX4B/CU7w
c2TpzNuawUKgTapvyYcVl/TZdcLJgoq29FJBzsu5/cHA8cAwBH7GMtWD1AIwHYOLxjwrfg32KNZ+
bBPSNir7LXCsq6rsA1puou8CxzjmaUiwugqtV0eVX+ouSo8RytqzUH62gAXis1k1p6Yq3cfEXVZf
ef01yovynVNy0VL/ra4AUEV19Q2FIgh8p5p3zYBawukh7oFs1Fc2Ywib9uQkXGNEm2RRMEONfdVS
oi4js762Sepum1Z76xl+cmTtp3jq5aYsmb6kD5PUNKyazpof7ttUU7tZf1LztSujArhnWT4ii1/b
uAWyLgEo6rgum3LH3PXGRMaOn517rJtsll51o9XPOsJnj0sYZyZJrXFn1idRtfWprEVKqEBdrQ3g
AQdgWl8xy0arQTbHwiRDk3GP8cvWH6zUcG8hBepcc24yPvRi0r+V+gAqIXDFKU7VtI/1/GvFWmqX
9FgwZri0volkwjbsHeYXuOC9srfJ0NPGfBkoKu81RGseVerqoaiiZ1cQ7j2D1eGsoSWyqSf5yAU2
MqGkDL0T/9kMajXh7j+gCa+2aPIxdy7zBmjtVzXZ1oGFwrkgyR31Oe8+FfGjdAb/tYjzLS2qN5cE
Q7iXpHDoU1dRqK6L9RzFuWcMyaOhKcatMSiOmCJsA0tPZA7AKBrfX3dc0ysrqB76orkmWlYSIcP3
SeQmdF73/QU1uR+aylz7+WK0jQ5Dm4wrrZgJFi9H62h0BfNmRogYcIZXMi7K41K6nhEu8s/GiOCX
NT7ZOG35VXapvxr1lyJXWy0ZyNgdkFgdS5LjjiEUVQiCwksr/DLpZ0yB4jizBgTJZdryeH++8OFG
QJgHJypJMDLH4lgvD/en9weBNQR30b/6tl+SfPTfrx5c1WynIXyGg7Ez4AtWvfPhJuBLG5GazgZs
6Dab8mTfVxAL6uUFVKaOM8wUZhOANapOAT5hCb8/9PFkbKcfIXtwHMcjizUcDF10SDXSo52HrqRb
00X9Y+6X50TF8pgj3UNJkn2bMnyhmoVMAgiRRq7DQ5MBA2avKzGW1LghHHhPAe3mJ7/CcuaStbzF
7/4ICqPxs+fI7V9rXVq7O2FMt+0MzzXamLo2T9hgPGtXqsF97mraKqqX7/qYFS/Kn4qX2S1JExlx
ww4HIA3JcbDkdA0nsr1tVyOqqiBPCaEehyY9+gQH08LWgPo1HZWMKQd07KPgnUEvg97SsuPinKW4
Kp6B9+RlmRxVMf/gZC9uLg1r/pDLRdnRosqavpgD9gVo09YuVQ78RnsdRzOzcY0tTc8m9OkFcvUw
pbLSpUHxYMfNRSKhPFXo+hVXMmiQXPEqrGrWGBprvdmYck6+EANZn/ycYoMfNbnX0C87J2l+tRBh
vi3JV1uXNcIBDmz/qDQ1L+2H9vuYhGTu4g2bW/HsumGx4xaA7xyG+VuR+6c8J/ig86neCWn01zEL
0ytTNBsl1W9KFuPfgpIaT0cmhDuKD1Roj44P5ykLSRBv67XJGPNAOlB/zoMYYKM+7SvROAjSLMnW
y+a86hTSIWM/gbijMthR5GVD7XoF2KuDidjBczPkJx0Mj90M6dfDKk00Cq4xSnMzaQ4A7/Rq3FHi
aMhPWGQjYedcgypIqQcW0DOdjpz5Wgugjyvhsdn/ZVXNng2lsxA7UPS4+UNi9MYLxTbyd+E6QLmd
TjY7uAkrw3Pd+t1meYYZ3FjjXHKvLY3h1ZjN2r4Wi9Viyl9C9gjruGMXHNQZiUCyL3ZCb0kkmGKv
Y2X+OOJfjm33EtcLjFNzvteymQ5gmcYWOQ9JL+OorSIboVFplRwYdFuHAYTjti579zLU2UXGeXQ2
UkUeoj6e6E4W8EKnC5nT3aOZOd8SnCCQtDPU5tN4i/VGW5s4ZrEASdgn3VPXMBk3AQG7o5x/NOSK
74UvUINSXAUJCbzO0Wng1jVhyPDRV+jom4slk8GLB5Lh0GjgZyISsuumjzBsWaIPtXG9l6WUbREo
NzpPhv6tsgQw7wJgfN/KL06ZlF5YhtYxjWasUWW57ZCP7f2RWPokmN+iqcr35jQ8c7amg5Mr9kBw
nre52eFAkdOwQjgJ8zzQEbBygTFEYLiJUQUlVIebgteHVv2uWnBDiB9W1aQDUEzbM2VO+zwaH26X
kcLb1I8hoHIq0EF70bJmRQAqi8mhGXf29DGp4apypZ+DBMANhxfEQ/4FQvpw6h2HLBYgZjmO8CDX
iltX+Wc3xF1sDQ4BkiMtm2RyHlSJyTExnVUyB83DTGk7cOnYIKKJtnNRwdeKuqfZSRbT4o/KGje5
bcbeEGgstmMxbRoL5Y9ftlQmNcn6GJbWYLk7x7HRlg7td32YYAxrBHQ1C4un3xewCndZMXaXsIKo
kQZU0pAgDZW0dxZsPMxIJdydpXLQZJnj+W0FMiHI9zUpAf+XvfNachzJsu0XoQ3KIV6pQBkRGTIj
XmAp3aG1/PpZQFZ3Vue9M23zPmZlLBBkIClAh/s5e699IuoZarJXGccJMBDaKps8eM99r1/Ims4w
BN5PZl+fpz55Qooa3cVTaV4SDA1OhX1knHw8pKosbqG2NXxWkb5pOkfNxkQ5sfBUFPSGrtODuWH5
T6m4fGO0Zxaux4cZ2PVHO5+mKDp3lh3dORq9ZiZJ+EN1DJX3kWQm5NJ5elANw6FVt9o1rjUOasqH
QVAMGOv55tmhccQ+nhwMFiF7SVcCNwGfHxNb56IKr7t0hf8yjH4VVGYdbo0atoaLLJCBhz8C8L9T
Yeej+9XhZI9h/KO3UudQprF2zrvHaPS6z/2kf+5arrAu7uRAGXzFoC+MoKxndZIdvl1Ff37KaI0Z
sWMFZEOX+P71/s4Z6QGXTPziFruVLN2TPxavthGrq2jMCniJ6e8RVUJiyRrJSaglnzwOsYs81MOm
FYeBroIOiVY/ukdikrMLgEkwXf7kXArmjGFL4SjpzTZghVvd8MJ351FRNRWFcYuU86pndndkrHql
VQGAMF+A3uMytTBqGr6m11BfMjn7TK8kR3sabOzlQ7Tn6qC1NE0SCicgrHsuvSQMm/O5hEEV2NF0
NZhQXK3lJsIFOcFxuoQDM0KkkND1aUudI4dmcxkZz0OWtkEYaxH+hwuV1OwiLbhhyMV/pmFV0Z8I
y2fL9vp7LUkC4b3D+RfPjVaDDKPo3w7Je6T37c2FC3PF0X90B0NniRiHZz6RmTpd9NxOpbirqpl+
ntcmxABl2SVL7eyiZAprrwYHWhlVfhk1kwViNt60mCmf0rE2psLpRszc0Q8nrsAuKGGfHT31Tn77
mknY3JERh1vHhSyDNK+YKbeabNapnHGcleU+pGSxOHbH8wquydGs4r1ujAMoUop+bjzZW9D6/Wlh
rtVDFdbHsmuqXdgjki7QUmxExPVlNkNpckUshzslPOMQpzTi+7x9MYFyHfMhjCG25bSY0twabgAw
lnhNeDfufY21EPE7N+uwk/ILRoeSHN3xnqYlc/Wq9fI7d2lT26PR3MR4b0qhjh5hOrDGEPVMxD/d
q2WLoPUfScGiO28H5zigYzZMEFR9nbIvzG9O0TdX1HEBDkjYI84o9uWcpCcF+gsgmKLL6jZB5Vsv
eZ1ymbT1Bc8Apm8mvu02tNguhky/JWN79pscSu2QqFOlp/2RcW/eE7TqUIzNmiAt5i/KxT6ve5n/
1BnRLW9r/T205nynBkKQdZBTXcPCP8vAYzl8kOgXqxy4R6GdSz39GAxT7ZLBv5S5ACft2C5SuxR5
d3l2dUs+161xiYZxukjREYQdux2OQO/bpGyiJMMC5LoyL4q+0fuoy93sQBirmZLeGaUMb6TJINAE
5GZTQDn3TPUMtzC+Jsj7ZsIF3YpJaO5R/cs6raa3aVLZCXrLJNS+avzneKGLI9gFVRNdx5R6Qp+Z
wP3r6r7Si3tK9PskIe9l7PUfQnbfRJEXxxBV+3NJeZrSwnNUWtFxaCkurefDemaA0wpsphz7sk2L
nZllGKGkw+9cRpzxTfJi1xXudcoZAVnbNSY4uFnKDDe6NbUkxsMrGcVHr1pja3Dd2NCMr68yNp5p
gCPzBKuw71m7gfJZ1Ku0O7ck8z72SWaj56VSEY8zLOO6GF9zX/zQmpldKRx95pnmy9wxa81ncw7W
Qdgq6CpFHnM6MbbfBmQpt6xudFi9VbGbcjqbdWxqoJddAX3ffVVECTznBDzelGW+ogR36P8/ObjM
nv3aoEKdR0ag8BMdJh+klj2UpU5ZgM31Pn6wv7bmCc7WeldNNjKrKPK51rVcEqLYP1kEfs7bpEur
83qT58MbktJ0B1o2sP2oPHduSedeT/V/bia0tU/DdKPYDD5quRHLUsxfll3rlt5FXD2KlgI4P3mQ
3Z4FRFpQTKZcAvJ982sbvlm0kbUVQzTT0tOa9oXaNTuvN74XgdR2qovRVjrO4O570maQcOeJAwwL
papdANXrlpEUDmO48xa7YsH2LZivX5vjsgkDnRfqMhqpRmQ7+sp/pWrPC0Frvfv7hiyHCLIKvdpo
wWOtB1gP+OtQ/9pXI7mdXVkcMxZgRHsvADExDq/r05J133qARId7sGDYeR3/+uP1gEmJOAsx42tF
jfRcOANfBOSl6vzr/rJTKm2m1ozEN+8toMVpDoQM2taZ3l1xXrd+3w2VxkRVtsyVeMbv/evH/8e+
33d/P8+izbMwx/555BTdP7WDvGNqzxe4Boz/+ubW+6Dn+CaiRkJgFzqNywgXt13bZFMoB5uDyBBk
+EkwDJ5P6fBpfYJmf/XNpjyN7lg2F9/I/jquO+ecHes/ERZ9TmeYR9YtQ3nNXo/bb793rfu95Wnr
VuN7TTC5xen34db9v45ZjBT+7BL9XGYyCFPBa89xA2lv3Vpv1gc6fOabNOnsbVQ++TQ/T+0CaJt6
J937C7SOiLjmzLxoQ2RJelq/ZrWebr+/1jTBqcOPav0ljQswbb3ply3bwcpZzZHaa3IYz1WZj2eT
8jxFPe7+vln3ZYowiV6jap60IdiXNCv26xuRcZid15vJreVegtxALuLlL37cI3VCL5CCFcNOg/pz
0TWpcQPx5OA6OJymiHKfrwMEzRZVuFhMkM+aB2CBdnMQZ/nIJdo5wH1FHKxejDx/tBJKsMMIFo+L
AaVzHOnSQHYwBUzQzIuHXzYyEgMUCOoCWocvBJfcZ2bskU+VfIdGhfPaaF6cgn8ww9Bcdfymtbx4
8ybr1OeNvc1DJYPGsmCAUQVFBXZLZIX6SJDMU4n71ozlVdrgaOal2ByF1zBx1BmqP2LcjTs1X6nF
0SunMbpBAJZA74OjGzSoCBbIADm/YNqyqbKpbrZ76GUZopbEOYWOdQttu95YIJGW3nDX4nh24nvd
9S/21IQAhi49oGOycaadaDpwLvUDFbOgC18MHei+mrxvpXhrHSBkReufGpl8Y7Te0QTk/cgoiDWi
JONq+jbPdO/tjK+bxqw3+d5GluLFHNwvmh7oDbEgo9t+81r6LJPvEi5p0C8ImwS+1UQHR5ksFriM
E3e0UaLLocQmNnnj+NmpAd1kGH1Aqk1ZeqSgJM3xVCC2iOnc9IBsnTB8iDz6iRLXksrthfYDhtTf
WeSQb+nmUJDxPPMwUEC1W21c9CgzSzejRergPeE62oBzx7TNSuwcmv0Jj2i89BXUoVQp/XPfeC+c
wPRZZlkZU/wSbFbTh5+i9o64QGtfZMnW9qF7kqJHXAc5bKxpU5J94CZIGoEOzUELjjJiG1h9VUfH
iqqkaUY3v7aeptbEoOG03RZtxCMlqhvvvdnAR0BRjCfu4EZ8egtvOha4f0onf+XX+dNod+1MnTRu
aHAzwT9BgMarAEggnG16GJYKZshve6fTv7KAaPjJmkYNo8jAhprLYkddfjMewrZ8m1rcuWURfY1K
iJpooncoJEFFCjLbrMx4nFzxPcSgK4ZzmWj5tm75jLtaN/ehie/JyLMwgJB3tBF5Qa8FdaJrBD+1
WH1fzLQzD6OmTXtmyUCjVa7v6qroj7EccRKq1n4eJ4xzZPtcZh/DPeR88UywYPOJrvphXpYN6y4M
gZua2LlHPcc8I0bh75tqfjdDU9yyuXVPbpxk29imXDBL0z1JMbrPGplgdNBD/UBfEUGnCJ9H1MUn
n0UivoqcH6gVuRQPhIHcB6pEyDto7DL/ZDv5/KRUuSvqxRk/hcx4dE4bH40fuhb0ShZtNCoTTf88
jlN815fxCxeK/nm9weQ8jo3+FBfXKORIcWV9rzzLZ40VDs8uKXk70vC4FM4/0ijqzoBio4fI0rzN
ABS6DE3GqtQ/uu68/Ey06FEq96xsEEA0Zr1e9OB7BD0CvOCbzIUJbbmPEKAOUzr3D3pnPlV5/U3p
mc9DE7XqycrvHbsFsaYbw8kzEotRo0ZsUxgj5lXs8YQYBeAMrDuDlV1f5O0F4fcX5jvJIaaMSN1v
xDqX28PVjV+zMvaY/ROyFDYjZ8HwjNCj3Zj9AE/Z85k6YQ6f4RdWZJbfhDnZt9xErjiiazg4MLD4
JcdiSxWb5AliTHCmGFfbsD9VPZZSQsbGPeUqAiS1NwyPzs1qvSuYrwxGSYXVLMNai1OCODuiM1Gr
w/hFH/5jSs0nlBXqqaU8T9Bd9uIMl2lu/CehHMaV5C0zpuEa+lN5izXjcVXdVDVVSagiYIHrY+/w
z//PymLjz3xhz0N15VoCN4dBCK/zR07l3JuxH7mQqROD2GWAMADnM9jlaAZfPESLT2PW1IQlTAex
iDtGp43+w0v4M9Te5iV4DKi6IQzCdnXrjxhmHwZ+FyPoP2YacqewM+9dyQigQfcDtOO9p8CIFkFA
CW26V3ckYG19MzO2WknmTFNZIJEoHF4WsaneG9k9tJXnlubyieWqfreoQNdq1P/8wZmLov3f3CHL
J6fruCfQ4ZMWvDz+N3MAbobUiouRD84Hr54KUjRJqoRyMSN7BysfiN4rdmNvnEDCqYBlU/I+kxdl
J1+jYbqGje1/Gfel4amvjqm/kh8zUfwRPxCoCJvxiykw1ZgH3KPRJoui+fwfXv//Y27g9fsmLgKi
pXkbf4Zf43XEM2M4BUNdztTdxlgZtQ1vAltYgqD6hCoj3yJ56g9z6n7unYjhwb7FLTDuwiyIuTO9
6+B9FUlcH2fH++wvFZAqLt/55T3EY1kGI2jHbZMpEbSxfWe3wMfWN/F/FrDn/2ABo2WK+eq/t4Bh
G2+W/8oy+jcX2K+/+8sF5nn/MPTF2IQg3XDwgRGE/ZcLzDf+4dCqtxDn/cv+ZWH/0nWMuI7gX/dh
EPzL/mXp/zBcwhZ8Hz2S6bjYQ/4X9i8YW3/aSXyBkWR5ZY5FdA0EsX//cUXEmUN9oBmT0nQ6+kP7
0dnOnZ9hFsV1EZ49gxwhrZ+DbEy8Iz7ZkxynBO0sjbMaEC/LDaR77vSQ1FZ78UGxE4JQnByt/IIt
HjGl0f0giQq/sZwLgscSeqRy+NkXJpr0qbynhFYAoUcC0uSxviFIdJITK5yalDGtv4PaqiPgSCAN
7UBtLJgBNw0G2iCb1vpZmylOSSEvNnXIi3jo5DTvIal8ZJWkiNxV7mFC8bzDL6I6iIGIWqHSPTk5
cIE6oottSUVBcUaDpYcwAHool12ZBFQWUDt4kQaZDwV6nAAcmzUCUkDeb30tTOksi+RhZK5MdGrf
BNEYEc+Q6tPZyOQ3rTb8s5211nPbUshpq/BdWXF0tw6qbigjejYI0F2SZeBizcO+7nudoSc72Rn1
chgZJdmfsQa0xYdw4Lugd5IRynFNmSDwKxKEhEWJL+xYk05pe0PVdpv8tsGr09+mBu1OkZRBBhHi
IVXQ4zArLOmmyZOng3ApUOjn/Y8aISrV+/fBxn2a4ezdakZInlIMZ60adoguIWkUjbuhUE4l2TFf
aZjbqB2mZ6PMp8Bvag60kDi0yd0WxLbuQM9fPITGD7PLF1riQgmKMSlOcwUSnr7O1TcqqGsc2PI0
ax8V9RcLY9f67KlVJETM/mWMHrNwYYPZ1VkrmQnpHDCGxUdxy092Aw1QjAzEhlilBnUfVFfomzWZ
LbxJ3TLOE66wCxRheRja6FuvRIxKmBtdDX/dNCpK/nZ3fXR93vqU/9/d9QF6aXowCvu63tNo3Gwh
MBSEVHawPv74N9bjlesj6+ac2aSfS+fxj5dhx6xYNnP3VllNdv79Kn6/FMFZDfGvot+zvIP/9uWt
f7s+aicWQgydZeP6F78fWO8S6IWdft382+v79UxtfhVOitBUkl7ztyf+bXN94vrPzA0Y05DO6Uj1
easAWVzXm8YwW3zjHt1Rrm7XQRJtYfcZbe0FeY6ODqKcHJ/z7OokffK3G22yk6trpuwj0nALGa/e
+cu+cbCNgxVSeR3e179Z93bevKxSluAzaZ/F0LzVekrSoWnKmpYbXeCpvyqtukVjke+Vz6lkwBe9
AtfXruuWpTJcIqFOB4t6ySV1QRL5wwyF0ByA+ung0Ytso6O3y2brirHSumrLjS8i88p6XpqodfAo
v9FStIL1cbOlTcZi4Bq6GrYkDdGg7pjy0OM4uErp2Nd1qyWmaNNM0yPtKWBcfMEaJ9ZsxuJKDxKQ
CgwgFiH/3Ec7cm91FGbG5RlTHX6rfYV5IbGOqyx1VaCqAWmKoZLiYC+fO0h2q0BT5tVXZW2IEzyE
MTUK4mnR3hJveF2ftd7oTsq0e/kjy1O4uYbks+lYBYNn+mVAn0FBg4oV82VyreHUr6LXxhQA0PTq
mNG0ag1pHcByfktC6mRAN7JDrhvlLXOT17xssc1UrGeays83U5Hh7et0UPRzMV5dx11AccoLfBQc
TM1GcMvcjDEggdKo/T0T6vFq1g9DP1uXjJH+PAh1px6wCzkYMVpjo/cFRsSoQG6fq2u83PRjbJ0b
JKL6KAzK2drOaxZMtMsByY2i2BolBQnhHw5G0+tML26w5aZumJINuYZXBpHJVQ/r+drEWXKaoauq
mV3r/nmQ1UaHwHhY78bLmb9ufa3ss+V7xXVKT4QAqEMkK8apiq8gp6ED7qvEQ2tTfyhbSim6R0Zr
BCWzpwXDcoRXImeyK/rFQtw+9ZRs4Drb1wkN8mnKhqNdtKhKBIgV8rSWJTpqOmzEKOeWEwus0gh8
kgZV7YXprbILPNQNvHziwuvDetfWGvRBNi1bJMLZrfXrYje4BQThGppnE9KbjzFAyQwTQMrs0/WI
W0t6DNBywVbHZXrqYLFsUV36pBFK494VWYD0PX2LtDwlWzy+Nx1lHE1wOedRxBRZWW9RWl6K2Pay
kyAZsNX1wGQX3fO+WiMZ1nQGLHSUspdn/9r5+/76h/FaXF4f/+Pp612Tr4dgqu5+/addE3JWGUXO
9o8/+Nuhf23mWfrShKY6kGJMOMT69PXfW//5OcvYWQ9huZVwabd/exF/e36dNwaNmFxuJSo+6lcV
DYn1xluqqb/vJku4xx/71kcBtijaOxTtvMDUoIjRJ3cOuXTvLORv2pSO+yKM+cE5X6tcfm2Jstmh
tfzqzO6HMdb9DT5LS7c4SoN4/iyWDj7v5pSODj8gm4KI7QuTPocdwKTqF+gnifSjs/SXqWq0dkps
VVQemjSdTllpvGl+fXJMmGvNjGjL8DamAlQo3PKxd/KjYgXVGoSXhUPPe9bUvVbuDcpVu0RYhLEW
0CosUmjQcBLIhVcDfRFxni193VOWiis90fZIo6VxiSg0jLMPAp9Jmoejm06ybvfOrmk5fEGiFVLn
ci+k+XnAAwMaP3bx6+2zmkajawKPqdrm2bDJUg/fVE+8HNfl9ugU1rQb7GrcJ7N3FxcstBI1bFWm
fWQlzc4uEv5Wjt6xQnOwa4SBqKaZo51H+RqHJpdaBsINeAaJPQ5oTqyfgHujLukb/0TtF36+O0eY
XcNTggWJKYqIkAePJxXR1TQx6+3MysFXL4E+FZ51UqKfNvRLx71RgTUtZvjXXgNQuPLHCjbF8EY+
9wj7TIxAi9xPGt8D3LX4SAwXq1LUMZyZ8G0GRXYVcdFfyr45JZMIOkl5JLG+R6JQh0x/cowx3km7
vE2aRch11nx2ZBPunNDu96BEULL4/jlMs/pULp2vSNN8QlGT59J0xy0px5g6ZudDzj1Zhzr8yYHT
k7mY8zCJLrvmSf2Rv7odWPs5LYNBI10y07vPjQOt3x/dr4Or13sTkGbSAhMoyR2y/GbeeNi1d+ag
MakYZeDqScW7Lz9MPYbAcsOHCqGrpOaN4+9kTCapXkgUB4wTKUt0rAQ4usIfqqMQhr14B2yYeO+O
8h3LfD4x61Yvij8CXec+vbWcjhhTdDiAPouGJaCiwFOWCgJCCr1+QQlNHKQEhPeT+hso07DTL5Bg
hiH/gigO+Y1OEhZ4dGw6LVBX56qXRCvm+Mb8mk/QcghNyh0YyaDee6v2L1ZEQdkEFVMZ1gdZjtMn
x4LlpJL6FqFw0z0HXQP+vw2OQyTGpX5fa/1TRuhQHxEaxwVuW1DFgzHr803R44Y3+eIrrdtX9oiE
kEgfL7TSIErjDSSPeqMLQsjpymtIZKksJ3K8Ikhc8E8+RAz+73tYheWLUbmvdky7VQ/lsa91i4gZ
84iALiL2AjRq7gJSy6sdBoYasO2+MIp7d+I1ip4IJCqMhmcjGJUx2TTWQLrRvrOoWOmpDSFNP5IA
Nb0iRX5xrOjLuBTuxzSRuwwXR5B2dwjFyDxrGVZEBBQs9xSWcSfVdtMksFho/gsUACLumhajdurv
ZV0lAYlsDgwsH0fklllYIHLL2obZIuLHhXiJk3vHQD1UYY3fRjrY3zLXtqQCFiyOYn6W8nPYpdQd
m/EzfiSUw0N7R5/fu3YQyrw2vxe6p+9b8sKQErfm0Rl97cuo6vSAtHtDUjGRfROvG5q9tRUVwqPM
HyCXYlgXMnkVKbguU+FTMEuF/s7n8+kmQFFWrAULVeygw8Om9y3NfR42t2WKk8ph64g0DXI0T7SK
Gwf9jNoWUqbbUZ/mXVdqt1lANmLYT+BWAQzGTTPIx9DxvUvRLVpMsiaV5nhE8Qp956BHQOTqPWjM
5PPRTbbjF0/SC3M0zz8KxhAtNiMmUj4MdZ2pfG6W5xJk38nTf5ohjvLIzZAHSIn/MkEYk3fxPRzu
lEU4Hy0BIHmTIgVwy3yn8W3EArsozdLvC8i5/epZSwbV6NCpjcYPVqwgA1ApEqLJWAVTxFimduFx
XmhldlhwBlv9rYaib8YLrJSS+k5rdIu8GdwzvtOfWogkaA+HRzW773lfi21ELZPOPSPe2rNtq/iz
kdcIE8L07DF/mmUFSkXadBjtFitAlm5JWrD2ovbcQ6/Z32V3JgoqfGr40DfyIXOQu4YEZREzbP9U
lDA2Jno9IBpg+pVzZqQaEM+900s81alSd65mf5haHZ8nY88CGTlWWr3XORclu21/4mtEm8IHvWFc
RV+yLEeVOdyUpoh/SKPnGnf/nsnDg9UP0PP07FtocAX0LcRNNTLFSmBoG/AfopTYu7H4JH0NI4y1
s9MBhUrf7QqfDM1uwmmTNYg4jVy/4yxggp7d65H3mA/JTeqPcuhu+m5MqxzTLEk8dXvJU4YT3X6X
Zvo6CL4Gx6AVStE+TuWrmHsnyJ2hD/r8sVxQYuDymG2W9IGgK8jEO8QG4e+DG8b7KXc+7Kxrt0VP
FJjRoKFR38y4KHadPbRbv4ouIVZaRMokGfWk8SVk4nTOA9nN2w7LyaaO8YvZk1EeHkqPFAevcp5y
T/+U5IuHWqEixkv8Pc3lkcQhO2hH8c2Zlf5oaz881KtdI/1HVJ7IoVgNIUcKLOSMpeg/1zETC296
GNA6ncZMfiH8NN5qCd3UTGG6Y4lDmXtjliATigiQqlkT51FGP4bKfqfFRn55wjBOAFqyJ7FGcKZc
UgC2iCxNvkTNPfoeSEUujPkOqwgoXFEQPuyNUCYXNXSs3t1IfLHyVadNYQuu7bPKKdrIlzKbv6u5
TPZkD3WHjnotWlHjiEbvGJrzfVHwvSpomJJlA2zM8aPNs2STeVN8bFrKCONjVLVbQxKWki8Y1sCr
So6qETCIrLLSiMVpQSuGPSKLuL7rPTwMjeoJIEtsF+QzqAEALtFGT4qPnBpNrieP05B/aALnMK6F
3dRPddBOtaASJ188CGrbdcplLiRsu+YCbcSsTtNl7TsLJP6R753dSga24R3yQdwsn3zLtNKKgy/6
Q+U4Fe2w6ABamvFDxwpeJNEeROFbkeN56h2WQCMBJGlbQnPwJmjbwrr0ADAjK3G29uCHm6pGLATa
wN+BoQdeMN5Pw09htfVhzOg04tGwD95cxXt6Pm9dJ+0d6ounvNNfsRRagadYwsfdzcCGiwLxLCx9
OH0kyQx2zyGxNKpRA9nexRwHdIKmyDaTXX32cUEGmXB/4J/7IXHZ0X41odCqiOTTpohJyyDuOQ3v
Cgj693BPy63mIxcsbFafyotOtncCUO4dPWIqN6EXQ4V1hvZafwLsqMOoj41d6hXzQzfbEEwGOKeV
B/qupN9elerlaOnFR+ns5Zzi1R7ih8hGcUCzbtxm9bJkd0VQUOpAZ5aWQFjakPk1NBDXlveDRXAD
SNwmq52nqLN/mmAYNrjnERi1dNgYiolni/XmyryuSIyvikkT7pNkX7q1OMSVC4+BRelhE9njfOsk
TD9+/eeInjH5iQtJegyGzn1LQjytJFH3u26mx5dYSNSJqYH9Q7RijcqZ6DEaiaSHa/IFDSpg8dmr
cZKkauc62bsmpqcWJRxX2krfC79+pxjunJwGxMrBTsxvHZWZnTDn6NQi/hqm6kIPzN8ZteVt8TOl
hk1SMkB1U3UYXzsuipq8tbK865sewqxWM7EWdEmssrqanjgSYgZKF9fFNDqLeRUPKZ0TzsPqoTfV
I7oFsnVRfG9R5j/r8uoY5F7azYxHBq9lZpKJmZkgiF2/03cy81m8YBgPYRnBYejeAMHvjXZYvgpW
OCGBm+6SvIkt/94hD5QqcLNNpHhAAnYRhHXiNi6oj3c3PicE7+G9qWyiaVvvbRobsQPJhX9jeEyW
CFB8/fxKkGTmxIOmBkoCtSSGpntjyQ9VH6iNQG+4ab8jDSMoiJ2htBFM4/AYkRZ3LDV1Q6LrAlaJ
nd2mtLOYOPpgSsyDbjX5CZbycLDg3GycWpwqo4/vui6/SxvISstoUZawFKUVIrunyq/wEZqf6XPH
23BJT0UnAO1oQWmoxGIqTcaqr5nfyyV1lUUQSA+K/yWBrP6SzJqVp3rkcOAxL0h/PQC7pbORwn/t
qV2/gf8uz+Niq8IaQdhm/t1Kn7oqmSjJSy9oiYeNlpzYqXa9fcbFYVfKH1B1lyzZjlTZbtvF5UgG
DkgDryRMJqzTaD+g4+FbzDOs/dFxxFekOZjkqCZSwmqPHnXyPaseZ5swJ7YzmI7Vkni7QClDlL0Y
9q1zuKTiAppbwo3ucczdEsweiIoyQfzCALO1f8DZ4cFjJ+A49bVn15fNztHJg02aU4GP1J/hy48t
7g761AT2ektyb79k+MaE+c4pqb7ATLB8NiT9hgOZvxXKazi35ACzrESbQjDwkhAcERXMSB5tLGjm
eEeZboDqOFfdjCkTGlfQcy2k4406tloSiDtUlHFDJnGzpBPjdzcuWV+f6DXQplgyjKULlbTtDtUU
PxtLyrFftY+jGyGuWjr2TedQi8OWv+G19q6Hz2jJS+5cosHJT3aXJGWxZCqnnFDw8Y+uCeBA+uQu
uxEJzNOSxVwvqcwk+W17fza3JNCjPU31jWeIH3Bbowu4//coPqLkxrq6pD0rYp+RtDJ+IBQ24GJt
4BR8mWSZogHsmAe7ACtgg/nUm7eywQI1FTFXrBTWzAw9Cqo0ZNsBXIPzXC951MaSTF22ZFQLhn4s
qe9Skl4dEmMtlzxr30WhjuMVTFbH4pnoMuSgZRXIRn0qDZrZKSTtUScje64+LErWRvNap4jZ7a4p
bnOkTXxFn5NJsZolbrumSGHoo3VtiPfesyJxsZp7WeU+aim5plTfz+2S3m0tOd4Jgd4+wd5T09JM
B2hAO2lJ/Sb+uyjJxFAEgs/VnYxbeatVXjwAL0F1zNx8n9evOa59ricUcpZ88dauDiIFPCtHsseT
LIaRveSR9wSTgyzr9iMO6Y2p52+NRQ14Hs39nMzfWQrOgnRz8qJvJXHnim+MGjfhEtGDNTCFbnVq
ECMgs853AAHEPxOi03si1GttcPeuQ8sDXDrAN1ybLLjIu/7ShGMWaAQwU1dlQTpbTk1uZ/ScsjI7
GQS3d7N5zglyjzzzVi/J7vT/SmbyC3r3laIRSB5bf6UqCjTdbjHp8yOlHrmbWC9ucwh1w5IhD/wm
+Tr34O5wM2CpwjGD/I/U+Yj4+bgDj0t+eDBq8xHXHgn1Gug1v+XM9Jf8ep0g+yG2XwfS4DhDG1Zl
av45D1azbzX0nBWk8+pbKHsSdoYnDxtKJ8fvYu7GAJzIufaqz+Eouz3+Yh9MkL/4QP2fWeeOh7IS
HxDzDOBlcIKaFC86XZZ7Tot2j6nQhkuM4zvKpNo2y9XRm8hcpzGLF+hr2sB78Mpnq9ejQ4SOhvQT
g1J08gky4fOQ4js0moaQidR9q8yEJiSgtk1m7F2dqIho/mrYhbEfq/qiFnEYai1iMmry40ISeVM4
4tdJES9ijKx0hgIaNAlgvHB3mw5SUT3G9W9Z5V6VhrXlYkuClknVlhoLEBmgd0cU+PpGz4gXc6eT
VSPcLfRdLO3vQnOf67S7TzWU70j0v6CJzzfG5CE2I8svbpsb5cmdJpv0qGVPffM1rkByVJb1kUFD
KzGzwCnGJ25hsj8543fmmPGT69BtFJB8Znh1XY9xmo+bRfmw71VM8Ihg0RZ1TJ+pgiEWJdeGruiP
uYdp4djiznTxbVVNQ+UlfzB9Gs/K1qYdcUO8NEbs0uu9O98qyPzCIRGkuvU9kV1+MOr0e5vQAlcV
qWSucGgydiCe1yQWl8GTKJ4OvgED2k4jmnCBuyDWQTCPL+MGqLKGJ8f80Bi8oPRkwA9oYyy+OsTv
0Qmg0cGL7OiYpBGnRjW9TC26S/r16WHCt9lGZEATbrODWkQPqvCqQHW84kLMAp8ImTy2dmvinq5K
naHTbK5TTvGwdpMicCkdn62e6gshZUU4QIjJBf0Hp76LmL6KlPZ4p9nbVhsetMhwj/xiqBq0ySe/
i7lmDnWNE63tdtgHD1VsDIgU/SV32n8gpfHdEcDRDFUc+h5AkeUge/WnTdosyyPiVzc5hGbGpyDT
8y+srG6zfjJx+d4PFUFeUxlSFtQ+2pJaWE+lIJgAgJEp0txAAsjt6MfVfhJOfygUCDMSJfr8ezSV
8H6Gk9lw3Wwsf+v23X+xdybbjSPZlv0i1AIM/ZQ9KUqiXJ2LEyxJ7kJr6Puvf9vgmekekVkvV81r
EB5qKBIEAWvuPWcfwXRifQLmlpuoeDSzywBahiK5xno2gI5TkpO0hZIfrCt7ytekLVia9s0zsXqT
HFIbTcYiEPrMCKFD16EDFtE+1/ycC2pgUZ+Zt7HlPLlujUep7fb1lNWbsp/ddQU/+tAhjvbHsxNQ
7uw7u9iYpfGQe9ONrWw/5ej2xzgbwcSQg1JalB5tECa6XlKN7lmij/HWjPOHORXv9KbECgpPMY3Q
OK2CfWhMFXqwkc3rH3Xkh98Ym7/cKKCI4tPoJ9Wt32VslLa1cYw9N7uQE3guMEWkCuuXd+GpCTRJ
fFhaH4TZX+j8k1uV5HKVJPht9MChkJNRqO4rXPth7t/qY/8aVZy0uU05wSlpg4j6HCrpEfJ8ahCC
i1roREwDXTzODSXVSbsGbrNDStV/dydnD4NguMR4yteW02q7SS8IrYNcAwbB7fZkSc+nQcOXRXug
2zOLU/5sxneXK4GGxKHVo57ro0HvgBJ6TRiqbQ5E6kzFc/cvs0NHxtXJlgONx8X8sHy/fFUrL8Tv
ny1/4oWal66Wxyzf/370758BNw/XBNfAkVLPgPc+RnY8J9mOvO7HP57m16v+x6eED5GDJCBK6teD
lmdnNqQJ/fuFfv2lm+Q3bYF/mYYve0riCvvUC1nwqrf4+/h+PU/eGmcMLf7uj6et6+6GPRNEN3Uq
/ji+5ftfD1zeSePZ7xFh3dvlMRGlJ07Fv17l90stJ275NloC0nPCp5dvf59R5Gv5PgashkPgGRMb
xQafWmWclFeVxrSJdKfYIK5RYdGwbftMY+fSM2OOgjQ1C05gKwxjI3s2xayZH+4c0yHOehQ+uJRk
7+iWsQnBvLBi654zRrikxUJrhJ9s+VWoGC5ypthhmzgTw7zMVoNP+160aMA7sG+TomrlOAC66jCZ
6Fns5FvWf/RZriMwke3a7tI7XVctkwn1/aS5xA2FZwNMe18ln6qFUU/4ixMAaqU5v6cNprEOH/Eg
rL2PlmTFEsO1d1qu3ZkSoE42A983EzgVDbyZNQUKhLnBRTcZUBMXhYBpx1z1UHO9Gf0qN2w++/dO
yBCZ47+dCxuhnn+qq0huY9MCyAVFn178CrLJ7RgTQuI4uHNLKW6GVn7MNae3oMVllu421GFF+Gbz
3OaiJnCKdo2rgBFmNpJ37x+00ttTSDNUDMG7SS1vGrTv6HS0dSjGM9KctUnNdtV7OpTWuCb/qxm2
UWTu7GZ6Q5bDzqHdBR4gV19LdtbYBNt4ILJLt8oXmTk/isEcN301/Rhc2bJBtBi4AUaukpA50MBE
sO3n71EonoqM5W3JSLbp+zLdFK+dThV0nHFOGlshdHzYWmwfhrQLtsCD/ZVX00CHjABEDRpZBZZx
Y6Q3QRAboPipDFhmjhuHiIENwvxw1bmGcWwHy1/NWve9GoRCLaVPQ8C6wimTNc2et5k4dAppLu2o
+mPahF32MTGp4fOT3q5V8Zuxg2S5JhDAsh8rSpzVWANFcunKyzm/Yxjb+iPiBbvVyLKVJJg4lX/S
5+ChbAKbHtlcbMfGeRlMMJgeku9cy6pdS7pVwIQw+/VMWFFx387+SzPDDEnbdznGELDoWlpR96aP
nbO1DdLclLF3t2ienBJ+7R/qw8svWeyfLHWhBHt/qmVpFwnbNC3PMlkqoev7q6AvCqwpizuKU9NE
00X2mn9yUzoLsZFdMh11R2wFT3ZZmVtNEtoMzTKAYEdVWHYFSl/zSGbdnh4KLIQQ4y+AH//BGgmO
j4hXSrkQCrd5ZCgI/8uB/5s+Wh04umhBa9U2Her+fz3wOc5rwEMlM87gpUdCGZFrUM5bjS6dsw41
7KZJPHr6WQQ2I4phVvvFfzuG/3DyqH84pqGkkMi1/3YMMckYzhhJoDBdO92XmTimGLqPrPxIzptd
7VBAv98F7A60iiVDp59IJI/y8u1//xDNv0uGORdIRVUwgNA9w3GUavMPyXNakHxSp2547MoAQqVH
8k7X0p7XGQSHJvnez2GxLzIy35U1HO7OeIgptvSldSyxCdz2fludWdCv6twbbkMEM8xXGTO6EQ1b
K2SYRhFq3AZueBMAmfTaobkttUYArKEfXpM7vMmzAB9WbLw7Xt8fRnjEqV+4YF74J1b/tNn8/X9/
2//h2nVh7YPedg0sMv+Gge+AZ0ZtH4VHxxDgPpuSqBk/nbZG6O5KW0C/mOtzXw3sLXvCEkV5lGNO
fz+DWlqN51xix5D6YB0MW/bHQEFoYZbgFymDfp/NkTh0YngkT8TcLUf+/+XR/00ejcoJcfL/Io9+
Z6n8nv/4izb61x/9MyEDsbPlurrD3I/o2de55/6hjSYhg8WyjT3PBoz2F4U02RlAWAzXE4xwPiXg
3wpp9/9gFzANxNOu5eoI7/5fFNLG33MgfEQenk5PmMUXgmvrb+YDdjdJLaN0PpSzgmL2SIk7q4Gd
rRNKpcl1MRLajh/WXleVb8NyIM81SymuQ94IV5Pzw4/kmbxqk2jV5L/FE/w9vYODc03XQ7XN2/Qw
GPx1mGihCbdk1EwHYOgn2gIWqhsDVGFLt6IllN6S9ctkuXtL9nsDLCWmMYQJf3ye/2nC+bexirPj
82mgYncYr8TffC2tDQi5sqMRcHMV7/V+0ldVyd6cvR9F9OCpZG8jQ/MuqJ2fHwlxkVu7h8ujveop
h5hBUrZ845FZBYlyC+3NA/GnLP5Ze7Ww3a6RRxLKFnnZL0vDX0Jt/jJT2va/H7py4tAXtjzk9Lqv
poM/htmum6DVTm57sMHQB3732rtZuRUmqpIgxEQ2Utj3ZAxIMaEVoNf2Rq/oZ80wK3iXrcY2dCT+
aDnXc4qGW09AgjotlUthHVIbQp45yOfe0J9GEdWn2Hdm1pBvnCTzQMbAjQt3cN1G8QNF/+FQ9rQ6
R0QQod6RWN+JaS0qLz7EXo5E+GC4Na2gsUM+acKLoApqrsoMobVXfhOWCdHMMtKdM+PLjJIBip1G
jzbMUGrMlDKR0eQpS06sWrok4yhgGWz0LF+AV63rKeg3oZ3D8y0fw1C7aGNYbmfFw84ksXkib7ZZ
ans46sUhrXnzWUCDnijSq1uifR5tVDngsMk1pigzL9uG4eTguiNyV51J9ejaAbKRXEof+2M7d8o1
GipJJO3+xmIrYqThTemaWwh3PolbjrelNgW9nJpMRBk6w3ANOi388sMiOQ6S7kvn2dFeBN01HKzv
hTcL6vlcLIHwuLDiXF9pPtFvBBdch7jg3KU3mIM/M10p/xMv3UwaTLHIvufPJ+pEaH4qgfTdpSOK
HA7GpVnOuzh5sTrkdjHTPxJY7qrCxPsmkCbM5aVymF80guhWwF32uT9n6GRZkzZXoyFF0Lu3LG1V
VbiIW+SOKg5+bZcGUdYtnQJ0/j/R5ntcSgHPSzzvFAz6r7tU6/Uvpb0AwXyBoXENPfupwjsEJnl4
xb17tfPorsy9jean15oajVmZLkoZ/6kziZCsIlvR55AhUWSYMBCQ1Ms9WYc3A75nlGWY8MzkdbTT
6/IbafAx0QTATmE9ThWfud/JdYfKa407V2xTukZ91LMPcaDQ5kPzbOmI9ibqqVqYbhG7Zbs+7w+p
lRcbL8XPVHHuXLXAreboi5o4kt7sWVge7RibLIEODQmOKdgJiGZSjwwVgeLXbe8zJROrXQaPOtYI
J42qu8DgQiSJcoWNqtq0Fkle7PiOcIboyQEB63oCoJd3EMYucq98erQGPB5sw9DN1TY3Zh9fUvW5
z8SUD05/sOrhbCbD0zDLjKodyRZ0YaliOngiFDqPYamGqvENbmIUEOCpRe4xH4ZuEzj1LkeLTUm3
vDQVRXXXhSdtB7eUEzjDnpVv0NRsu0JdGL0bbv3ZQiATShIM6wKK4zC/Jf00rIUu8vVIKWSmwb4C
g+ivQrWFr/bCtcsd9eiRndl038/ZSwKb8SQG80MYtAsq1va7UBbPde2sGTl+hh3OTfhU5jEZhpec
4va6JJ8Bgq5NdbUot0mADAZRJGUmHykeGNXnVg4ZAWvK8plPh1oDHw29hI/UQ5u4DOOFTnReI0W6
060gW7dDcSa9h+oSOVHghjaY5LFxq4mm8qeeBFJxH2ovlu59djYGHVRiZ/ib66gm5ghtke13L50K
3/QS+hjLZ1N2XB+Fn12hjgQbzUNKnOyrRrCd7LhJBgADKyQZmMEdMPhGadzqhvVRY5WBEDyJrce9
001QmJKR2zm57110KUnL9Gul3NrLJ9K1DMzDEG1Jaf5JFM43MAJkIeYM7Swj12RdyHV88IyyQ/3B
u8tJvGKb3TK68ezRkO5hreDg5jMqRPK1JNy5rcN13HJSykLS1a3p4z7PQ/TDQliEePFqmKhWlxdi
lcIdPZ7szhTbioudmnP80njVvZkwvSyXCXOD2IYIvmbRxMiouDX6hrK//54MEZmf4fflEqFVQQy2
Hn41BRnRZKjA3abVRB935cbfooEjRLFFCnGd7gYj/RI6E1DZMHl0iSpH0/5c97Dobajm6z62t/j4
Ad2pD9B0JMcLHNG/D9B7ry1QJytJqK2aKzQJQMUQn6Gp6yuoDnKtrn0zkAwEVkbwVcEJ9fSRX7Y0
ZwfrtclgqZJMAUKL6yuYmLyBfn1pQaSj+8mRy43prpibjzYG+YB9Z1P13eNyFVH1HDZWOOMMSu/r
GnUU9V0ovXyclbrAmxRShzXL84SQed0h4F05AOa9DglZUXNto8GRa80prkKh9MYw3dW985bz0fmC
QQWnkxpzkMtIx6CURyGwsj2Ogd+BdD2BZPjEkouwOEH3Q+RMcBqQEUqGYhqDUGcU9rZVT9TDXcjj
F0e98lSU1NzSe4mloGRaXRGCtFI5pz3pICtbQpgsShPKks+QzNaTjayaOPyeEkI2oxsJmXcSYsIN
bb43rJx0wyT5YQU8pi+r54ZzG3hgZt0uLbeVzbetCM8FU5+D3LCmaovToUHo4rubZcY2YBJvOj/6
Cfd+BwlmIMwTfoAtzZ0V2M+9Asb1nrwu6wBt5LofdaZJPpPVLAXjfX43hUW3Dlzi3szxta2YVJLU
5IZv0q+07N5Ky71IGxUpGT0T/uDEYHSZk/QrH59EUVTrsQqu2sjFhY5QLZ3hSI/FlqmWaZByQ0hw
SVcykIlZIlKCtMaqZaPOmamH75g0DssbQVme4jBbZxqzEGwidCq190kNJvapr6mRcx44p7EQe5fR
Bn8LJ/fXEsSIab9WBCT6jGNlw2XReqgeSzTxbnJfYihCqUpSM7d5OFSPfTu/+M5p5IZOQ+vOhOUf
lxQQLTrva3e0Wd371cFyog20DSJLay6kLtC2BaG6gZ3e1ubdVGk/2JT03J3cKh0ZTvvMg/hoUaro
rPE1zAgkKtWwakRMsdhBMBcU5dUPGe0qkz8EgNEUiIyjmfGMc9HAj9+UElQtiBMkbu6wCiXrK9Pm
EJLxFNF8IJOVW1YgEQkTu4LHzL2shTyZ5U4/Qk9H72ExkLZsRdYsxGx4NdpPH1fAKu3GQ0r03gb+
NuPhmmixDCYHboPQ0l6KIftyUVdQA+b6KWJNstj4Yr+xs0s/2tRMwVMuvrf1wZ1gVelu+ACEAs+n
Xk/7Wa3jR6vZyTZ7KjWMmubEm8yLEAHydGwEo7Jmu6gm9IIymnWA98myKGIA7ac45FoL7wtHz1eg
JTBiNfITIv83UVEyrWJucxMmS5nYr7ipvd6c70T31qiBna7HTewVLqqdbtp3w0vaIRCo+q8g49aZ
rSpEjdYR68qYFImWgl2cr4Is+vLU68seWULqrhx9GLaZIy9dnV2TJL+U2kc2YgARgX9fJMs8Wlza
EBcsOgnUGOk16zJvk8N33ZA3cUIxTBmxgI0hO+tmignxsEZ9F6oGK6ACnahPloiIbpbLz++tYtNo
G1n0W2eu3uUcbrkpbyFVchmp9VwxysuyDIrFG25youvVYJwY3tOyBlkG8aRhcjUS/SEwW/4shaSn
I9gXYbBVH2XXNc9+TbU5J4ERTYn3VMr4MubNNVEqPXieLnlm0TPNrU04s8zwQ2Zn+nqxIrR8Lmtf
F+z7NtCYw00NcQlr8NKqigPjAdQT2Kt6yVGpBXfWpG8ILZi04VuvHR2eXxd/AdC5RgDm2RjLhyqg
QYRmu7BOxlRfkOvuim5i/vPYaSdJAyI9bYEWskSd1fA/p+khrIiAZz5itUEbndLgG3nibC3q/gDv
6ppKJlJrch4zP32AltuwBMiuZNIPSJ6oXqu9O1DdwXsi4+tpzE3GyNa5aSf7usyOs2oqC6e7Q6x1
qliCs6GIW3ytFzpVV9XwWhUubFVRbly1is9k8CRC3rJ67yiIz8ghLjRFmE8k+bZhw01VJF+sEtmG
MO9hxQGzxBsy1BTgp8WZygeLgOpck1AMEV5fhehKRf4ThwojceEg5xUXZPFa+nO59l0V8RMHcM2W
R2TomFgr05VkFZN3zaOs6ls3V/NLOrNoib+r9QJatCcAcAlng2vGRLgt1bnxBuJoNIHcf+w/ivaa
VkyYy8c8Rw+k4zp8kuG8q+3oEhoe8M/sPODm2gArvoqGY60F5WRaFfuGiuCubD71gP4/6slMS77U
FmlDTYUB7XGYGe2W61jNw5VlHfSJw5IEMOEIv/QDgAPjYdJH9OP4FfaT6H6y1LxajtPtmt7cSTv7
as0+WPU9Yvta7XOHqNnEIU0otnynWBu/DVEKUrc9l7qMbyE13yzuYavwdpUDyxdu5ZsZ28+t7r1H
vn/nZsUlc7i/CmIDQMNnP3KkE/uEK3d3n+oMMRUQF8V5xToEGPOoqc0fBWwmm0LoNH2wqWyE3WKd
8pHwuMg8lDrUx6S8LCpVDQDRtNgWNtoLmly/Np3kwTsy8lnmsSA0SiV/Cb67xXTuTLIOkR3ba+EE
zw4TJNZvxaFJmSRn4l8IB473FW2YohLTHvzmGQJ3hwKKFndlYIaOQvOeCNWvPnCnVUrOe5JitvU/
RFFB6ey5a4hx3cEdjNdjl5+ZrM/ERqS7BgIX6ZX5li4GNztA91WcU/OH2Puu1yoli+vcpctd9YmL
n7WkhSNJFqsUBU9x89qFmzfSZibYGa2Enksaa+PsYkD1aJH7aBZPqYn5bbjQ+Sr0bS/BYPqac/cb
Xr58VSrGnp6PqPEGMRurMiywZc0BP8SDQLaKfSjinFCuqn821UsvBxEIFivwCPjb5Ycdhj7uVCPG
i1SXp6yP76s+dHbA5PtTz0Ls5NptuwpNt9ukC2WvUy3h5R/dENs486LD7x/9eoi3NKMXe+HyK62J
6BehaWMHHFREQo4sAf/1NMtXvx/8+xe96swufsjlZ8u3y1e/f0bjn2f+/cPfj/m//uxvzxrD11/1
VGr+8fbk8ib7xZD5+3WWw2tcguvbNkXh8q8jC/TsFCVTQdUQZ+jN8uQpUSnyz5Pi/yj8eDyaRTWd
DB0DhOloabMGS5tsUe+ihKsXfF8/BM1NigLqtHwfus5DV3rVLlDcOz9oxB6R05541e6kR9euddsd
53I4BcTnrOlKjussyhzYjBb5HI7XOieO2z4tP1z+qcgXQTeaaGTVm9qJKhipU6TCbptmdE8kXnmn
5SuGU5f8CH2N2Rv9j9Fc2jIg/mUKxUmrS5j9FGROwdQ/iMnvd5rDDrOpq8+U+bcM2HDAnSEobezY
fbmSHBYYjQa4OmBKyZ77ljeIEGIltQFhMDbJwod8Shji3snTFEvLgv22njPN8X900zaZiKCvp2oT
Jh7WiwCZjSglfmdJlnwS3/YFW3miHmaF9QxSIMcYGYJArUE0CD2gNxQyoQkopuToOjmRJ+5Vk5s+
ZgHRsOvs7SfYFQ9lT9ir0eR3moc4Oa/9u0AvkGw+h3p4GrJWI0O3UypflFeNMQcH6Ay7CTFxSss0
Jl5ok7nOZxOkl1JZugzP6NZtP7OlySh3poTjdGi+V3MQkgcZP5hdeJm1EqdP0R1mGFSdR9jjkMVE
zhFbuTNN7yckqE+P8LG1VmnkOg/yB4FL/aqp2k+0uv1IyvpY0SvV7HJPHMjFTrq7BoQPY+B4DsnZ
W8FH4iH2sCk7ZPi0CWDIQqVvCjal5jBuhu5HZkz9t6ZpzK1pgbEu8Y1WgNwoQnonL0MIFRjADe0B
gCOqvTozi/tRuhVDNSvAKST9p8af19LZJv7P37cO7ii6hrjgChesch19G6XjsGhJrRsCUPEWZeQi
hFbXAd9McC0QQ9+mgrUAyQBRzwTdmyV9AlzWHlrW2Yd2MoQIGUc53fWS/Bh4ws1mqIxdhZ93beFh
tr3wrap6f2s1PXgV6HZFb07HHn0SiX0rnertCgD/1bAgYGtUcQf/UeALQcggbsTQY35Ph3PZmt62
LT3cR3l1KDERrXBElesyaH9wBOxXjMDfp2Z5Y2Pgy+FArqoYJS4lDW+lTXtLj06pD1k+jHAY+cRv
yBhXfBgjOPZFoTJCz327IQeCFX5avFOP02GwISzSW1vFnW7MviWcoyk/2RoewlJcLabGfcpKLK8G
8H4BZs8gpYaY1LxUFRMk4kQEyRrYUD0PWVh6ywWEna1Gl1tV8U7o/cEmEsgdCgtFAzlvnW1cPeRu
xHZa9/oQ7PIG0LXRGBJWzPDitNGFMsKzE3j7DrseWa/VBQ39rTTcJ5LXAHl4GOAJNW20YXrCofbB
xpWSipPcdFrxakREP8Oqv5TNSC3LGNaZVWLginvvmCsd55AcjAHH3TyZHXRHjAGtn6zTAR1IWw/2
JhyP7FQ+KA19RHMC198kZgmLQoz64M6Kkm5Xh/RJDPwUIlRpesFZywrGGfx15Bw9NDJ9xxNAQbYJ
uWzROTpk3o5hv2oBPirryYwab2BqpmFbVy4GAze7F7a3U9W53JkbSL7VT+kj3FB73llM5zSniiBn
2G1+jCRjHiEDYvatzbI+VJ25m0T01Jby1k9g2xLgS+3RN+6HHsyMEjfirt2bZAStKXxzo4JbsxMS
t5oQqkYpVt0wx9uuRPTaW2hhOIDIbvZBquvnPEuiWzFMRyIQcH7I9ILHB/6fZnTbwonqmwezR6ih
xezOEvSBAaFteutTbAqzbNtOzott2c9jDsaM3UvR9FsN80Qrhpdp8i+s5DY+ZH+4tjZKHBh1cfMe
zLe47p6qwtoz1D0BziBXitpfEby6NPfWri1e2556b2UfWsc8+TiswKWu0VYSh8SCJC3CdBOa1WMp
UXTRCgqmQxsXO0mrIAnYI0p6fVEs1qLsnywPj7RwL4idMYQwiXn2+JA10aepnNhBcTdJegbdtNKb
VVaNcl0Z2SY1kMt7AI4q1ipW95mQVbiCIUGgrfTPCJU+8PHTDaPCSGmdTgk+0XRLl+wOcPltWZRP
rWNccynu6W0Rm94eg15++HQIbXVJG2GyO/eeFp1b3Hga+uohDJil5bml1d40b0YACMDVLkTb3SMw
IXggfZo0hg2/KG6JAMLs+BEJlsGiqg8QPl6GUDy4+L9CEm1tE1BNqXQblsGyHMrO3dhUN2mi8jGB
XfbtSZ1zWReHeBbfjbG8GNCxQR7CjKB+YLsU2udCnAoL1GomH1yAGHXIWg1t00BqZpISU0nSOgty
ylRklW6aDOYhe65Vz32ZzaS+ROM2qesXTTdvJPWI3LJe1EejnirGSFAxsnlUxkR9m3jfrVRfs2NH
mV33b4HnfI6V+9RsYHgyJo/uc8bH0eEbnriHhnneesazHUQfduPgDww3uPXpeCEyMDI4kzMuUvJi
fKNDzIQaybGGW2rw6NmNnUcJvMMSoo3XccKrbFI6zdBJp1iirTF8p57ybfo2hRl7Rj2xkMhhpwFI
kvXhPpr9b5qkQ8Gw1O6zrGKrSk4E3sCBEz9ljGyx+9B48j2fiQAvLh5FnQzjn51UVy3pZopJ2nvD
SIYdIKXLRLribOAJpXN/a2r2vr5tR3EetJQ5MNHLlVGl30Z7+klN7JWlyqYqy886viHZSSjLLRt0
CHxTgRscBv8o5WHMwH36zQ1QxmCHPRukTeo9TBQ4XKU86Vpl4LBgluBaQmLuXkhU0ZHq444oSgkp
B4uRbtk3DuU1w69PGjfzYN20uEe3eXbHupp0FwcSBdyIazVWP8sRWklL2DD2fWejG9tKavbNOOmH
pERnD7RSdZnKTeuNH00KJQMkFqVqLkIdpjhz6tYtz9IAxkCV24uQh6NnGZvhK+pLuc/BbzQ25PQg
J580tcO3AT7nZpgNGqssD0Z/2A5aj9Hds+eN3hGE07lRs+LjOGpu8mxO7I8qKUCmWWwvkAdttJEt
layzF4vIjxvHoHKcaN+ocD84Gv72JGOid0ZqtAJFrjUNJyMBt8oiSVVeUMljgesDtoMR1t6pI+RO
02+SMbX2jH6fhhG82KEW79uyf+tyM9xRX0IcPnbXggZqhDjPiC9FMaNBywdUcszpJWgkUDp7W2PG
tqy9VhSvveAawbT02vkUTlPTsfHEDwguKbcxud4KAqc3wdC9TVG06/SMphaxJ5hkoHDksfYMr4lz
klXPKrXGgaos9ZbETXdE7AmiuR06glbs/eAIYL/iPg2om+BhIHupiLd0y2LcTf0XtLpshR9wMAFn
RE+V7V8G6T1jbXXM9MOaWV+z1nMUFmOS7IVTGT8kY7UfAsCzonzru3uAvoQsfFQznVf+m9BFsF4n
71jQgRt2jt0/6nTfITEMeO0Je9rFVMUqYo0lQMjKtOB5pFv1Zx5zt/jH75Chri2W93VGGR0lWudJ
QpMZv3kJh6dXzxaTkleVhGpE73WvIaT+9bQCE5w6AuKMMNPSuxrJ7+TlCts/qKfocvqchJdNbred
eDpW8upbQRS1GT/P80U9b1hNK8H/1YMDXqOLMFcHhgq55ahGM3+ZUxJf0idgmDXW3ZLama+CUJiQ
ysjZlHxt4uxcvla/47/Sr1c+V45ZdkiUeQyLVKPq8DErx9jHcCBvYWXCmlP/L2nvsqtAjrNHIcbf
hSufv19+Zbg79bW6HX2ehwiE27pvDjCkrOZGWPeMQyRU079v9S91YHmL2brkGUhnfyClkNpcv8Mm
StghJk/U/tKnhAMnYNyX2PTUI9TrlVF5isjRVsdqNxB4Zxlczdg/qBcvYQYub4DGtZmOR3rJIxJS
9XTquNTLErdL4ROLnnrvPEdl70N2W+qvSWa/r+lkG5KKCb+G+bNWp0e9PXUK//lWfY5KjKzmqJtV
M5sJUthjGmvFaBGujB2abF2pktnpgE0uJi++Vo9RzkDd+dDZtlgF1Qwe2qS/Hh6HsLHjYB3wdClm
aE/g/6aORYWiityd+lHIr0ljhunM+wQMO3fsUOCWWUb2qZ4K8xyWII6GovtU1x9EWV7UU6rH+MVd
Nt+rR6hjyouf0d0/Dyrkh+qAQwBa6qV4iduhJ1yPzXPSGMvLqadzhu7A05gIpNmifPPnwxBJVi/J
1smLs6y/6wVNLC/PL6OgsFgTn4KZt97ksCHzrq42vaDTEZrxl8ti2+SuSgYNrxLy3X0U6hrT/XRZ
Gvhlm3wx3T5pI5ertPG+RfIpTIR/o0uMGHTMxUAghJPoXEvUovWcSxHV4G0SBCPwQuur9JvDOKow
ZGJLd3karJzBrg52jWeiSvCPvicU9JhsxAO7hQ8QfpKGu3u/yCCwu5E2Ku+YJCmWqaaIVT1ZBaYs
IUkErZupYCOPlzZHcihkdDTD/BE6/1Mwe6h1gJFVrHEoN2Snpugf1H/Sr8S2VDIxJQVrEA0J7OE7
MB8u+MiZSQQCRfSlY+jfxe6nhnRzXdvTK1zmnk4NJWo9pvI9s2KzkdlvsWA9m3PyZuaut3aqGh8X
elVk4H15neyW5HLWQ+BkuFMF3SZTwRmtnm2cfnRxBh0nNWHVCbp2rL1y7ZSsPb1Qf1rK3Z5FNV0r
Ymxbm1rKs6b6lYbqwFCwy9a1RT8mNg8TQVAH4GERaGBGP5Oi8CSnC2AFCFp4OcOMhS3ABnuttygo
mjz9tOq42RYhu0cxcPz5z8IraNaa2Rv6CWgwLSsmmvtHMscOuqSBJGKd9K0AQlj5mpOMeh6sNNkE
eINq08ISSaOl9bpibXX6Y5lR06aZdg2KjiZkRSafalIUAOMPlaJpL81J1s6HHI4+yGUK3SAholUb
mPs5aOnEZkzDPkWVaZj2plPkOzH2N3qZoait9Rvs7Ba/igFcqGamLYrzUsLPjrLgMBflVYFUbKWX
A/q/fhePkDMByMX7JdENZ3K5zYrHMGCRulzongu8ugMIDCzU3lpj0O0kO5kJJhD0FZp+uSwbVlj0
nTt1yeNwctiP28nOrs7ORITmpPGpdj2Z7CnrRsCEh9yehluX1RJtFRu8P1mF2sscjJ+xNxvbGATg
8tLViP7CSbV4O4oc+pwV5ked9bWdV2vkDIhIRrO4+8FWUO0rXXSM3KzI3JQcLM9vkznGDhESl4gh
mNqX85KNXr0uyeTZdpm96xWyYI7vg6KY9vHEX7owviHdcid20ZOplBkDY3QS79pRMxYlA6lWFfQ/
Ss3R4AIrnYKTaQnyGPpj1vHZxq92UHiriuoGwVukxxlRvh/GT1acBYkNk9ijabhpQU0Fo/iuGzQn
oiE7sw/E6klyzQ433QXW6Cf97miF8sbfRhYhL0GlcoagsSdfXnbr+yyNqqzGYgyHbLkXgo5rW5Pj
M1qXbl1iC6T54KwI32ZZpsOHMo5GSJ1wjFBvyRxfoJL0/WqnqobiopKSBcfDIg/zZ3x1BvPWYL3v
ZkhEcDcjlCA2BgnZUVK2ifxIX6Wqe2w5A62unoVeRo6ah9WWdtHSNKgz+nIsP64pC6Z1oJQL6jsC
Ay/4Bb9JFIQ0e2jccAN3pbhrO/PFTtjA5dpe+fzTvjj3TrVlOtjpiUPPZyBlDdLYeS66HDDWLg0u
IzFTVEQwcszo4nKTVZl6kYFOdB4Yr1lZXJvMfkzhkbEVZS2j+u4DzbIZb6eMuYGlw2WWedkukPpP
1T9bhDlzzzjMi97YJroJasUgqEia4ONxrSglwPHM3oMqktrnjiH1N5OI9ypJr8KAplMq6JAfvYEs
x2dLU1t0uGWyAce3GLfgzfHeBUz42DC6c9OyA9XH1yhs3iJVBrJ7lDxxBEHLUxoZRChPhgpDy3mH
9UgIfBeZ6TqJyDh2FJIYqskPBGImTVUDKColMoh23AgdmginHg5DB2zRqjL/LDVPKdT/h70z240c
udb1qxi+p8E5SODsc5HzoMxKSanUcEOoSkrO88yn31+wfDa62xv2CxwD7q5SdSkpkhGx1r/+4QEh
/9PE6BvokBfE7vghQvmQTITp7KPVOi/zeo0XznNRuzKGaFyFeTsglIHpkUfoNvE//2Hk1kdk67+K
tv6pRsyQjYkaICNvMux4BC5KmNInlEr8HjOWaXAIPL2CVNeRYhtT/xKW4i+k8mcxvzFtRfdgts5G
MJNKGc5Vfn2LB3cbWdy5SjDTFs09i5zrb/JUX39mxV3pHzHVzMz2GCeSFytHfklIWrCuHVRJ66wl
0zMOBPFKGrhJ0UGoqStII372ISd26FNg4DC8WY9jeJdDQdspbrXeP8eaC1hDv9GNvL0AweGSYOdH
3punjGwaVTEpXOXsrIUlUuTuW9VPb/3ABpRHzD5LF+8gi7AuBELR9t8TmmeFzJ8UNKpm49KtQ60W
jgHv/M+s4EpnocGBbXZeAYdixJOOoSiTX4eAzhUn6DPSJh5wDYxoooKNJnc5cxeilpuUKUzdJT1K
bdj4Bg52yVUqkcaRIJFfFMlkFD5lEQrs/fw7yxvk6558cE/KQ+CTMBI09mnEXIjT5BAlLf1bxzjS
lQO8kngdGtCnyee+/fsf3PpXOvnvH9sQlsbP/lcFDjSunECHstnRpu1IpT7jO3pypfu0wtG8mKpT
XNxRrjorXbPwznA0zF40ybnI8R6w6eRgBVCuYBtK08XZgC8WW1wc3SlCPkt8gamY3Z9OSbhC52xa
i7s3n6IAbLgeKsR6cqzpAVrxymMhQEH2lPAuy6ZAvqexpCIPCO//ybWXBIcsAwoimP1ClfXeV1Qv
cofDgo6WiJAcRy0RXQfH4rsMJ2z3EvM/3DQD6/Y/6614W/hBdcN2kEK6f71pjnBi0ZF9SUa2AQGu
8EggtnbkQLCXyVnuUD03OmOxmUw50yOYuuxzEzhOHi00LA8id232IOWlQ3bol/pmJsfMtKZpYvMQ
NvZ3Wphgs4IDeofRHumGwSMw6ftvNptpvHQ6c9yJFkmSG/w+3KEHfmy6gUM12Ff5BvPzdiFX4L9/
Z8S/vjOGxaaBCsOByfgvEgQfzxbdDf16p6q1jg8DjryOdH3hmEgVn/lWF8LcZq9Q9QhM0AmPM0lP
MXiUYSpJ4JJN7o3eD6uYHoxSrNn8dgTyLUMkPHUBxXIuGIZyfBxgGuTyUPHN9GN0uDP4E1yzJOUD
NeAWOBDsP8rRS3tmRIQgz9QhxGJQ5mgrkkLFFaWv1zjekiZNBJEfDTA8kmEn1GxH2trMQ4rwDT1Y
5HbZTgm3UJ5tZqC5Wys097kkYqGWK5aYIK1bA/gopAXHGBL2Z/yhenCP/PElhpowYQuEHoDTlXEV
5vBWXMIn54nrkbuCxw0ARrIeTKzVv38iuiqkSu3PG5gwdEQrBsIMwxbqX2QhFt5rRTL21S7KU3ZI
itVt40TkYJpwdrL+bE82NjCN4CgtCf61SyRfXXDnTC5aiM1647+MklNXSJ5VRrImfpknx/LtpZLz
l5Qwe610mv+M+dXvTanW9qZNAgsi2zXutZ9qP31hK/MB92zT1+FVd5O7E7NxpAqJNDUHaoU7i2SV
xZWtLuuc3GSz/ZhSIjfJxeJ52O+l5HFiH0hiaUdMXTAm61QgSm6CaSGdgH64Ylg3U3NUykbdYGS7
cqrMOmZabx0t6K5xbKT4eOKbxLd+6Mik8tyu4iuZtsd1ZxWm5Y8arI4AnySm8Ko1jyJGhU0Od3ZV
9MCNiZqu2doQb+QfkoMvShuwkw1PMsNmOpvRwEC3jC+541cJNZIs0uwquSeuv2kc9ibLpAqcmVTz
n+sUckalPKqdf8d6GA8FjL70+msuKP20uNgKE0wsAv3FrLOQxK1KkITkVQ+yLyaQ+01E1d7NvRd2
yg/ZmtJFkzIrsaEgad5613rzVBxYrRZKb4fXA+LULTDkQzlRcbkKNcKEjJc8hndJDKLiX5pKQJlm
xXezGx5L0kV0NbBpEuHQhwZV+OR+jZl/86tkNzNVm+Az99ufCkE/K/SPzMXMJdpk1LNpit2Yqay7
mDdlCpjYqW2+VmI6UQI8HypbXMlOoCqABCUrTrxSdEkGIdwZiN5Jgr2DhZmn/ua3tbLvyDoWnZq2
9JFVucPMHRxeXEUA1CEJdJgmkzStgh7KWAe9TqcNsye492ZxbTX4/CV2hI5shalk1zXEyE3dGo+O
l79hHYTkYOLD1aa8haX+Ni9wHHHQS2bDYxB1MAAKHwFMqV+KiDwMQpk15iqSro1jp1O9On5/sQyi
C3X6Hmwroq1FT+4oFaUcBpaQuGmLNKE+DWX+VIT5ZZS6iYZRckN7jC0CnCIv6ZEle1cF8Hzladqy
Mkr3d9vdKAAnnQYUMFHea5L+mCv8xUh6DfcPrf8J0q8o82tLQispo5wezIwSwzkWNgz/iAiKY8VN
NqcCkkSWvfXptC4dhGxxz+CayfhLG+fasYWeZik5JjFxeIn0HgGx0+9y3QXoEam96KfOw91UAFm0
8RMmyJwnqmttzSm4WPSWeyW2k1XhqQwAnf6hHycSa0aSmCaw5Lh7UAK0YBMiloa8I+SazGBSFWEA
iFMI31MN0lUliHcumgxAtgnNTRagSO11o1vToTt4Ra4YrSdbpNoW43+sQHIU26CkDZ2qyeCuKSD2
QNLMMOC31jMxqEHWM4YL9Nz1erAC7wCr7GDERbkhwOwwTaG9qgbVwNxlOumg5tugUyCyZNk+bUb9
MLnTiSQ5vBwn/aK0GoZsZiFNI+LtZGLxZ0RvxYgzFN0rcRNWfR90vmopYAy5rhkHKGnGQYj6n79i
bIjBVXpQdPVx0mx9A31tV6gGDqK2cZ0DiN3m1pehDb4EFQUzPKwK5182DINa8sDzIB7gK5bKURfV
EcrDsCu9STmGIhKHarrPv6nlV+ZfoahjCFrhlB9nY7TmHLcgADqnCfL6zjQJAPTaCYvJzHgNS5ek
BXzfcG9NV+RLWoymRvXoY3rV0v/s8n46+0JEuyRCHR4mxIaEBEUeE9wSlnkX4s6VW9Yx6PQLJDqi
iORVzldhCEKVM6O+58TqLbwcb18oc4xUnFFberShS7wGrG3qdFvdH4O9jZ2T3ZTxAxlyLt4FfJya
h8dMVZtdkQCcawwP1waWRscahuDRSW9lC71Ot/x9LCr7WMgiBMdV+HQDCfCIzR5Nv2l2veVshQak
ElN3MmgZblgkEuo7rvCv+DL6KF5HrU6eWtlUxyHQfpWQ0zfpkLfHoBjaBQwZf5Pb4zoeiJsSZsYw
B5Tw2OumwPGJsSF78bPnO7c47EJEdip0Fg/REW7/bUYPaRjRsR8frWY8ZzXLJXC1i67QWoCYwB9U
cPwenv1s0g5OeJi4AALCM4AhgrohOXXbWksOfjs2WzW16ZJJxa4P+DDVIBnGopsYoiyjUbtkMJwO
EOyjfZR7cI9RLoARaniZ0RbGiEyIqE15JHokVvP38KHy7npkGUtdEPuZhME5hCFOsQIESjOGSR+l
GTb3h5kBHNcoUQjthZklcwBrH1hdBLtZwpU3DQhw3N19G74OhLWHedfKpDYDevVXEtgvZjq9zNVF
2o35ijnZttcZ5/lN/db5sB0dxn0wuZMPZ2SbmoYGU3iuxsrnaD+s7jzcr6jdkmEItwGCqtHKN30V
/8TS+DjTszMdBzFBIc24jnhQrHyZzyln+FGb+SpnwrSEiCYvvQzBClLjQQu0s2aS7shQZTm1LuOv
mggfDrIKkyZm5SkhxNCtEs+tlkpLdwZMowF446Q9Pcrjc+aQI36B1V+x9/NTRKAUT5MH+pvW8Ucv
qcEqtHPK9Oo6lemH5MNK9rltwEBH2MQocVjVSAJCRJBeTpymRM17f1xx6lNK23ynooeakycPtUd1
2SBCNGLmcEW5xMqZLOBgWLQtn0OsPZReSGdKW9Ja8ZVZJENWvbr4mLn9XUDnLsINAWvw1ON+q7X9
dWqwM8eSlmwhIzhVSZ9v1Hoza7ZmgvBQISOoVHrRDp79WhA2LImUd6Pw4ZTU4JypQX9bDpOzCO30
oDUoXyMc71nz+m5QynOlulffmphV6he6W7Qhdn+1YO6mSXjHGZ+1ygiqVa7xAOJg22gHqvGjc2Co
NGq51sfyUgpzl402QhNrNzfQQrKN21r8gC3xo09rY9PVsLgaUe2xHwRNk3pAPJYrr7qomDisUn9E
EoGNe0t+sFvg2mw8Y84Fa06qa8gmdhdq6R77oKVoMR4sHd4UnX5Xo3zh32EPVjkKfHIZhJIPQM5l
SR4TqPEBA82YgQySDN/77oKeuli+EVNggEVSRi4ivThTRJPZKZVqg0d/IrrkVeC6FYXVG9K0vc98
BV1x3K/UiKCPiIuu92kLXcUcqJ4yn7rIRjBgtBN5zGn6USsK6Q3K6/wBvoWXvmQrG3ic4t5dX6Vo
x2R/YLctX2XtOeMHnkklUlr+StbndVk9x4yuEclQ+6aANlFEWx8oRFdWCtF+vXhKRuNcKs0pFLCg
8ROPset1MVENIdUyv7Vdbp2r4gIZRmdLt7GY5dLU1rpicBUQuPCqamA6uuB2ND2PxydIBx4C/6EG
+rxUR/EFuAWfv5cisDSXT8j+djo3X8+xeI2UooZSiuSpBpdmMqebW0Ss0SEZByen87+wh83RnINW
v6iGdy+UCScg+JO4WJc4J+bU5P106TOu1RtJendwTFqaXf4Db6cVuw9SlyFZh4r/E98g5LxUqRzY
a3sUH1Nffuzy0X1X0/Su6YgF5LpttODRdtJd1xTfsRfvNQmApCC/6HpVUhqqrw7k1JDXOFD/FgIX
j8glQD3HgWwZEaqABU3uHaYKQwuMC5eNbao0GrteYem4OHSsFKVfBZ2BuLEtCTwMYOsaA86MEhFx
YDr4ilcvBUDgioj41fxlJSBVqNOendj5dAb3DAYlHW6WpGSs1c7xJNeKOyClQ7n/kVl4qU9tjF3Z
dIxlw/57L/N50H0efbhD/On4wXcW2CVodIGSus1WWMlnm0Hb4DCIrjH12A5rdBMj01Cjp6g2tkXe
0uBIzV2tQGnsiGSTohXZj8uWxBppr6nJ+BDCekr4M2M+0ipIfX1kfIbxiGBQKjzm/qgIOLX9gLjj
vEnwnHevs3BqVmBo8qUqR+UFs6Rdhpx6BuBm3FqXVbMgbyLB54TQEUcqj3Ag6in8Uokzm30WLw0W
agwQuWsHDZl9HPweAMz6HBWd48LzgfxFB5VWdh2mjvki+RjqvsLcH/f0/NJpion2+dF2z+3UbFM8
Lhca3JN9WOPEVtsOU5wwOYQjboBZ+NKaNg/DOkamj0embi2NWiSbyLbpxyD+I9JVzt1kPzVF5hG9
AhapNB2ot/FrlLtsTA/aNyQ6KRXEc/o19GR2wSLKdiaOlAGUVjW0xdrE0K3hKc6KWJUMkFWauWvk
tEOi1Usto9FPscBfzpdgRuy4RD69m4TGLuTiVjD/xFKX05UdKUppFksT1b4AoFVrioO4N9elN160
UYOAgeqindxsbxRYIecjQiLEGodZINr7O9NqaY2aFVJPJfsxDzjnJlfv0O0Z4qFV8EN1Qd+rNH83
MJbz8+lc9yzUWXXrCeaVVjm0G+Nn6w5XV6mHVWMiUAuHzNxHao9uEd8qZBCbJhUPRQaBFh8wouhG
1djn3k8zD8AeVB2lr7ebbTrGVhlPunkjkZsUvL5DWCIRH8s30fzVDg57wjwIF+3BwBZa4Uqex8Qs
WSJm0eFDmySXKIQl5FA15VJiOGuWZ+VJMJV7drSra5bv88htHDnrnGZ8n1ztIVKnxw73uQVUeIAx
N5YshWxVutH7DFvNkLMftD+FN/0Y4G33ubg25XAzk2wtYhv7K0IVcmvryP6VzIsU1hiaLenr4PlK
vk6lykuOm+0SsSwXP49xFRW/Brz5IszWYiCfMIdwXpJBxnk3n3xRUV3qlukx08yNVCDOqys2xo0p
k2AyHepS/GL6/Ci4te3dFg6d1ywSWd6VJFGv5yWXyonMPNSQg6K2+ylIUgQBV8ttMt4Sk9694eUy
8Dy31K+sZV0qSrDpbHZON8XtQCLHjoDrqrrQPuSR7MT+T4WwyHmE+XskrVUEO4qlLTVR7USym2I9
z5Pe+RlCtWBWHwE6Vwzzq6LCAJvZRC2uDJo4WWSNlKvsTK2DXA7+9X4YUgK/wewVVfnuzO6t8fpH
4DAGDrFPivcODzEKBACM+W1QqrBYz+tixhAUBiyMfPiG4JPbURVPsmaGtElooZxczAOsxvr0nOZ5
1hK5SJsXhBbgmB7Vq8Eh+BIBzi0YFCgNXkD8E5X0fK0moOEiSSyizSWPIgaCKhMcLdTAQz3AzQFI
xMZAwhnD9ODLF7LAM5OykcmngZ8CPSgJRtnFdaS2l41XS9h8a2qm0FdgPMD2phAadoY88XCnpZJr
kousx4x8WKVY10i9IN4QEvuSlZZG6Tnf5SgwX3vqTocYktUs8dJexGRHXKXKXLJWOMXihU+1Q7rk
cTT9u5z1hQH8FIyOiy7azt/LklPdqWCSGlXllcb/nilIogdFHBye/HIWFqdyH2fXB7bbJnW4nTGg
AdbJjDcPvgbhlJmEnLrAPyNgjWqPeJ9iE6E9LPtm2sgRJlQzZl4OjyWtLsib32qa26l0X5A+MLgA
y4BRr5/iJHib11Cpaf1GDBWCFZGv/XxcY17NSwkgKCVx+CHz+jv+ZRbSYoH7W80rlC/St2gZdXeL
toQyQ65Mp0s+AI7UiT543ilaBtraiK8+hdIQ6fJm3OYRx5RiSlDYz2Pw0n5bY24v8FKG8CXO6HI+
MlrqhQt0gT8D46UsuRsi+whTXDndEbmljysgzY0pNqUB93jWTyoOh6pecHKmdfYwSjMB8vmyTTFs
TfQAuUnfIF/WMaS2byQ6JcsWZmThCrvqzawqlPVcKK0QjBT5q9QozrQRCwNn3KCBjEuG2tCnpFXf
zhA5FsuGvSYmA9g44q2VC4uxz8EazEfdZ16mKmO/MRE794W5M/z8PhMGoNgzM82aVW/4zeqjqhQN
Rnl6CaeWAsW3P9DC7OQtY6d7U91xI9uZUGprzTq9BILqWA6/5a4XFUQnRnSpcekbi35IviQG2bfU
kLOCm/PjhvMozsA577UTIw1W0frIOp1w81knOnnWvredcDn/CAHZgks3I+0pJ03cCp7nCUYm383B
8a6zr0WMzJozEvZv4+O3m33EhdouY0v/cEfapYR1Febg6fiBPg0Kg7NS53bPhkG0IYWOXtWvFRsy
MJoWE7U5LQRO61r5RLop3sA82hoTxtEt0Me2WAQrCIl5LeZiBSXUJcscdLTBXd5R+WmBUdGRSUVH
rau/MemUmHumZ8XCsuKHDAR5srJkM8P8Ko2ptsqq9KtNwpOsnKaYEo3adpNEIarijHeHscpN1YBh
PDSiqYZ/vD69li0CXAHQYctCwtJNDf+O6TjvGbXUpUcRhKYY/eQCHcuR6PkNsPiay6XRY5j+WxZP
ZTMQ6MK4CCxXw2GpsoFJc6K1llQbMZIKul0/XUnnC2AixjtS4ZBWzbfKwIPEMnepd2wk6R3qKOCu
J/YtkbxzB2ZKwa3VEGehwyS3sfaCjdH9siOMWnnd5z0xjkI+ro028zzEVlH9E72D2BuJliwz1cCB
ym/9cnIkEHiKRmYQLB0n8w7MNJd9qdgriYHPlgVOSNpG5JxnqwJNiuKDEZQ3txBLpdSQ8/oJDIGA
A5h3kSapsa4m/0HWXqZgHlr403noY29ZhxUsPvEylnUBjftlBhNmHEOpR1wyO/15NseokhG2bVzD
9kQP1MVso44b0EMb4hAk+aNB2vs4cdjYuuNv6utkcnQT0QDO5LTINe6jiQFSrCA9LS3rOWACTkTD
tBsa3oGMPCXI3p22yeNdK21eUpGflJaIIsaUn07/PavUvTKGXkLUHFkI3tqhSbWKkBzSmt284yiY
0HW5vU5SAMSAho4IGJ7si45FlHvAkAH7kOGVHNekclnpIUBy5gfZSk7fVQH62Mmjri9uDVuyRFZS
Qix5G3clnZEgiUaSh+9zA91M9bNhtLeuH8ylzvPBSDUkmo7dyGNcQkwebCRjNfRDQHsO+banwRB2
/B0X+X5MVEpAot1MIam+EqiHXfY+humnHrBFMJ3rlv2kstdB2dIF5AwFkU5Yrs0CIlef2MfQU0co
deZjKhkfSd+dy0qfmNeEZ9OBg4WJOMCYJE8VPsU7MY0Z4Oy642jxR9vEghb0rQQlXanEw82Ui8Z2
6DwtsksoUsh+YD/2pm9BYQs3B9VLJsgC+z11ndK3tESNYVW4AFWC7zdE1ooVCrErttczeSiw4dKN
Pu1p7bEpmUnyNljGzGKote4TI3dSOrhkUX0YOgNZC0ruUp7kciY2O++ENgOQ0uKb4rt9V4ifnAEU
HnVJVfI6m6uEcXlS8u5ZnpslHHSA+/aIQxUyctnCR0yHMKmnT/STX3lL7gxb6LyfZdFHaNMUGAVc
SvM1ccMtGdA9pdaAW3BVnQSz1w1t/ocSWGviKx6D8rtz2s+iZK7uRDyzRKdkC2HVLQeBANOIH2pT
kpPYaGarEIrxYoGbH/jrh+zuMt/dOWG/6CDqGJkNyONvy+lB7wJpD0DusYC/vDEL96go3jbV4p+z
KUeqsMOlEppGQ7CoJOnD95yr21CBeQYVGEabK4l+CUwBZk5HPwWH3gnfYBwC7g2LGeYsGPUs0RNu
3U6Eu9kYamZ69eWCUM8SPI/VIYd/sQ2JlvChbyhPVEZe6y3MMv6ejYUsmxPFzY0VJ/BrG5nfUZ28
SAMjeWyqeYRII6++nLw+QaL8msd1sP22Y128Tg51EK47hQy4xLcB+ExyhroGtmXNZDeQi69q8isS
zf08ANYEEzubwsl03QtegD886H5rRBlstT6c98Z7lu3TMFDe5xgyMZIEzOuEdLCiOkwlxa8105Md
u4Q/Zsr3DA7rtpQTDx3wVLtkQgKRldSGlVbDhM8qjIFpDmAQ+fBkmM8hKmo3HeS35fySMhjtllZn
E5+GfyyD+Kc2gD0r7z4vN7weBpBpUzwAEz5IrhLqhd1c+829W66cw9RbT0TG8JaEFpoRgf6rgvgI
MVvm30HRDbeDGW+byH7VdLZk2KY/A0mpDbRq7dY6I1LqEKNynhx62kPYFa+N5pQrxjtL127OcM0g
wksrMdmlDdISCb2fuTDDd4n5dmmCdYAC+Cnh9by+4mSPqbt02Wmk09g8Rm1b/csys2zVWl8yCfOo
SDsJ2dlIdDTkBMxq/BiMgWAi2X0m/LGQ8llJBTGhhkSd82Ns1VOQT1AFDPoz0yoPuHWyjWbiUy6I
KIWaRlzHQlbRMwEurqm0CEB9L39EFQ1FKn/QQFYATftD2dlVmq29wcElRKtJE6ZlISQhZVy6gTfv
0AHqePcxbl3bUMPr3AhYy56yyUaE0zojq2WBK7Om21eJjk+5+MqU6lM6WsmekcHHC5qWXZmUF+kp
kofWwwToAYhMzTiYTE/dZ2xL31ARosNkJ2e7Y1+5pJN6nb0PE3n5rvIwqAoBxCQArGrpRoeTSLr1
DGi69REQ83NGWbSBnSOoJxrR6iUH50d4GkIDDI2VvIXjFBMzF3VPjlyTeU7Ili4gwdBqGUl2S9R5
qj5TKGXjOa/cSbrryR5sxp7AKA4G1Utipr8MiZ/Ku+wU0yktSF0rGNdN9q+0L5HJQNFV0/soPY+E
+aWHw6N8PIZlx5uA8SbgA8MAm/eQp6EAMjGzKQX1Ic/ULJ+Q8HGgM8aTf6xTog2oNBalrKzkbZ4r
Ygmnz/31IFj0s1uR/K9H3OFgi1Myzx1gg70CyuP4OMqNQp7gaI7iBue9doggSZAn046K1G2CbBvK
2krph+kaPtAlv1s1G69S2RTc+NRwJyZZahPIha+IE/6wB/RqkuU5tTCuq9J5mk+SDpYPdkcqpTzz
/aigEuEVfbcxLEyn9GB6Pp5tbFHtKc7ad7nXzGe/5U1nA+LRGp6oOW6kFRuBueho/PDu4YOxsNTw
qBV4G4ZZ8dbkz6NhXWcHKVn02sb0QUbaEQWetB80yCH0/dfmrNbBe6EYX8WjuYnN3FpVBQ9UVhXz
YaM4qEHHcQMl0iEgeTmjF/qZkEQ4mF23j7KeFOTyBxT9W90TK4a6/poRfpkySUYScS113ZDJVWxd
MYl/1LckWyjL1FuEtfWSVyU5NhKN0zRWlmWhbNR94zcL8v87Gv8nR2MBvvoHxtXqs/n823fWhExk
P9Pv//r7U5B/ff9tX/+Lq/Hvv/j/XI21f2DdrWs27sSU0X9yNdb+4bimqboaDEs8xv/+twzSSPBf
fzf1f/A3NITBWH6bKjbu/2NqbPLtTEtFCWBofPn//p8/udzWf/n9H11voX/9hR3m8D9DJcPFNLku
bLL+TG8tKzz5UtfNd4yNUXP4wcd4CGz1OjqNvlW9/FLVaoNDH5STLmtSEhgGPA6yaE+6kLZpEwAI
RNjpBRonUrPpGOrWm+Pb0AbCB6eO4iVdL6LFz9SLTyJXN72Cji46BWm+r5EQWeFjmYlzH7mUF/2w
lU2P66IzKHOH4bw3PYUDHA2teGx6socnOOEUyAR2klvlp8k5UTEaaBwwF91IUE3HEFmgItza6SQq
xwQKhpdQkucUG8lIx16XC9VIodBY96ZUj5nykcdMSHFPvCmRfXYzpskls5isIUQrQviYdzESVzaT
iGC9hVMLclc74mIH7QINeteY4gvP4FXlkiNOGaov7RrzMiM96X6zjHVzZSj9tqzaa2Py2QB7rki/
+3F8UspqDSPqe6T+NhpMx1BKW/glilB5ZqqO3lTvTrGXw7jgboqBCUDWPfZqcgqb5JRn5q4lX3Fh
FSuzJI+8Hy9hJRgkqsdQnY65q17gG9wCxZIo3oXmCewJDYB2w8h0Y8UVAm/0GHZyqprwrgEDo/x7
9erxKXTaqx5Yb23sr1PiZOq1yJ2zMAYUrDE1WfSpWdMRSuDOjbNTr3VPgerhUbB3YyIcw3Zj6vEJ
49KLGY3HyO5BMeND74aHKlIgJUSnEDcIS8OUiSzFJN6Q57NppMY7Fzs9IeO5iQ9a6p57XJVyYb+V
Y70RyghAaJ+a8VWlA1q4JmBGynvg2/kRJs/es7WjV5qE6PoIQFKAVCZfC+jcO+SrhxwKDOwAbSUD
T7XGeIu75NNnq/T7tetoFyZJu6IJDpEkk+j+Qa3ik3zCmtff2ppwnQmtaZzcLT+4l83wJG8jHcat
dHipzemqldsqVn+NKvFVGibJMIdIy11UDomfWbwvUWL6Rv/kwnpAQdgfsZFCxIcpEXlGh0HrL8Nk
7zA7OyAugItyJv/7rAfcwWI4aoEJy248kiJ/d2CtLFTso8LBwBEgPhnWdJPv5IRJgUpGj2mFB88a
fjmFfiJKeIiHqx2MT6Bpb9SXh6mn+CvwJiyjz/kzRrJvh9G41NTffg8i2ZakDdaOTRrosPWH5BNi
xdE2kR7xVAJ8ThgJMv065c146bB/DNXwzWqjexXXbBLNBmz4oKIkhyRyMFjn6RjuvFyy3cfbwNA/
hew9REhYp/gU9w36SN5VhVEzI91o2GLZ+GQm7bVS0hMdOhjMzyGYbu7UPvUogP3hSeeRVHbyWXfv
7tgcmn66iXK6ySfYqiMWGvGJwvhT3hj5Pmp+/yQQKCn5dKvHdtVpmHGin5I/kme0qwH1hwF7wNJ5
NErJILhWL43eb/Hl0od07xsV369awX7B8kSsI4eRQG+91UONk6+1I5n6p6stp4A9wTPb51aBK8i7
HUteFteW+OxlfddcQ2hN0aRvcQ88RSFbQRtMR9siLctjrbcpeq8a0zjTXIfhW9/VhHxinKk1G/ky
uWW9KUP95jUM59Nbw50yOvE2kNsB13G6qea+Vtxnv6g3lRUdlKja5EbLNj1dRDVcAgvit2qtZMxa
OlyUdryJqIfmRYcIo5ZJrvLauf7jQz1YZ7NSf0F5XIYeHQCV0dJQ7bMhhl+YGr9kVk9CfXRviNDR
W21Z8jJT/eLAcQDAPGtrv1AuHs7ABmQru2cUrDe7cooPiYOpidVBclEvoJTlIH8JWcOYjsZPIt4f
6UEPTWXsSj05pSXXjkX6Ygx4JbjTNmEV1UdtVBhZTEe3aK41mkki8BaRNxwnFoL8P+4gm7w8KAav
F5P1jYVdTGm1WBUN9FPNpjJbiimWWGQWWy+YAEAsROLxKaxZVpMmxU5+cmCoe5Ubton7CTO9Hy4n
WxNNNy1KP5uyfNG9W5sOV8NDMxmawy89+K5Dl4hU+yyXpNwTVFecAwJt5SKqdZkvrZEL1PnOW9sW
mDJmnDSu+Va2SANyleAktXmyZVwdG9Ui7i5BE5EvPVwTVGyD256CAbVfb9gstfQzcnvWR/BQBWf5
WakuzvOK04azplcQ3cgqbxTlrGVeCqAe/MA8FWgzgp4QjMbLpON54Bd6dBiUxlgg498RtuQtVat5
daLyc3QbrHQi7Vfk2/6+dK2FaLziwYDejtjWPkRssQ8Yc8KJGEd4EMPCiIV94LgjC24adxEZfGlQ
EvDcxm/pMFzIfx6PY54eG62G9oCm3mDmBW5LT+Bl/UhnEGI6lVkDgIFO4maiXjFP7HA9wFMmtM32
96/mr42w87Z92jC8sx/DINI3U4Q5S+qF5mH+1fwPxaz++VvTkJcNRJ3WB9dpa6zWsJRAxfLawfej
xW0eRAsRFDBNoQtOPHxfAnSdTN60w/wPWJca/p0m4UiT9UrHTuvcegcPgHTIk1cMXuo1fif9wXEL
fw+ljelrhxOHGt5Ah4P9SFYhCWhsIa26Kxt7oznKesqAYqd4TSG/7lsaKXL2cuXNqe92ZW9iCCfQ
fuDuNStk5aKEWsRXGv1BKUhsYV6TLcpWqY/FmDe//9FC8TtycdMOpcFZBCDpFEXg4VCSgjHcJEpw
yXITw13FvDFUTaxPwrx39PnkzQbOZ4WLx7psOyKfs/YjHJgX0GmtwWxxixZEz2ONuMwT82YPolkV
BWLEVKHTlG7qWmPRD2a82FOk/0qU+NBl1tkxYe8GHcEYlbPLi/GtLciAn1jmTEiOOksgG9snFCtP
fjXSqVfr0aPQMS3nnel180ON1i6bjSYFcmx/g156izEWbwKXQAyMr3o1Xmm3zgl4XImJE1Fun6G5
U3r4mnZ8+ENR/7/EWmj/Wia7unAdm2gIW1hCkyKLP2RDEARktlEf57tWxPcyhj2ZXDPRXz1nOBOS
NSnjsaSOGkS5/g+f/FdJjeO4OqRw1bBM1SSN6C+BGmSNIwuGWrbzfO0yGhD4GPrsk5Wdsr9Q6IQY
Cg1w3hXXPstS6T98vEw0+aN65L/ZO7PetpF1Xf8iLnAskreaLVmyLduKkxvCcRLOM4vTr99PsdfG
7k6CNHCuTwMtOE5sUmLVV9/wDlzesmhncQfQYKnz//nGB9fFGCCoyoPZkcQTa4qo22k1/Xr9mhrD
VVjxe1vedeNT7OSnxiaqkdiiFvgvPDxD0VR+uRHPdAVJG3PphebytycQWhA9EcEqDurhI1F6dchM
Mu3kufrDVJEYZN3VVQZvNS0vWm5FJq/FhAWvwemTkbD6NhbKNobnn/78Eaka7dc784Wju67hGK79
E8GmSsNhTiavOPj4IhNqTlZk0YthtjMOA0mog4BfKr8uy7tqyc+z6YNM7CVsH0snedf98cOKCABL
eoiIzGO4N4X2qcrmW8fRZSWMcCfSEHI7kU97t8aKnRRE+MM+TZxDxAZQWbresVOy8ZpHydHL9cfZ
ctD9arZDiGInAtxR1F8T2WwN+y3z9F3N4Rd4cl+gi9x47bWehkPWMXa0oeFlMVsXyTTcDfSw3dZW
sx3zEGXL6SOd9U9itC/+hKurhVCvgQl7lf+ofcmvT96bsi44w9ZgoPuVy6qBF0BDP6P+y0uliTn0
L1GDduOfn8LvlofNSMOBrYkDjvnTOjXxIQVhZRfoMLQ7u9QfIWoe8+zrklmPN6Nr7v58QeMXWy61
NWzDUlW7Z7NHfnru/mB41KbszFBMpzZLnpN8JxLrlpTDteXg2yEt9T6NBLUZaqMu+xfK3WNt50eL
vD7rHWw6nyOlHoGPdN5fffraUPAfLFctBp2ENOunRwsh78YzH1rzFEMhglGOJrbk6BggaBMPJamY
+r2DVzHiW9HjPtgkoKoqyFgJ0CWPhjme/EFHUGa+9VRVuUNHOmG+lX8RCCBrcthT3+/tJDsXMWIF
7VcvYrpgpHLjC7fajEwoTbfCVMxElnjwnLvEgKlmI/YAhS40qy262NikesE58AK5otb/MDomcGRS
JsOrXIYPRTreBvx/YtzHe0owMnDrzczIjptyC9HzM2Ia+zKL31XS2lUDXOTskk/tp0ZOH71JOlYw
Gqyja93cxYg2yfCu5zMOneSc6vk58uw31a4c+mNuT/cjzVjNrA5m6Gy8UO6mKns3suDompvOehwr
C2tmB90KjCA77030wO4p98hYTtNWY7s67l91UikOppwJu9GxLp5Gk0OL96EN5G8ivCjzPwPNWNfo
T4OnfwSefaG5PPzL0v6ZU7qsMxdXJUP3XNPxflraGM2VWL1YoFIo31RJN/LYjZsbVJ/UWy5EdSj+
Jdr+Luo7Oimn58H8ZTD/z6jfmEiUZ+hyHRwY7DYEgbz89yP1N1sWnJdp2+rVN72fLhJHddoBxgag
6AFkhC9DEyebX5oRcdMQn19aQU+pXsOgJzfwaGkb+qmN0h8qy278+ZR0AhdNf+s7huq0HHzNvKSU
Pb1pv7kEQrcA/x7xM2WzbpPkqye4TN2nZ8y4jow1VyoQp/l4k6F56xNCddOA5MG8tZrycyt8FMXl
FUz1I3qU76Y/nbquOyEntlJ1mWuBzfLtS1rZB+CtL01bnB33OkPBcSh01E3Sij/WQlwmS7ygtcaS
2fZe9Qr8h2QRTYzxERHksz/IF8N13sJ8PHkiOReNdY5MFN/b6aTKJgyhzjrO2anT3LM8TnP4QCMZ
KyD6BWZDlUR3bzX2SFJKFxFCdMURqaNNYMZIak97baImidNzP6ZHEyJcxpPEt/ag+grqcnpDoOkT
560Q8iVvG/wV3DcdRTZVlPgjODLuJQiGFxXBbeq1fwmj+m8SHJaYb3tURQw0nZ86kEAIu7Gc8uJg
ZByfBcY4ZY30RYx8DMY/EJa0VD+VGfZV2BUyUobjMcDHBRf3bPrrbIOgwqWhzOspDQHRXqSNwG93
c8p5XVOhq9Kt7x/bfLxGGkAKz7yvveSz31VIWKETmuiXxIo/TV76Ds2NObjJRzoU8s6OUaCn8Vc4
ciVNYl5NC6Bn55ONqqRCNuNVBs5FRVUgxR9loABNLRP+4QM87DtwuXfXKs92xZUm76jZDsnHuDdo
LtC9C9Ao973+akjJuA7/5/KLKlLdNDmip7V35m5X0RxpLbnPHbId+i+I89zqSH+kwBsHG9/sYa+y
MUDbqImqmYxzKTpMBeTRbtpr3g8fE271KglyWtWysN78BHEJi/8Ddy8RFBYO71iGbAkLZ1NadJ33
NXW0K7l7t/nzg/5NFCNxU/8Z2PqZP+soDCHMkG7oi8PgFZvWx0u9woLOHQY8MWgwdOOjLY5BFf7L
+sLt9Nf0zCN95oRmAuL9Ej5RSJ8s05bFoYucG6p7Z3XOMTHqM7kddB5Glp+DAU4R/bM06TeBZR8a
Ep5qovFCh9Nko1j478gZLAYeuSrJRgp53+gYGZGLGeIrrC9k1xAVJF/yaJS646PqbhSp99b7oMKx
c1chY4jPUtP2bS/2YHPdgXooQ4QoyKePMBCXyLTg2CGGBWCnrjLkSfWbirsJiy4paCGCmmxyBwzp
tk3y84TYe5MO15Ckh3yirOcPUx1GaON6iX2P/uu279IzRDv0/QGWZROqc8QNtYdDK31X7xnRldts
6Ldk1s/o+G/a9KvmZucJxJ7kZ9O420ZuswXksB0buGYkOu6onzC8ubRUrpjLyTq7wLj0UK2nH8iO
7b031aEIGad1EYwiy75Uc/5DtUO8fnwoyMy/lbW/h4J9NrpyYww/0NDbdQPzfpusY5rnj5zJXkAk
SrW1MniIx8vcsStVWgcs7X1GfqIdpocwCiDV2/hGRzWCFJm/ayl3kzQ7TrqtJNzOFYq0U+JeJHwF
ObkX1bWGggt/MDlOkDS1yd6qJhy114d60xjEvZip8Vhr8VHH4rxJ5FWd8DF7Y+idS6ig7fy5MqcT
Riox7aJGxueCdnI/inPUYhkdzQiPAlUog2had+AIVPRVnbWSetHu+gdj2C5F7CRfILR9GGXyPNOc
MVCu0o4q6sLBPCMUezYZHRhz8m7HydkoJMVm9G7jodJoDhGa7it8OTziEmeHV57jOG+q05YX/AN2
b6E7bxzhSi/orJNdVkATa3GvEiYD0LWd2W9JGG3hYG6NdP7oI446som+gJDaJ0fEOo6a3+zQYl2H
6KSDDVO9tq7LaC/W4F4PZLfHqppOy4Jn6KHSyJhjeBz4PIleNl0BsAhbVY1nlXvxs25DDxEFxeFO
HT6F3VFBOpe+7TdF+KErYo5acKr7mnCoViO1AzSkoz/mjCBoL7Ruf8MeCZQ3hig9OpPZ3O/7mq4z
4Vj1CdHb+P7nqIXSye/Ch+s4WI8KgsjP8glwnJLatJ380LrTR9HyQc7DnRW80uei4SExW1DFqAfu
jzYmMxoYimwk1XtWCwsgPaCjjhqg82kRA0y94py4hO3lF7jm1zohwW1ALvjTR4KTML/vwuH97Kc+
PERwLdmQwvan9bptn1JI9ivYrxgeaebR7jlzikazt3rWrfxRYpNeV+gdSvmIdHm1D0FW6g5YdyS/
zkUZvxmqiyRmtsko8mZnmPV71eDeEyYV8ps0NRoIm2g+0dvULRTFLwU1OrBduUL1YD8kEZ1w+Zx0
082vKRH7H3qDiHnJBlfxJZrhVcDrGSp9raK6sLvT1iQ4qZjzHGr6Ra+hXzbRu+6RhfTDzdLH65jY
hw7DrMg49mWzVWd4hnIUECnItd2mHkj11LkrlSQX98z+a13/2bCee+YaWaI/qt+m0iRUGCmN42P6
oDUuIqIUwKwK2CkX9Ut8+v0N7WXVGdAYJ6Sw81SlgZb6CypeB6ecPiZEmSR9+3xCb8c3doemIgsq
5VW/j2tX3xjTsO/TmbBUQSlvf2SdfLHE+Kg2dOf+b+r//+fu/zZ31x2bc/xPTsJt+/4RyfZ717X/
tBNefvK/g3fh/webXg9uC0UGjuK0bv7XTdj6DwUOKDHH5fQ3+Rd/n7wzFAfJLjzhmOx5/qoFh6aG
8sZ/TMvzfR0pKGU0jD3xT9P2P03ffw0tKD34LomJY3vGL4azvjVhkVFp1UFvhktp65ugsVduVFk7
zSuBd3jIt//tQ/pNH/N3V6SRRxijj4bkwE+5dlbYhT2PAGOJJfgErGbKEVOgpQgKdwgi+S9ySD9L
z3hIb3AhH4ABqkC2pzpnf+/ZYWQKizGtSO13WANylLvTrZrTd8HI7s/v7DeXQp3LtHVMwnh3P1es
WPUaIBjn6qBQ/mmW/lBaUbG1VTyhP1/p13afwZVo+Rgua+CXp0Ysn1smahUZ/EDx6QHTaSP4L+lI
a+PPlzJY8z+1Fun4Yj/vUSHhef1z2zms9BySGu/KShtkcC395tXNpvLECUE+5IhqvQfafGc0HJXl
VDNLdy9WWG9nszj/+VZ+Td+5E+pDk6cJHuXnYt1FlEXr/KFCW1fb6WlwFlJJlNNZ05js0n9tbfd7
gKnHny+7vMN/tn25riUEVC8TPS1HPfe/LSHNcEr6YSVLSEvh9HV3Jm1F1WGr1RxeakgRhPdJMd8S
jwFBqcXvjd3A8KNrFtsNhbEnXhKRvvy/3BYlheW7lKCow/7ztkRTSjNDyxsACGlAmDkH4XK1TqXA
utd9A0OJ0C3fSOh9KupZV2ZPU5rXq0r2z56DYTP41EGE73++sd8+JiS4CE/06gkv/7yvWSbACNBt
IxtDk7/qTdSfZb+ZJuCYg82OgNxMU/ZzZYId+fOljV8LeR7V366t/v5vj4o2lt1rqN4dQNQ+YIID
7g9u2orSdGU2423Uwc3pyXgYhPgax69FE3T/slp+FwT+fgc/PZUhzSPUd7mDOQKpi9Y446rkfQY2
i6h6+uPP79cEcMU7+ufi9D3b81iXrm+bv8wkyiB3vLys8kOpVzukD04CFuWgK4a5DifCxrwGyek+
g91LycQ4myZG5g1Xh0H3kg8qyILHz0wkT75q6lgagJDB3zEnuFUM3/20v+D/fbUteS0T7JjLTwrO
6MfJuzBQzmr78TZnOx/d5SrcS5HnOGssRZ68SqHcE4GgDuW+nKznaULDugS533r3iIqcaqHgA9iJ
rZwO2LElL8Xc1Ct4SqwVh/qlR7eGDTX2w9W2xV1vwlA2ogM+CDmqOBCcdL84L6w7zYbPWU/vQzs+
xjU+PqF1DMrxrvS5x0JHdiktHpf8SMedaJ3nkgZwlN7ldXiYAmvX0qQBj3Ww228pM4TM1U+pha9z
7++AzaMCNPRb009+KGi26smo9WT6LGEMbCzQmk+W0354KhSrT0ZPwWGpOUA1wN0YzQ/NxStOV6Jm
Ubw3XfeMDVCwGnhfxigOaEG8kMehd4ScK5/nEjw6MZ5wtwFe31Taepzyd4Nr2g0fkEnEG3yo1grG
ZcRgXnX5PmgKHjZLNFLoqPQdquwu62Do/G5dGsw9ltq7HHG7zUv0WQhg6uMPAFMMabo1S+3FwQQc
TbX8B66MO79BScANzyZKKkjT5NhH0soM+urDj6irRt6qNhB6HCr4Pu4vif999CoUGL3hFg2cEyZ1
UucTFyv/WEfGA9T7AYgKdxJ489Noof7JIaw6UD4C3nmOVE/a8/N+62+fUuU6isnyu+/wERRBDf38
W92TyOvZu7pEMYNQHdRCA/ClrhdP9ZcW+QRfy97pKpwc9UkpHMRYYX2TAq/DgE7RQdIS3xqgFL2L
KoNFQ4vB06qPVl4ZPlmliaNsY1wTr1HSBayp0OkgMMunNC/55VaLDgZmOyu7BdyQIVxbYDXmexEz
36xGgGC6zdzRWrXF6irW1i1IJwS+USSa6gcR9t+9mMuZFg+rEf60r9NL+T03tsajA8xh3RXiyL66
X+7eRRGLyXx/VeduUreo+72biJRicfA+IN40TPa930GAGqHP4pFsLTBCtZQHdTgr3AwiUQ1OWPkh
MXg2MYnqHstRLLv6m9Uk1a5tyvYuTaZXIy6aewSWsFbIKLaQrVY5jAiaalfrwcj6sEx0VRIKG5Yj
Ih0/ErVxZwUSRsfyzTLDJ7crTBx6ufQSSpQJ5SDQNMrYK+WBcAuLkIor4pzCHhDZzACrVw2dw7AM
AIj40XtHwwhlgJLN6af7aXpuZ3LCJWz16qiPFIt4ZAlVob0ex0ygWTLdED4uN6hGMACZ8ZR0n/QZ
FDns6utappi9q9I9Q9IbjneI1Ub66jbpuwZYr467L0yu+ok90LNcjBBVCU31rsE8CcmRxdRq4AhH
rBcanbVf/oEv99gjs8noBiyN8E7jtkbBrVuWQtdwlYBzaNNo1gVnbW3tTbiBQNRAJsedVU8ZwfBm
POlNrG2Q0z/rCOKu/FmT+0E/OH5Pr4tBUWHF427IiNsayr87pxlRPZTlZhrNGyI07C5RVvyieiU6
OUGDYqf/pYZjgOiqOsPfwnTZlHWQbYLz7ITOPVoB8EjhvG0hvXilPRwrs0WjIRqOllXfuR1RtK3U
MVkidKuhpLITuvbC3kIZUygXNtDkZteeUbZA6SMq8nVY2c8wcJCaGit/m1XJKxZQaBsXdr71Mz64
zNC3ica+yjAvX4lhui2CN8uCXJIXAXxPHQd6rgCO4qAxV4eHe+s6TAOnTv9WB/pzEhUMBIynIfBP
E1RIiGvlJhBet/7rEU0dPiH5niHxcVn8Mh9w4j1ainuixSyoIineDSOdsMiDXNHCl5pqQCQOyzpi
eLHFyOS7hHOxdUqBKKQ/3Q3oVRm+VexiqBqrDKNmyAsBPMawea0ln0jYxjsPNYPO1wDg1gZt2NbZ
BHMKJIX+C9wcGIWC7s0GeSULspS2x6IStuMIbdgxNRQFAIPF1YwjhprSNlZ4dAe2D4ptRJig2/QI
54F/mctNVVYbc5oPyYxpgq6306Y2PEBjhX8XF4W1itBigBgfrdnIJgTV8lxUAhZoT9ruTd9rr8OS
mLg1cWZCLfkudEgxec2H1KeYbWRWtJbeyATX4WI9wbxOLAgzcb9FKRRCuXp2ywykn1Fmtm/oKj+M
I8ulyxvs1HzzHUgWonh6rDC2NWp6MF2jjMcOaOGd4cnFZIy3B7KCzhsEoiUnsk1QfYlDkeSjQjpp
OLymiMoAPEhWpROF0JmpL6KBtnQOQkuqXDaQEYDv76OOsuPgrUsENsHTldeiE7diZAtEgXyeC4QS
VCx3xGXWnXjtIN68DgfrzS1oLy0hCCgbSnxGvo3AwkrXhMRZfVStcxtd73s2sm0tT391B5ouc5E4
yNDRVCpjH26Mai/xVLJN5433NeUB3Lv8SKFJQ9sOsXWBZNZJiZupCegxLLDBqmKc4zu5EQkNHptz
cTNPojwoZq1rGuxwEgPJXkbgdHTuZRFHq+LZ7Lz+uajhQALMO5uzR3toeDJcb/iahN46SsURZK74
Em6l7u7aThtektK+73uLybNhxZtkiMF09fop95PhXvOcUxpnwd4qk5NZ9/sa+4JzWI86Y3b08joz
tDd2RtdYSdPD3Ke/iNT5vtC2emzcfFQ6BHSftTlmrzFHKU4QCBEgKzLVDYegnu31eq63LOh41Y1F
vG9zr0TuQtM3Iq6nzWRO2zIVd01knZHnfS4GQc/vy1KT2yx7ZG+2nXSV1ZyxYxqJl4R1X8TQXRvH
fHTGptgYZfmQCoQHHc07VHjNw7QutlEW5aABvZsRT0CB0EJhskvbOJePugHv1WEumZtteLLz+lTb
st5JAW9adFO/RT0A25e6+6aG6rLAb2M0u11sxf5+rPITc8OaTZFe/YxVlN88ZNdWlUoZUGhX4NcW
J0ekFNAvEds8AF1skOY57kcH9gbMBRBUpKXkOisfGsvAXMou1rHWMLdPNrpHvtWP9putwVedQiK5
FjJySEIKk9oCoyAF+18Bh/o8Ra2pjPauxQV9bIjQdnaUvw5HAOgEZF9jD/Eml3U5bR2/QfF38iEw
THGF7o7chODDsb4q4eoIRBxx1gK4g4jE4E71fYRMErajkhNp3Mmp7fee3zzAa4c9AXJuU3T2xuhS
d0sL2iGP7T8DOO3WdMJ7ICINaZSXbQovRnnYRO3Sq/SNCwQQMESyVSzXuh2qtR/iPjGAOC01zIQa
TphNFwXTRlTMSjSYo8g2+1tDC77CgWQ5KX0KW11ddN2+c/BgdASg+4ZZgN9n++WkK6ySIhO1dsww
kW4cQ/tublDDDOkTEM78fVAUV7O2zf2MKD0zBAs4PkpdnAp7hA6YWprR2UcWA9WA1yyo893Ut1+z
Wgt2U4h6VW6mmFZ1/tbK3rD6Rgne7Hep0ZIUdXG4txG4prf+4rlpvKN6E7sg7s9ial997MmAt/T0
qGNlSYCVnG6SG8zSO3hjSIJYkKYb0loXBosABR6Sd8NkmiB9TC8BiHu+cUPCFvudiTRdI012YiYu
CkiiDsy/ukuQRcJyzdACY2OIWNBDelRY7E+ILKNchcqHUElB6s49HHcNoHvN+W6SZwmdygyneJyl
CIJx5O+XtDWNLBDUk7Kp/JR1aCEGVDNJ31UQNyAJ+AICrIvtgDFypxYPaNCQbRXjevlMZst7KYvy
kZj0qfTCy5LqdgljB8/sxlUbJzcTf+dVGnZXA9iN+b2beN+o8Lz71V5lygyDbkWGPJ4J+VwUer+P
FQwp1j47xI4FnTyi5r9V0DL1v2/yptMGVmbDBLRHZArTo+BByyIgpgpdXg2lt1FwbpPUrilINHKI
kQbUvgNqdV7T3Efe1qYw3VVxg0UopPvelvx+sguIyISNQNsGKL4Hip2kGTUqCjzGRBVbUvVapPoU
Ig89Rhm7r0GbfMXnB3uLRoNxAWjD5vMf5paKkzpNEwy1ap5Yl2QJaN8h25sFH26ZPbo9M0bXec6Z
WkCE+VHZSGIlHXiN+lIGaotBKHA4p9dVXCN1VLVYAdTP+O3m2wHjiErHSVWrswx4L9Z0oi1PVo9S
nGvnu7D2cNSM0QmwkcGjvnQdsFUBtR7lSuhRmloK941bMnD8JaXqiifErf7CJ6A9go9iG6z9mQNV
laWi878Aq8d0h2eKpMayQkPJ7HFBxeTZxqsCHN+g6yy3LT1cy0sjBHdFtYCw8sG09AeMR8oN8DWE
e5TOIbDX5zjzD2nFSW0wL7RynwFjZBwUc8UaIKA0JMfS5YMns6dAw+gSArDvY7Eo+2tak/fkWXgM
8/IsSkll2vYnxDVvyzOQij+NCfQhkuoeVFwtSlVbqPpYj6ZPNnIRsCBKfLtiJHUC31i5lhqEqyrZ
ytCbcLWL7pBqCZ1m9awAXX3G4lI3YbYlcynebiFyZr7M1enSIo5IsaowFNJ5dRO/QXZhOhYm8y9A
QKvWmZ7QHbt3XWA2afdg0oaYjPkIVRZLtoJ/oX616n84YY+D1qstcLWREzbqrJHCigC2Z0+WKQ6l
9L5UPaj6yhjvDZyZVpMbv1uqRB9CUrLg09J+W27eUGdOZbNezZxGRcIhhZ3Yj04Um6HkJ7U0p8/r
yzs6z6reRa67ZcGnsbgEyFiuDDBCufE0GrGgBTOe0daUa8150HoEv/LyVQUMCXkVwgTQKSLfiNZc
DJphKdvgnBHQsvaeRIMkmFpPemRW9fPSTa5DPurG+aJ5guaZSXmZMj9W5zKiV6sOk6amZ0+ror4v
SdmlwbQCt4J7QD2cAF207gK85+rQ25Ji+FuFvAFhw09AYIcVvjd0PFXUrp1Vdwyi7zdgJs56WfOe
VaPTu2y0nTceC9l+SUcKEBVocXyK+2+KG6RCiXqq0SwPonTexyx6V1QFBPugyaXorxWEGe0BxAck
jHLaALKihqcF0bfsnnAcr477ksroA1fluaCr0ggz5FS/CyQhAz0h4nLwNM7jm3qbQlM9ZYJi1QE6
92hmqjnf0rhUtLCSrJWD5NVkd9SCRsVgIw6NB2a0WWYDVlcj0dShSxEEFtIXBkAhDVXoKrvWfrkD
KoYJGNsfe3uK+6i4QxRcWy8yRQYSLg3Gf4lO06sv3iaRzLDlqDtUw0fx0CabroYYuOuo1e4Y9ewN
kkRXLe3lBc8dmlOrWEmh1HrcrvQpOohMXMaRJdjWDJgYWGzFwPBSZNN2aSxEL5mDPUFgYkFeDyy8
MKYA7/y8hbeMsynSSibAOZUJSAn/03Los6eQJ3McdJaOh+XjPNrIS5+Zu57eiXBUbc2qhE21R8Ro
v5AkUeGlfZbsY99i7gtudEBeYmqJ6j4fTmLyNnmLYzN8pXm4rZthm8kAlQDGr6vcyN+63jgv+6EL
bB5hQ2WPx/0WpTJw8eIb8ANqoXriyszhw3ETOt4nS5gHr5tZ4sv2g39vBdgELKV2AP8NG6yjQY+R
GbSJSxSi0xgHBaq857zv4cWJkMDtZDMDYsoi4aV3zSCvGTS1qTIx0KX5v5oMO0TGcVxVKqN26Nou
lVaoWmXZSGQoKgQbutzbLOwrBi6rpUeaa5y6MU23wsF7lWo1iYgGIiR7K1DT7ysYOl3EA3EylmQ9
mwRSOnc57PUorg6UpxoK10NJZzDaw+OgBvU7+PxT/NwK0DbJHWijYtekmYYfLaAAq3yK8A2D6IrE
edBezITfXRNe++S1C0vgUS0hJnOyb0XTG5el9ixmAJeJF22ylo+oc/PXppvuh0ShdgKprbMuBxLl
uO+ukZMxXEKwP/aY/1i6NJrGm26yeFNXuO4KbLzx0IAIGnG0ofj312FHqphu8fPGqZnS2Hcw5koS
0lOUYF3Q/zxOPsc8sFk0iffdSyl5G2RWVlWE9adqiFUVsPvG4rNLfbRRFrRI4T+WSe7uVChZXMsq
nxlSZBSf7FH8kCPml55f0up2NzH6rUn1mAP4RWmBjtJcvrVz91BptK/gMVJEZQ4BleMNe2M8nFDT
X2pm0Di0nNXZlgrS6M4V32scelHKIDlSrSnTYWMWUKXIGB/oMqwYVucr0QJJCP0dfl8J/wS1EBuG
l3JJ8aZdpHnyvOzlVjOpUav5YcnmljdK6jVtKscmNlPk0ZnNffXQLSjawtb2fWjGTyEKYa1XfYVr
hsxGfTYm/XPgkG5XDAGCEAeLGLVM2AoBLQcAVGpOImyy66G+K4sQEwZW/Zhe6xQzYM3L2JV1sW+L
6TP6siR3bnyZ/afBDQ0eQNCdrIw6tBNmcZTnlrOUUNogxAKiKOGtHe3xTvcqioJm+hZY7ifNLqod
5fneCTEXs/1JIl6Uv1U1YuUVCnL4gyrVkEkJkeUFkiL1R5VpYhc5D7gj3qFd+XkOPRdYO7Vu0LWo
+ITVXZG6mLwKgHwYhyHFHpvnUe/l86Tnr3nao+vjjIdUyRZp/m52xmvlR9rWpX23jnWtWsmpgkAC
J/WmKIajcwTX6W3K2UK53MoSfOzsE1ZuGzmacqf39aVPs2GlZX21S018jASi4mg3SQdboqzdZQZp
QyLHhxZDoHsT5lbUo76le0zmqiDoD2ECdlha4i6PUfUk3aY8ekdewt4E3quDrqqTo67SVtqXrgRz
Y4RhcpgrD81WPf2Evg1i6YiN3ENVNhFrKR6LwQsN7MX1q6hBKy7a73krumOqXnCEq1F5QY/RHN3j
8hIYfCU/Y+FgHFkL4r8vTukeO6CIFCm+RqOjsNxdP1VPWZ2J4/Ii8OI7OuycIQxh84cVvz4rHvAE
g4Pda9vUQ0EZYgv9g4h+sVBmCkYddnQIiXYB4j4bUSIm3mbZR6sDZ5K5/rmoGCggK2dsc5xEAEwZ
+XF5idPgs99M/ta0auc4etHfX5bvJUiObwGVf41hl0xZOd3xadrHLh9sGN189dMfrUha+9BpjjGU
lZNty3ErfAwltSLRj//3Ug0h4Dy/SoCcBbRw6jFuUe0AxxRUW0fr5QGbK8ywo3qo85VLFED6IA2t
Z3R0MQr35W60xnGrR/H94iKxvEhlBdG0al/R8N/+31/AtUq2WUpHw9As47i80O43//pKKhsb6CT8
jTuo3qRu2uzWuH70NZ3hXqVf29TQryCo0WApaA0CkbyLkGm7T8341RJNfW93OH4OWpwftEwPjzyl
a9mF63zUq2ddNPf89XgRhoywWsqSOz/D2sOLi3gtPPSpPeDpT46hmbAv9WorEsx4fB/Joc5wIN6Q
ERB0Jh+le+l1LCj1RxrtNeLE4Xr50zg4xpYOv7YZ/ALXNMnthMNUXWcrr64TdAFa4/Qplu+5lGGd
L8WjrT2MqV4+oRJKUwzxFvSGbL3MHuLNSGmofKCinu4+RGCbgwi3jlZqgva3+tIpom/GGKIwpMw3
Cnpzx+WrXj2Fv31PF+2uD+03JM8jpIwDuRlM97Omu91u9NP6hMNDeMqxG0G85dirl+WrsY+eaZzN
q7biBHdbfQQpm/1IGLRvU8aGx+Vby4ue+v/9Y9VAz3SzKkOuMM/usG2EeTCxoSJcAIyntGeVmyUo
dSezL9OT3wU90yZevGn64DiyV8Kdg2e8LsuheXaAfwdNOYHKtLam2sWu2p3d5Ot71Pju67wNWX6I
72lAxOm4o7Vt8B0zNMn/HX3bjRdXNqnyYcR+ucHSICbUbKJa5afwLzoD+y61xdEdxOO1q2y0jXWM
nmJs+hJ57FOBrEMODfWYqUBTBuU+TqW/tzDRNXAgDCJQsxF4XWrKfTaal8hLtowSzUMA0t1NvR2A
P6wdDZyGRO8rdF53FLqDXmLuPciki/AdNOZ1PI/lup81ZIJE8VHj0Huc9rbUuQW7kcdS3UxoYj5D
SsiXumf3KEeGyZZWxLguFFHYnXX7uHy1vAQ2bOHlq9ipzF3ue5yc8m5yK3Rli7pHDwUO8qQoyctX
y/ec8HXAvvWO7rGv3Nhpj0fxjB430t8rUxGcEZmz8VhuvyDweHJilyN66pGaiN8yRY+2oJdHVTMd
DJjTpqJQOyNUXSjVKYuZxsMQ3gexdzQV8Ro9kOq+8h2adJCybUqeIgNtGlf6V0hH+8Q9tYkOm3f8
4tfVbYbKnSpOtwG5e1Asb4085DgtzG8o4I7igkvFCp+hh+uKJ45hAH0P+4uuGOR9336rSco7xepC
sKva/rDgesWK9DUo+lc0QQQzYIShwrXxFEWsTNHW9d32LXHyr63wvlKY4AaILC1Mra9jHbxPdoPc
XnstQoewrgQu5LgLNaQ7eAM6mN9sXXlsiTHCg1fpiyYTya30kI8CefHSYfFIk2Vd9eEO2DUd1JHY
BgYYRC9EN6JdI77EGTyymV/SzPhnjBxzg8RKEt7HxnDyT2EVlsw0vBfTD79abvfVKgz6Xk9xCos9
C8ngHIfye8bBGpXi+9k6zsgR4FXHvFehZR2Fm9UVgjYHSksUgnoWNXdKOD9TaFsT2O3/sHcmy20j
27p+lzNHRQJIdIMzIcCe6mXZ8gQh2zL6vsfT3y/p2rtcrn2rYs/PBAFQpEiQQObKf/0NejfM8hUT
d4WSWyhurqlYupPi664Qd+nFjZv2geTIaUs1215WxfGlFfU9Ncb5B8ojtSEoK3KGOY1YLQTy9Hl0
WtJF6SnLGXs6+nWh1xt+Wh2KsH3QxYginuXTFdFLvei7goLm64JKgLC4Ren3RgizW0WmWNNL64ly
Ywnl4gYM0YcsIE1fGXkYGusWidYFtnV7j1vo1rSzt8QTTybFItgha2a3wEpbSW1HcAG0w1SNUAkG
YKE8yd+MxtU2B9l4/6DBlkoP9ie2jSdYFUBrwvfIMHX5C7+oW9dIDh3wleKplwtrlVoXaNQJQZ/p
kTh18YVKL2QZkzOdFeATCmryaKgNOMx5cUreF1U3AAU5soXikV+/ygiYUSKRNadjZLCcpeRRsHB3
O6c2XWaLxeUQst7GfG0al++2yUUwpNSEwjkklYUTG2hPldr6rmtecfV/m61U87VJQQf5jiDwhZI/
DYpBQ5Mxbv+ehKQrQtdfvhQ4pOiOLcV//EVE50REJLlAIocWT5oBOlGbsWRVHwkR/43unNfpEHlt
MM/Ykf/9exv/4b11jKl4Ux0ClPcrNb6To1UA9eeHWnW8i5D1F2+kxy8WMINmoHgwlkcbtsgy6y9I
G48eYehqFUZb9DH0ooWluNhQR9BS7smW8Y6zBPL5+09p/4UU5gldOJbnugIpO01DvsGfaGllS3Y8
GgQuG5dPGfcsEN2umzYMwywmcbiE4KJnfm1jbIvR/JuijDVT9l15QiUJv2JBiiuMDHdXsSKGa/Bm
qrWcm8P+dKryDWPhNwKVvnNNYH1EURal8eeqSyhu768UxEiodbuCA/sGJvqndHHw4YtYFF55GiwT
cCOv7MDJyaIeWcgbWV7vUybcaJ3PpNPzZmZs+OiGVubi/EYR5qcFi3clDFuK+J30mLtXz84f1YIN
nOfNbqfHvO2UA+JHQ4GMid0crZL6lqi+ldZjay5P+Rwf/v671v+qiebLtnQDTbtDKuNfCKv1nFSa
C/SBN36G4ahAXtPQ6zAU36RVI5nsFCuqqI9gNOOGGDKM/PCDvtVHucNjomI6AFF2nYTKOK87Ms2S
6dCN2j5XM/cygeesRe7gARyBRbYe8tSQBnCtV5e184rdKNbvxaqNDG4kV9vNQoqA+k1iEAsziv0i
fos6DSKcDl6d8NOphmKZAJKlE2N/yxpFwFHZmAVVl6Gw59Q41A7oGzBDhT+pb0eLuU37+ymmMYUF
QoJZev7JWVkRK3uWwsBLC/NRv14YedrQIWfEoSpUf49zNtd+66C95+lU78AcNL3HCLvsv2KsqboM
RWFQKWA8SYxBLMq3waAdWZhi78Y9LS9CKEvEVX5qOqo1kpA0V4oPFHrgVSA+EmguM9oLFiguHAbO
2vL6xyvWXmvVrXSyY1xr75WhcoMIDgqq0HrVR8q9UK40RjIWWAJeWRd1fku7d1N2014rDHvTpE29
o12SEodUH+s3A2OC0wRtys9y68Xij3QITlE1fZFT3FKc7TBEujFr51grkoCNohhQyj6Qd/k5KrjP
1UdtjlEVv2sTUsqsGu8WOyf8B8u2ZBzmFzO0IGvgdYlTVHvCiPPDP1yu/2FG0S3D1gVKAMv7i4I/
GuCYSK3LDqY6ZTUbODxGDed90/pz6aQsWnFZhZGTYJSkmneqYVYpJp1UNKqmz/+Bv/tXxrdnekwS
yI24ixhblWj6p9GqX+zJrhM9OeRW9FoX6T3l81FB3/mEb3S7HEPFOKum8UVRr/AzfwtF89F0rX/4
bv7D4G6i1eTbwf4KSuSv1PMhGYitRzKEbHKuYd5wV6HoT7vah9nS+zDFv7Ys1cbV+mq39F8iKOed
wjdsxR+DT+F3y1qSHOU+iyF5NmS8bEHCQpK9539g4np/ocl7UjDmwJDHdNCUv3qDUGBL2uBTfJiz
NAxIwCHzMwnE2KV4bhqqmc2yfs2Jv7H42UgOPMf4iJ2QI6Nt5IUA1JclS6btkLjFFv6E4xsKjUqI
ZHVNmWBotJgb0UHMqwbvBbsNCA9iKlg8lpW2qRF5Hqds/lAsaUWaA6xYoyBaL8xk4GmW9+KxFjLE
o9E+aVneojgE/Y60hNmnXQ9GZgYgfd52nADW8o81Ut9D3pTDth6SeMdt4fcwKz/YhbGz8cXD0G29
8cZ1kyz0LTSTjHdZ48vUctug/ipxc9WJzPS0j23d5TggjoCrnvi05JB1NfOgMMcrVRQ/Qd/1NNw4
0u+COSI24vvRZkBey/IJ3whGTbNYgsLUjojj7gmh/W5VYtjb5iFM8/ZQdS6AdjWnu8bGA8dem0vj
1TWxYGQX2hmjVbH086FNkvd+Sqof1cf/SaP+SRpluDY89P+/NOr2/Uv71mUMPD+MSo/f/vd/GEfU
i35XRXnWb5TPdOUkegqUVupPv8uidCF/E5aD1JGbyaGg/EkWZf4mhEmSNIIeGwHIz7Io8d/IoHSc
lP5cxbIIt4SlS9QUwrQtPtqfR70cnqBYwni8lKPs54Xsr7C9KRX2FyYkpF73/tj8949FKf/FcxMm
4r//Ny1dtV0VVUML5cYsUhglvLLCxeH3V47STLEqT+RSF8QH5g+EAFTnHIdCdBU4fbrtJutJc4yn
l8qtjCNEaWc7soaCX6K/Fppx5H+x7LLy4VSW7UdgcYcQNEDvjXzDqrvcVhR5FpWmaQ/jXmBOChti
3U9erfS/n+ohpcomkaHXzA89IF3RNcO9VXMrtpA+/AkQ6BSW402eQo8tVd5ha994aUv4CFy/Uz05
R4MpeBeHgN11JbZ6G1LzLJGggfziePbbNFH2yHAOgwH1db3YzskS2MdkhvZaQAzeFL2nH2nkbpbB
/Kb39oakrE3J+0DHMDDCn8lXEVF14yFj87NKAk25znAnUBTsMCsn2wN4TS4phCkdxib2nqmL7D2T
VMh1+WKk0aFDPHuU2vh9krEMoql8ykQ6boYB0XuY5cUOcXHsziVBYfkLw1S6ddwT1kVGUJmTe5jp
3wf6AXVQbWnWDq+cWzTa6LsBYstkzjFF+BbG6CxG1fmRqWShRoCCY7nQ7ArPr2y32Y7tc2nb3wh8
wlhTiP5mSWhgT7BF2riJ94DrK/np29b0PtI+eVppSO8k1oKdUzyA0L+OFTCP1FCLlhGeSOhw5o3X
QufXxu44Z9oNKZpHsyF8Cs3V1xGKHl16roNEl59TLyP7eaqJFLNfBFQNzByFzfq/VcRnas6YNB3W
7oHmRJhm6LdhK0jPJlM9lWtB3pNHpgQRoDDyZwIYG+G9jbbOydexsQuXipQFuMm6+FqNYxmk1pvm
xDQrRFEHCcYnS5s1F9KJikByQ8JWoQ0w4NXaJ1V9VxeeDd0MN1dXj+Eb2vJunSHOFxYJDmZBeFBv
HocE7cU4EQmKRetLWQEWDTCwdsM4TjvaOEebZJOuKbYSCM83VutxXgiIjeLKR1iFR6C1cAvM7alu
2sK3nanjaqsiOjMhLqI27nDCiG+LaF1wq9IOug0Pgo8aQy5yvuRt8SVuBmJXmnEzSucx7fN3AanZ
j60j9AibKXipceR4Kx28850usbajsVy8yTpStXxLxxm2Sv8gR9PANLgK5ix3H/QM5QBdsyzOtkKf
v6z5+BrPyKysjGBWgqrf3HpJ/Q5oVjPND5BwaCQhR95oRmOxYjhr3he0l09qfIW0Iz1+NILSx/LG
a3CN6QcSgFQisjZJsS/nsMZnIfluZwUeNFgGwv/cV0NUbZPJ8zWbGmyKqW2mrRzMZwz5n9usDGFv
Y+FF40Xh+mwcKHKF/JgUeJ+mCVHMrf2Q9ZoXkFzbQMsFsdQHV5xsnElZmd872bifpGeQVCjOa+IN
fhvJ01xxTzjpTPRtCWGkHG5SM3vui+Fryt0ltXXHAAC4/6ixjjKHAhxYl+dG25pr8vG60Fv7boXm
OeV0+fNzDl0gSFje0kKzzAlOI7Gml3RFi82IskajvDGL+XZOQi4NolZJuSQNeL4H2ME3I+qcA8zt
xHeyD4uGu0rk1GaQeNZN5LhfnEZMl9Y6zG6WHgQ2+5vUdh+rxM13UQ4ONJHCZg1QZC3zToCRbNCW
r9soc6FAWPhJyLVbHpJxKu9CnOSIz6xFU/q2kb5KbzwVtQnnXgPTEbTlKMGJA5A1pAQ33JFPhP3v
+l4X1sEecUPoZqfcgp58ho7ld8NNu2zTpjWDWkKRrRfY1HFh3UPjGvTWYTGqY44wDcDVmVXcmm3y
qNsUoYtr+u7QWkG7al8wt6GSrXXDV3xuUl2SJDBGwp/oCN6XYRCOWsRKCUisNwvsVeRMH2mxt/Fc
rP44OHRJxM5YY5jSgzT9JQ136taa12G60Nkmyjr9ZhTiGFqS/HADPrtNlUg79L2Zxk8MSDyajjtv
0C8V1uh1Nd0xGVzayCXIFhPcIJb5A1TkHoeIi0c2WdBO3xPDIFWgaN9jWFkbvDKVBPH7Ei7Dqcvi
57Tv6sM4QKvTyY6CSPQ9nfvZ11wXgrcjL6Dyn0p6RpmTEHCswaa1bZ2rPM3nrRa639eeUrWMgeey
MTp22Jem9GgKDRoBFup8u7l1JxRxxwTehdkRVzex1L9Ms/HYLsulj6bhGI9LecHxro8iWAZGjmGc
1E9lZo77vvQYapPl3g3LD42AhUoMOfeOIkyspLYvYYErW11s0Jze9E1Ft4F43HAKzMyat1U/O9uw
ePeSsoOSAjufjoEvVglvgHu5dOdXCMqCprj5FjYh/X/+d+QM32uvcDaGTC5Vb69gG8nDAv3ZiPST
oitKvJQdkUfbbLG/W/ns4DtDF3408K+JW74mrKj4l1BBMgY9xJj3iaCdirn1JUNKcxmH+CxqDz+s
IvYOkm4BVIU9Tya2F0XW2e0xjabKqLo2GOFLQO1TshTuJ5xHAfCTarwdaPMFta6/N8g20EfWPktX
8oXg+49p+d0bdfJhiBDpKemIEyPX0iP/bMR3POgwJzoveOKKFm64bMEfAC1cX9eKIOt0GIwN4JXN
wBYVyTmJKm2XZJDDrGRr8IHpTI731JF0F2biq7ySToHJcLztAIsQBbzhqUxoYtXRsjan9+ikEcJ7
6EocNapVezXSlLCWzhnO1Ar2Bo8WApZaz+NkTPwmZvJ28qz5oueqxHN7hN52dgF4ObPiuQP+n3xa
lV4wRGLr2JoeDIX0Aumte0jL/cGE6IRspvc7fqzNmHXtxpV1IJa03kBNVJAyEgrkyu+YGeOTb0KR
dRIHqEOrl02x6Pj6Wjj5jU0zb6SppXuYNtUN7J+NrpcOpHSMh8ScYhtsFu/OQnwRRC7GooOYkm8l
vyT0IBxV0Soc4Z+jMs69fuPOIVQdpzVVphtNRc3gNtKM7dIs1n5amVnrCHvrNDM2Oe/r4e3jl0vX
7IQojaCbStQWEgTMmgXeliaRYw0au9bW2/2Yxo9l3WYXS6N9VnUUDNIebrgGqEHyY7MKOD1RyOVZ
jt+cLvu2puJL1zpPYYy9WI31K5Ypw+cmXt3tAiERo3g81hbm961lLR+0OkkPdoldUBuaz9460W0i
SxYEb2OF4zc5e1Cv4iJgUFemTmzaJd4zh01bO6nOROp8hb9o3XkOJETP7Pd2rT0XhVs/WCmol3XE
Do7OCt7su8hzb5qKpSq5OqlPNPoYmC5WaKsZDQhF5p2digY6vdMGeZNo53xZEdlMxZ1VYiSFM0HK
IAB9tF2p6SNQSPJyrTtQw1viI6MD0EV1EDk+QyXzGuEKu1jl8vZhn9ymFUG/K7Cc72gYodgaPmii
1rl5K3LPWEzHgUl2E/nQEFV05CIXkUbjjjy3d6Fa0x16ofN1bzCmO5P0iKOhzZSNDk4nszORlRdb
pg8891FDTbqfsuVCAK91Gzvc2FbSH5Z0GY4T0+YmdfNynwooHBTpt3ORmUfHVWW749H6NSnljCoW
iHzDm0Uf5iAda2s3WSlCoCU8MFFc2s7pz3mI+TvO+w8LwbFAM6FDxrJzwkAYdtbcrKd+dB7hzeCW
g8j3GKYNPELXvE91xIUY1Wwz4ii2RupsF51GDqG956Ge0xtYGDcFA8kA5ttVq7ifybs39SW+QKN5
JYYygoMfhodsrp6bbnXPRd08WSrUXZREDBSPnXDX+1WsybZBQLlzS7jJRGCUgDS27acEBO4md01P
g609iWJKfIAczFDHBH9CoX/sjS3EJuJoxmIipaCs7srpEoVT5xOV1SCJomUMvjmeVtUyvm5+eczN
8q9JRMURCmc81e7ItAicDRKt4eh1uj4qaiegzTgd6rqcT/YMXiUIEwCN/PfxCEP5aEMhRP9FO3ws
lN1tiTRUrCzX0DN2p+umIt0eBvtonGH4viW9OUDul2hMyUbEXskr1K7AF/vHcd+8RbW5bu1uaU56
BqudFVI+HxIrDtrYaU7XP1w3idkQyB0NhwHe4XhmIMfTndAPZy4mkugjo8KOE7CI7iq7YwFBh6jN
j+T5VTgwuuVPm6nrf38MleNDI612N3TkiA1RiRZhDavT9X9cN4KBnQWIo5rTPz+OiDTd6GOsBTPY
449/HmqCTLHrm/3xoCeTA6mTyx6WY3kS1AUnaq1wwQWd3daL1mOk0+XNuRviK3bQG//aDfWiPDUZ
4lCEsXf9GHFistfWbd/N9n4GP7gyrTwIq3xdKItqc9SFf2U+laVKGG4UjwLcnZjDIR6gSPHVXzea
Oh37kjVWTC7vSsUYCg9aWcqvpH6q695cmKu+RednMmufWmOuTqaXUJipvVpYI1y62fmEixGt51zU
J9ty61NVD2t1WFxkWaEnDswLzSk2jeaUlZC5Ntdjo9WaE/XJCqPJ9Oeoak99Az/quifbbDhYeC8h
Y2xPndpc9/K2l3h2za+jemooAtitaH10wh2vF991L3FVRtk4lwvCqzzzr1cb3VxP315PnB9JXYg1
rEvHzLaJOuNeXWqDZ+G0MhX5PoYZso+yuDldN9Yo6xMqjeY0dSGMMkUjVA+tqwNxlGUovaUPsLMy
LvyyrE+uuoJ0tXc9LGWNpbE5fMMvsN+RJPHQ9KTpgctwZaaiiv+1q46XOE0QChd0AbWmPHmRxrXQ
qd3r8XVzPcTnt91YbemVl4EgKgTfrMHEOlxYxIVkl3LhaCwZtnFYfIpjW+XGqTO4ntD1XGiDVHiZ
NeRa8ZuUMVxr/E7qE8NEfUpB15FF26emWbuTQ2DPqU08gFhXIjoLjUdLYksOgTHrTyk2XqwD2GTc
KEFbwe8k+608XTfc07/vLXbPufxxfP0zfiU8iF8Z6SgLa+R/vw7Zkli31+Oennr76Zf/tnZmcezE
O34wnFsjue5+7MIGwMBeH6hN1IPpGNNWJRHR/+mZY5c3p1ltrnvXJ44z8zDozULWGZeEkQKKW3Zx
uB4Jj4vmuueZ7SfIjs72etRmQG1bEcFwmFDpBbVWIsWsRphOlLM/XmGpvV8Obb3cezajyuSySN38
8e9NRH9BJukKXr/b69fquXz918PrZlJf+h+HvzxF2ezjrMeIbql7EZiJy7DSQ4Ixo9Y+OACeLLNl
cVfFDJ6z3kzgZxHXYKdGFwcKze+7zWLcJE5q77z5vlqs8ejid3IKr4OTpy4v97oLjNsEKwILnNwe
tOuvOagf8afdVQ10bstKOonHPexBBkmmcLaVhztpJlM/G/gtTHt0t7UmPjL11ac/Pv71MFHPuO5d
N/DTX1fSU7eGGo+02mZkZMjiGv73cTgtNDIHZYLJmTVqc90jUXY7j0ZyACZuA8PCXPH6+HVjdS2E
ejCogAhzVngI5GI1vnADxe3hujtreDGDaeOvothnVx5aqvauh3OE7xt6HvhgdOziSR+PV7LYdWMy
6zM2KfLYpGvk7mx+vQjVNWlHQ4N3Nz+cBf620yd5/9P1fd3tE6BQ5Hik+KrnEXeQ7XNdR/HK0Y8L
/Xpli16/hUpl7n66+K/P+eM9Gh2Jc1nUdFXU+yZxxP1UzlSwBM78/gGvL+nsGoNG0k7qDW5ha5B2
cUgBp2a/RN3k9IrK0y+H1z+YWeX8cN/5v47MP3VkdKSlf9eRuUm+0od/K//Ukfnxot87Mq7xm9SJ
V9AlOQLKrRZu0+8dGU/8JoULUPFTs+ZfEXHubzqhbYZne6ZNQITq0f5hVGd7FnluyqaMhjKhBf+F
UZ2uOkI/04zwk4IAJk0SgV1BWp2pSDY/taWbWZt76Oz6WQv1p75tqptwHeHGmxZh6wrWBKkVQxVD
YunFtjKS9a5tlvjsrWhH1BHFuosfv/ew5K18KOLiU1OtYADqyJpz5A16XOz0OvoqC/FeGt1DpWny
EkM39le9zgPATfyuJ3s7INA7R5ltYQ4KdUtTXkKLVegHsymbx3keX+s8s8+OPT52bRfdkexkfghT
hD/aLLqT4bj4ErFmozF2j2Z/fiwdG58NO6xAfkSLD8RQhGcylg5UYd2dNNB+hWIPVTZ60K2rmVaJ
9auyK8cFBK5N3xwKmqw7k7QT+Ap6+UTsNOFFoWtsk7mUR3TWKJEcUz6stMJJ5rXvx9DQngpwd4yL
xMPM6HNOLI0P3Xy1q2h6cgo57dc0B7UtkKY0xvI5EgIV90DX2Ekt7JMLzIZxcDjjjEt0DeMcwWdi
fCqi+oDi1Lu4w4y/cJwVR0DB9cDPx3RgwpZ0FzLz9LCzfKmn8QWC7J2KcG7LfjnqvTbeVjAzaxmV
78zYzmWYOu/JXW1/MLAAHckGBqBMxV1lhHZwTZ5MRhyMoqQbL3ZvP9kiDveGLIj0ZEa9w0AUBXRh
X+Z+oWWcuJepQ98Xm4DjFnoJ8o/C29QJAC7be6SQ5apr+F6l0goMzex8zg7ZSGTf2ys/S2xFD+4k
spvCGR9XFkqPOFjvF9vobzHWAQ800YRqk2U9YH6yH62UqMFe+8xCPd32vdecQ4y+QTheQGqqsz4S
RQ6N/XFqvMm3HGIElzFzzxjsW9gswFgb3ag7uIa+VZGkYCpCv++8efKnMUXdXzLWLibXdj39A9nx
Vx4IbvjcZ65KXIEMYkEF+fMN53YD1jPt2p4nG57PGMIPw97ggk92BWKf3HRiiI+WmTz1caQfy6R7
ZZ3VAb+mKEojFrQ/DVj3PwiFPwdF4s+t3vEnpiGfSApd0Qwxq7Q9RoI/fyINcm2t0YI5e1E8HfOM
5qiFiMbP6wnyTiGPAnIp92SXAVfbnwtdaA9hbZ3bUd80VGgfqxQrjbDRt31euGD5tKhQBUefJzld
bEiV5MJOr6AROrF4afTsfYXwvARSw3h/HJBG6XgybiROrfsydcNtqjy5+1Hzx55XVFV8Y+d20GCj
i/kHL4xs4JsIx1i0Lt10NGvWW9KByteDFN05S3ozDsWhXhbn2IwYR5T1nZ5L+xyPqFWF3uMZ10bz
rRTH3gyLLxpMl0CEmrO3tfimlWv6HA39BbjOOTuh4/quGFWqlW4epW7fZJoe3cA8ynxD5ZkPddzf
FC2eIov2eYL6+Oi25tZqxQsFkrxUqpoxNHm/tuE+JlkMeHlyd543Bn1aG88CGCjDY4rM26OKtJvJ
7zrAP4shG+byKOP5qGtOcRin70UIxAUr/oPe2tzciY6S09TGoPPi20VZsQ2OIFQySvErTnFWKF6L
oo9oKpXWVoIUBoj43jwYkhuSOOw9yNxHx4arToIuBoxTE9D+y48a696NU6PpUMiUVnTrdlmLs+xw
d3NZOB5aoPOH0hm2cIKOfKSKxA3MfZHsATLSubBoeV1oOxjbEPkWrojNcEgdfWPoYITeVPlJiha2
j1dybSMJ6uuwONecS2yl1Rmyz4H6u8OyzA260cqOutLOoSR5hdYg9ppN6ZtHtr2XMX2Fvl8139Iy
GOR0MrAZ4B5pLe2wCnTYXbh8HOMED7IFF/JR0jOGTFdRtXkF0hIjpGOFWYCHu1KPlBLil5RnlBrP
nNPd6oRPErXCNpU4T3Q6zsUrplr5MOu3uYRpqpKkyZUSsKh6uN/gDjsjxIhDN15GkFe/5+7woT44
O6clMx1NiG9UXn+OhThUruldrNBBqJlmu3RCKuvmNAWa0MPAz0ruWh08rnc/NEhEjrm3pJCVwjfL
I4o88iK/rfWYtAGoBFn4pA2QHnOW1DdSBTIXXvZolcSoY11Bf8Pbe/NYB6XZ6v4wuCNR5s22qrvn
rtfnR9dBqaIxA4SdttwsaClKOZdHDZSX7rL1ZM46LeABEib+z52J315DM2BeOc8sCZ8hbL2QlQ24
ZZZ7CPHAbmlVXRaMTAlF1Ltmvs8lguMlK29rnBuC0BDeNiyTF3Kp8QC0KYOZirMgJYN168QQSLsF
q7oac7Sqx2Yr7oqBpnpS7pUJ2+LCgerdMEM0mMV+xyzVzK31FLUsldFf4wWXP1CTdERDCQhaSYNc
bQFFdrvqQzQuX2Q9tAdpRjRLPUzsEU/vk3Z5nNFA7RuZf0YnQUtMjTzN2n6OBT1uICclHmhfxtL7
0A0WQjdM7/fQ0mUwqe+haq2zwLYiyKrykOYEQVrhszN8gsCa+pZ+3wvNowSakYcOUY8WGQGzZ/fb
FNEycmO6QLFF7y7XAOtr+bVOEAWZX4vVqKgZClz4J/zW9e9TUnAtoqi1uvhbgoJ366mbsQzD+9hu
D3qZJuCAEEthlvnXMa7OJDeDpMjoHPNSz2N/XnrYhzMGTIVuNSc5tZ+raUoPGm34Gg+pVvSf66Jq
gtaV2BM0pWqhGvtsgfXuLZZ5TNWda8gFwQmd1XqCgxBO5c4qHi1kn7sB9G6DsPK2n0pnd70jVTM3
XuLq1nFo+HcUVADI7WFER16tVf0wtqEfybW91AstkqYH52TisHGH6N8LtOq3xTAoX3DtEBo1XXXd
vcc+wbt33QXPhogGJ8gIKllzuNAHb/hsm3BV7L0GzcgyVhs3NLNHe9HOsl66c05jp6qS+Nh79eI7
6Pk3jYa6lrL5OcxN+1AiT8WTwrlACUWtbAROqqWY2JfGTbigV8Y2D6VMrCFZctNjAXZ+LrPJ2i2D
832C1AELPVsDWrniPJbmu600nRla163UZ4SSXkR45cQzqEpC0sOtEuzTtbB1j75lRFI8gD7qEFKr
VxFK4kLM4aFyMgirDCa3bW6RFDWsGoLhXr+wejjmcraOvcB1pIOyXEZYnihXh6q8xS8sBbApoTvn
py43wu0kl+rcw9DaoUJ609Zh2UkbK7JhdaJ7J/IUCYaCLLe7i5LXLNmmZzK6K+N5CeLOcINFYM3W
DNKCt0QDqCwWzN30+nYScUMmrSv9Lprehl4aASY+3XbswdOtCKeJxO0vNmPazh2nFAe7DBRkXKZd
h7Y3KNyYCULOYoPhF+cGpgMZurGOTku7k0gCWsBkuF+0dHrQqsQJrkdTpkHBcWrafSuu/D1T7FNu
xAdrXcWhsfCmKksFnEfzhmssgzLKWK5H8zGFdf0ABdoSYm+6bvixqAfa5SMWRf0s7sgKwYMkRZ6+
Wi52paj4Rgyctu3CsmTsML8qI/lhaen8e/22UgNsoobaAZ/9rb1awve4lY76sHwyCbW+GC7UKFnr
u6kzsIJIuyxAvcsU3+IGFsePfe++ZznzNhws/blDqTsQDHjJKWmpW9pvekrLmRC/29rUn/k4Kdkj
yfsciR5Gp3U0gU03A47/+yhqPnQ1SGpCEgU4cdjvJ3okAWmY1TlBLX2LK8VLNg11wFAkoMRGheXd
9o12VA6a0sy+JwJ7szhe9oJrFT46WqY4xl8jYzJY9a8oH3FQcps9koWtxk3GTRjwQWc0wXy5S4p5
oFNqj0xd0l503DTw72fYPUC8yINiBjBv49w5Wl7x6uRNe24S+2GNm/KRFiMz4DzIbVUMDXVnzSrM
mx8TQQSnDv/11szRcGSajX1TRHSFF5kfsHfbeu0EPaTq7/E0Q1Rup8mOrlp5vm6GUnwjs4CnazEL
sDYixqAPomwszinoM7M/Lh/Gir6qb1pfm2WolKajd5hxitv3HfSI3raqy48FZJs46yN69SSx8KEb
mJfrBCC4WXGGTagGA9R2MJlaUypbo/kQryEGULT1D2PY3+UtHg31RHoHEoR6Y9Dt8gsg2gOSh/cw
tOH9QJ/iqRn+E1Esj9g5wxY0yH5Ihvr1elUW2D/dj1N8yQQ9z7qp7+NGGX7MVr0zrPlLzArJT/uW
1mArDPTJVN41bMZd7TQfDVZ36DpTqC2dBWieVLo/lrZ845Px8UhLCCJqeoiBWbFPxwXfzXyJd6sJ
mVoN/b3bYQE1KEmNkeH+O9ksQ+sgnqeQecusSM8y18Ap654A3kpd6SuxXcUX2hzdLYSKgaiw29Y9
LiJrtmZGad6N9qOpJSnC1fwcad7XeTDESbbJO3YZX1jiSmRujXPQDdYNI5nXUClxfGnTPJjA4nZe
bGafyWf088VyffIwHCY5bmUet/dtD0HFDgewcXykNo0FCzsyjuY46jAkjC/6QpUTSfgGi2Fsh5oe
KFKbFb0ILmZOgi3uGEt8pQS1leXCRKhsG33AaCDqjd2HUDoRMw++mF03hhfrM86fdAxL/RG9AZwE
zA3ysIx2Agv33KoqMquS2Q9LgWds65gYPOLzlG/NBygg7mEphnVPLPIt2lzAWzhvmmwxHKGDmbSU
H8wV5umro8/iNh+jGEJCA03PZmwnwu6YCIrr0I5em8Ilbrs3nnp3QXzdEIK+TM7F5MvassA3MDCO
yFVXAvf/R9l57riNrdv2iQhwcTHenxIlKlapkkP9IRwXc85PfwbVwL3d9oGNiw0Uym5sl0oiF78w
55iOSvBHmuZPPhWCC6tUsJGUhIU0R3MR477s8eAZLfGfVpQ/9XXyIYxLe2sMQH0Se70LPIaThJrO
vpfXX8O0lRerB+rUms5ZgL196JiKF+41GzOkBZEnSULQ2guejWtJ5hoh886XcFqcJys0cviMq8uM
2fBVp+bepzW1tTJvXYmCMm4b1AI1t7fMY/MDVe5LRtK3YzTHqegeqAHSi2uxCo/bx1nICIhESqQ8
gxzh1NkJ+pjcRgVGZa5N+v+M8KWmOo+Wl/q5N50t9pFXkQKIvldzhRHi80/UNQsdfY9sKtnDFCQ3
hdp9l+syDpy59S46MMExccX5/oV1cwMf6DGMILI2CTFz8AC3rlPqqBtoahNj/J4a3EmwcKFUU1tN
VqQ9j0VfnscGKGC7jt3iah18LaxT7sMb9KTQhBtxhG01nJvSdLehm5acU3Z0jqckPt+/Q+GANCzO
Tp7Z2SvMVEM9W9YXKjT3IIV4jGM9eWY+WTziYaJD4yDYqgSak8HfQZHqv8gwSW/cK+ltwvSKfIzm
sULtiwOxeqwxy19CoxPGZiAAEUlglJ0p9dMzekGyu92k3Qp9CU8NMQ3b0ehalxI9+bbYiVkBXMif
GYCKg5h7sTM6TWFw2cY1zBazCD+HfQfkNVrvrMJGaNMn7qm3aCMG4re2ZmNor2NafKTS7bGcI8fa
5PBLuCS3mVeGOzjQ86PICRGETYc0aanzc8rsQUnQJhpSEjCXqdyy/542hSfObmTkj+M69NIm+TBM
3rQhgVcFca/iV4Vv9wTrFOJHrEevnNLLZS7VdyI0YudFrx3nJapxXmlkfGOTtppt43RGwGM8eSrn
dBsbcjjrZUan0nA2zom/MhHewYugqbKsgZnZUAbAGYxb74YvqNJ0kApecoAKDRpqKrVjmrrH+y+N
BhOpOkyGuTGu0m3E9X6tdEIc6YZB9RrVrQLmurkPISvDTs8LowwflfT30EbNQJ2cHepweFzC3awX
443ua6OWtD2JBFFOzB6MetlJECwqyuBWv0b12+I0y6VhGnBtNPs5BJK9rS2xMUtN34vaMy/1tet+
JEtUXuKRY8mB481wz+DB2+RJ0FB6+VYcO+fSChtg3sfe8tQVxPaGKWFKwmECztBNw+3UT5WvWGhR
wfMriXhCllTySbVu+wpGFmfJlHaHtlkeQDgAns3C8YpJCQ2dUccPWruQQQ6X5yr1BPkVJGgfMX5u
bmJAK8sQPue4fS6paTaHjAOdp60+BdEifhS5V53bMcv8KKZNygahBWEv/SLx8nM2dSFj15mMQHx9
5/sXszS6YBnHF2swnPMw6lCU8qk/3AsQV2tOi2pyv20neBii44cv4ojSR23bQs/8lUkcUKUgYhf+
sow/kOU9T059Hgu28JyoX5TEXxUzG98ZPKH2XodaPkUjz9Bjg0TZPWoWsx+iFRyu7iHem9Kqseg8
gARswX/Xb01FHIUYvbcivxp2hDlSJOohL4S4WhrozElzDjwyDEBLnKB12rq3pcsS6l33qXeA5Xqw
7C8eajXLjeW5bqrHJrLIpq/bT7IS3N/eeLVXg9+dAWqZy8m0ytcwT/f3RrJsc/rGHm4XSejbtqW5
1fI1QawrIEPw67czk9TSLr/E7fKjhOe499qP2gTOg2CQo5TxNVQ6oerwuzZ5Ni3bJLGXYCk1G4VZ
Hx2W8nTHl95x33Iajmws5aXUhqeuIBfKUsWnKNZGKk/vi7W2eDmJxGspjVEAAF2cs1FIdo2NgJan
/Kk4t9bITCGhVzdrg3lTyEWbKwTaJuPsnlXNnoMGwTzHODkjHWjbGEOlYxl1QB9n7F0k7v6Yabue
SvktAbWAfCHa2KXUX5UF1KStCgyWq//i/vlTus1A4xYPAFP1URu6IoDgTyuUDckehBB1s/yA1bd7
nPPsYWAKevEcl+5eGZclY70wzzHZ1lkrr3Ph7kU/moHGIpemgkFmk1rMTOCmYgvFx8Gz8jHCbJAS
ksH7SGZXo0+3tuBG15oKKSqpW7k9/xwNu762nExt75Z7waQTrhQshUgfrVNOlIHp5smBWVLiRyMH
YdOjTiyku+mbovE1q4DO5Q72dggZVFaxfLVH2pmpcnAcaFG0VQSWboE0hxsjCmgTxg1afyZ1adIc
yBpmtl5CuEF1Tew374JiikmlE592UujqOA7yk4se4aEx7eciTxvmeeqDFVkWH62HDl1juteBtiFV
Ivy+JjvSD/PM0vPmMOHr3noWQsewYMxFKHWmISh2eO7ajJdcJsM/nULUFy1T2kvPcscuQQ/dhyl9
WH9i7fFcTemwW4ZsOMAS2CT5So2zi+SUf0DlbB4V79JGNpRWpl1+R819mmfotT0KUL/QNDw1dZf7
IiJRBxzJOgUF4KFCQAGluM01mWx27lL+xya0FMTzjs3YxjaZ7zB/72GHR63fV2NBXvF7OoK1aUvO
HXg1xdMw1ntVWScqL3Ofhcmw05GqQQBmFIS4rthBDAJO8CXqhvHd66zXkpNjKVhEJeFVQnSG4K98
OFZoZ9Lao80U1WfXGME9ehheCgJA/GFQFFPGa1cJ76jMLj5PPR7acFzsE9fpp4lxVswU9D65l1zX
DkYPYj7j59am0faW/FZ2tLleicg8ikPvw+C5D0260DuEkJ2HZtTOfdku2/tEopec4U5CteUmgBuM
bARvzP5LqY9J3CKh0JEZuIjQLu4C5x9KbnzAqhWeULFciFamqcRu/ILh2d3IWoIeDlHB2rKPXtoZ
ve84euXOElV1dtYv4FquwJE6kJUULZExPTllq+29DP6PwaXTCRemrxt20F1Fm/C63fqcABlfZwIY
ijw7PVr8UfOM/OKtXwpb+2CXpbPpmkhtBdT8B1Iw933EUd114ikVaeS38icpS/JQOMM7mHuXaQbK
4ah2lt3YGfMma5VzZkx6C0ezOE1pVV9anNn6XKnTktjvuqbqoCyrhOnBFD61Y/yR5//Xsu68l5ST
i31J7fgmFeUhXcyWmIwpe8W3udW6ZNguCT4iKAxGULE3RbbGC22cQX6Mlu5b2tJ8UxUJRDi28k3o
ssGU9iiEMGHlbu/i+hEtz3EbS08z136CaeR10fNTbbj5Edk+5q6pZ/8bsmJNq9J6owQ6DJDNduMw
hLuFmPhr0jfMZwwS/PpRbnvPXV5bl6I/8VgbQO074Dd3b12SvzfVuCfh03itze8tnkXfUQ7poEmN
iSfO9rUR51hnEYWYI1MwuXRvtlWEe9lUDDvEKM/CKN90l8vZkwsbzT7EfDQtn7KarFNpfZKQ0nmk
jhXrWjJXBW4BWnEKFG/Ig5xl4EnHCp0w15QGfPWyYx3JlvayeOYNxxPrh0yfPgIB+RmmC+0gUzcM
VdNe5yj9VFTGs0qY3aT4sXbLyIOFj0gL4ipubwPAIsYHF+4OcU1iUDBh2KV7wh7q4xK7/SZbWfpF
5D5PyrO33qCrPcCcap9M2FKSJPqExgymKSwIX2SI7apWkiuaOQ3DOE5Jr6PCtIvY3U9hXX2uIFuQ
PbSM/v2/8sxkL0pWfGIWF1srU79k+bitFvoJs9+Mrpwf+5wmLenLoLbmG4EAwxGOj3Ed4Fck9jze
uA/jgFudMBKYUMTC9W9h9KXWZmzjIjRBPDA0oScCgMSE9Wpi9UJ/Sy3fFxGsu7BNPlrl9znC8MQr
YAgemiNnRB2dVY9rKUlIyp5GOkatdp9o3xjCsgJcmhmcab6Y18LuCKgIE/BBicbd6OiOPzX5ZcYo
zsoGK3e84ABo6qZ9HPNcXnTx0/CQWK1r7TShwvdS0la7uHlxx48QUG42/OJNyzHiz7H7bcg6pt/x
4m5wk3cvk117Z4Y5Nw3r2NgX3bOSuMdcj1jZGiTPgvZoEMlPuHG236DALQz91VbY7CwE23t/MhH+
zp5Wb2c1q203yUe8PfsOAEkQJ+oxsfoX0xiOCc3HDgIvoCUuc9vWvoeqNf1IEykrYVqJ2qIn19pr
R2/Le9nuhXYAfYDkuuX2iXRxpr+JedtQcZeQBRE+twGJEE04PJE73SEBSHglQ/5d6EKxe9iuqxRb
LOidMKr4ItffO43SnOW7u52SmZsep9QaQJMzE+8BNcBIyap3JPukyrIj35vpNqksb2OP9UXPiY1D
9uhd798ppV3SdvSOnT31ui8zORzQd3walQtaiymBJZH/2nWkWO3z5f7d/Yu2tPppMLRDMTXqQRU5
xv8u+l5LCdkUsVb0UIXjsS2HGYHK+nfI1KKHsR0A2aNk3rBtheyAiQgmmEPuqaQCf7h/gTKg9j16
nH/+LlxmsW86NiQYqZIHXbnJA6U/4mCV38ATJw//7+/v3wmdGIJlwAnrOnuyOBin9JWbnCy7vJie
S4dW1j94kHPE1s681pApjqZCQ0I/6Xv+fWerhh5UDQNhvyahkRlLqqOMNd+NmeQHElTqrQ7tZ9DS
hPKrKH1jqZud8ICO6vG87LDcon2EbvCSMpq8DHGFy9N7tu1FbWeChA8GJ0LYMe9jFn/LeWe3Godg
62YPccGETIb2+0jnhTU4fiv16mcxxh8kaAU6f6STjCZrD9cDQvKL1c0yaCSmLK0xz2JitZJLnCZl
d3LKnPX0+L0oPtv28EWw/OtVIw5jHRgCHmbmfMyExVoN02mj7Is3Myymt6Nqs/tmExXquWWPmqI3
hsmDQXRhcrYRdHGOB4MBLtOsESEeWdG2TPUvBI+0m+i9F18d9kV0UibMSHxXRa2ztRkUUThJ+iCN
wt2aA6EXRZ+RSZfgBvMSQ2ym4WCa5fRoNpC8TPvzIkiQdlxAiyJHUuE6T5mdseKtmgdrGfa0rbAx
No3ObM0Mc9bRnnYMQ8TL/TqJjqz+KWQkvgU3BLQ06x+0wwRr56O0KgfdCvVBQtEIwY85XpddnIh/
EA3D5wIOmD4XLcdujfoba0y8WGQK8G/q2doVtodUQ8hflF+zwSJ2xYLgPixF52shtgVs5sAmfCnS
aePMpAV8TScPX0EZrYV0SbiLsMV29FLGNnu2VtTDuZP5Rt/S+q6/RYP1cgyhWZsLHCLrxUOvGi/x
90ng/Fjvi0aPMMJF8Ybo9m8LOW8ArlKU2e74nFUEaeXhE7vjGg7NGjuMxWNvN+HZkIQp9crbtaZL
XPWqAKhr69VlTeQ5HSMeEKFbJ7J+eCnhbw5b01atAz0JYKwH40Eg0CFXcvZliPy5KrrtPLblTu8R
3Dr5yzjgsibt8Gwks7dpCwxrY2a+RIBfN8Ju9V2Fb5xntMk4rflolGkwWVg6eHb8sBz9QNm+N1Id
X2iXHjnhGcZHe4TWfAKFIKJnqcF2WPU+X6y9C0YkkJrz5DkjGwVsp8x/u40aVLWjz/wuJnnrG6aP
Zlj4kgyynW51CK/iH86K6W9xLrKsJHhtSvzea5XfhdjEQqcJDKt4bBnwECVss6XP3X2X6u8sJT/z
vsbVo5w0LnBgNNuSTJqd3rGgxxPM1ppnTMkYpWrNlWBHVa/x+YRIInZ9WLAaSNtj1LUHes6CLZvF
EqZiaJ8ihiakhywQEGXjnNzQkdKTpha2qhojHBM0HjjGmiQo2+bFNiib22FfJCaRCHHJ3tBs/aIl
DWvJESYRvdaMqmFBjwOqmnhUKKe+EDiC8YssIbi48UYHV1XbwkdTt4uRN+0SbJKEej6VbmJuQ7ja
OFYgasWsdeZew/CLYHpno6XfekI+sA4FrigW2GbwcTajp3/tshSvfE1pjzWQhTB0QK36DoJFbvOK
of1Cgu82D99KzzhkObOUhmgwn4X7C2Q4/Pj7vDS/5SpjuzJ/Qdn0JeVE2zhWrTYRghog1/Z+DPX3
embkwwRjU0/yA4ky2Gpf815g/wdxRKLGwXG6a5mzqg1tBnEY77aFKJF6U2+ao9UdY3uA7UkRr7tj
GgzVe4PkZTt2ZF+g5H+Zx1hhUkBJiVHnZMV8qLZu7802PdLYfcST91VEoL0tDuMCD7EXj1Ggu97r
PJ1rGX42OIl8KPMT4HzzWWdcH7kMl02XzjdOP8H7ikgVMb5Vpfqw5mYlHhC8JCVV3SyX99zDRDi0
VVCVxAu6R1U1UB565YOdYNWwXMqG+ACGQwwjmgmvY2ftB224iRbMfaKFpMvzWeRh0vmZyd68Skry
k+zvqAPeVTmMR+TnP4fF+wF5WuzqTNuPjav/BfJ2pxH9V5zmOJL/3UF0Etbbf8VpdZlLN8mq8AQh
1yeK6GNlV4CpitVjPSoZGNDPGUsYJmd/uEszUIkAGFIafR9wa7wzwXYjlrSjQFEd/Vk7J35JXTYI
n3YspPGGjcjXwXn43xdnhkvkROwSTlAD5bFZx1+2F3d7JzJ3jOiZ52fe1ZN9vE60oG67kbNfYigH
LGY1QV02Lnjn2lxcuh4lqjE//+UFruTEX9892+HlwXviKNR/kfYNhCf1rafCk0mbhxO4oZooQA8t
MZFpvPBt1I7TZgrZON7D4zJ7C6GxfPjzy/hNY8zb5Og6wE7ExoTF/vIZCuCOmkJ6eEJNw5JiSYn7
sv0yt95Lm6IzWz/MKkJMUmbZX+SN6z/93zcAOKDLJ+NKXSCW/kVtWSvPqVAHw75eV9It68Ikjt2d
NeKNXLLRRUwIIKl1sOr++Xc21s/+l58sLM5PrlzdNnEb/ffaEG6ZlEWWA2aBNfiI7OvUjZrvha04
dCoO5hE3qWin12Jxf5Je2PiuecN3TbWXA3RcYYr5lKX+DBDq0hQTXs+lP2dJM1wtq/yS2xTxaB3+
Jk/9lfPHJc075equY0iTS+ZXeeqcM/LxqIxJ+GuYr2jLaVwVBCVLBz+V5nCTYsumoDkg0DNhp29D
Y8lI6mOFHtbDvEeVmIxGeVEpO3et6xBdt/MBD/hT1VXduQct3Tfo9xypBeyNEZEv3/PR7YOxTVg4
sJrY5AguLiCF0co59pZRdIJ6IjECVtNXCm/x+udP6ver07VsGjJXdxyDJeMvH1RZmLXOO22feubG
m5YbeKPLelcP/adWUgnGDQNg4SQfGzvV93/+2b9Lb/nZjrC8FWxgIAn+70WShcaI+r21T4I0jGKZ
2j0iTaxQTug769j0zz/t9+PKtRxPuJZlA4D7jYpnd7iHUEvap9jQfoxl9dZgT71P91OR/5yq8Mef
f56xHi+/3APkuEkdSh2XFTOB//56aZ3XTD5K65SGoYOzMSFEsAlEaxabsl+HHeuKIC4Z+yvtuaqa
ApmX5GlbugwB1/Vo3TjmUarq+S4azSsP05ikqxqBwZWWuU85sJbVA65aDI8ak9y//Aa/H6AuuAGy
7unEVoDVLx8Q8TThPGa2eYoSzSHDl/F90jY30bvqNDnedBBC+yRZhNkeLxdBVb/xcpz61SpHxGuM
q5dghbCH6GHOHusM+0oQ6gcjrtTrUryFVr0Ef37J/8vl7BlEuQvedp73v77nuONjHXOccWLUwIDf
YtthuXVxQAF4FGEp/GJNDWcUrnL9/OcfLf6XM48r2bElA2jH/C083WF4y8/OjdM9RK4uVoaPi3Jn
gD8uJNv8sBnmq+hcKANJx65r1dQ2kw7LxAGP8pdXs15dv1x9GGRMV5i6BQZSrq/2X9aWQY8Jc/Js
ccpsWD539dCyan5uXH9RsFRvdOXccNSHmqOVf7mz72jC//50D5fOijxzWNj8fqys2WWQOfRTpeuf
mQlWKEfk/Mlyg1xmz0vMClpaOSPQcF3h4PlHi7wymCP73Ylhp2ea+NoI57D0pfU4SNymCnJ7U0GL
WbHr5GDsYxaXj5MpboT5xkEVmicFv+UMYX7A0Afd2Bj0oLMKSBgRK7cKTe2DitVOMmcBT+FY+5wE
HjS3Nom2ZQY7yMyfB9kd+torziwl1sWfNRvkBnGCHcwK1Sz5RXjXIoJ8spYy3WsEzzJRvCe6eiZI
s93DqDaPowgPCjo1F4ofO2q6qMSwAyBYMH0qjbyNYX6fRnnQCFYctTx9btbgN4raSzuMC3sxj2Vn
S0eV9PoCxHlwL4WTvXQqvfVtJOjOCvGXy+V/eWBDraVl9Xjs0UDcD7N/XS4FyTTxrIXWSY2me15S
K0Bp8DWJWvdp6PSzq5BhpDOagUTQyLRwyoi+fe0nQBP60rBcZgSranTFRp8F5A4yJ0DLyLKkao59
bb0BGYec3i/GX1649fsd7+kOpyyAUc+V7v1K/NcLV9mAbIUa8HSXiVpoTBZt/tkrZX3N8+bd1eZT
llnONV2WEOtTxk666G+dZxIWUvE4RUJDdBmLPJQPl5A4TqbPEvVgM21ZdsojOBvmiskHxbZqN7Dl
C8DPYjmq2DW0rLWE90km5E4AJMpNsmLY5NvI1E9iqm73yqqj77/kNxxTHIzeZOwyA0IMPOCR4FD5
NGnsQrLmWwPR8+xPGenexO/1h5oJXjPOhOi8u7LClJLHEkIQ27KF6l7yDj/m4UTmJm6wQ9mh87KM
8fNfDpFfCKTUQ+CvLdxxHKjcxHea6r/eXL1uo2VweYRl7sFj2PMAAKPeIWfDX+St/OEOkqZYVaPw
8EAW1I7YThGiiNSrVNCkfzndxW+P1BUixm2DhYizzfz19dRxy+KymRcCaq3x6LRIKhxnN5V68xCb
TBI6KGBFuXUqdI8Ef+yjBaV64bB4Iy+zvfSxiP5S6f5+6vOScDVJWLseT8tfCyh3MdBkMzw8GVEs
kZmSLsW8IiRIGsa1YDxjIK9zbH2+Mu+fj3YG9VgfjDPoc/mPU/Xb9H/Uj/L2z/H6bzeT+K3eX18L
WmOhy7V4tX4583PcOUQq6vPJUmJNR7AKuFF1ELMG3Iw9H1pogI9R7D39zobw4/S8Nm2sHlWakS1T
5zf2+iH/n970a7pdmsk4OS/T8v6X60r89nSyKSjWpgRzEw3Cr60ZwKB4sitnPGkNoA/ckvoxV/oF
dSzJYawdDwxgR46YNnwMQ++geUFdcmt7cR5dtPgZAFu+HR3rLVJNcyRYqt80jZtfsnm8RvsJoe9z
VU/5ivN9IIqxeuGEyM9sLDEcjdXO6DmGy7St/NlMm91Sep/DovuhL8g/y1mGe03vcnRWVeH5UYEg
3EpMhoursDqqQ2jcroWy0G4DiVLfbB3raNWSaMo5d2BG1C1h6Ko8WxCdDJRpe7N3naBvScMbhFMc
GBYAEqRK3S8lFn4in+dH7umCqeR4YjYaIm8kEL0k9ug8SdbC9y9VN3f7YS7N4N6AwO5sUb/K7rLg
lsQdUtiPC5FR/rDLe8d4EzPlfJKqN8Ddn7OWFlfF2U4zO3HEwfmz0dGDDHJxoWU3VxWR8mf3vfd4
P0QThoZn3R1e5rr/rJcL3ghtN6K0usRCe24NgpLVhJbCMdVVVR9Z+Cd4DjzvZJP7ce+k47D5ORUo
2BNv4N3gSbAtFoU/PIt5xuXhoTWt6S81x+8XvyXo9PEbe5aEjL92G/86q+IChwxqrvYUp5JujTCg
tYauxp2LB3hPRi17kfn//+63BLe96ZgsKRz5a73ZKd3ohilqTm4Kwl0rzWvWD9450YqMPCo79hdX
Bl0H9n1VZeWYef7RK1i97V7+fFMZvzQ48KEptQyehJjBLP23e6rA+iHqBsJdjXSwdtziwk3EI9hi
YIvsN8C+YR7tKLxqZj/7q19jAZx8JBHL+5CkoFObkVWZO17juPhKIcLg2CCGGqHjpOXUTh6r/CV6
kqz//BJlNlwnwkPSdldOk/G3kx4s738LWJPfxZa2LfldDEmPuj6b/vV5mhmbShPR9ima6th3V3zU
klv6KScTJt/c/4xlUZzu34F72bbVHB9HJ1xOCYnUjL7Xb90QydMmc/NsP0vtwzSly+n+JaaKR+I+
UXgCIbz/laWVDA8ZXWxU3S0nY0pZKHSgzxDCsQSppZ+mGCge+xl0+cIyJbHlKbYSLd9E1fR/v9VR
pmiEspDTXcpTEgFEsuz2Z+7NGplcy8TzvQVAmbeANHPSt4mJHpAtZTI/mFZ6SLSKvXZihqcMuXYI
ZGHJJ0KVu/XbGbMQC4lTsX65f+cRlkuYWaHzFXcyxarUnwqrwyzTJC8ESeKWDmt1oBfNDpNtBoar
I7OZope656HFKYZirn7NuxyhscZTIDKWwIneolxZgVNjZ2OXgF5cs+FENdHr3Zn5j/0KvSCWO2Kn
rQk/ENw8+r3MrG+EywrI9qHMSbUyIwrwBqyQxKYFbLxURLsQVDehJTFYbjwnYhCvBcCgFi3LbgpT
VgUZC1Yxm83ZwxMUZJzS2zl33YuTS5/ZM7nKJuEI6zk6j9XNTACJVLAu9xmo1EOHUez+KtmBXwt2
71BbG5h8TmG9dKkBWC/laqB9YTOPRMi3M627ANroLwniJ5oLEGyDQWxA0zFr6orhFoa1/poo3QsU
2uHG9MIXPP/btOYe0rVa8lxqK82P4DCj9jOvsJ2yxzpBMFuSTLm1R9s+3u06PLa0jRpZXWnNgJii
K7C3z9jlcWsduAbB2kLHOeBsLYJoaugXWtppz1Llvm2/4Z09kMYpXkeTzNa0VhoeUEbyc2nlF1Qu
q9rJulgpyjPylKKgQ+Qa4NwiBL2jf4K1xO4xtF8RjBm7BHVNUOb4IVPiiTs31tj/qA/MiB6xWjGG
EubBzSJxNHLzoGj20agvxo7o0NMcj1tWH2lRi09Fbn0wi/yT2yqEpX2ErxRX/NHom702ONZBKoGV
jyA9W8fiX0W4+prB+Ihwltq5yMzd2ACtaqPdyA9N+ma68TI3nY09/p8JpZ4iO3Qbst9QqWMke74b
U+dVljvVHoTYlqXcOsu0KP0uxdQ/lgJqdaGR2u2OyKuGLP6IErYOBpfL6O4uDlHY3kwSUbdabMff
muiLrhY78EA0BmOEvm/WMzJwCSvF1kq7jsuA63UxnhaUMa8jGnGii7MIcRJ/zOr+ipEHWig1IroR
pgtOT9TkEsnpFjdU/XIgQ4Wk7uTQ1vrFs7TiIAd8zySEoNnD8LcziWfGhR3KZ/QC/PilIQEtc3yd
CDPgNZi97JVEypN366asPMujOdvVC2QGAIdN3bM8MbOtXNiwFtmqP8J663fc+TqWUwQE2cFUpYdo
SK2P3lkhttWRQDbRhWFJRPIWp1Crc0OAFdT2jUxbv0M14g8ssK62QYKj61A/kcEIjJYNtVdKFHo4
C85jMKc/qhSpKNo+6H1xvCpTMJyAiIkuXvFEp9JdGPVmOwaQ3rZ2EliNpelsM61UR3doqTJtVb9S
125LtzCfqJiwrHjtteh68eBBisQT8YxxJ99ghuKMaVtyKofOY6BiTuOZ3z8isIDYE92dbolVzDcU
VBFXAEmdo1PvLTNyb5pqxWPFzVTTzm4VYsxTjA9+HeCOpwF0aEIKVKhYkvX6p7KamMkV42tqeCFP
ynn2u0o9IiB2X9L0Gw8GNqytdAlhpOuhk6yVgW0TMa8ZdJgshnBACHXzJtG+MpYXe72eSXKNiuw0
ZeqcTydiGRysJd0XUgWaIM6l2qoqJTUVWdK5LN3nVp/IZPS+RL06evhkTqmHCG5G/L6PWWtv7EwQ
UtUMa/rnW9/CNcNtdY5Rkx8GoFpsGZOzZvGIazwrxANSoWt0TMrKiiPlWUvVviLH1RGl91h2urOf
Gr0JwjR5MgtGfV3FjV9WhelrOp60HoX5kSRi/ajm/I1HPgcVGlXebZ1Bn9f2GJLQt22piT0sSNPg
ZyyDA9Xbmwk0432bmlSoiEy3PVd4cKHXeoFWV9zNuvXgJfJnqmx/lhH7WIMtQGhN1i5GNVUo9t0I
Z8vznFMu16EP4u89BBi1gYZg7DvXom7O0kdU93wMSaX7LaQHNsDguB0tUBlGAdxiywMrSQZtpFj4
AjfxPsK2vMMVkwfhUuOV8Eiza/Sr0evygbYFrRp8msexkTj5kbWiTSIL2WVmH0xd4xOR7V4Q0PW7
0iqjPdItPeB9PQxdRpZ0nU5HS9Z4ztd/mqVwvBUrrQXpDuE1zvRyz9hxOEJdzqCX2lAJIT79hHji
ZlrSeqk5KnOnLW7LDL5xHDrQrI2N4WRIsfiEPSimUBc73kmyBh0LLyUh01hG4guxQqjyFrKedO+D
nT6Yce98tuFttFad4dcqzU0yjcMLKrXtXftbpjFrlsj6kjs2qsIki46e1u3qUDOveWHOu2ZobrSU
3424PrjEjh2F7puUUjRG03fkHLgP8/aJpBWiuEthHcye4LpUPRjMuB+Ndv48m1XoZyq7GK3uHYwm
X8GjSG1JD0vAII4ioETb9fFiH1rMExuH0SWzOLqOyCSdc2bM0LUDiQC6fczTmmif2ny5r2X6TqZH
W2tsXnfxLnUUHN1gX7qCSMtVbD0pCcwmvZSJ2RyNtGedHCqM1gNoP8+DTS75KSKvxjN5J0GsInGx
Bvu8uNn3ukvgmCMLkgx4gm5pbvUkU34NYIpluPSQAEM/Ws7F7FUP6MuQFJuVdmTzDORFb0hQ4u2I
gTQwCoIgMCfPpedGVwv7hAAIf6kb23cXCf06HL/cneVgtjYu2OJds7SX2u3cjeVBkPG6bntfhnQV
8NweFHVdC+FPSFt3E0GJFByesWOfj6ZVH49pUkW+m4uniulI0n/TrX2NGMFsQu8Y/w97Z7bbuLZu
51cJzj1X2DfASS4oUlRnWXJfviHsKpt93/Pp85Fee7vWyg52DpDLoACBpCS7JJOTc/7/GN9AU2KH
Prw3TcRwr+ZY7/US6/uwWBhxiOITrhUadeE70uJxV7bKBUVr7kxxXSIC6PwDizx08lijNxKREAQ5
dqUXydpb5CvKjTY3i1Ep3sti+uKPg7qlHyrZYYbn3sDrA6q5PdaGfm+l5QYSm3DwM9LD9IIVaFIO
97nSiMdODRyaqARBTGpOsbjZSdh+Zabmd9T2HrJJFo/pjF5l8JM9uXwa7e2+d8mMCc/ISbbDjL0Z
QIlxkroW48nQRwfqj5KLKSM9UBbMWDBrF12InhjG68NA8eh25masIG/dK2bIANIm527WrFtKJ3qE
gDKiI4jAkrYf+OZXqn/lFdz8AjgJEmO8rPNQRNPb1FLCE/N9hWEcSbdQtbUrcOUT3TMTImoEaAo7
Ts5ZdVS17faIPBonUMz+KljDXsTXfNN2QoMSHoQvQMDEy0PjNhbV2hOyFNMMIF0HZgFClSZ6N/pk
3o9Dh2PVyu5q+IoRNoN7kdgcL1Yai+GeeK9ZGzCDR/7eGqvyLgcQr0iCvtw5g51f8rvGPnnulea+
ysYnXRr8O6pF6KHKRL7tMVlTHgIwM8WgAuPEzHZNsuD/NZIyIMcco0acb+UO8ECdDcLrpKS3OJEA
zBqffkheJdqqN9bDglPL7Smq6Y5WM1XQNpH2YP2Z36icG+liqsIB1pQ4j3q9GU4K/tCdXpnv0AFk
nGPHqqVLNvtTdkiKqnRVzVIwbkB3+hIBN8AJEI/STsVcZJOONhzg+DxWmuyGVplfUWMX+4hgDVoB
3dVUMuNt4AKzZmxBXdrkhwBx5B3IOTSftb6HYYv9eOxiDOr+cs9gqTVm4SFWX/RKYD6YN0iSy6aU
nBbJ2qEpq2gfZtMlqOaCrIzZf9FD1Dajbg9F3F+CnmR3LW6UszFzV66Rfk9RKF98Rb21NIKGpEFJ
TxNeaitKrQdS8Y4R8r6brlKpX0z1VWvK5tr3KCL7EoD1sn5Yz1tSGNLNUMNwaTqUv52hjHfjUEvn
uFOsJ+4+lqtN6OEx+myncgH8oo91aqOrHWuY9jPpGI+ssJ9Ua1CPQiZisBTl3OMv8zzWuUaPjtHW
j4lgtlCH5nUWXBekTEn2oD0lowqgSRnvsxZoAZD6nZ5i7KZsaN6n5g9/1gCgSNb9AH7liyvCZV1v
mjnitr60CzoZ2xNnG+bFwqeNmANuaWCWx3lS2xTO0Fzl4z4TW+6TNSEqak+QKF5jlxgbsmkqBcBF
msyetUQWSmmhnrjVTPAhZARIZf5JKcNy6aoQMVhn3UaQR6KzJVwR/qgp2xiR3o1SKFvEPMkxo9m0
b432JI+gWEeaLKZWX/hxiH9jEkemJCm91kKqMYqt4AHYb73CF+9zegDHiYL0Wt6am/Bn3tPDtXC+
2lnnxycs1gzNsv5AC/4B4ue5FnB1qczgpryJcTyStCk08B6LGq+n5BFe3WzahWXUxBpBjXhwqiZt
XH9xNWHVb27Lqm+8PLDwWUkm+d5t7+GvNrcyxS8n6po3ue0UkGT9TDcB5Y7dB8sYlk/Co4h8OdBY
GeiT6KSmfKZZNv5INSwo0zZLU52pLWnhPphlMufhUqp5cx7aNjmQhHnI2rQ4mgSRB21FcGEw4uhQ
6YIVCv2wFZHUop91kW2FdpuQO08J6gwTZ5tDurwqMRNJP67fp9CamGqjyzIjQiH8DO+nTN9FJ8DG
AZDSHvugVQ5ZpFEwK7TuwHQ4OmnZsfTn4AYo9rDFBGDZNa0SJOBgTnSarFrId5gT57mhboHdbBz2
nQGENPLHc4DgcjfK8qdRT9pNJpqnycQXAdFd2VVTPOxCZJmOKCivKopjV2dFwaKpJ1mC729n1E+D
ydAgK9zWu2G4W0FQzI1ELnyLmBbzCzOB1Jy8GpIG+iqsbwSte6hQLW6atiZ7zdR9FuxR5/aBlN5Q
QvaHYjwN2gjaFFlvCQKsQ1nnovhNoGrp9dGI5VtpMJs71uecnotBNovOvQneNLHUW3y5x6JLR0S3
anChfu/0xDe4RkDgUWsgq5yEsDrVVdlt0rq6lcpueu62aMrtUgzq2wYhOtF1G6OfGxKytWPQh/zl
wUNsfa14HWpeuFoPtYG0u7HLbxOsQo4UoL6scFXYidk+VZ3y0GNDxmY0ATsh9CX2wYTBINow8r9n
QogHLZWrm4HfSUqq9iQU1itzFbtSzdTDVss0l6KGl9Y5BpoUBnpDou2yyqxh465FprTUlX1OFGYj
0XqdNe5d4lK1tPr0XMkhE94uvfeVDwkYF/bwamJape3EqpCfTf8NiuJ7MOKZUY3Bd0M5xR8psewf
ZcV0sVlKjt+0wRZn2y7AHZPMSuOqPeyY0ApvcA7+IvMT6waFAVuXKs32WxxBCKZxq8kPiUJJTJI6
/dcMePxVmJXgpghzVjum9GClOmGT+g+l1/pbOUr3tWikx7jK7oKahZeqqHBf/PE6TKqAAktI3Jao
8U0TleY+auVj0wWT2wyK9tZLxPgIk7bXk1y5ZS164pQv9GbcoweQHSHCY7zO4ApGVymiexGhOuYj
WU6qA2E0+hxNSRt4s2h8hhL1KFyZGL07ZAHDxLXaoFgNDdavxcCwYzXKS8O5bofB1O6VuR9xVpHf
ZYmTyzARbaN2OMoTLdBeqs5fIMhFQAb8CWS+LyoYHKhKjIRPOYZG5d2fODf7Dp1xXmBnSShWZvG9
pS/2ygbhIGpfz6xUwUH/Vm4UwW+ZOZNYY/jxDa6xwSaPPAe9g0VonscPQwfON4uxRUVwDBev4DKg
N7/KOKp3sESwnvfzu+DB5cHxY0Gy74aDPpBuMSph76z4LqgCsJNGZPuB3JaHQaZYu4omaRQnB53i
pZ1oAF20YPRUo6YKy7LOzMvGUwem3VbKcopbkN6j580xltttn7hyUOSHvk3eulaPbpjKV3atK9y7
mDftw6K9Dq1FMFYD0zaZxLVoSiVvOSbW00nKpMBRtLzfBkP/Y1Drdju0ab5JEp3ap2HUrmWSdsDa
GotKOyC0CRtxt97xuxaSRFH025rVVqXgC+OcxIYK1G5Ms+FFb+Q9TOqpN8QzJlpRG8t9vmRrTACH
gK5sgJuOFySehm3UdEpFEOKdrOx9BtnO1JvjLIrX2Uyk81ADCOlqAcf2MHDtsBA1l8VO2vrv9QA1
waw7zuYKyIapNQWs6SE+qKC/NrOpe+nSTCT5LWUZNSCnL8hQCURlX2IPsmeIGTt/xlgl+dUrz2F+
kTu3jSLp1AzVWR5GfS9MGMCppV+sQ3G7gdiiUy0qqU7hdNnHidg4jVSajqw392UqN3dpHav7TG0p
JQrZpT7rg6ZetSQ41WbxUzRTENC9Wnkm4gQKFWa3peIrPVTcqvbEY4xFXVxSDZbbEOHm87khYDDf
I2me7qIUvEUymYt+I7qJ79LK1I56l0oOw8fF0CdwAUMVbMBEk3QXTvqJmWg/3VJDdpQahkcM7fSK
ZpUmXaVPtqYPDVdjMt0quNwwDpepjQ9SuQomg60qN+bOBzKzIScPSBtNQloRy5lbQYXB6tt5wE8B
dGl5QCO8UTcFt1x82EPoZqNsbBOp474myJSrrUj/MUy/zBB3llD6LDHlMT2LRAb7Vv7aaRRNpvSh
yWT5Ue5n3KboH8F6lEdZ63+x5ieKLMdDoqD+veVu5ai6nJ8aQCVbBdc26RH4xZFR3tWa5s4MnPcF
g9EUmgeNSdM2HNX3spqiJ/QGL6ZUumB+6w+NemeQPJq5qZy6TgxvVAZkCU3ZSe5oH5iUW3ZaPn8Q
txlibUjpXCm9+uT7P1gRPWRUjO6KgLzRKExu2y4V6WRE03YOQwymQ0RqcwCeNaecLsT+dF+XYLgt
gPV4vKvO9v1BA3lHTSrUg+aKx+tJZgp0o5QnQY5ETyKTvQOWn3R0g6qnROsap0rq6oe5WBHIjhpv
q6oQr4OUv+CnKy9T0XzmHTQyeYhTLxkE43me5IVQNwvnYsL7kRBisJVZeu2azoqZQAnNORgvS4hc
4Rmp7yhGjCiYEtsGAgljlb6ACrS2Sk416mnSI4lmSieZKAJfx8+DTHaPkpNCl5WKdijn90M8PvuF
MG5h7TcnXxqOylIa0ae+Z7bNYi4r6umMjm46ywxljjCOVHW76THpAvXST/xgW+W/VlUDs920pQnd
Vf19iGWTEDCRi2PZnUq/uxetvaqn4m1ahF5hFNJjEA6uIYvZj5ruipeCqdjWhdQ+GlW2Z+Lv9Dpu
d9v18SpzPkKoARUpvEnl9GMAevIUWtjATct0e8Jv0jY5ZTMyMivT9kYLfYpVvKm3xyIkJ9vid+MA
IYiblnSM3wF8Xae73h3/Pj4uhOTZ+N/5x/3aRWvpwa06amf5Yj6kz/ovqsFyaZOZPigY/CG50DZy
WmYQkRNtiMfVXItRGDrAtANvXJ8G8zYa7tGxl7CKycqBbqM6rnt2zz/OOMvsN9OWNr49uqMrb7VD
tY8u0aV/Ml+UT7A3zHpLHbAg5ZwNHlF247uqdTuN1oebZFvzfaRdtRP36XG6DBf5oflB2C7NSPL5
YgP204bCtd84OMGEdtsNHrV83KsoQXCQiOdwItdKK8OHsCu3DUA03FI0KrvSLHeAEHvPjzsVK35t
bWJlEvYm4ZHY7oqz2YU/hiIbuVB1l7618p4wEbCZzgqgQRNjF+TFKU364a0ogQF0o1DcTEjuLt0g
Ps1Bvm2GPn1mI0aZVATMMaP0mUryRquRICRaWOEtV9VnpdepmMVMN+P8qGD4yPlP3D/Xrm7jsZm2
l3ZwcGQeLgngKv/+YlzxVVbloDvaktiyPlQquRIVuM+vXWNJsAiIB6M1Qo6CscRt+EuiyLq7biUN
p0aXZSeJdtqBztdJCE8ZldtttQSLWAvNf936225Nd2Q3a70TL2EXRWZA8giDikeJftl2TM279ZnZ
17VNpNVUiJegAj9WTgYNwu36pL/EGFRLGsDyPxgGWfjteJkbFOHw4HxHt655rv8qBhaszTLsc89O
cS1Ly+9scu7X/uxX82b9r2tRybqSnu4mkEpsOF158JugILMrrRtC0eTOK8C7zRoBCetvbNb8i4Ew
2r8diysATlKdEl6WpY9zXoXb2pAxMjVh1Drc0CBCLRB+Vj75ocHWmebx7KFjlBl65BCHEI3qNTnh
+2E9Fhh1SkmvOK4ZCusD/Vhqp5FF6p096iO4GwGJhCIy6vdaBGWrJj6HlMr8MNDe/9IO/n+y/78l
+7Ps/01c4ry1b3+mKp/fso//8R83UZ5/NEX717BlaX3XP9D+1h+I2lHJaipyaxRcyG3+gfY3/mD5
hO/D1EUwT9hA/uO//QPtb/2hmHB6wG3Liz7bQMTzD7S/8odqWUCfkG6b1O/+a2h/fs1f5SOiJaG4
h3pPUxFuirwq0H6Tj5BSYWWtSiZ6LgoFqamb0qC6fSxU+Bnu1OBiPeKlUj7wtM4QYkwjNckaxvZv
PFSxnAWfhkSE5y/OxEJ4VH2qkU9DWbfNZzCpafE2G0ov/Oohdtd2PDPkzMoMzmQse3o3lWmyXLS5
/cFPLUo9be5rzZhk+rlN8xTJxPiCsy3DDtoiN/VlVJaKrQUVx/+phd0YbFJdDuRjGfbpbSKYSklo
roB9qi+EllA3EUDgqYMtQGU0Z4Zsi2Y4oeLr8FZ7empqsifj5aXVEcsBifFdmr+KpokFrDWIGHBq
MjGLDZkNlmqDcFCZ5aCBkD7kaaTX3IBDHpFxBllph9XYLqQbTEwUaLpGPwEmSvrwtsuRnaEKa1Or
afht8SRiyQw0LNFZnGqR9GaEdRLswQDFi+wjFSE8D0kS70mSG2g1huqdOmAwiZWZcEkQIlK78AhL
2s+Fn7zDNicAQVCtNLxpgz4DVJAaPq1tUVVTUBVzCDcL2ZDl/8DuD1eADMeZm7mmZABNI2k60OBR
Yqdn4rC4n43JupBLaAyPymBWyj0vtMpfejiGj4E1pD9FVI6N1yQV8Ja4rktABRq9uM2kKe2rzuSP
5FxQhOfMYnCUZV95yCVs2pHElBvwM2Y7Kp8QD+EVjjKRzbJ6zfVUwQJALaLalFKRJ5um8o3HzsDG
T+xa2Y5Xq4PvyJgXx7Ejy2D4D3XNR6UJrSA1cqRGph6qzq1eXrDHEBMZ6RO3+7pqyqVdKndQZRp4
dluUF3Mz2ZHQ5xfQWIL5qZGQ19gCwYIgN0fqcfBMCtwZthHVBnP/PgqI+gP+hAU5k3WW7GpZzia0
bL032g1G3sFABmOophebA7WPMgXTTLRbkwEnoJwk70DUZPJWZ7klnsuyl+7xkssxpWBtqG5SdM/B
jTAGo/GUaxBjdtB/TPPgM6IoKo0/vZuJxBJL/iqDTZllYHnWMXOaaGrqWGsPyRwIL6WaTfe9oSh3
EvQWglEjbn3AnS+iMQUnrgA6Ja2mUeASKVmNbRr9SlU5eRDqZvCGHAITsujovepB3Y2CrB0p/5VU
R1Wy8cws9+RybF0DDbbLErUo7VnMazdMW4XUN6m6idC0o6qh8ELgNQa2SBgfSASXvSEyi2NmVMZp
DMXEs/whcwLJ0Jl/qMRrasFwr5MO6bCinDYg0OJd0CnyXvQD7UmcKj+0QyvS8OQpH2o2TG/IQ+sz
yeDqtegG/zr0M1NdgjGvpEsGfB9NSNm/b65mEXTvfSqV+06MlPuQRS9KnM4Ib8x05IWAXrxmHKSX
jBArskNiOqQTlwo4sWRLoBqIHDMm4zczSVVuoiBBW8tcDOhdcAoKPzJthJKsZxkhb/Fa5K/5qMZu
1VnBRddrZKx17LuGZrT4L7ASztNYw6qTG/q+NFosFABYHtr6RuFU9HpodVsVM8GlV33hTY4AnVdd
UT7Bb2gvZhez4s6FCX5ZDK0PFdeeJMqUsYEUaE2L1AtGc4KLtFDNzgl+AieMY/EzE+P8vu6y5iyN
ZgiEAwsMGe1iJu/VZhaekbYCC+mNlMLANGFSFsMEXKyS4nDvKb1CRQ8cmSYQvTcLuWxP/yQuEHxR
DaH+pxB4AEWByxwz9Hg361W31X2MfzpLMQwOsLp3fiCbBHoPlpcQ7QhiXQONnlE4sOm3Y+qgoPCz
k+SYMwQTc02oxT2dfv1cj1oDICksyM6Fe4ARStuDkxv3ctkKUEViYVuGinKoImncJemg0cuVxxsh
llPuVhP0tBYcs59ZCwhaM37WgyrAVKiik6gsJfy6RNQgK6VHQrnuKBGhuzgm6rNZt3QOpzJ89Jt0
ugk7NImyLMZbpAKj14L5di28xgfNzNpNTOkdXpsuO+jwZK8LVahR2WQ+oWSI4cDF2hFHDQWOBIMN
8pnx6mcI8PkODIbkPI5Z8xaFZ4lLHx8oM3UNhGMWuTHeVFNTKuS53FIDjJy8VsOtEEj5vpILjAS6
356NqcSzlRKiTMaLDxse+kvLuOmOgUGRvuil3az3PuA/ckInHC0bbggmdAWyLNVg9r2qLKkIqoSp
tBAkf1Frgm8RNzSxDOgSuVlkHvKgaFMmMfKWDJyiaQ7jXkggzcVzRwcrxgCpGB1/8Wnq9yEd0F2e
dSCRFIXlg2igVUcC9mwgdHtMalO+FXwCBLlhkrFmxek2a3GQ+gKWbS5vBtF28imRcbdAazVtK1Ux
P0NVDI5SJCZbYRbqOyhx1LU1MKHxAPsGRSTKgWxGcDqbwcJKppsEj+7QzVhl474bbuEGl67QZf1Z
YuTwZjCmbmro/mYe+8CLVSV184ic7oycvq0mQHWlzBCRdhko/SbKg/iAOb65Ka00wsOiENcYRakz
Wr7iKAWpMlaHbc1Ggjcfg0Jn2j6HMP2QAYLQ6xemmD7vu5iiuj6TdmCAVXTo8VM5lLgyMjWftqDj
GmfMLc7hqK63bRwD3ckHwE2x2HnhkC03kAFhD/c7GgsEvI+lxFmaxYGTjj56qXjGjQppIHbjXuQe
WovpKZq67k4QgPJr2ZzvZqnQ9+2E61zQRv7s1Yz2s2aYaRRL2FG411xkFKMb5XrnzYneW7Y6Jc1b
UZewvMRe9fJiVIBMjN2Aw7Eqw2uvp+U+NU2y/HyzqZ9B+c9bhci9s5rGQ7oFrSkbThywnNs2SdP4
N2OErN4RoyDttqGkm9qO4KhhPpl8STQMq1lvH0Z1LllH+V3dOiqFuRtu6inZbtJSptbViZIgcIou
2saqJVWyjRB/0vzSroNOmMRTRyLWezD3qkw7Zp3a/79eBXkfxbI4aP5z+cE/i3KqEcS0//Ovu83X
PnaVZU3xlx03R8EyXbuPerr7YFXIW7+MLcsr/2+f/HOV8m/WNwqSF9Tk//333/CX9c3zVGSc478H
l/35nj9XNyRk/CFqCiBBTeRnGQpGpD9XN5Ik8RThJsri+1mWKf9c3Gh/4PLH+Mk/ZqHW4rH7x+JG
/MOy4AyLoqmIIvp8+b+SW/Y3pwMGdY0+tbJ4HTBYsmb6qzJemuUmqa1qOCvVS4g8CIFGJWzz0da4
Y2Zfi+T/o6lo9bz/ZuX8337b33wVVaCIJa2S4Uws8idVQv2pGOnV2P5VYyaa29pzkRyDG8UrHiKc
rS+lG32AFd6rW8y3NSjoTXganqTT6Bh70eYiHUJ7prREfsK/c+Dq4t/cgKIpmSZ/N1lRsILwx/ub
53qSkPBqdG1vjEZEaILA5pAvD9agjOT9LuGiEGEN5owyMKz8wWhmhv5sQozdLUGv7RoAu2zFAfHi
wVhDIpM1yanUnBYwMWXH9aGX5njLTeYVocF4EIJhhIE7D8z0uPmsx3IfK5ikT6VTxaBnEmJLGJ6q
fjubrKvWAsr6YDZLtGE+94CvpEUsvBQ7ojWqNVpSWtf9fkkRXndLsb/kJrkoSSATqrvUSIql3qMs
IbffDx1QTGBPRGoGM3KhJdByfchqX/JKLdh9H8LDSrNhNsCt8SUhj1wKZeISi8lKhXC1ritpTo4w
36PlV7KukHd5BUBwiZ5lxkoUrb4+rgdQcWBYUPsIRBQx34NJ8hPg+W2xVO5YexOgGaOwWLesZWvd
beoT9lx5vxb5MiUkp7RZqnzrw1rvk0ahdEiMAZa8VvngWh+MNe35e78g6Mnl1vFcpdAngWR5vUR+
aVa3LTUu+OoR1bb1EMlJRClhptFd34x+mBgdD0GbfJp9XLn6srceWh++d6UqftGo6dsouwp7/bja
8iXELYjFzfrJ17+KWQcnA7KO9/0p1y2/V4jlWDdFMymBL8X3359QJq72z49ttAP9VZEc3zJED7YW
Mk1KC+lvH3792JKaQlVDzT8tqdjAgZvDuhVVBbNvdd6bY4XY26DzvjyXRn6AzAoMqQxYSV9c+vQB
SUxew5It8uS3Zlc8fe0qS+Fz8tYa3ndJbz074EjIuwHS5np8PcRfHDsNyQiAzZZi3ldN1U87kq6I
qgMT1aOhDwDEQsvQbFVrEweFAst6pRuBww8Gm0FOBE4059ggrGhEY1mPADiMDelC826Nl11PW+x+
f57O/dxdMw3p3W/naxkbnLXrf4r4NJOclfpm/d8US8H36/+1bK0F0+/6r9/AhcWeQ6LtxEnjmwwV
2ZI0vO6uD+PyxPfu316SLkm6tGAFR11SeMWJMzTIkhZjbs7CSbcKD1hKfVifnZetv+3mPqpmCz+P
o8a95jQpqDBF8UnpW98CsNAAhdy9fP/4dauljrvr0v7rVaDnuOqWfOFapQw7LCGv0/Kwbq3HpjXG
OF9yiqnkQHxbXjgvKcYa/SP36+nfXtmKH0IvZPt4Kfoma/LqssW6sKxf1oNTkEszRgWOrg80Q4mj
reDvrZnS30+s78a3QljhevD7p627AspVO12SnddvPvnn168TdMRlJ98Byhz2FffZecM1gs5dW4Yo
ll7Wjp4aOoglodmgEPb1edcPLWO28KxAPH49q+oz4104LaPe1/MhgrGoVp6LCRKlTgXfnwyoYvyQ
r9eur1r3C4lo8e/ddWs99vXjfntPztwczE16lGrZ8BRR2I7xkkj+r37M9zF5UMx5I9ftL6MpSkex
KIgvdX1zQCItpcbbuhcvh8TlfE3DmabKsjtInNLr1vfD34+hl2CsJl3RE/g2MkHANrW+Jp/DT1bF
ufsv37u+7fuZYn3f9/669fdf9df/UtCpIbZFj/pevyGe5bNgNHP75TarhJJrjFjThFx8UanuuF9Z
5cutb1juehX9byNFvFd6Pfw9MGatnQCUmjZzVLO2b6fFF7SkHC8PoCjuSBmnGf3PTPR1SzQwRfzt
GJ6gD/Q2JdVgfo9YUkpCkjdu4uU2lw9tJrot6hEbaX7tfEeiy8sN+nt33fo6ttz16gTga1Kkyxlu
kISN6x+04dBITjdVKBG1eRcPxC2hb9ybKZ2kpG5f+Tr6vSCJp1gHUBDprKNzBigx6xnT+3vUXkmS
fP3OfunaGOsVVKlgbMeE6DxzBPMcaXw9dZ24k0ZwDGXhlswJ/CxrCH2fQf7/2gwlBqb1oW5DbWl6
z4450dIaJn9X9j/Xb0nDgVbsirycMYGe0+UbWb8lfbnfJUZzG1szBo+G9VU2aJ/LkvnYRYS7j+Yb
0ICAtmmwsxLgR1buEJIbIAN5DGMu3maZYeEKqQ+W0eEF6Eskx0Vfbddjy+mgyGq6q0fWWqTRz9Z+
kE8DAa7oSgywlX5y1SXriersZZoCRM/DsVjEz32T6Z4WhPtKC+SDJCjS18Osdohs9QRvBmFMSWGe
S8yUmBwfKpJHtzGa4n4AsSMxwSkko3Y05Fm1nxtXXAPlRm5HlnZL02x9WAbbA1XUP3e/niBrbYOB
HnNZ7Gewcnj4OgPWzUgnuMRMBpbdUBVZbQhnI6RsITas5etQPQ3+AEdcJvyonRuiWYfgth3JniAr
jfky6gwEjsYtS8nRK0UNFQpaoc9mFDNXXqZq64O0xpgveeTrbq70kjfrJqtb9Vc5Shfauv2BElp/
WLcqWMO2hGTSCQsuwoxPgN5k5i/z2z4RzdWB9vNyOEFu9PWcydDRazTyvg+tr/j6GVkH59Vu9BZm
ZVBQql3uLaj9SiAcpkKrctns1BjZRURcr6F2zIhEsoR40/JUmTDvXF+0bq2R5evW9xPr677eMo9U
e2PIi+sxo6pQktVEvJUINmD8dmBjUKhicmCTk12ypTlHVDD77WE9Rt2Xp0sEXpOEvm552fpkGAx/
bhU4pTbEozHUdnTjaTm59eCb+7zTLqOvq6zoc27pcrhPcXJ4gx6g2fg61tYfgRnULi2N6rAeIs1Z
cEQFWUW7vOv7ie/dAY+aTVdGInmN8DbM6wIiLrgztuHhSjqnXkCcJ5hvlN2mOzznH6aU3QyOX3B3
9BpHf0jPLDvuBNe3qJw6fXY34U5eanwuG7J/rHSm585U36GzryPgvzZc9Tg4TP1TJ7/1aAuXfHfT
TdDOJ09qfCvFXtZsMuFYxLf4SVuZa8YzCJTB2S/4XN8ngMHVeOrGE1BM3yLQ99jS2keEq10DtImW
E0R78pqTqdjU49bnc231Q36CWjtzx960P8HyE334CbS3bqk3bgzhtQYMyee/b4lMwyckTrcoVrPk
GbYIVVZMKI86Xr53ibi1eNPLD13ogvNS8VzZWLoVGf7wVk9sVfFwYugZOgiinLcJ1kL1FvlS/FhD
BxXf0xtxW9on7VAi3ojPI94EG+XyZj5QDN3Er9OpceJPdCVvyNlQnjvChVJvg1zs1fJQo+/lX9KV
5IF98iI65VPlmM5I8oEd3iq7fgckx44uBsorW7+w6KxtcW862Y20K98jFpbtGRMfbKSEAlS09bFA
DLZ+UkDYkvvIDLt1YM/4zju8ott8r21nqPYb1U2uwjn4mH6FT+VncapOlPfJuXazl1yzdZbZj23u
oHJ5aF5U54OUteO+e8UAgtjemz28aFeuOULOLwcFyKdHW31SXTFwCwi+hgObV/HyzNWrlxbPTng3
oPYDhFpvdcR3WwBr9tJ/I0jHMjb6PVZMtd2Iv9TiCsZ1+oFTWRBdXXHmyYFOQ6jX0GHE4o+2GaHQ
UhwYD21ADhvx524pofWsX+vjidI8Hyvf65v8XkcU3S+Cnb00wAB+VuZdgXp1chkhZ06Ox247+6dw
Z11lJ78JtuNra22aXzKYJRsJfGLt6HmWozPdQxCEskGkDvmQg7+PCf/V75Di5G9KeRTn7Q+iKmL5
mie7sjgPW/En5fNydhEKLyqqJRXNnt6NX0bOmYik7pigkBSPPlPhYaPcSriAnzD4HbWHHiXlEUe6
Uzxrv0Lug5C4G86kk3+HHtv4gQR3AvVIKoUjKMuTKsL9Xf86PVjlSVZ34om51zV9lT4g51KZEN/h
w6aH/g1kN1B0CVK913t54hCVHuxT5ig6UlCowzbN3ya05efca4mFRpj0pL/31+xivlT7Ea27XeLX
yE9c/kK/h76Nfolasm93v0hB+FjSCiU3JwK3cEZpmy7uFY//IT8+HVj0b6Qb5aBcEWPjC7CyHQGW
0Yd4M7wJP9MLgYUbFmkP8gv5nQ8VIFlyTboNdv+Nf06eq+fiKF6pDgTb0O2O+BzI5tylkU0awV49
P0132r2wUy7xR45WKdgolU0S9WeUO/ph3BZu1doMNPVj6/VXeacexX1CttMTApP+jdUxdApntFVX
eMG2Ymx9B0SD0z1gT2EslEAI8G67J4cIk04IJ2jPSS9c+1eac4u7hI8IccsWTxSbveBZlQ6kw90X
vsNHL1zao7BtWf2SyWHjP9/R2vpBqscTGnln3iWvmYcmu9xE5i1NVhEb1YZB0wkOpN8Mjg741y5O
XG6wG8/KjuA57ZnzELG6LdmUvg7ZkmZOk8mbz3G4Mcet5o3Xn1DDTqw8d5S1uVABmpuXFj0YjNye
TBCLKACb5vb/Yu88lhzXtu36Kwr1cQN7wzfUIeiZTG+rgygL74EN8/VvAFXn5HmSrhRqqKEIdVAg
0xSThFl7rTnH1Ml02tZPvKen7jJumDLI0i84UsMj0oMQ762+TTit7713Zpcgu8rQr5Fh2xsMM4Xc
1LcOIloftUN7CGjvHMJd6teH5GO4ls0Lay966yG/0dtbb0L5Jcde7hs3wEJP9U2wz8/2q8lrPjDx
OoJLuHNy37nUBC0eDe4pvsldHfP0vggYpOx+TndkS3w179MXrOOH6FshfOt2kSX7n7c/t8DistRc
LAe4bOQq6440j8462utDZAS3wqWw6ZYVDoHxNJ2WtVE/oNoDHtnvYum+2wnaecynCL03RlUByKID
dlbLj6x74bIgWfcGBvr475cvQ1uO8ddn6pKabXKIl+/J1tXNv/9pI10EV61kUdJZiDt620+7sr24
aOtLKG2bAf3iuf97kzD8O2tGps7r3vqFtiVLoGRmSdBDjd+hAV03z/soTeWppXPlDhqY0dnkSrnu
jjq9R4Ir661jI+7dtREFJxkcJSlDajxHlUPOYF5EzM0NehDJ+jhw+JJjZFusS9PRbhA5QAnJaYW6
tIrWvQ7+LS2lvx835bL6iHSE7Yj3q6whJ28RtenLhlxIit5l7/M54anhkDc9BmEyjAQHvz3xAbM8
YaVbF2CmgE+QMhbehbaun9HYUIPYhTglUdMe+qWWXjddat3WAItgds8ovf7eYNPnU/r7oRwi3iVF
mMWyHhmXVdu611Qul9zPJ02bmTgyh2gH8bw627L3dXM2j2s7uFtaguseLsUFFiTx8kNqErZ4ynTc
E65HawpeJLL7ittEQOznpdGF2JsG1+P+FY/JcBriYZk4eYfPBpLuFj0+MYQ1+C37fBMvDJl8phNj
dA1XdY9YzEhSefYq3o4W6pb1oT4g7QMstsymn52QCAgyNwZqtlk8V41b75kBjGfmAOPZE6NxMGL3
GM7LJ96Y1ls+VQhls7EkO2zp1wEGUTgnkHG4i/Zw1SR+bj6fU0qfTjK4WZWAQjWQS8yeEexk1s96
i0aTVY/hBPZRLY24tUW3SLx8C7iAj+WG1ki7tFp+N48/m8lSqi+W5XBhhYUEgQwqTjEBvp1qqNp2
/Y2APcxoQ99F+7I13lTrClZubJgHbwp96HfgycVubauuH/C6+XzodmXMH8nCUKcmXz9esSzttckR
LIxqkm2rCYruBAyKQ3BpOv9DM1o1PBmG5H16+DONugt8bRZ06NYO6yoa/f3Y1cGI/18Zs13BjZRt
+av7z4O1dZT1OXX7f2gYJwVjqv/VMO4agx3om/if07g/P/SpNdQ9tGiOtC1bMu36S2ho/ctxwL3a
MDQ+p3D6v2xmdPai/QP6TfP77ymcYf8LCLjUHb6BQRzju/+TKZxEEPHfawxBlix8VWDChgMgcRnU
/UNj2Ag7qfs6jM5YLsnQCx8qUXSH9UK0nttTmsHRTIPD+uj32U+Do9H15KhPaXVS4sfahl43Lq4k
LCbLXUhv8GTp3XybxiScmhGle5fZx8Qtv3R6EFEEFs2NwAUSGflPu+VGEGOiZ26xiZU37CfCXemz
4WKK8+SG8MJtOEp09724w3Ifw7IJya0pIqbMrL8Kjxv1JJhCuf38xFI4PVTzfOlJj9vYqe2d6CBZ
aBrzYQtsiO5OzQJfgC7wlosQLvq7NN3Zg3OuG29+00cmbtOAgCwDsccPF8E31Go2vIeAGKlNa8To
adoU3Q6RpdsSWhsV71RsGZpSoizDAGmxRiR5RO1GjcVeF5KgG51UI4INEW/E9zD+khrZloZO9Cg5
6jjvEbkp3FoCPNcYRl9FnFKMNkgOxkr/achnnChIEqZC7lA3prvWjqgC6XJtZrfHwmrW4S5L8uNc
qZdFSeZ3gdXsXDntF4Ycd9UDiNpfduI8prWUpy4NtzGu7l1nOPdZFN671XTqiBfd6jZNaWT1vlm3
F4EK80BoQetilgkz5Hs73cHDT3j8ItystsRKBdchAOUXyTDYJbVz72gkGpMDytopbe/QZQH+B4Gw
Af1BdPHM+5EGKc5sWiixGBQBkWTzlVC0+vlrK/djPfxkeBKcCI6gDibyEAN5xjBBt3ZZmT1ZLMcr
l8KwLBCa1F0fbQjeI6XUK8fd7GC+c1F4IWGht0q05Ij8JTvP4wOAweiYVRnNV8d89vIGpT2rfFO5
10V1hHDLuThIxy6hZfxUMwVuHyCKGAQfr2Zp97HiZVqCMlUcsFBz4GSkxThNCzqmd9SGZPLkSLJ0
wSIGBzR2gonCd4p3aSMeSBZ1/DKR0bOrEX+Dc9qXC3CxzvRug9pGu9Mlb2aK3tTS1cfYW8SqoE/2
Myz/hbBZoE9bSVISmHmGKqGWlQcFAo1yvfgRZw9TlHm8ApoM82D26DGtF1V6vHppnfUEVn2JpXGr
xu6kSeF3htE82mFCtLKs/ajjPHNpCp1yC2NYhXStd80fWSDyL6DH2tqCaZGfzQn/oiC1zxQwcB33
OZyLD1H0uOjiGF9GHMz7tnwMYdgxK22PnlFgk9VwcEjbxHs8HZIIH6sVpcYB5RpmQD69SINooKto
60VlQMqp3Iuov6gY5S95VSTXcPLU5NLRI9cO+CRVc+jn8N4Y7b207L1tMp3LFYS4rjA5wyXJXLAc
j5UjR79eVKWVXrM6hI4xNACDstxXPVw0pN0nK4vSqxTxHY35cmf6cWwMt/n00tGyPVhVk/uae5S5
Fj4ZfPs1IWIKccQHCVs0OeCiCM25KXPzfsw5kNE2qUslrW86qIh4LquD3fIZ38SVSvyYfeyEWH3C
+CUe2h6xaBPtQ6gzgejxssNPXyxHxlzSiChYame9hoiQ0dsmt+4nNc93qm3fNRW9JWYa0Ggsp93c
1uWpCdx9ye+orPJbw4JQ6Ha2n2l+yZB2Q4hmCAGt/jUU2GUxr+cxSuKAfkjb5b8iSvoeCXFA2tWt
dGeuTYqoWQvDy6YZQfdX0xxtpa65m2AyScJrFoMeSzkIIEjWEIZ3FRCezBmunRYfrTkhMygTl3m2
74w4qA6lzWgi7dtvZg6fu/S8n3FtvhNHDsumAG4ey+pOTAaD9nGuESno1cEYaJuZZrItuLRtp5is
5gSe1zRNXyeYPXBx52OgnPao5yVxO3F0NULjMqjQ4E403pQxVPqaycfeTfOzbLCnZbG8b+SuMYIj
KZXloeroMbQAxLDMTrf1JunmV2ekAxS0AInc2f0xsDYpJbcIEfQ3DAHvayesj0kJU0fF3xOGe+Sx
RP2m1PC6RtOb06XurplYd1ruyA7EDdOavzZxw/nSMEZp4WEfCL5VG3K5rU0TZ8Mx1YdfpEaXO5Ga
16H1JlzJEA2SsfZVgbiEBDWysuP0QTef6rK0fjjDqx1n752Tpk9D7Fkw9bhrwkNDaq8PPzsvVw9F
oh5xl7rwZ8ZpUxjepZ0BYELb/RIv5q/0mhTBWUf9MjL+b8Z83vYBUwabcLsqq7DmhN4W14C+AX6M
xEOp77n1FuZh+KRHBZrjlqtKfjuB4D7oRLD5o6e/Gu1DjyF0Z7O8wgdDm3IMp3njfSOKcyO8ibW0
O6jDhNZXL/P0VkYRF2Y8A101OnuHqSgkl5bTrxa7sKy/aMAodkYmSVBErr7XVZX6eIaMXWSPL3Y0
v8fIvJHyx1sxWJi8k57pE2irUu8+wIy5xAuFdHCEM/hdluC6L/dQRQpOfpJkLAFGUESY9KeYaGpS
994RYCYXi9A+y+3SXWrRC2mQ9G9N11G+5dVYxCct2QCei68D02VroA2VQxYqxZCfwoKP1WEuBjWk
ZbHo0LCrJByCFoa7iQzRUUmBEdayDznFRlbTAmSJFBy4195ZcN9cLBmbDLXMWZfZSeuNYUt8ZHVT
OU29ia32WDchJuo+s/ck0r/2uno3WPMXU1vsdAOz5JhiNSKi7Ttr6q3dWARsVybKENg7lcigz3A9
x6l1cnrt0XbV/cBh5FsYqpqW0zhute+kMhjmoD17enKHuDK8zm13SyZC1s3d2YvjiakqxJd2mt9T
ksjhI2DDCkO6U2Qlv3PXsfbF1ATb0eVm5lhY8xt9xqlBYG9vCFrGuhvelWG8aRHGBlDBYCaP1gLb
IrE9o2upEYmo7OrUjO0XEEHMICcnPjeW+Bl31Bm452GK1snBcsI90BTho+3WTxb60p2VE6BWY8z3
HVOIe1A3NMms7GWEirWfnZS1vNSD22Yo5l3nIUV1FiMqMuUU+m/AcPpdE8Y7r3LyWwaC2CG08LXF
6btzvIOJYPfQM1iym7JAfatH2Byt5MzphdJCZ41rlTPJO3SKLO7W2zbPuYJhATbzANs8iqkjJ5KG
7y2lIsVe/lBW8mwBEMB75O3TXKCgwTXfkMpwKHBSkhx+bJUhjixJIGfF8qKPQbbF9P2jcb3yaLcd
7W0qlt565vgkmm/Qk81k6ymSjfysqRzp6tCLEzdvjgyj24Jm63Z4UQtKs6Oh9OhCrCq9lr6mgNHk
T0zH7S4X9hezA4o7roLXFIFCSFQYEdybBE7Zvkqhd5plBLSLpDKm0ySF8X5iEyY9cLl0Et+90fT2
zqjMLyMRiURvN5fZy5FBpNaXws06+Fateu506FQS/fxhfVgrYgBAS+bc5HXuIJ53n/QUp5NlnTpO
DsjSuFqTrHzSG7PY50483wz6cv3OPDiAZqUOaMPxfQzlY21Ym06mqFvBDL3mYXsGz412tiY6jHIE
375eXJOOgt2yotYnCLeuHzR9AF1fOBEU4HlBrNOlsusEmppzL1hj+IHWxKTOUvklXLnzKg44CMtX
5mn2dQ7iOyOf3yrNbLkJa0QtDtuQzqbbEqEOr2Hn2BbgsCRdEkSohgER3cwy/TYmaHyzKEmZdWC6
INj3YorOhtxT3XlYJHbCI7zN9ibf6LO9i1aIDHc537VEt402AXitcTA92qm2o5iy2O0bk1Wq6hzf
Lf6IU6OXT/Qtgp2IwMd1Q3GBsWrfkNSGqjhtAELwy0mtkK58BFHw0cbeSUbOB2GEka+nEQG/pWWg
cg/9ZOAyOgqPTAGolwo022zEEa/0CgUohTPIH0JKim+FM4dZ2+7m8EsE4YNhpZ8ErGBYOLyTOJYc
WsltVYL64dL4Hc6X+ZCJ/NKgCSf0FW5ZB+y8qQr7bFrVMTxHrRMcolB9x4HnXgU3dn/hcSWTGTxp
ifqBaYuBu4WdM9YeVdh0r5Fl5/T+frTkRe1BgzDMg1WF7gLWBwPDscZk8uFZOT6N6A6KYnx1amYi
imE5tStC0AYwRT2/Kz61r1NibOoxLX6FOz0hsskpJ9/WRX/w6vkOyhfndETnUyop98TeQ8n29mQu
cyhh8tbpd2eNDE+NHR8rtyexFZPthhTR79LGlj5o0twENldGQEgvYdUmR6vCe8NJGhWNt5UTx9Hs
PTpRf1OEOM1hjnEfcNxTaYrpAILyUdMT7G+jZ37NE2tHVNUuhtj9QyZQiJTg1K7qmgq38PlwOJNZ
A++IibgdJ6I8wvgOM0X23Nl02/tFLFAJjcb1CPhAk8EJKLG1awqdWpn3xZec3dtZJ9tvhjxzSB3f
0icgTvbw1McRt8gYDK+uq5sghafU5txWp7K7Qz7+YVSkRuiyv1GmkvtYEieVg3bIymIprFqoLiZz
Pu7Ju3DRRSL8epDKGPxCz15zZ5mDs7gfTWnvG2vqdqRvn0ZV2fsY9voBbvOws2351hnEGUbBMJy0
jK62J763LnAey8l/JWkNFDyJr0LBsGGxTZWZAiFk4n4CcfrspcK+NGY3b6OUe/xo4KihLrgp5EAx
ltcQaQ2AQJjCr1XV/qxszd6VxEdamfMUAyzzE0PLdqkLURJTTbH1iqq+1gxEYJi9YlKLdx7Xgf1I
sNBe6Epc3WbTdMAHwD+VflegXswcUI4mk7o2fmtsKM8EPiRcTOVT1DH+RXSIINKBQIpZmhAjSqyF
jRTy2vjYFPIf8dKORLYg/jCa8KIHICe7iiWMviM4Uou2meJiUnm9dehl+mhO5kWaU70fsL7t6EGA
zQ+mCLVhwbArbc947peMUAATcSkIIE8n7nydRHVVvMgy/jnLJVjSmFgegwnLxuwble9XKQH+dUF3
Ew4c2zgS6o2ee2KDAMW89UJ+PfW3PTn2pqB4qx24qjoB0dBRmXVVtf5GPqWKKoh+aqp8q27uNJdJ
WIqYKnBpSov+vrClPNe6xlALr2W+WR+TrkN/dvnKuqnyTdCjgXDtVgGHeaibMtl6C2N93dRWLc7l
slkfcvEG3CCHjPztTJ6rZRNlg8ntqIlubdtODtKMLKo2794O0uC0/m/t8hLWTWUgs0UU+vki9A41
ggW4ZTcu6Ha1bNa9/9nDdgBYVGjtyVleoL6Q4Vvna6kzXVgfrE+jnhkZGzc/9UYUW0oQlt7TTOG0
vNh1z1DxHegibU+UjZH//qqGqJrDnkHr8tYAOP/z/hhJYfpCitQ3+8Q9212vqEVgdTDvue86k/5M
J9FWkB5x7JuCPFiU5+WyWfe8RVe87uHtqNbv6CgA5E42Qby1B1MiRUFwSs+kOxtt2G+UDjxX62GG
kWKPJMVYfm4c0bt0fExm4OnHRoXbsqjVecYe+Hszrj32zycVdxSOEoHLlgNBa9LhHKCHo4xkz1s2
n88VVOtQ3ciRHoPh3AGE/L3JNEaQqRs/j3i08OuJxxBn75nuH1O2aBCbaplqfOqRPkVJFNkoejzg
Dq4etgARbeb6zEI8Irer47RIebNlnuBQo3NAV1CqGwQzRQ4OkMKr//1QS3Wx9XpwoebSIUxyG8Qj
Z+JJ2B9APQcmUyGQqCi+GY0SoPOyWZ93yzTM6YMyoS8hg/lkmC0V8NQr9Gcs4euMcZ2npR02uvxD
JNdVRpiOVtYeqzhhdue4CYCzAfxBWHXnz00mx+6cYq7cl2PxsD7P/5+Qau0n+gxCLxRIrudFmF0V
ekQXj4ElWe0VEHnnbFhpBWUz6v0ctRShBn9tiuU/XdB0GVd7nrw3lt8gkD2ih+YX1sur6KdMp4Ze
HjfaBO08c0ggbMpn1FzUqqYH22cEjeFwmXQG0DM6y6SiYOTohmO5j7pXj/wHH+4C13RhflH40EkL
GeiLzEAAa7qzTmKchlS7Bqo9uY0TofVhljwDWd+Qojf7RH63vrKCD9cpH8KoOShdWXvioZ5qw3ub
ctK38VqCfIIKUyf3KMwgFIu6u0adCQzVtn8k2hMmmnoHWnPRCrmvkxXeGHDD9j3VOoCrwdvn048c
LuDB5TxmLszYXma3mWZaewxtOjF5AHELFg1H8hLk1nbPmsyTXWlkr6ELpBKUuJdmOTFnHvkCeai4
pGZPZQWiNcy7X5R0PUksVKVa+hqnMCaZIzMsPKhssrbkr+BYW9rlTAY2c4la0HOd/i4p+bUuieR0
Kcsr0NnCz7G275OGxJxsWDSpcK9748cCL8s6UKmZDekukdqHqXNclJONCt4GcxGMwVYNtbHBUfRV
y17b3Jm3VmNrGy9jwSVBjfY2yRzl4BDinFhnN2lAqmBAvjpFc0oT9eoV6qqacjrXJcszk79sk7V1
f98io2o146WGClP2FMvwWd+gtj+TCDxjI11WmYU6CCK/cCQAEgE+WH7glu82huPss3NeNG+xlfVn
evf0NjR5coT46A3uqo4tnV1ZjPIUDq8JOuxnOlkbWw5oAkHvexmuvjrIHsYQ1iQUvT2M6sSvGV/u
HNG/K8ul3KuXvGf7KwOb7Jut+o/CGclXc6Jv3cz4sJo1b8MgD2xn2I9AaItvvOFvMkt2buaArwfc
4wDjDpX8oXL1FA8h7t2S4V5wT6os2qOevqdHGHvn0QChLbHgReJD48BhzE2kZ4w3qGTKRRhk35EZ
HegjpBlFEK1ROujFIb35TdhEB2zVP7E1I4uiIGe2sHTX1MNca/NRyNSf656VnV45G1ECcTWTegt8
94UVAqk8I0vMjhohbr/QK/gyjFhOw8WoONBhZBTCrSSKy/sJ7xxdDoBuhss0ZIpeVINSo3UaGlX0
V4G9RJdc3DePs+QPT8looQT/mA23Q+w4CRakikZovbXHcrgaRgoWXCoyRq6cWhxdlnmLzpXMecv6
MOELHIv+scxhWo7G+MpM39yHqvsSaH221Sw9Y23PYdYmSOrihMKnJBsmKj6YOpOzhye5DCNzn3SE
0PesGFuyP5oC+U8x4XYU9TKEyoNnkFdLcp5b7oUDAQJYwpWTa7OMMjKn78hZmcgEzp2TYWTVPovx
pDvYah/N+wqAEMNnVDO0tqLFpXPWa/dr6JYEtDHVZnlu3VWyQiGYEEXf0+qbbI0AAuR6pgtVukJr
hGKyCWMADdiQHkSgoxBJv9DYhtgVlmTDVKfKFeGFa+uuKDtSMvhjmw4A0sjSLiICZEukC3ImzLRW
F9ebSTbPEYMVliY/NI1/gwi4gxo1C4JwvW11w967mfbdMvN5A8L8VzMgBZpH8VrGZPqRM50iU8+f
bejKTNUU4qUg7XeO6dl7ctwQ6qDL4r7Ycc2il0wYNtSvKK/uRg1HxHSuIvtlSDt5rxMisWtLjryg
qq1TWbahT7rj16ItXwrYeqkDtTytjXwfuvWxtszCL1I4RvGES2Tmwi6zMNkVobszQm6n8cAVvI/U
3u2mG3J4brlggVOKWdxIsiA2ZBLbLC5vo+zVUosvvKlf5ZwEaFrUvvYQ47cinl8HUuKgq0s6a7N1
gncL6MygRSv3Fagn1DzxjRl7r2kVg7FycZVjCtrQD8EjMcVXlYaCRRf6TUzNTjR9CwEHHMBjpptM
2c8Unm96ZGi0scYDFuThXEagkLtOIUUMiStq2p3uvfVEnfhWlwnOmeEV0DndZOesDwaLkQq0rjM5
cOMFzAL9QHQNKjfmMSz4rIqlcvm1zNRbzeQAXTROOEd9jUvERE0jHtsRPmAntU1eB42fl+Fwo/T+
rs2znzQDTYUWb9GoKJO+GHPLnDZ/AI9weW79wrqJF3dMvngH4By80tdMSKejSlk3dU1x2nPRdfOI
tthUoOWyzdsB9BtGt8cc9f4hRONZD+dMNf3BLqkM1k2g43pY96aggwIfiZhU90CgYNm5mO3jSjJa
6TV1mQIzPEAD8F2BdTtG8BnTk2RMZwZbxp+QRBj5hRDszw7ajmMWpNc848bjedVdNHIb9xLhCr8Y
MGUR83NKdR13mIk8ZPSGmstrBTBgcexwk2ypUChibfRQMmnL0/o8kUnyAPuFRb37UNO+380948k4
fRyCzt7rRu4RVO1RWCsQl1Z8hllFpzDHAAKcIDk5i1DJbrE0YKYfwIeVxUbqRCqT1pJfyDLLLriY
8osZDnREWF6Fvz0+ixi9XsToAG8492SL03Ix99jLZt1bNxj7WFKtu8WiDiv3CrLHpYhpDI2pIZgP
i59Vj4Nxcjm3iSiqWFmB9KVb9iPU4Y91mg2YbDF/rQ9Z6qF51LpjM0HuXD8jB2L+708L8O5wMJPm
ph4dVMPSA2raJOmWPEPSKIIYZh2LPwSG/FfmWNA7D4vNzNuB8fxBz0kwN0w7ByGLAWOiDPzcGAWl
YitjWrnr7vqVya73AUmFxzSN8kvUhcCNi/i2iKqPla416djU/TQGXFwM8CKX4/T3c53dXhe3Kycq
Kz97xiM4SsVAlaN7JYCte8yju1NfvA5LJNYahpWrkDOBoKNFz2AuzoR1s/ry0LahCwUmuPWMnN7M
sor4FFKtD61klBtBTPO2Hdr4IpV2SAr61HECotSgn3fWoGBDODvHXkMvzxgdFIW1S7d5KevhqqGv
dBqOsaXUXzdO3Ht7GTq3+bKs62L3Z7nIkritnxxG870RUYZTwgE1D8hopwxHjuWwbEHHvFpfGdih
M1sVSX0F5kPYUBtWDdLnhqDt7ChClrAEOeGH4Yd35M3/Wl2fq9d13XxaX41Fs2Q4HKNWF7l7/Ji3
qYFB4bdapK93YAarIxEds6MDOsV42aEv/TS2ehZokimkj7t+EKtkLpsn1Bxt4xAywfiazkc3MMSn
JK/KkTsqbPdLbYhLxwiIBmU+aod5sbiEyUw/1auOkdMxeQsrXKT9ZB5XkV6OUSfwvOKPSC/PQ4Rc
1nLJg4Fg7gNjeOjcmXGOA8UnD0oav2bHi1XkSKHAG9aFkGY5O5WW7+0CxTNWqUtsUbd6zh8B2ycy
77eercARgA3u1C2LPIXEbRvgsN9g9uNCaSxrQW91kZo9K5AW/EcXMXhyCdg0jf6bLafHBObgfnWx
rg5SsknQra2PR7hSB6LBeC9U2V+crI5PFW2FVYIzgjpFJr+8xNU4+jcQcH3pUf0+2VlzWuF+ZUZz
2Ddkh+ucj1CtTLsVb1eD1Jhrbx/yn5T6ZJwi+7j+ygmY35/fvj7W0/j3/82o6o+3Va4Cu8/HCjiN
X5jzg9anX6IQ0NcQuYdWTRxmcjFWc4SggSPy9BiMy8Vlea4xbcTVTCG2619sOovfZn0fEq19n03h
bhPsA6t9NropEOOcHRCa565t/XJIjd/n5voSFWmQG8C2zOmWZXmTu9+CqXzJlvZIW0/hwV5aKcsj
IOg/1Jir3WqRDhgf+mYUtMTIK/xJy8v6FO6tz83LF4aeDDjl0XNfX/k4aTXEFXkDw+M2NDPUJXy6
iUOELzdIWCrGPo1ZBKqhP6k8B9tscMrnZO3QQX/nDqYh8c6zQ5U2D1q2z+rqyehdA1NafyuQpiI5
DzaAxclSodey6bzmqmL9ngqCZiRXLpl14OgVoZ1xTWiMYdO+rkXEOaidZcm7KvHKVfQ1N1C1Ht1K
vied/QF87bauhIeLLDURhwJlBaF3kyXzfKgSDAi63p0t2PdgoD/QgDLvsPRHzTIhMjmLXDtCY9Dm
X0JPzn6vZL7LMPcXuHTplOgbZbjpoY7Nl366GHVwLTOWk9IatrHsbzHMfSnbjOusee2HvADhWX6n
Hd8+KnqViESZWUfTYxbox456zCXk0KcqPDm1hmbb1YFVZfaVNv29C8d94zwIB3JKZaYTN/f4bsyo
jOOqI1YNv4ghWRhTpFKodMOpasrvnJEzDkOKMhlD15d6O7KGkA0BSMgfmBYUl6m2iMQwitNU1P23
Ur+3nMD8HgUIjVmfcJcvqVEVOBh30F9DU7vzaFzsEpECsRq6X8Kjrq8j9TDWBF61pebt15ORpjMw
dRBqRI7qeLDcw3oV8RpJAMq6m46hPNXTCRkC17WpE3cim7W9FxXeeYTRdPr/Ws8V3/K/A6+AiEQD
+e/BK08lyt7/sv2Kc/s/sSWN3z/4R+/p2f8yiZym5QPbxDJRHfwt+RQLmMWGPGn+pQf9FH5a//JM
U3dBs0jh/Ga2ICztov/2X00JrNKStkM+smDQRDbsX2yYP7HKgGv+LRFFGM7/IPzkd1BaIjMVntQt
sWSX/kP46elt0REKqV0SLQ621bLWKFyaFT3jRH9s8aaEnLJa2767FolR+hSck5Hrba7dZ0Tz+Umt
T0wHyWBQtrOHs80I4YgsccqIJ3HD4T7siVCLZ7SfYFybBX2vcwkwinmrgXzYl1G4i0QC9sqzyOD0
SHUo80fMEO9QKA8h7ccNSUO30UhPtHbvxdK6IMjXOhkNhGKSnIhB8D70xnnyvPKFi9PtYI7fsUxS
W5v9vs+ni8mi0w0ws6UFkZICkVZEiLqHikhnEFJ28TcjQQ0yH4uKTIZabx9TywGRUsdQCmCG+YRn
+k2SEXc+WjcC9U6L6AQRKWYqrUA+lR10c7zExIMg9Jzb/p5i3+Gyy2xphI8clL+GiG+OM6gynckl
D8Xb0KevmhMaizoHLlzgbNKhfZjLsGQ8WaN5CeX3WZi7Cfj6BqXmY52ljDOsp27QYZNVHYql3tu6
jfals9RzVRdfu61S2MBacqtE0jSI2yid0nKmE9C8IAjrtvqw7WYRb6weNZpN9iXswqvmOB1zmddl
vqlK7ozakF+tnD835V1otarYCJJDK1IO/UoyCKziCNnSyU6qx64Yj+4MJ0v0KZ5JCPPugBMH2vjX
ekLeo03xjC41/VFm92lo3cEHeDJ7Yir4HfsUPwJhwnGDOhE1gEE/JVT0ShJNuw3ICAFGPH5r8hTO
MWmudYax0Jsfs/ixsr/T4iKLI6Onz5swUQs+Yvo/JhM4Uu8bggvAvA2ctD54tsb5PuKzlkFcHnAo
oKtM0QePtXMSJrIQjRZTIyZnG2XRC6ob90j3hBQvOPGVo55L12yhKPZHNMrpHp4k717b7ls+zI0i
QopAKfGWZyOJ9kZbb0I3vbHpEu9Fgy5hfGghkBytlkQvxY168SH4kSrec7d6TyNuR4X+ajrpW5VW
GQgL2pfSEa9pUXyf1FX3iqvMiSJIWQvUJmJLYTtkHYz7qmOwP9iP5HOcSrLlNlM1nBv8ea2d9+R/
BffcK29lcetoGAhJ3XicnXIRQiLOo39rGU1Py3LGRpVeunEQ+DqM9Pq5aW08nWXBn5i7IULnNC04
oYfp3WO0vxEC1Ez3s0/RraYuyo2ZchMhRf5SARv1pLJ31Li+mE0yHIjY7JAyUJ+QJ1KRzU6q0EPW
UUqHuob+SzdQ05GgWiBa8proFFhdsaehq1NTszQalsnZuvf5nFaLDY0vbNjF4sXGeYMZ/vdeu+wt
F+PdaLrvf764FPY17RUcYmtf4/e+NlfWNu+b/M/X/vHrcrRZZoXwqZJmfx6HThw5MH8/Shvepp2I
E3S5sgSviHeaTydnKktUMSOfluGV28ffwSVScpC13BzbcN7LKYuOOJt83EfeMUpK9G7e0vuovLLD
NMUEZt0bjAoaQCqgHf311Pp80kgiSmJn//n98fId67dN3EvQA+XMShZXmXRZo1bGDOrOkYcmXsDU
63P68oX1W9YNQ1frFOqHz2c+vyuGmr5QZCA16lgK15/8/Zu69fetT6g4eQw95mluw9FtqfKpZQax
T4vYfB7wWU8TXdY0+Vq5gC/IXu1D14DQ/kLsIK2tOnYPdenU96IN6s1/sHdezW0rWxb+RZhCDq/M
FKls2ZJfULJ8jNzI8dfP1817DnU9vlUz7/PCAsAgikjde6/1rbGb7FMxME0jsRAlZ/kF5GVz25ux
eXANcad4Db3EQKAOoSYlw8BwNMbR8j7FwxPZjww08VVWWrWzSCxxpjq9W4rQPk/z8IUyQ7kVAxqx
0IN+aiKNvQEFXh/IOnlpfW1ce5Z+1vDbbTtcZ9s8SbddjN1neUX1gmp3bsObEAmLBWDf0WTBmkYK
aXj7aUq7uzJrj9ivyhuAne91a3hAQAj8Qx3/w55ITpEipkPcDv5LEoS0jDxUjwkaggpOzFHzo7d6
7v8Scd8+uXpYPpg0kwnT23pa1yOQ75ObpRQPfchMALJ4+c2dMmol8VORxuFOa4ndpaiabltPfx26
eMG3UcuYVclNRxMc/+yrqUFv+dhwdO3GAv809QJacWJON0RC1JsQZNSGZgWnMS7bAaXnEaFMvHex
2cOkpNIn/WtY3WpxUOv+gORhCEjt8/XiMEj/m3pYkpCwPQ9LmTTZTcQNk/XVteOy9W18YhVtNk6R
ljPS8wbaSemNOwUF9Rpp+Vr6hMYFoTTSi/GvlmwosfapAjGpjWp9riBiVf1MsjQIzrVq0aoHOGc+
EzCO0Ib6Gqz9CUuxq2niiEisxs4Apqv5Z0ltu656S/VVE6CgaSlXF8TKfCl9UG5IGCsc4NYgadMM
8mGlHc+WoJXEtKZ10SUgIVySQytBdLtqA6sHh+DIBRk3U2FfwuR9y/nmuoO/Ve1ih1GBadMHUE3R
5Z/O6HXVgC65DiMKAYXvIkCcZO3hshhL+ola10Z72KZZ9WFHC/ZTFwWLLDlwRPIz5KFgapXP3gxX
CLBVDIyslMayIB3gAsj9uqgKSCwXnQr2SI0mUe3lmCoKv3B1IEbjXztY7WVFimllGVgtqW056cnO
rJeYq2GKlJLGrx7UgXBdVUt0mojFrCbpZma/a9Lgpx4Suaq2VSqnIGzcaFe49Yva9xgOKDWoRUNV
HSiuv4YCcovn6dVRT36o3nWI9mWTRaIkooICoupbq4fOs7JtLyAWX7clsvMcpa2xd6buoAgz1wdN
stmuq2pJbVvct7qkTkj3EQO3+k3V4aaWsqIhCTpEgayOt+vD9Ri8Hoge9WddekgH5QOMcv8+E2A6
keEDS5IPClnjKC6dWh8T1PQ5xB8FFbrsu8s5qlB7ajERHZe2bN5cd9yFtHM9U6/70Orp849ef1D7
htIB5+zlzL0sO2n1QYZbi76JvXPdRWqP/bbNE8GwriVB5nq2urLyBPOLfafOXvWMqcXhto71r4r3
cjl5G/oQ8EJQWbSKfJYMXnFk2Ae9QBa0rwqLmDn7RWtx3WZE9EWgjO8Vfadl2p+hGXW8dtorUI/S
YqjnLi+Q8J4y6vDHOz0uFKlo0bUY3dM/S79t05o6QsIy2ivb9ylJJ8wcdl6egHiLiSUOkmVvqguH
KgvJJRFgkVuC5rvahYa8ZFz3aGGH3GDVegXT9dCm2kqdguqULNsYSi0GT66UDraCPhuiQ2P47JrL
dfaOToUk33LhtVzPooyYhrTJOSXdFhuM0ebY6tVqMTLkUy+sLIAZEimldrSoXTrg6mxVD+AD+fSm
RqGY9RkzEGW7JTSByrdavK63vgsbLiemeFa1xcselru5khduXW0sBuIlsy7d6dPfbB9HFs/VqlpS
D2rXq21hSSydgH92vVzmoSScqSvnZZHPfxPYvNJ11to73GEFBAIuNe6clcXBV/8CrWD5j6nnzKhZ
4DrxislgfHRQi+op5QK/rkaYLWdE8tqPoari+AfxQMVeee2V9V4tXR/+tE0ov/31NZGijf3pI1Bf
gjOGVKY+5uLTJ3H95Eig2ae3/em9v23LJDZtaZHYJPLnV8/q0NW8kb6SWiuJIsFXWW0MWGwId7gd
Ccl+u7aLBgnVu267dI+w++z0BuDbBPmtkAg4S9Hm1Nsu7Sj1FvVmtfG3j1Grn96DAWTrQKQTis7W
WN8MCatTr7p83OW1g+LeSTSTIWF36nn1oHpcl2cH+Hi6BOUBu6dkjH6O4e6FpCehei1Cgu3Ql6I5
qObCxR1PbhdxFWKvKrSqVnvpa1TI2LmEl4C3lmfF9lRtjVqNEojMwGYdFq+NbpMYIM+AOQa96Vfj
WRXMw8pEZFugjz3PGgEaCL4E3bO/H9SqrxhnaiP5xgaXC4DhibzbXh6uhNSqs5il+HP3aGOh2I1g
Mwu7ArwkLx2Kyqnq0GrVVneEVLz4Hmq/mQkegW3UWAYd+djAaPU3Tqn6r6LUcPcDteSOtN7qoJCd
sRwlJPLW6AcVShMJJY3k2ELjxsBUT94D9RSGRz9BT4l92Y6L5V1T8TnVEi6y+IZQ8kVeQJ1cfyNr
094qDC2uwUbGVsOIpHWPdKSnZMuld5IvVUsNTSAMscuBViVfRF7as9Hkem/w613WR+xkBxk/a3eO
Xh6Ua1+V/gvTsblKhq8dTchlrToVi7zcXJZ0BwG5thoLC0RPKv9Pv6anqZbInQ92UNJv09qJUS7e
QsLnBJL/uHpwZREfNH2/wgKFrE1IR4kuBxQlc3l9jWVxwWYcwt2R4rYxRlpCBXAPaDwitk2ejbMW
PdROCShKXTolcQKcPtfTS8ASqiiEIeEZ7cFyVF0rnXoWNEDZwFKNKmHSmBZ9elDoXNUVU0vsI+4L
140YJ7UN6hG0//KfuD4UPvyUpaUN+s92RSDoIoHVq6XLXtlOs5s07VF9mqLzqqXrg+rDdUb7DaE1
MC35Qbm6d6lFdyr44e00W1vN4Bw6m8kYtrioP8RW/TnvSo47Y4cmZZpPB10RYh05QtdKi8lBV78r
coE62vygAL2m1h0Fxo07C/lUZb2jsz+JIpoZDMiBsHpIlESxENEvin311qTMSV8FLg55T8lREYyD
CKox+qyMyb6kHKv1Iqqx3xGyGErhaCobi6U/0IujMJ+gH5ZbE2KLt74jPoQUpobBPNxEIQ9q9X9s
S5s18ecQxlBVmKK8r4divOvDBrckccW5TqFoSJDxwffHVow829XIYFtSIMmhh7DGRdEQlGLviSKE
3lTUu1lfkm2j+8uDAf5MF97BDjCqVPVz1S7+KZ3KL4sdhoeW1uOqs9w305jj8yjxY+WiP/TwCs95
dKhC/5bhdnrbz7p1mgj0MVKPEyKKt6OBoD4xEOP71gPJ4/pXP7GzYzYQmozm/AkjoqzCdJB2de9m
zChUTukQHppwIdVsTgiSJ+e4GofzYLnhYSTFUStHZ5dE+rRZXO2295h+zC2uI9eLo7WGiAVVS0u6
bpvfidDQtlrQir09c0S7tQsKqO8PQZQU66h26Jd5yzlNeo1S8PxttAJrjRNlXgsyYVaGhgIUgq9x
7MzxnsoWeBOJb1RLfQYT0yqGnUPEzNmK1SAX6FCmEfyIv7BfLxVY57pvhrWQUnARec5aC0N7DXY7
uctz+k4Gs/Fdka6XHJeNbtnlIcUjfxBNc7cMHtHF7fjF6hN/N5tYikmATFc27I99lI/FPUhYfNWN
LINE7cZJ9XrdeBNJD1F/Nn1iOQekxhvLNgl+KROAbL5/a4lG7Lwa50ZMbQb1ck6p8NGptC85/URE
L8nW6CikFlb/4STliWiqcUupdd/nC0GwPQ9hFxcb8NdbOxx+klMrSgyaZG+C7ybrh1ij6TZED3yw
nfll0s2YzB+Bgqn3QcfFi79Ne4yU9kSevMA22FBZn1P9B5yDn6UYflZRiER60anwE8E2oS+33P4W
Bz76VIscgQZzxXnJCQTE17K36rjbha1F0Lwz6Y+tzc1yFDk2EiHZAVh3fO4Ua0ijq6GLTAT2znag
CL4GTQNvQjO3tmb2G8/B6yW7zljlyuVMyqrs30JfsOaClt1iEkwDmW0Z6dbmh47UE4sh7HnR0r9Q
U8ernnHeWjeEB2EM05hXIHa1tJRSE3+4kuyEfDbiO8Dc88pNPIdiNDnAHXk+q8Sv/yLwgvGmhc4r
Y4K5Qia8IeWHm72J2GvqJOhsov1udR0Jg8Y+xL+2sUoSjcMEBmjdBthsSe0VBNGEenEKICGca787
6HkFSzCrf1QTzZLSwKb3/927/033jq6ZD0//P3fvbkvRvYt/a9z96z2fYxOApns2rTHTgs91bdwZ
LrEJhuFxvgd4JCS5XxKDZHcuAMuiEwdjEo3xr3bf3407+78sl1afB8nFcVzXNv4vjTvTUo25z2EG
jqu7Br16y3J807chwPxb465ayswMEXveu7PEB6Al0oGLH8gImFaFph8XUXq7NLdORe+n23xIvvtE
xeHucqmeZzHemvjUI5ze4YRON7345Us9a9U5b6bfPTHqTNfeABh9HhxgDBpZuF1AT7v2cMWWj6By
sSiahE1TpdC/ZHP3Y1nybemlC8XxeF5RJ3+Ls+lDmGLv2kV3nxMV/RhDReBascq0DPgiqcsrx0V8
nNsTIkibWSxqVSt7qJflq+YU30j3TPblL1RwqLSafeNLg1KPA5RAtmVfE3WyjkKgd7wNrSPCZqwu
VP3RCyfe/HOyMQry660hqUaHZQBGyD1nNQfzTTS8T1zDHguyG/oAHCoE2/Tsmd4JtgIqoSXkWtTP
0QaKRomZPflJavdJDGAFA2DGq2FjmK2+1/1yX07YJLC7bwubwHteMe3NKlzVTube6DGRnXGAkMA2
bKgA/Of21Pfc0BhUSmyFBkklqgofBhyx2w7O2tScH+J8J/LJua9BvJpV5mw6O/LXiRU8awkgx6XR
Hzo6dateE916yeISLuwzSslmqxkOjUs7fyVijIAqM383etAPWDWjHawAHI4VkAlKUzsrbd9I+MHP
tVhUxnv9xgzK8VwRkUmWCEoFfGRF3pS7xEWlGfELUIfB2Th53418eHIXm9zfFOoxWOh5hUoJt98C
07L05/t6jJtT4ufY7jRtNRW+vcHfEneBfZgHPmPJmq9eJfP1PKLd49x8R9M4HSwHTE4aD8c8o1ek
52V4yB2GKrE73WlWTcV5wROf0NSEKILVfPKNfeJBEnH122IJfhhRip40876LpRNrGstgV2cC0EmU
rSOcL1b1To5iutEQfmBSBvVqNNKlv7i7yTpbpnujRVS/gyYdV75saeXmr0CPq2Nc9K96go+hIYOA
agTdpZIpnNWYuGrd6NRRvSk/MgINb1JhMoyBn7cnO3I+k6AihdvmY1BmZH41g3iK469hTO46VB0A
LAmKF62LN1rKxBDbNySYaZVOydPUrnUXDl5tfzj1XsRdv9Gbew/7wC4y6Kd0hO0VnN+escEZy8Af
wGHcMHKbMRegRaSP7mBtT6i3NwG4Tc323onM+InpUF/ri6HhrceKyZymnadkZc/OX56Ybi1d8Nnp
iMui7gHQJiOH+gA2ZWgN2fkl58xwutUQVNVBq8vNLOfHol01BmJJI32tQV8cPXpPD/CYGFSIDuUR
RCK78LdNghEwjMtmuxBCtenzA3utWFUEcuxpk7Ur34dPgZO39IDr+NaOK/A69Jyf/OICpaxpnLIR
dxrGZsNn33a4nsG/r2dhHyeO2SY6WKFL4JBemqcsGd8xvcFm66eD0ycEbbttsXZ10JFkW+OkGMrx
CIjntQriO+IOAUj7lNmHkkMuySqd+lZvbXx0CkEJJTLHWjsTBLjTbQG9OoAK0xN+GDB4XZX5a0TU
3HoUk7Wv+/C+BrpKEFnftPNxMpio2bjtCGODgKe9+1bxlOXxuyOSe1FYzr3mkU81hi0m/Wh+TPv5
Nn5Jkm0OOHJjpJguJiy46NP39diWO92lbWZCgO7mnmG4TUYChFhNun/y5j5OzQxHDhpMofjVuODo
GuQLM+5E8rFzSb9GK5mrGIHrJvUKxo46s+/Ley7PyTd+WofZQcDxgp8glQRu6PXMnOQShaWHRXN/
WiDC0tgyLmEbSiILcwyZnKzqqoescQsiCexflyk7JPRpP7fBPXQyyjBZiWhscjgXJDy8hSLuSpz4
IMHiNYRxkkmbjSuh477Ej8eMyfRFB0jOfBuKBzNsX02rr6TAtmqwtvAzXObVanItZEFQpQarVfVA
Qp6xETFGY21aUIxxG4X8DqZdXgnTpXmyEsqbErQeQVwvIa8jRfHvFjD4MWqAwwydXZesdvVQSXS7
DcO9lzB3IbHu4JM4rjImwe6DG0XfurB4xLHbYfimr4ez2O/84IiCZ6THUUXFoQFcrSokiWPUu6aL
nie3ZNqgtqm6ClzL8Th2L+gPohsf8JjE1EdFciDJHnEzBPuOonsn50Qk8P0q5xnWq4+dNYV7f0UR
qom87t1RZVqOtiV5+arE5JkfwcCkzoOpH0m4fi0x+9cSiSoV9YrHrxYN1Z2Nym5bWzMtUGAwdecS
wD0B9R8l3r+SoH9X1cNUgUMVxQgIzW7sR8+Znm0ZFFDQaXQJDkhkhAD8ijO2dVAr3vBdN3SmY517
TEaCB3SKQgVNYObbhBIUMp5gCDPYPeoIsPR+WncyyEBpu681ObX02zZTBiO0MiKhGGVaQiKrHEVL
hMIie3xKKN3IvktB30X9NtcHVVC8rl6WZJUdAsrTIKMc1MMi4x1mGfSQqswHjAoYFXEnVfboEglR
BDReJQj0Whm0ZIiEZ5ivIpvIEeBwUAW2yLaqLZlAv0wZQsFcKNRFuB/9OYl/IGL5YILrM7GVrYFJ
lpJ8WQm/rqJuEMVBPTN5E+Vx9VShugGL4md6qpiuXqGeazR7Zw8tk6AWCfX1kwZBsL1L/3OlXmvJ
008tXT7m8ifkN7h+1OXPqPW+6F/8kVCf316nPubyuuufur5GbSsxC1Ax8KN9kXrff3vyP66qJ377
zMtX/fS1LhvUb/bp3/i0qD4FM/rCCGTKpnPeaOXl57x+9KeX//E/+fPzf3zpn760V9g95LWeLi0D
89pq49Nkp/GJmf4EGUdnDtoszUE9EeLThdklX1NEkiVYykW17hQvnCSc8rHz7NEEuGhO/Nw3ualL
ccn/WGwrhngQeGSiK4A9A4MkpYaO9oMntSyamSPtV29V6+rBiMVAuQh1sjEYWGZyH2FNO/Uruz4J
fJE7m0BBNHVowHRuo1t7GCRg1i12qq106TDZ3IhAMlQwmikjylwK1cPy5SGnVi8Ny+u62qh6z2rp
t7eUI2DmQQY3ycqsesB+Xl6WzAz6oZ0yDlB9sUsDm8Thea0WhzCmSKv+fKG2Xtqm162Af+DXMyBR
LeGZqPCtX9Zvlw5ojEK7T7X82A0Vmt7UD7TtlJkvyRC/RyaSoWuHViV0UHiX8sAg3aIg+iFm8wYA
C9e+ZQL1XOGsDKi0yl6CMeEEGYJ15VcdWRjRFmwfvcHuJ3bZ4qg+lYkpESHyuhC2G7xr3hEN4M9l
DB4IEPFX6v8IM/c5lB7gS3tQbVM/A9de78j7rt/PlHfMAQjDpT+ofsVL2141hXGAOZtQipJUw5eR
0it1c4vCJiZ1hGP0km1ZJW+s/JVgD2erNznUUBXOomtTvZ997ziH1tPUpHuGBNOmg5hJJPd0mKQc
wexrscBpQjGZeyaeeqk7CLLurrEyCkX/CAtCN5koEN4vliBdy7YeLy+Ur1b7U62Kvv9IrTlZgWJD
Vl2m2CDUX1E9VNVF11S8nVrPlCvFKIDtZ3MOfnzUt0aBD3pGvTbe9rpnf2pijpIMwLHwq4qL4rJ/
1Z5Q3drfdgzd9b/yYWY8HpDfQvI7Z4lnrVPVI/KHEDwe99KKn0ztGXVYR/pgrR2mFyGgYvXfqOfU
AwSlz2IM9ezlgJZDoD+tqrddf5j/+FGdGCbGHrfqlFPHmvoyarVQ4vTrulq6bFwSVI965OWX/RVp
vXvQF8J75Dmt/ixzTfrQanFSJ9VlUckS1Ldh5Pf3CXgJp7l+5agS/npinKgF/ZeLKEKeG7EWastW
nSaUTSBMR7P9vWxEtQ/iIYNnJ5vt6uWXRZK9ixtCDp2eMUUnLwzqSFVL14frtnnBeDwTXlcZCabE
v69J6n9SD91gEPOkFjF80/ZRi5dvXy3TvZPeTmWX7waW23JedhdVVJ3jOHTtH776IjZBK76pH9WP
rbrzaun621+3eWXPzDxyyNyQ30Y9of7kdfX6XrV03Y3XJ66f99t7E/HSZwBL1G+hLpzEdjeCyis/
lTrz+MWz7qTWL1+eYjuFFA2cjvostU+vx1awvEdSpaUO10S14tVi3JPvvFaH6Z8X1UdcLlUT0OED
rOyNUluo6Ct1LblGPqlt11X1rJIV/p9ep148hh+j0Yij+vvq+120MmpRbbzIKS4Hs9oamKJfcNH/
fd59epVa/H3906dePus/v/XT85oBOqhzvxiLTtaMPI7VbUQtqU/807brS9SzphoFqsXrg9of11W1
9FuG1PVj1F+qlFzl+ha18foa9cSftv32qb/9pUhe8CfCi2R/Vp2zHZUEa6ixWctz/fqw+FYF3UOO
qa8b1dJ120U+pdZr1Xy/vPKqpLq+9NMzahET8rAyaFdfjmhXdXavJ8qn9cuiOq8+bVXr6vWfT0+i
aCas2H22GJT0GBzXH4AoXVO3H3JSn5k8dTtHVMEegp2+DsaXbBIYGdpef+FyMknIgvdIXVimevb1
S4Uw1a5puS1YPN+ELQ5ubWkvphEGD4NZ1hszHJ6zFN122dAy0tMsPiZwQnTXeRJTiuTcAtKNF6s6
LzOBJl7UpcfCLs4QFCg3UifBMY5v3x+Kej96VOsGkLyausb9/g9fLieLwOYhJ1USSIaJQoqT5O1c
3VivD8H1bvvplqsW//Ty37apW7fadvkLf3rf5S+MWXB2W7hlMVM/Tk314Csd0XVdCYYusiK1Ua2P
8uT6pDX6/fnf3u463UzqhVetEPVyUVNvL3xPpPfqlUNWY+6c6kf1xKxOwT8vks4d0aMsP4ykcdcg
8XCngSnPxw7vRmJLWF/84Ylzr1Xs6BIns+0dEvEKF9DeJW1Dk6qllQs0dM08CitqZ39tq+TBaNyz
PwV3loAY4KfVd1+ztmZbONj7nCfIDh/YPxwEr7pHxzjID6MBOaZdIOrYiRjpty8tCXmQHTWEmZu6
7dt1jZFkU6QddU3qjPtO60/NdzeKHezLjAxrzSfbr32Ich3k1wh3NZ/LBhAg5IcxRgaZAC8KIPKu
DSc7GdxnD9ziXzPXXDZJSaNO08Kvbt+/RfFE1ktemBsHJ+JEnY0qHxHpgkL4il4bFfiQ2K3Aczkx
poludjjfDeTcHzTXIrRYL8pdSEBaFVK0mCuWsDRioR+XPdGAdHXbkBh6u/ypGcG9rdnuahm6vVtp
vwptmrcFjhc02Hzz3PmaE4K+8ijM1VXpPQxx+g6RNTpAPF9THIB4EX7r3frRh4rpp0m9zl1+1SFP
1uYPKxDdXT93yzqo9Z2TOjuvCd0treifxEAcHW2gDxpP045Jcr+dM/FQl3pwz7zvwwtiDaSv5x88
gm4WaWo0RsSlOTi1tcyRbUW1qwHMtYub7vDx0GD38xa9T75l2kblHKl0XaJEzBv7BrQiNI9Jb3Zj
mTH8pIkQ+OCHjComvBivw+Aj7osoWxh2s7HAdq5QvD+PZe2fnLm2N54Qm6ZuX4IltDaeF9GO9oPn
dOrmdaa3yWPq9K9xnO4zLNtfSui62ISML4AQZICgjI1jynPqjfBWLHTE8SlR0IYIKF2lJ9E4C2J+
w1mjxtz7Qf0+F065qZbMBBZhk5nhFu3ZM0BNuJp46/07KLmI+/KuBQ2lUSg3vJdiNt6ZfTKrRFy0
E+1wmMIm5N+dKDoLykw9fqfCGH64Y+6vAxs6WK6559oad5YHilhe/cks4KpHvQm/5joXPTXZXJyb
nngg20DJMHZ4fo50FxE5VMkbEJhpl1FgRXRwKO7tLoKq5NKrCIwGR0H7s4DlvM0N94sNh3KB6O5V
RvxjtvQfaTWJ52bI0hvhlN3GLY0Nh5xx183Uyum3wBYbT8GS+M9jbpy9kSYJhjuEntF5akR7GB3u
KyUdtt4kgQyzQeQl4iEbs5++MR6S1q+2aVPSnOvcu7mJEUKOz2av/1hcYd5ypSBXyQIzxG3oLZvm
Hsswl/+mrl/zFAUW4AJvDSGVyWF6dKSNO+vj96WDGhFYOcNPYEdNaL+i1ijRx2Ru+90daSWk82s0
evNq6cwzeUffNb8PtqWWoJCCqdQ+zdWHQJ31mOpFs6pQ7uwi2u6TE2vrwWqas+eDFzXc8c30XA4S
asRzgh430LwPI4zdHVm/2b3rII50rWbrES++tnTvyxzZxcZoTXLbwwnW5Wyug5YrhqlzzKY6KFrZ
S6Q5X6+rKvhZUGojyGZfhfNyzmPx6NXZiXIsDCjvmEF0zIz8W5BwNxxWvmg4/LRGe/Yj/kbQHEqT
uqdwnL1tZY+mDxqOrEJuf66TQZrChRaxH7dz/Vwit/yIBB6J8tuITxrwdKzvxhxZb84PqRn5aUxB
jzX8uU00fzWd4VuAy2aXz/N2Mrn4M8B8KJziNMLN21raAkG9KuKDb0PxMmrO2t62LL6083VwSv2m
Dr8RR7CBYbmFXfHVZjBFnJhH7NhinjAWwhJOw0d8c9uyCdOd33fk0y7VqcllkRwF2qkpjVu8Tgfo
jtOdPWnhJrFb7hAz9yXkVcTYTM18ZjwD4LT5ZZe2e6gHGP0xdMuw8veDJV1+iI86exHHrmkwnI29
OGJ2I/8P8xUNTc7yqCSgLjfnESSCu5vrcUTBggHSp8m8w6RH+7VqUAUChEgRqckrP2dgT8RbTmF3
B/uRq4tn05SdyPTyg7eqo2dqNrSCIj36pUXdR7SQRtpZj8NowXEqh4ITiggK0mqB0sOYdOLo1lrM
F0fHsyjmLDv1mnVjzZh9Ku0uNxcOlzi/HTUNzF+R4jL0KKg4AHUAZe3zmosllwa4UEO4HoYCR1DT
nnwUR6ueev83ro8nNyiidaRzoIrZBqrJxco0tGpredkTlflNV5TJXucX22QEb+6tLP6eGuUdSSqA
1Fo6dh2aLykAvDW14WHBRBU0Mu43dH8wY963qNE2QXJLU9xcO6kL8gmf4VYLo1vTNat1X/t3oa4l
6PiQvfSDQbfKnR6dxIn3QHL4t8rlgO0lON0YFb3gidPxpGsvucGviygIVVeIktNKvunt6G/zd5RU
01ZbIBdPcILgjvSHZP46ECuyHiBy5llCPIr7OM3WnsZcBgdih+fDgpI1nwPklOvaD7btLLs3E6mP
qEEJ/eSDSlIEDmFO+lphvGTIcR+jUAbhlebej8djn/MLkSmya4IpPRk65CAt3DbVeZza4ClKovGI
IK9MYIabriBdaxoQiJblJgzGQ6rPNxkd5RxmWRoRueBiGO1GC3NZXd+YBSnWY854fHCyrTATDLFd
MW2R+XDpW5Ln3pzhaxUuo+kay+osghmRWkvspOYySKvrl9B48Jb8jgxd5BXfrWAhm8saKG1BD7Ri
uMy4BmXhx3HoRaV46pJZHraabFqSPEhu9LrKTrb2Oo+Zt4+skbM+1xoIve0bpMZV3VjLF4ATD0kL
4VqIbIQNRU4L9669MOFSjb7zBt0MVGF1GrUcFtCkEco5FfkhGcavfhsfDE/Uxy5tpjU+NQJArWMI
WIHOftwfA3feOEHEgDmJUQJqD3EPUIpxUxVEG8uolifw0FSG81izV0uk40ANp7twrHdBRvPJTBnu
N/M7lbYQ40X8sxILnEsv3NKv5ZdIjF18LD2IcmUCn7kgidR6RiXhr1A4kh/bcUPN3YaEEwDldbXc
cFeiE9zXnILJvAqL9nVAfQGZrnrzneFIIIux0lt/EwTxr2LO3lCaQLWlLnFuRPcEOitAtYtudYr8
H3GRfXGKMINdneqrzgNJ1+bQqCPDeY49AsoSQMUedLAmr9ytUSXnwrkl4NWL4npPThrkIu2kjct4
hrn1XZ81lxwUxi1Rx1CMq2kpsvgpGdqTVy5g+ENCPjMYwsnMRblG8LyZDYyHYBdxU4NGLB5My0qP
49h/9Wf/V4OgjvxC11oHQ80dar4dkAFkDVpPF+LZvnHWhMohX8BWfUy0h8B06zVkF/TkZnM0vb6i
6AQGDXL40WwD58zkgjlDMVBdvpnYVYfcL+2d9ipGk4F6GZQnM6GZjsWYu6H9nHB18PwjV/SXYvE3
WArmk948ZBMyakIQP5be/kVCEpZeJECwjdJ1Yd920M03JBHBOxuCXZ2WG1dyyUonIBMnDO/0Fg9n
VEO+ZdidyAZX0o97kdbNRo8x40eJnmwLS16BuPhZ7fjQT8h3GQcxqspRNs/wPrBOrOpgZBCe4WWd
+mFldfphSgv7kWALRC80QuMDpN830gnuWidq7joBWnuKGw3Mi7HDULpz46q665hAG74uCKuadnYn
pyZjvU5n/3tRmDQIrYwIBdevOfr9lxhK4cwIYAqrp9Sb96Vh7+0B1EpvTRXF2Dbd5O54zgHkR7Ql
CY0zvwKe+uktEZGETspkwQvzHfLDApVnumfa8FrjKUJ3CbtIB7+gZaOHoZ7bp7HUxBM3+6lHSRB4
IJnm8cZc+hfAOd6NSB963ZIjdJc4S1G8i8I7ewkFIGIrwG/NqCx65PcnzDku7k78iRyFo0kqF8FX
z0g/PxzfGV9LP/hWN3mzwk/yM0k1dxP2BmobrzpMFsdXbt81mWN+zRvvW4uyhwapgdXbJVYJOWcs
LLHW8Hpi+EGXFNbRwRDp16qzi+cWPtOG3Iv1hGV9kybai0iJB2r1jozTudjqPlV0YSzf3Lipt/qU
72Kffek6KUdO2W6ihiyQcOrjnct4oJmxs/gI04j0vEG4uRk06260xnFVQ2DcVzORp2Iie3mQeMrc
2EdeQHAkmc59Dkq1cWWmoc1AB6byuI5IQ9t4Tapth+jR5H6zA7NNHybnlgs0jWnGSqe8iVgFp/ti
RrvSCYFiR8S7THXrk+IxMOSIvWw7Uv3MufvfNCNmy6zCjdqBS587is+5f870Gj1p35F1yHQpJTFk
XaJKWztNk4NA5NMHiJMYP4qDlTj6qqEtNjUwb92UvCfYbNL10tx3KXDMnMkHV7I8w2/hzc4uLvKQ
aeIM+WYZc8KFF3fl2sySB7/dF3An8qKYD8iwHzEfl9s4mI6c1CVUbSg9aefdi7DA1jJZ2tp19bVX
NcNjWsClDBFvxZ5N54RMzQ3hdimxRh0nHEfgDmYcGVTCMW6Ac8a7cM6hSACNN7lpjbGr7QMvpjvi
x+FNUz5NY4u4/Cm2u69pR45GHxEnn0GZEql7ZG80UYs9O0VDH7HzbH/ZZIB3OrevOaGxuFmlnq/9
OPgaV228pe/9aJgRdpZ+RDIP8dYxoM71jXS/LYZxb5gFcrpQAkka09wQdjR78a+c33Jda3Owr5Ls
r2R0f9C/38uveEzd/rtDlQskf/7STCPVsLk7OF20J8CiWPmkuoLteDVDQkq84JwAw3KsHkJl55x+
1bWW3YQhiTPcIp5MpiArK0qrnR0VjI7gfDgLu7Ryhh3zCuCubXzXl/A1nGkAftAvaPCAMtRm/7KY
/WthROZdya933y3NnY7Mmo5ACafNEdgw+1zsgsZ6Tn3Zg3W9aGN0sgYx3/f/zd55bLfOZdf6VTzc
Rw3k0LgdEGCOylIHQzpHQs4ZT38/QFXWqd/le+2+OxQDCJEgwt5rzfnNMq/WNcE9TlgOiK4VyXeN
NkoOptTY/6st/m9pixVRIaPxv9YWnz+799//LC3+fss/pMUS4B8FabEuqYaqixbK3b/HQEoyeJ5/
aIlltMQmlEhV1Ux0gqb0k/6o8RLxTbyuyrKpSf8zCJA2i5mLP7XE+kwZ0mXZUhQL4rGm/7OWOMC1
02VVoZwI2rCjrkJ1Us3Z9FRsbT9okxWNG/JX5gzu4L1ticdp4kA7AvE07EmuHr28hIWjUd0g1oIA
G7lyyS4oBOSjgNeZWGGdJUaEUpwgDe8SjFZiGmq3RfC46lUIMSJ9rg4McdJKGRBy47FKvdG1IgxK
lpRdvTrXNhLEhtgH4TijCnN4zFNVYASZwojz4rSvlcDcVlFzr7RDeaw09cFUsAQjx2uAsYj+Suy7
2fPS7cRGEJnDaPB826F+avzqgeP4qSJ86Vkhc1LJhrNlejWjR0QHStcPK1GI0Dmr5QXlGcgX9HNI
2Ki5capyPUY98MMM6eDJ6j4R2/QK1cE2sO6DpEA2TLEvtXHQ3QTiXrGVVmCXxecWNnUkTQdLS7a5
5xev8G+voTieJuynTt8BOZGzfm9iz7NDTo3uIOK46V81wJuc6vTaLSfIuv0k3Vl+19vLO+gOIFDV
LZgIZhbim4COg4qKXOsacHYz6Bg6oq5befFVm8KCYR4RPkRS9OFGIkiAaYvKxi6+MA5xxhYJEGzq
glFYtqZ77q0t9bdOIWtVm3NujaIfqJ57Z6ZBOmlvY61dei5ebhZf1JJyBJcIdBRW/2XU/eugpeWW
yabrRyF26wzQWzsYThSFATWXhAtjBi9pAr+ocZ20NXwwRDQx/dBy6nW9jEFJxcJDuJcBV5h6HXrp
xuz2XcvQKSSYbR70cb6fOCN3gnQtqh6izVhFrllZJz0ZKVAaseImPpDKDi/X1Yd4dUqIVHDmbZNP
kfDQQMBKJAVCOqFRDMQ5DswR9TMj98Ix5CS5FqV48KjAHY17krX8rV/niErbL63qvBPBBB+gT4j5
mXX1zHWAqDMlBeMsPvtqTTCj2atsHu8wiVYOoJEujeCrJLR3ylmBU9infnVQ8M3lU688403DRkXp
vqL2PZu2SFdSDhF+1VXmqZMjAbai8u4/WjpzBosYybPViIXjpSKwj6HeBDXUPU8aulPFr4gMwdoE
IRi7TogHhz5QsqWyB4+OC5NXV+aVT701dZljvk80l5o10OI4ewYgWh9NiHarWnlQkqB9LdvsPvGz
RxGEj5N3ibYlW7l20KQMXe8fKsoWuzGoDMJFPBO0bD+RWReCo/Qr4V1QwpPU1z1jXKumY845xPS6
rSQIu1hVxHM1TwG8STDWZpg+y7NZJ5WZdYHwnJGckbZJIFafzdQ8BqoMfITTFUGEKYUT35+EV2SB
p0Y028+SNtPREMlqJS16Dc4GlQFlwUMtsg1GOcgdUWjyUygw1EQ78SprhXfwy3BwKRXQAKgp1QI6
gjo+6ire1iG5eCSZ4mMjlDQs1OREXbRnuM4Yzq8YommN0LnQoRgLQ+F0Sz3AAlRlhit0FBkAsUmb
qrM8J0p78sc876lBjv7Qpnh/SlNfdXKIFSoF/Z+Lwqb2a8BVChVehS0hjwRhdpSZ8ig9Bommf98k
UXTKNG9XGyqHGz+5MDNIJEjtAAeHT6Q+2n3sA3OiBYPRYOwObTaQtNMQZCHqb6NQUD/3iV8qlHxF
8AAGRgmLhjSnqy83ynyvDeZ09Z/Hy71MmXkk6OD+8fqIZIXtxePl9Z+H30suTxpLePvy0h93l5cG
TR/X9SBdl1UsiyzP/2WNLarbvYJgynxfYEWtNBN3pxkuEcyomO+7C9FoebzcWxZabn7eEy+Ao+Vl
E57b3wlJy0I/7/lZ/OcFeimkNsE5Wo0ARjEdz8ilf/0JhOVzLQt8/7tlLX/c/X7b8l++71LZO3C4
J5ufD//Hqn8+2L/8rt9L/uV7Lu8ZKi9fDQZQuJ/1/ixXV909iRUMKn+24/K27y/489V/3rLc++vi
y5N/fLtlHX980p+3f7/zj9UvmwC5NZ2vn09YFB39vDoholIW2NLL+5cbWLC16C7r/+NDLC8tTy73
CkvdFYlWoSEeXn1qZ99v+F5qoIUXU60gwBFFMlkgE//E005Rnkmr3PdVZhoYDBlF31JByvfGCIol
KmaF2pDN8OTl2Z+XmkpONron7P/y/PJQm9+8rOHn1e+11PB0ofr8rNELAPsVuOuHEjsrurJInO35
3RwCv9wVSkzT34/HkFpKkIWm88eTmRd3uzh//l5keWF5nxeM0noQ+4sXhxbngZnw7acWgktA95z6
g9hJTOtQxgj1x5kIsdyrVMT7SguvVyVE05HTPfKpMxArRPvz8b4cosVyKijks9zI8h7P8YH4bC5X
Mb8ZY+BsZ9bWqq67T6P+5ExOLlQ2viVCQZNKMpABTvPNuMAV5ht9Zpb/q4c/yy1v49cgQYKUXAjW
7XYYisNQ18ZOBVgYisNHFljVulqYMtZElp2q9K9eqt/n0OUdonjpKFEP2S8i00WotDwswWWo9OS2
dBsUhjhoYIEIk+ark7IDdIwiBHDMGeG83NTzve9knhRO+Fadu2szp3uJ5BHne8vDAu7ihmSBnTDo
wWG5obFKnN7I1TxHHUZCXmVmB1o9OU0kftJF2rLc0Di25d4zvilMi7RhuWmBcRcSnI8iLxBhWh70
EH3Qr9WMGR/pVqxGZJTEhlOtSzxhmwzI6gAQ7NQFUp0JGu1AHUF+NzHYbJSoIiUSH49h1ApWKKGi
GROh15qJDODnUkbQRNXpXfmKovhUMSLhcsZPFQ13dIExeNEBkV0lJoBZLxuPcqTu7RB8anNO1RK0
JakHQ+0BFqMMcr71NLPQfrnX6+SwK0r+rWYFzB7YCXJ/QpvZp5bkqnIO3FruWXrAICvXKIEqHUFG
/Abs2SX225aoNgYAaMZmdrox3/SNKe3K5G5B7Ygzl4fCENB2L1G2sH568tD5DIuqK16YzIvkZ3mc
TBlDA4Z57Uz0kGcQmlZ6ZrqlsYf0NFRmiAJy2kXF9HPjj7MAX0mJPRAyCR/AfzB0tBF8BtjRkYoo
UUGLgvBnB1zu/eW5EXWTEwxUxM35bGgZOaFw/rpmFAgV/z9QQ388xmYfuszPQvDv88nlLwq3H3Wc
VdAhI5OAwNZFTzt/vWWHSxd56yKXXF4xPSTioIV/lFg/oq6f55oYu/asff6LsOlbDPSjigTPgaGn
qUtnOeqWXWi593Pzo6zkasJwNVLJBAUdpMw3/hzXtdz8PCRE6pUEZALcRryRYa9NqwUa9H1XUQfL
7kxNpT2MFBdLPjv0slfPN395mMMVSkFoIrCaySUzq+TnZpypJctDX6YMzG6xN3tloN/dy5+NONK7
m4n3y00Q1EQge/xeNH68rapmSEnaL8pOqrtIf5dN96P//YscuEmyfS1XEkRMqCItblH6dRzAE/qW
sTeqg97idRuKqHCifsal+JpUb0auecsXUjmktVyiYyt20DdrJoE2RaXEkWl3c2QRfSFj64hQb3Si
fDE9Q3XADur7cCS9jcgbCluBSF6EEh39MHro+waral0krlSpVIjnA6KNTdIXZtVxZsrIeGdB1PdR
IIgO5hCqjiQIO3g8/EOLoafyiWRb9o5GgWsKlf5hEYsuP/xy72dnMEol2qv32UByVUWF3xnmuZGa
vA8SSX9WBfffmG8EJoNC2cSrJa1iya3wrT7cJwX6V8sioqI0t6EYEIHRPrWFJUCwT3ynTBT6al0A
/lOWtCNEmWEzBX10aNSshSNW3MqYtpo6kfDJ4FCwsXvjdsQT6VQiZUjB5AzSGTlyngkwYEBqrVTU
OyXCQtRmCBGW3IlmxpGqdFXRu89HlzQjrizAr44F6QWKCM41VTJL4uEYNovzWHuYr6oGnR+X7Pcn
BZspGU3nJIXwZ9QWPHO8gmZVPfT6RmHau/peu5rzdAJzzln+Tz/lyqoUj2lGjqVBfnQKak9q8Dvo
eu6kNeGE1XydX8hJgUQqUthIx2+E0vLc8uoUBagN6uYhaDnXTJP/6HmJt44aH+i7+jGpwriXa186
pJFNt6HYD7Qb92HZPWpCTVsnzTwK7k2EMX2iajlvADLT600by0faS5eKuoArTga84C9sEfkhKLsX
qfZH1+wb1yNBct3R0bAH7CALymq5+cZs1eInpNV6b0LvmGrx3vTKcAvZZ05tWSJalnvtHN3iWRL5
LWpLjbm7GOYQuVEQEDTHuYSaa0IHYlmAoxcxx7tBKM0aAyxdRTDyHdkaW9Grub7M3y0oAHOKMC/t
Uuc6Us83XQqbqaPI4iQtp5lxes7H6skXmonJNrmSkyGxefT4Ce0C0rIYgLJihCMRxJnpKAUNHnK9
vnePdJzDLtRQpnUq5Ba+NgSJP5yyP1SJy5OLClGoR/BcYkAcDQvLs9r7R3i43FsW038UjcvjZQVx
mNFZk/gB5/f+sdxyF8hB7EIy+Pp+7/JcGvW7MBNjiCm/YhEJWp4QGdXnjY/DWxWcWovuszSeTtYk
xXdkgU/bqL+LKkwuikxPvTLmEpowrklTJbwUkrU2Wh9+nz5NxUj3L+mxwg+dDmGkE9jlAGGTxvPs
t9kmNSVshQk236Clh5xBCyHsglZvNRx6nOq/vKGeAAhYb/liZoG3a3tdaYAbbXubQipyVTEe9n03
CXeTHPyScJVAZ3+rZ5QrUizvAp+mOkGkIRooDsd3owqPEx2zR5na15YSE97nTuveYuGwvN4rCcGz
iOz2Hcqx+1JqH/VhGt7VoMb0nXrGmYTD+pzVcAjnkst7IOd3mexhaExyf6aIk2499RBP5hdrMuOG
Nn6viflbtxMp6JFvZI9VMJ2XtbLV2NVDTT1ZxDldNOrC9vJCYwqvQUSTrS8qQsVVGtjpSMC62DKu
z0WSDgZrei2lwVhnmdbi37Omp74IdsuXgC9Oa78OlWNRl9KV2Q8HBOP1q6kjqqhHFBIEM3k3Ywql
AwobkJLzp52oKUyWHr+kMwPXGBppIyVt8IJTie4UG6EdgwFhtC4feiMxbzAM6WMtW8fHsxvCS712
/igdMwXKwrLKEdNMN2g0SUng2eZjTjA6fcPXFGTL8s4gB2TR1IqyrzUjvm+74W15XkxCIrl9b7jI
Y6qcJr3pV+r8r6QgP5uJWD5SGcx39VChXxR0/12DxTL/wGrJ7kTklr7rerF9COPpbllhX2hkHmtm
cw7GgvwvlA/fP6Bmkn0rBjXTwjhx67aN9xLxPt8/oFgfIGL0bxPt+HUMfH0ri4ZGOyc5LmudAoMQ
+nkXQ5LjXZbdbvniaomyVsvlO1Ucw0NgxpazfPxMYngpkzIe5sh8UxF0UFmou8DIrVvkU2AFYQ+Z
qlX3eP/k58GccAnLgg/OtBpu/iCgBp+XaP1sp+lC9II4OFqrY1XuC05It1rAZ+2jfP0VDirUmnB8
acPMcgF3TZjqqI6SFr61FHa0ZT3p2KKISoJXRluyG/mKuZfQ5l5HfMvf64FI5Ea90L0mKFVdwUCL
NihZcK0qP0TaxH/y09zBr+S91pZRuHGR9gdCb6ULZWI87vOnrSAfoC1o3vxR5uf2ZC70ZlpeRC+o
vteh0zZLG818m0oDtE4hRccspw6dBFP3vURLR7abQDGbtaY4UaI2R9Qb4lmblcTLfxk4B1iR+Z7k
5uDA/FWONQqAs1HT5l4+qNVtddrgx2UBsWhrx2iq8NQ0hkVKJbEDy1J0LYtoND66VkdcpRv1KTab
iV1Qiijh18mv5O8fKKdLPai9clLIqD8l/C8nrnrpg7rm9+cpRXPVCkJwJmneO0JBaJ1SIVASivby
n6SpUAhHzZtz0VXisfWQWXvEkL136vOyAPLqcVWJpXpupLE4qvjOncZvxHPe8vOgOVtRuq9+09Kh
FNk34h2ylYJrG4ni6ZR1d5NJAHgn6eXvmnDSRG/Vd6L3hFUSso6S/fOQ8Rndjub9k9D4d99rs4L7
wsy1J09IBJduVnwwJEE9szOh4w1M793kx1oWjZVmtAm1Ke+0XO22eezh2shz7S7XaWgsixAXvcoo
zr7Tm4+cIi6BVktqf4i1GiF6V5Cdl5TXZVGOnodWJO2d0kq8bjgk9uVkBpc+t1RGPln9oQB/Uedv
rDCptfVGF27SOMpbBk9kROlKdE8sd2WjL61+4+Oktd0Jb5FAELnvJGi2zoExqIeG8FU3TDm81Ek9
L5tHl01UbFX4pNYN0fP+IO3lMKsuQy2IK1kt5pHR87LkRCLdrKSTboPXWdt+RJbZdNVhaMv2HrNE
/r29Rx9wjmqNb0JU4K9EIHDqRT84Di1Ks9YzgpepjU/Ld7EK60XsWuXRCIRuPWUAfQivEy8SYBBk
l+xwUndaNlDJTA4T71TdOrSBuzDoxk1DBMN92MH8WBbxYCubtKvePJFzNcFt/cmQhfzoqVIGwLBu
XqRUOiyLUql7D4OM62RKIiqylXQjAV/b6Zll3vQpHSm+KuqvNq1c2aqE15hMcKdv8vqIOCA4a1Ec
Ogwim4/UvI1tqv0aBDLpO8sQLgry2n1RqsgH8q59RjpxWtYVNOKXEPnRA/0F1ItDO4Dl4dJt+C0J
IPM6utDCCepJL5Y2kbuhB8MhmjL/ktY5rpT58yw3y8PWt4SzKbIzSfOpaXnb/P5lCcXf/29v/L/Z
G7foLf+/euP9v23fU/QZYfX57//2uax09/v//DuIrfmdf2+RG+LfdIkIRl0VdZlm+9/b44b8N2Ah
JN8QgEP/XJrTdP7RLdf+psDDgqxmkMCjaspPt5zIHN1Cbktz25BgZYnK/4S8pSn/3CtXTYMum6JD
3KL9boo6n+HPwBwVJadfclaDUVhv4lA/wdpxTdTfj+Ux2RJKOcnr0tgTIIq7qn1o3tVf/kPzBEYK
RwSyE29cDxPapOemOLTeRkKanW3ICtcQP4tbK3JSVPgYRB/jhpbOjqi6ZAMGap2905FnWshsIvWc
4FH6XR4sh1BLyILf0o7/OhboL6FA398RtZgFcdjgj/zP37HyZMysqTnhzDWeWkm6C1pwW6ZyjXoO
8qr9EgQuFkUcvmqhdPfHDvH3jKJ/y2iC50DI65mZNm/BP9QIy39X+aWoi4mGiF/nn/87w/ehZHQx
bc1Hqz+IX/lddYHAI7416/SLMKJ5Wvll3Kt3ORr5A2W0+F5Ymyfr3jRW06UsXPUmVSfpSGnnPT1P
u/gWE5l95mTf39piVbvheXw3VRs/ENyDaDNFDgCHX/lTcFSu4qYwP2FzkZ/LMDn+jBniX9VX6ig5
tnDYW7Z2Aho+GTZlOLt9Kx/Txw6pnrLTZp6Vy4hEmWyMBpRKp3KFxrM+pkc0cb9BHCpbutdm6TAt
pyRgOtV9eSY4WTrUG3OvOOlbTk6PHfyKHvg66+E5+5o2DFTCdXjytlhwYtnuSA/e9keyuxHNraPP
cZs6rTONLoLauLC/5ANh5o0FskbYMc2vP5CEtoYtOOlHjWBXdYRd9daZTiq71SMyBXpZsuzKqFQf
5hryo1dvkug2Xidj5Z98fVWZD/kt/qRLjQxeOOUP2ma6A36TPaf9g9jTj3TYHP5xfMne9XVPli8B
OV9RuTJOOuNqCRitm0Ur39925rpHbUe2mY+k0I5V+qovHdGHDNkJQ0GKnIk3VVzjLjFu1Vt/0D/y
q3dp8rN8D+zTxLMF+tdHkrCy7sKNcE73/dnfd9PWv+oHpH4jZW5a1KviPdmXJpI8O7jljvIVuf5a
btdYSCC39R9N5MYIUMgZImxi5b0Ati/ya/jQBCfzQLygwexAXzH0dLPDtFHXgQsFD/4C5DXtVfrt
naAu6KfpBZCD5aQXlBBvwUk+KcDhd3XhkKGOUDAFZT7Z0cY4DhA4iRw9mM/AQTMVYpaTfFY3lKbD
WQa8dRFfCSHV7vydUdloqpWQHLwVvErroWNLoBFuEEIcS6JmttF7uyO29yLfEbdiPvof+rmtD41g
h8/eo3mbIOWfR+T1jYMqWtnp5/TSI3dBQXs0gG+6WL2KbfbRE1S1irblNnmxHM4nXAbbVXSyrtYT
bZuc+lexGtxmlXJ02Mlnd8ZS1R7k6CHKV+WFq/6lTtY4NERwOQjo433/QtnLuKnY/0gwgmXlJG7z
rm9DJ8ER6lrBaqLkucrX1k3b+60dnOpipRMP3O/gfTAx/EVDfv6C+jpzjV2H9Ih4MPCrFOdP49Yr
tqphV6vqnKardhec4oi+EudApXFGMKodkOoV+OkOdQmz6N/JY+AyuHzFYJNsZHvcDleqdfqGrEVt
Fz02b6OzHbfBoyoCFbYhIfsXAwxTY2sP3nv9JVDixU9w6rrd+ExVy4X9at1a5J7Et2/GiqAJeyBm
YEWRy7wo7aN1607Na7CPdNt4He/EZ9FJnQBV0p10qfr/z8mZy98/nx1NCai1aRkS1hdlDoD7p+uP
nExIdXWSa2rQUZk1bfAXPZth/Y0O/S+vAf/pJDz/G82SDUvkYifr8yXij1w4BsljK3pSudWk/mH+
F9Y47EZ/+Jxq4Mhj2gCRK7nE/8dY4F+c+mX5P19dTUmVRUrxumqYqiVyGf/z3xLkreqDVdfIQWb8
Y+i52pBF22LwGarrivAmaTWU2GTtFU+Rb6mOZL7nSk+WKnrpzhB02n/jQ+4hKJlMmUMtwUTaangU
QvJ94na4DDS2sJZU9VpSRrxKYqi65iCbTJ2lYj1BNCNurT43A6eMZAJTkasHZDLRJZuU8qj2I1W7
yNjH+hpAdf0kFy1R4ga56p2IPinJckpd5nTXpOhp2ctJ4Bq3stIBtMsfG81o732tlk9WkpHyXiDr
jQ3Bhk9Z7KymPg5GFm5GnwuZJxavVpfvYP0mfmqsE415fL8qM/w0lS6QUo3ZN09RbDV7MY2ljSJO
OzJREYpi54ZCXKEF8QirpedP1Ttc9RhXGGp01zDjK/CzN5wOTDuzqGYg2EFzgt0Nde2zXFSCQwN3
TgwIv9qqic9yj3QvzMX7WPfUU9iVVPwnsq1zWcaPqgkwH8atVlY3PSHuWRxTwn/ROqtapvAhzS/5
AeEN59SMeQa7nGf7SZM7KOhobAoTsvkyJS9YzNaCDO1GiUTj1NTGKcIV5sBD48JnqJexUkb8nOpH
bw0qSieAHbD3PfjS266TBVwdGiFMteQOfXRVcuGXJfPJMm160ABM8nnt3Ex/V7nqbbVC53o2yZeo
a04BpNFVk+tYkkP9qQ3xlqpYk3vYqkyDGSR0yJJpeiBT1PV7bfLvxaJaRbF0FrEVCKN2lYbf5UDG
WiEoG2iYz5Qsn4oheQ8urRikbj3Ud0OQ3Uee/yCH9e+I8Dkb/9vTpLb0Lern+b7au6jwzDlhOVpr
qeL4w+zNEwW+YkxhjEtCBmRUY+bKJFN2UD6BHI0iBUEfc9VCeyQu7SQIaPZUi1/alPd5lAsbIVGF
bQVzMepwXiqxCKux7Z+ygnau2SMKKXxzLQyfeIKQQyUPQyH/9oxx348ZIk4LYroYb4S4BYwMI40L
hX5Fq+oTeweR8Uysqz0SVpuwdZLpROHBKQofJ+Y9WTck/JDQLMdOQQtThVGdiWRB8g7RE9ZD8mkl
/trAWKYEmtOjkqqmZNWY5Va96rTwU42qBVnKWY4LMyZYnGQ7TUJXPhhg03YtmIuZoe5Jb1onrIxK
tGMGXpn2GeE8He6nToNM1T2adX9Emw4+TlyrSBdnSWE9jXbNEK0bQv2QGpV+UBB8bMI0vYyBFuEK
9AzZJWuFi0bVKkdPaM3WJm57ophEdtJOa1RSDhFzk54llTt8ZOM2StsteYAqni3quBRLqjshp42I
IsB3hhg2fK4F0h5Vl7QvOPPZhWLWjtnJPlBUAIot8v7YGzysVOTSSmKIBIJ8mZqe93Kjj/TBk7Bi
zCZbTbApG/PqNagf6OPXTiShZ1BHwHD9HPVOqSneG/p7BKI9R4rPU6H5DK4t2+N8w0g6P6MFVvx9
r5N/cUREh0nLtJXhk26QljScfNBMdtAknD4J5fL2QSt/lr4srGW5C90rgFRQPpfpru7pcqwYAhRb
06lPOYQlO9zQKmHI6L3Kj9NWfo0Kt3aqU3IaTtJ7QtL2AVqubjkW2Eibc3f8Ot5z7JdHOlXDV7WR
3I4RwhGd36ud3wLYva/UM9VL8F4f1fUAY8n2zvlHemDILtpYfOUXfiP9xTzU98FWxYiKVpDz/MUo
aOch2cXLDSOQDbUi2I8AzqpeGWfxSu8FcqcfOxUqjzn6zCaVGfCUdENV49uialevEhRk4wiTnbcZ
DBBXemRrH+bV/G3uys+wew2wKkSOinKk5Y3dV4no4ak/khWOQlOwqDYz6lnFjZOcrY3xlD8wkPev
pj08GRtjI17CjVGtDC5iGQMN5St5I6Q+W5kf01s02camrN1cZqRtj1ybuORR2Ds0W+QXCERnUw85
Rvuk4wRqrczoDJ280jYockEK+/J67LcDuF9GV72r1AdJ3WkRX8etmgNRdOIJICHnUk20aePWpV2U
LjyJ2Vmm2oLb61dNwrTjxLeSc9MhdUlCM9dkalD51H2uJyt0ukOJhHblF67/nDSbwtEYnJ5NPjme
jR1U6epFLjYKJvt+lY8r6EcJoH2oZhcZNuGOmxOtoRxxuGdr5tosbd3pX9jGMccXVSucMMpWZnvo
lMTWgNQjWB2dOwp2QyfBDW85W4vR5SeSPKU6VB+gkfl5SkCiLu0PXMHJxdL3MV1Ef6tnd323G6xX
4cwpzDpr2l5/xWXbbdktUmHHJp7Jx/69cVZ/A5IHdM+UDL1kNRuXaecxZjQfYGXSHInOZnjQf8PU
vE1P3oX5U/1KQ7nM7poHXJz8b/+Noe9Ldix23W/mZBkyqk9lHZ71U/re5itRsZvn/jEcVpDNrDOH
DQXCfGv2K1hi+WOxru4DplqNbb5yBCgfKZO1yOkkzLr8aEw3V+XjDNd1tHP8qDFUnRwguSQBWoWL
E+i5M5Dybgs+/57PK7YntOQckwyhgM41tiHaD9hrYS8Y5aZ8lAJ79Hd8TVbddddcegEkAQ7YNI++
5oSxS8gHG9FgInmOqxVRuKVrHLy9yQzUZF7DL7VmHWXs8AMBcPaeyLj1SaHUV3q8SdqD8KFmbnjn
S1TysKZtSgZiZ+sy+7+o6A+nYdcdY3C6/po9F42lYKMwOrQoBfbUOU+R7zCySX6PxJW9iNYxOXoA
yQ1b94BQ2yIwpg9a3SRn5HbA2MS3jRf2K0IY4BuDBK8QW29x1Xy0H5GrboEW18dgmw2AFJ34hUgc
fcVggAkYkOsnHFPxpdl4YH57/NZ2TZYtVATZFswV7V8a777ukgHEhDxzaHey1zBFpS7gJm+VwMRl
NWir4MaMnDy7+KHbMMqzHkxr1T7njHCGjblSduTIv0hreaM/JhuKOa/4KyYuH7vkFK6Vx4y6gmsc
Dyj0pvs+dYdrie3qmtyYz7w262jm9KinmNOY7xQOqnbjN5off5uegQ2/dC8oe9/4Djdmuma2Dfbd
pptsn/iDY5I6k2vt8DwPF19ajdVKpDcIWvjs3WGrb1Yts7pi1TtMy5u7+iK8lgftnkiW5sWEZG2/
Bbv6AJbAZZhwI1jdQvPAWbu7j8a1uZk46e+stfUhu+kTl9DmmmHBOg7r/Oyfq1+I2UbCkU9xuLIu
ArI8hluPxUfraCfOsOqDcg4f4wNKOnnvK3t1dL3Rlkd7xJ8aH4tmV4hX/aaejPv8KUXYomAccDLf
8djrtC39DayDFFSqnfRi1PvpwpTuzBWGUghzxPADMHIj27g2AADUhmO02ApWaeoU3p7tnjpYMA+0
PAvazC+S4iqkyF3Ms9asKnRcwobgk0DYDtKa38kLMEWA0r+JwzFHdROtmKTiSfTadXairNLnDBaO
zCql33X5wajCQtffHNVb8CDYimlLa/Mmb6x7OkOodzBmgrIGHq4SRg/cyq52qMcxdQ7HEHgP2Uzn
8lwFXJDONMUljsovnAvKjt3Of55+peflNEcY0j59o7qCskt6S/0twyLLHa/pBi7bzQ/3ivSBsz4y
b35/Ct8wZZLuNVX7BnJCczDpGif6iZN/CyI/Pnj9Q0sP0he+7K4ke8TNoyvnHwstemI9xHtUwy59
9GfBcpgR9KfklQqE8iJdKIB0xLNckt20Lm90lCPGczf/jesSJwNFebe6dXvqLvldWNvar2btE5rz
DJjcpHtMh44NgG+dSxnnR1ykXId1jOqPQ/Hom4zCV7G2sWY/IBictcTZ7jV6a4xVfCGPYLwNL54H
KJ9q2KrZKeyxESJiOAju1Nrem09kAbwfyS0+ysf8LfeO6lMR3kVXs8CKs9W20es88EQR8z7Az0Dk
EzoVgIV9BEByO3GheJa22Po27WokpIWCyFbcNDump+2JDNqg2pTyuv00gfZjjdQcjCkivtNX816c
zt59tjVc77X9xMdeMAp46HIo+7ZSodux/bPopo8AVL1rflNX/l1xnJNR3wmzK7+UdftWUN/4Gvfp
u6zcUlw4TOpQPJy6Q4/tm0H4Pde88AYE5dqJGy3cNfvQHd9UOomPnNWxGWesldrYGXLHPdKV2Vi5
NZ/wiWNStC4UlN6VtfjJA0nb9D7OZmzM9KI3HoGiJWCalfcA7iw7aHd4W7VgHSS39FOZGMW66acG
5iS+TdaB8GJ6gdlaMc6oHLprp+88Louj+EYPi6nCRzeJTE5E8EovE31TxEZ2o7p5vc459EImtr3K
ma6XVzH8ioQhUBlWTNRdAzp/HXmU1STZVk+0o5MX5GHeqVK+6upXhZPoyneCwQATxNv5n4xhskvF
IOEGQN7zVwmjhL3RuFXlWvGqeI1axrj2/2XvzJbbVrZs+ys36h37Aok+ouo8sO/UU7LlF4Qly+jb
RP/1dwDy3tTW9ak6570iHAiQAGmKDTJzrTnHNN4QxyNnM2OWHws81fGC73Fwbk/tD/u1+zYFIhIP
/1K+sWp05Sqvlt5PSWgAAw32cAdj2ML84vcLxiw1WxJDeRivhlV6Srcps8tVZy2665hpRoXgyNii
ttLaVQEccVFeh+tRXSDMNn6oe6aI4baCN3A0rsodBT8uL+Xav06es31E1O1SvjTFGtpWcC6PucS8
v2CkuCFE+dpxjuq2f2vfnGu+lYq/TM/jVXCVvbpn/6a+QqBlvLj78Kk60Qemfl4+9cNmyH5q4+1g
LrKEgKMlsfFEpoakgb3azragTeGylMGzxBcdnFcfEp7UOr5AWzGox1EYvM99afoHupPLwLTVY+cn
2hH2Fgc0tb5qUwIgVQgea7SMcgFLEwXJtJnPm/fmh9mdz4U8jslZzxvt6PYhXqf5MAZZMoyH28Sv
dx1hx3dS1WA7ELY+aXbCgOtMXUpj5aiVWNuC96vQ/X6bFhZ2ewSDi8BZ2mZ0Ax2MH3aK8zeF0LlC
PXIXusHRMh1em4t4STFSdYPO1NyNtupOKZQG5u8iXogWHEhjIk1CKb0JRcSMSrHJNBpU4padCgCD
SjHKNfmTvcAnPLp+1mKLUKVGdg8aMQxhmiWbUlBhV10m3DWNLYKYIAwnonqQ9LFXuYeXJTAYuJQC
sA+4rKTy0TURIASOp1p3CfnovfDSjR72wVMYEmkFBkCJbA1/WI2fS/eqTWmi9S0zhsIcisB9yezI
0QPAF5GzqHr0F0kPlgw2y9FoGNeLeKSQ4nTHYDImerB6WhXaViD1Z8sYW7zoxSFqoAFmA5VMQ4nu
C1j/TmEju+Q6GpTHFpexNiY180dmyF3u3SWh9w3KkTzUAjtojizWirj+ydHcJPEGdzwAUzvfx/6R
9fVtXaioUWmrrwaREicVgqJwByYVhHTs/c59DFLCM8j+2gStc5C2f/KK/qsVZwK5jkKfrLZuveh7
0lTYjlztjSxIlmUt/fp2iKKt6oWMv8o2aozk2XBYrGCMcJejUwAuGGvUYF5/P/p3KaKorwR8SIWu
ca/Wz5ixKS/jT4y8c2n+xMtWYeVOntogYVwt456amvuzzOyjhqRoAYGOyknGa4AotoYwtO6Eo7D0
Hb8oGBR39ZT/XarBz9EzKSOxGnLgPwRdG+w8anllMz6WmN13QKHB5SlEefhWR4fB774M038mBKtT
BO3C9VIq0JjYqtFdW+RqGVi1lmEkQLqRka4WlKfJiNmOMWFSMYkhGFqOzfilK5UvbRZcW4yhrUvW
VQVgqoZT/P7YNDJ/qs4+1gou1sjvJPW00AaT0BNFnFh4MatBPdeq8TXr411Tri2i+FBJqGCYmFy7
JLl0AXENPq9gwm7JL7mJUjJlQUxOOzihvH7MSjDlmQEo3u7cl6pfaaH3YlhMjcO2AYfChLlI6SDA
5XGNZzfRvkIukixBaWAh4V7G3XBCHLDxC5YMIqCFEpUhEMIk2WoVWeX3gUlTiXiDiahSQuIIWcwg
qBOlfUfu6JMSoSdp7Yr5tPocF91L1DPSOFDzB5d6UFrvzbA+VAKh3pSKvTCiR0TmGG50LimJymo5
wIW0Qs+5rlN9IHBN1DsnLK2Fm4XWodUYAGz/3JA4tLX1bcu6NKpboIWKCt+o2UgJOEgJzx4sQBN1
BdUncBFOXe9FosdwTQrGRUGOkN5St1B8srtlSUUvpIPIJXKtD1CMKo8IGJ1+m98UN46b3YVd9aiV
w1QmG4COSQ17Y31PACHEQ7V7TA2kt6GwWMnYk2Va0rbwauCQOe1k1fZ3BSgf31I2kHnvdN5avp0i
I1GEKa1ZGRI+VPMlyknv8xJ6MVzD05NbPumETLDuj57t2qV9FcFRNGAJRr5zbrvoNFpyhQ863hBw
t81B+Sz6lnhNU1GGVRQP4qagD6ioGDItN8QfC9w6dkd/YcQ9PANs4lrifi8TVq55kD72aD3Cls+K
4L9qMfTYw4y4vC4oM9S19xbgy9QRjYATnbMJooWFI3KNlJReutEfZHtwpPgW9Exki/pZtY5k51zT
19gVdskXoJZvbk/jPpUrlSw6W8mu8kGfpMv+1fI+d8x9WpYPqutc90W1bTuLTlutdvu0qn4UcO0G
9bvvpwynGWAdnB1YMyRIRdQyz7GykTHd38oMrpIcyg29BCY8LHGG5+8WGVQEcDGxl0G5RCjP7EwR
p7qhKlIp01rV6e5DJ2PiEYV3ajXhPk2oICVt3z4nuTB3H/wqSjdkVDGwxiS5ynFfW9iao0o95hXo
wkhN7vu2fgYzXy7KlDgTX/gslpkTEZpxlyvK976FIRnoN36bIdvCvd27Pp9GIxdIv8MFTlJHIbAw
kYG1NHAXLCwoODsvxhODlZrGGa501Kr2KnfTx7zvuKugrFZ17ZGUxEfV7lcS93YsMb6WXZLQWu2o
/rZiK7maLSwnnvRQ+rU2wpTB1r/FO90sxuRgmtn4fTTDo4ahdw+R7y51mIMmdfHY9QmLaKt+6HUq
uF5n3zV8T5eDwQVeuFvdkPHKaRLWTfRafWPi3djmVnoF4EWdQL5ip+vKNiwo9OmJqy1DLdsDjTm2
Tvig8Pc/hRTP4zz+ivMkYCQG0FQxkGkZNsHM7dS90apH7GDw4/SUEnKEjjmujHATFCzs0Q+ywPQQ
rYdKk+8jLFXNCDZKxfW+8bK2vYmxnLUR9ierg7XgC/Kvxk6DOQBlYeL0oP5maWghTo1dEoXgci3z
It6PKlknuUMiZN2sHUUjK7yBTZflEIHHftWh2ACYCltzFMgnVT5/yxs3esC6DKCRtfQi5XYw6nRv
FiRgVQ6sSnzHm5KopS32kZ9d2VLGTbCgn1tFNdcOWaTlELF0kM2VFAHyrTZYj/CDB6d+kKlDXbOu
9iS47RI7pAZRmXddypBbjM0ewfF1zFu0DD37VGCKXBU+gw1NK8LcH8pB8ouR5hfRF+ZSjdPn2FMf
uyoYtqZl0qhzv9gq2D7R9htT72AruJIAA9/6amDhWspIWZkaacUG7oYF9kLAhEm3yTXxFR8JmmiL
moAz1axNkdyPinIMivGBoC8iruhIGYC7+BmnRnd2shyxp6P9IImkujJwJlDHh5JF8vOm9ep7X+7z
xH6xRKiuZGbhlhx+RrkfbByLLDmPdyg3SDnuqa9pCjO20AgEUdtwX3t+1Xb5apclI5vFVyKQ5ATX
vbRW8UZL43IpWmymmdAePbXxT0AMWPijjsi9piVqKnyIUwh2NGgQ+Tqogkpa2XGLBGIi4iKx7ulo
DB11Db+2r5Aao8DQiitb7WEru+CfZb6sh3Hchll70+obxcHUL4JG345VZhxk2hmHee/TzT7JsfHl
LFzL+CWkM7TW9NI8dE7wcTPf51SDuw5V/5s/gfvnTdnyC+CCpa3Tglmbp4lntcGsI63sFd6kBAHn
QqJTFQhsJTnKZtBS4Quw2voQAkiU0rNV3yqg4Cxqmgkrtyl4ufX9fG9QdTInI2ZcJr82zVDcKSne
eOIkrIOMhipbCDO3D2Jybc6bDHjToX52kb4fAI/82oTIC+BLlvtoym1Opk0qCDsxy6aeM3vSzqEq
ppvZrep1Ar6QGZ+SMja2c7f7//6txS7/8Z/cfs2LoQoRtn+6+Y9znvLvP6fH/HXO3x/xj6vwtcpl
/rP+b8/avuXX39M3+fmkvz0z//uvV7f6Xn//2431rMS7a96q4f5N4sqZX4X/lk9n/qsHf+n5zkPx
9l//8f1HSuUNlWgVvtZ/l/qRnflBGDD9D78eOf0J//Uf12/d/zm8VfJt+M3D/lQI6n+4GFBs6DgE
YLq6/UElaKIS5H6HNig+Ug78qRHU/iAv07YdMekabN0AvPMrnVN3/oCHZ0PVcYVqaOq/SdQRNk/1
N5WGq5qI+x3NdWBrYuH6JJ8QZUW0W2NWO9njoQoG5WqsJb8rl/ZWVFXdUkJlWGSVTlZWSkGwsryV
QgOS3ybindgrz75b3zd+qa6iOopPmYS5GsJ1YLBhhtFPjuooyaONRP9ODLn1zUh77wjN67rKe3MD
Kls/eKa111QZ70vXogHzNerS6ugirl/kKTTUHDU25Kg23UBWITJYTA2RUB8eyOLWopfKySNEQ4Ir
LQX/DKPoCZfZE9B4qGqKS6SYxH7D1LbgiqWQft4pVMWS4tbJ6vraaZOzU1AHMVu5Zf0p9z5hk4qq
PqHuVNYkm4TLoB9+opxGt0NDo2H8RuaBSt041AadKMg9cuv36Q06Xe/cZMar0kXfSt0lc1N12tsS
2ldRkgZYJ1yOFfBp2L0OdszlXxVhtLyq4JflQo+uokoJV1IFGenICZHao5sYch8lnJGdo1GzNyXR
4GuTKaZnlAT++VG6rfzucWiqdJd1W8cDMSY6nrmwqLqQsIaUc4qUy8Hotor/1SetGwO3e65wK6Pi
OudlhNq9AxHJpf9Ah0XJAtzZRQVX2qBtAz99WeRjTVveO5saHUqlQ7mYNeYyIlp0oVToM3Dso5Gm
l5PxJq6qltIw1JWWMVl8g7iOsQ7iXjNEu7oz2CmZ78u6bpZgvZd51IGw7NONXfDkiRcfE+LBaxcn
la6TXlTn9zkUw4WStvoSAEQN/Y4xKFVp9E+P6CxbgQ4Hg9GJEJu5EfelPSg+VBa3dT3sVMHbUSFI
X8oeeUlrEJZaPalKz4fC4EQ8zAo3t7PqXWM3NuNTFkAwMCGPOhFl3XGwq4faDKHSeFfaaEOej+tT
12k5BhXRrQYTVYGusWCP8d2JGJIs2pjt0PL2tumjsPt7t6osCNIFHYD4MDjuZIfW6jVQJN5avnSh
pp9w14ZrnDjxWGIsMw95MD6Jnq9aZSRbvsP9RiTCW3qIR0bnUM+UlLHc6wFNxt51yD1Nxw2LMNr8
zN5takcihyZqN9XS6nTlZgjjr9l4k6NpPZIYCrauTq51c+yRdVAs6Jkzx24ZUcwM+c633YtlfS0i
rX1olC+mhvCUD3U8GA0YnRJcHtRM58QiJ1nHY/C1Yapz0LsRMsXgI2xi7bdORb4NIpE/lXa8gZdh
bYnozHY90OylVWbmPteqB1zw9clBQUSr29lorAmgONPTr7R2a6X1XV41YuuR/IAeFLa9nWJZSRIS
eQNLXaH8KogPo12l90stjONt7uX61qXr0BV8edI1AV39UhHauKvS4qR4yBZbCm0JmeOUCivM52jx
itzd6WhK0JZ902rzrtK5kIRV8sC0xT/xUuylf0thsVkWTiYfYHUt7KFyl5rdJmuvIXHQ4SNlWda8
WTkznshh+dqZnEaUtrmJFQspNU2qkbVd4k/8qB5ji5cEaDUh86G5oTejtUirjeKut1Hv9pMtt02T
lxC89zIdoh+5j5DQ8MtzDN1/4ZnUsiCRwaesOirSY0LwuIypt+APYiaKBUxrdsZP30GX4XV8zo47
7gbsH6NNhwDHS3IiIRT9qR2w/LXbBxI8qcoTQrJuK0NfYSV6UiysrZDuQXll665T3mI1fvRHFFma
0u6Jq6+ZK4I2yYD7lvmbQ6Jz4WFzFiol9SB8UXpS6TGb7qhOir0lCdURefxSSWUddv6ma0N9pcI3
4AtNIKxZ8AOqRHyT18QBGIHH77TH62I2zgbE6RGQZ7q2ppPg31JdyrKdP6ZMn8vE3camRvzpxPsl
QGId7SYb+Tehs74ACacv+oG1BdK0szOJzjp9QGbDVyHL18o+86h3lCGy0coum6tYc8E1sbbvOg+Z
RF54myazQxi/HQH3uURcHfpvkVLsmma6qIY//KC9oiLRLhE0tSv4K2vpDAhylZRlzuQXkjjW6hau
fuzjBjUUEGxZ7l/HKhogC9o62XHOz9BmUW3lot2OmfUsCxV8P9h3cLW0QXvdU6+RqbFkhIFWpaRA
QMvVTl5IxF2jt8kmFXV5KwYaLVmi7PyquEOGVtzYrRKesgTCuEx1akw43F0CQ3HrtPuOgyfHLw8p
0cJ3ULfQKjGqKLlSogxTvLu2Hq5dPaKfaodkrIXOD7xnB18R3tVQBz24OvFzFJF58lL+iExQ0hRh
Ka9KSYVxjLk01fw8M2GwvIE/sS6d5ijz/ln13WETj+b0NdileGfgjnuoJDKCCqZxq6Ef40by2qCG
QuWT84YSIhRTYgVlQZBb14HV4C/oEdN4wQuj/RS3zGl92j701XcMT6RexxRqnLanTa2W8aYBAbK0
8/DeHetJ4HJFYHa1ZWrGHxwGj7Ksgk1aI9vyVdxJ849xRJTdFuQlVJ1HiDJyQNPx10VsjDujBU8S
YY2weu0Zbru7tRL32vZoVLjVk5CKvexc1GuDny6nrBrW1KrCt3hq1vTXTaaSI255r45B7wiFI4XH
zsEr0Em6WeSfuLyfCCYidUeN7b5WYKLozYPd21vDSsSy7kLUO675fRQOrAMaNFmtU9+EvrtqYA6v
HQOlQB23LbxPhWUxlOS1I7WfDMyGpg3XUTMoCDOb6zTS4KwinAprOs1aWj3res0Xg6tt7BUnqcXD
xpht64P2Am36C9YvcSJkZx7K9CCrsZMhNC6YIJldaa96RnNbm6onqtjC0vIOWoCbpKvRCw0uUpuQ
ZmX0LEO1RGlPb7pugrNryGvks8Gmcwf+MN7c5SwFG3PqcElhfCkUlkGdAo8gdEyT/OSbiqL4Va6Z
myEQBzUIlpKLHHMTSh1cGEDGimadFHtNrCwDhWhAE4ixMFxGFmWlAvbWSRksPtBm4iVCl5sCP7o9
gyIq7DzE7i9BJybj4N5TQnh1RuPBKrz2FgPtppKRc59mD3mNqIf1tqSHGHZHTMoLtzFPOWNzyth4
jwSXtm9cu/S1E31LFBKQYxcRuh3eFkbZ0LQeuaISR2RUxUpYNLArR3dPlH5+RF42PsT5aejBBTT9
IZJ+e543XRE9Yp6MrjtbtmejR/3PgNvuPL9M1pYqRnIxPXwhFfL3EOOmafFMNZihO0VhoM9RY6Ie
1bgGhrwRZQYvvahN3CIqg7bpnRkS82vD89SN3wYlMXS9fVZ9QXaEYQO0jchAILGc2AG8rld1OT5b
vemutWxQ1ljXtfspBdBNU/OsmgNyhjjeqJkmEdlNd7nYHLNOzY4DpQszqI1z7PPjkGWOxxLH3gqC
tdgOlF/XetLQmg7q/lFT+PlqCaEOJvE1zMMJGR+gUsBZJM8VP0FRvsrCNVeiF9lVppJn7xdWiEBJ
HCpzEaHLRKhzCEf8HlaPkqNTIe/6qKnbcgrTQW2Zj9C2RmdxKp3Aude0sVsYVvuYJDRRcr0alnoB
jkoYd4Md39gNZR5lVA5FBzc8I+JrJ01rWI5dfcYNBtsQpbXVhzbhF5PnsF13jecy4Qf17mXhU+IP
FYIRGrepUgY7hrhwg95ZQ7OsfelUWrxBV25puFGbbnJ6SIT5KPpUMWvFrhbbasQa4FekWjd0D9xj
RqxLz6i119zssVso/TamvOgXwc5sLCQMvEMa04VdRsvgmgXHXUa9KtVsBj23VVFDpahoEkrQNMaj
orE3QegYsFYoJNatfU57WoJdSGbKWOfl1kz9DdnowwGj6kvChQKdYo2FRJckW1rGseF3AyyCAm42
FhsY2wZ5NCUcbCo80dewoUFe5Q32IjIx1n6oKoveomnbNzVkmCFeqH37I/omsWneMRdBo8KXmeiM
k6mfLdMFR0+LdFVPM5RWKU6VsM9Z6pY35ZhtCSJ4YXKO1np0VT7q5hC73YuMC/2Oy82xAnG4jEWn
L/G8o13U/OrEaqrXLJV5j9B3rSKwkSDlc+34ZxqgQAZ/RQupjB/USGyFOewd5iYLx6Veh6H8zbT4
baisJlPZi5UsUZQq9AvS7o6AV1KLBT9delNhoIO+/OpDQ9D9UG7biWtSS1Q//jCCwFblysyiBwS3
X8EmYceIY2vdEsSiO5OwrPWJFQLJ6LXJA67TE5brb47FYgWK5UObeSBBh/qHz7g7drazrEF8YC5A
YVqyQI0LylNjX6AhDoKY1AT721CgxWlxDEyJiOPaNHAkkfK1gq7ewfeILfR9rCLUxFFPgokEf51P
k0ZEzSkc25XfKfZeOpvE9/V7mBHTMIhwrXOYy/rhz8LPN0KO7bYMvWJR0ogqgh+23ZnbOkGhR1xv
v4ssPNUgKiTqUIZuLw462loYdpc9ZHWY2Cxvc9ted7PPvvEe48lk0MbVvh8RboRx5x6rPlq6DbQF
wSBxbkdn62F8WE1WlJ1HeAhsDTQyfnGytLTGaW08OwI4ZhiIa4NOzy7O/Ruyf3BByfqKuiYCXmuw
V4ZBukjt2niRRusGoXzIFyX/zvTgNbYRPGGUC1xrZ/fki9DvP6q2PPtTHARTOIDbs2Ykbmo47aTA
AJ15MjNT2Xb8uJAfcLkIRcCIn+JIMSo8CVGpIVTUuEhKGuiKj8w4g7m01WIE85YW0KqyKZqOQlxJ
wkhPZvVi2U19NILmSi+dQxjh9MmEFVxnokEya6Tl3g25PjQYzPdN1/QrSksd/E6m1E6pEPDDLC+u
sV2XV6RTkUzg48ULA+3KU2ya+Zq1J8cKp4XW4QJRENj6jfuoGWBemWC9ZVHxMip9DDCV74ngFws9
lFkYvCWxbCIYm6mrns3y1algKntjk+1oSlH1x2+oFLw4Ncu2ubToT0Gms1jIGCPtOn/EV5Zp7qF3
0aWanS42ccBQ7jfMGg3P0I+ZQe6aaLQlyP9n0hWKwcqXIJvzjeWvhHM/NNLaGSq0+KRCWl0E/SJQ
ERM2OSEtLWAnRDvMs0e/OvTtGgc3Ij15hIjqLZmFaSplQj8gZWcVtl2NQIwFXiJpT7vIJLIoo18r
tSvqudrd9RQNx8L1iZHrZzvwJ1Apvit1a0IeNgvqtKSz+A0lqo46VY+aUeaEKtcdCYiKajykAKIA
xjMlH9VAW4r+SxKo6rap+62mUUGrwPlV6vhmCGTCoRV+85iAZ0rmbpmOfG+xqS9NnYH9Lso93AQY
b50MEZSesJgwpcNVYzRe4UkQ3NxUa90q5FINXgzc8Qvh9MqKSAu5dNA7rHUZbsaaqSFLv3We+umm
bW4m0w/ZPEcr6aMdcX10rw2JKU8zbwnZ5tdOn3sZlNFTKFnLNEwNQEjFCBJjugK5/Q1JSvUc32SG
irgwR+UEnKHejMprUFOWkv43TecJXOb5yKDzldahE3P18dYGTLtqUR/gheAKLSwWB340IrCmcRJR
zlpPNfysNw3SL/gLtJFJkw4ho+sVZe0n0QtELHcpVEoxJCIfM6uGSdTQbKC+Rhmt8M6DOU5QtfTL
vIqLSnTARDF4DGbb0R/QdCJ5N3if56WEIz2elRljUD7WFTgTiPYuoQn9IRjvOjJJQKk2CmlXNLNJ
PUglHVM/KhF+23m1nUKsimneT2w236LSO7I8M8ma4edbMiucamjqWOmLlFJNamfFjrgA9LAM/WtZ
diAgUqvdy9p4iZSW5X2nHoyANXImctj+6d5OHhTN/FoNaPqgBCLaL7E3WGLlT6VK8hhRuKoIyEcQ
km4dK6u4o6vrJ6W2843yTFg1kLMovfUGuA5JMEk6ZVqswsK7SVg4XbX5AADO8187ODkEcCcPRjMk
uCqju9rC0EuX/FRJNGA1C+81VRLMLD1FF3Bhw32qh1+akmCTaamRyOIow9455hay2yEvu02jNYQP
FMkySFFgG0X/EI7OmgbRq4zc7OQPpF44mnn83w7Gv4Y50HRM6X9ZG3/bwbh668PX/FMHY3rYnzEA
qg7F37BMpAuqNZEO/uIcaKr7h4rzHhcQy1VbWBz61cPQ7elBqmHzKHtqLuDb/LOHQXtDuJrl6JrL
UlAznH+Hc+C47t9bGKjR6ISQ+2KYpma5pvGphVFGRjJ2fhadJAOdX1pevtALOABx0p8iWqBcpRW1
OgTCLZkautTbAgBHioIeIghluS4D89VIA+yQrOA6eIPICLr3jW6EPYQEB0dyOnxLNSiMegFL0c1K
SRl32s0ct9XW825D8Mb78flmzMhLNA4CAoJX8kM+QVwLvbwt06bbTE3Ew7zRpMRjP+8WLgzaMP0B
BhxW5xyIPW3sv/bm+xqoj+tBQ4LhhbQ0RxOaYdYBRsvpMrGqmXbr0UDRn2ICqmcA4hxcOxFALzfn
PRcDQEBc4C6cIon9aaNP/LvLxmzQCjWGeSSwLT/0U0jxvAmnm51iKpsxxA863V94Zr/EFBouy3bK
VkTMxdaaIaZtnt8neL82XqtnDP2tgWBy3rUb0e3j/t4sKgrvuoQaXNLZft/MN6MwytYaENmK3MXu
COUfyam0Md2YStRDXcI+GzBxMT1vynD6UafDrdLoHXOPDAmTm17VQXNTRaq/GWS7dQipW9hKzKWm
Cett0reT3mmreZW605z03ARcmoqguu409NuDTc5PEfm3xFeVdXUcsxi847RHgl++bTXtOyvdta0r
kxjcaDd6HCsLJR7Tdd6NSYhKJ5rS0efO8/zZRFb5mIx16Y3YiYyn+fMDgBNCEaPeUt8aeWcxO67x
H3UNxTEPYt2SNfobWTQkLBOrcOD73BzmPfevvct9etGhB7/cns+53Lw8br5PhceLIDNpGWWbYnc5
7394ms+H56f1RYDFbd59P46Ce4yqD6/VnF/cp9cw3/z376tY+qMgHJHoTO/KvEkr9dfep/taBNpb
xXQ3ub359F+9vwWf3qZPN3F3dziTKKLODw46rdhWtMyS6ecSTr+veZP9dTOeg6Evt+fDVRbF43J+
zHzk/aTLI41w3A41ctKAScPid0/76b7Lf1/MUMZPh+ebl3Muryar0W0ryAlW8ynzgd+dd3k+hdXA
piKF+nLX5aGX+y5/2+W+WIqbijUW3/AAcCQN7sccMCJSJAi5Mwe9kHmlrmfiOWS4PxHqH3aFA1FX
GfybCMzLRlglvQdVQ/5gKb7/jra/PNv8lJeb89O+497nIx9I7IMHsrf2yDGf8Py/e9x83/uD53Pm
F/L+DJfbl0d/ui9Pe7FHep0Tjxe0XCG/IbudQJxo4IoDnRgC4ufbYQJ7b/l5d+axJ8l0Gf18qGh2
TLa29XRRD+3pYjFMfaMwxGJ2IfRW85Dw4SR/PvWfwnwby9A2Q2xSJoasnkybmU88b6QWcoVGQtRs
xkHezffN5817puwnJepfD5kffLl5eRryPX49a4DMAWWqMCmg8e6kWdke5r15Y+YuCVjOmC0/HKjl
5PDDK0zgW33gCv1x87v76pgxsoKAM42D7zjyaW9mZM/3xTNEej7ia/2uMFpt29cxbdoQGCsNW4fW
ZBZefz75/XHzvcr8taYzu4lEEiDgZ/4wb5oWimpa+O2yDuzygObq1waBPhfF6eZ8QIsV5uFF/kWt
+navTvDmeSOACiRgWYSzJszyaz+9Vbqk71NIXTn4SJvXKCxQt2qUmeyOi5PZcPnrDIaHy2a+L8jN
FzXrJ4yJGA+97Y2HdtrQste2WSv3chIxxRKV0bwXERvX0gLbD41jHrppoxGKvYXmfAjUtENt24pq
4xvjPZkNQIrQsC/nz3z+fGeAdeKNfGHmO5v5u2NOGiyMXAnVv6WnE28SZ8SsenVXUXGc3qL5jfGQ
maM+tklXUY2D27jGYd4LkPu+7w1Wk6/jJmf1lRILsJwJ22I0JnfShN1WgXejrcopTxgq8eVDKXei
p9jWG2P3wBuVH0xdoWVaYL42TcJI1y58Agh6lCTgSdfrHl0kjoDQPSQkbGMmpjXUO7gjBQkMLKa7
9cyANubZ2ycm9Pud8/H5yLzJ0H/FoPxp4uh5T+lmvn05/uEkinPY4KYZIlUqCxd7ffX+lFNAzMr1
IoSviv5AIjYACwC+kNptLieE3v7a0C4kqK/Td1q6szTf3Ivp+Lz5LYp9fuTlHHKnMHt9Ov1yTmXR
URWj6lH5Kn4FE4zNFE0y3+ZbhjW9+CuzYL7zw/HBAn4DqxTd/d/PmU/8F+6bT3n/X+aHeGH3w3f9
aj3fumwuf2rbw0k2hpQiwfRGzO/W5c/9dHP+Q2Nla4539TQqXDbaNAhdbtJqyA/elKqi1d5Gr3qL
L+wU8IJMjtHscuK819tTCMvlMZfD708bJnq2+3SnjSyEK+7f/9v5nH96n8UcfklFaGOp/pQdzTd9
3pAexlN93p1vZ/St30/6fFiaJh/lPz/+4Uk/n/rh9vvuh+fuRc+vTmms96f+/47Pp45hDgtX+/Hh
//j97u//p8uLjgftTP8x2nx4BfPu5ZQPTzEf+Xx7vvPDw9+Pf3g5erI1JOuuSInFh03y180UTYxB
nCMxoZxxuf/yANtQsYSPCWzPP5/DM2pB9nSCoW3enY80iaO9/xcEkgLRhsPDVPUwb2YoO53L6hBH
Bj7oeXe+cz6MLp3V8OXMeS9IAm1F5jdxLpfDVjMtlufjH55OTOB30RUFBuBpdz7+/j/Nt6NqPI8F
zmaIwy61oel1zQ+f9z485+UlXQ7zcd8rWkYIXtoTcVqJp/m3cvlFzDcN39Lwps6/C6uNCpW0KH6A
81lqWtgo55mFMJxmALQrlsPBPAPqpkXyZYPyL1i6WUOAaF9C15rJ6jOJfd4oLTDkxbybjrGpLudd
961qzJA69RTKkUy/GWOKy0HoUvCB/nkz7TdRdDAdBxGYAixfOsE35j5UEAYdaQwyoaExftBBRVAy
Ne9yH5X4A7jh6pA37Vdck+kxlDgta834FgyGu57X1jFPQ8PPJZBgXU1/3bx8v2xgaJNPE1ZA4HyG
GaXJoqPaoF+IfSa4QawfLJ3B3JrsxyWRvvB3tp2BoZ+/xTT7o5ySU1UmYXx3sCqhfsM+NSomGqP4
5rJ2nUsR8yo27c2O5DCq5W6Hevl/C3b/SsFOhwmKDvifF+zOb/13+bFW9+sRv2p1rv6HCewTo4Rm
Ct34qDbWVOsPSxfMGAGm/SrI/Vmrs/4wXAu+pabaLpriCdX2q1YnzD8cncgIx1BVBzQpxb8/Bde/
OGnvSnEE2L/hplGSm7hoH5iZGrA2Q9CJEzRWLN0QUzHvA65NrRWlLVGjYhCpJnJ1+1C2AAprPwXQ
ZVtXFuKshSCpGk569f8YO6/d1pUti34RAaZieFWWZQXn8EI4beZYZDF8fQ9qo9u3D04D/WJIlExJ
NlVhrTnHXPjTeFsQDRlPwOdHnmJm1a0VTCVUDm+DK/beEvkH1eiCC9rdIVTdRLpCVDKnQfvRXSW8
h57EiKYUKwD1tCVI12DlZT+hy8N8qJuS7nLzMQOfNJJ5iazCP2yeUWfDNzRujAREC837XeNlG7eD
gFWgs7Oj4jatMEAGtaD7I0+iGbxlWdBQ6jAFL7TauuABkOtCTtveSzdiaA9mh32XMs+y0b4S3w/B
n5koLxt3AbSZtRZylZ7lLP2YfE3qehPTLHRjo1p76bSlbP6coyskrKDngxVbDZOeJF1o2eNFpEoU
wfDsW0Sqg7nVw3FZdfmGZND32jOQP9m3hHiijjGjvePy90By5EJyYsTBkXcTZ3V+KHuNN2Cyl8Zx
ZB7zHNWMm3h/79lDbR6vx43GsfaZrh89xOSnaeTvXJSxvy3TkEKXactbXRiMJprlrMYZDGY6vnYu
RBleAmsKL2WtbQvqYrfTaCXrJmvhrIlav4QTNDPIWVDG57u07mpsQItURyKJ3jtaxyK2H10lzZvS
VbgYcxXRqQhewqDQzjrN3k0XxgqKnUc8wvyj8UbtXJnlgwJH4w/uLphcdE5e5kwnCneAr3ITzWXO
MZ0oby3gvwwyPLGXFrbsxZRKkJyitEL2dEZ0qAoMgKAOUWBpqXcLBsy9bTDqRBpxXkIN7q3fl0AA
OM8qzlR0GRo3PsV9hoCTGZvNDU3PRjeHbdYXF9/RtaOTjt2DRPsESA8sYueK9qFohH1n6Cfl7yPb
aJ4wSPFDf4cyGzxc75ii2YBmVxcioMC3JM6Tyj24FVr8qmdudrB0BYvBkcnrVJGxOerCWSfSekUS
PT4GVvusEBJ8orDHFD/Z9p1yAuOGWNxhHQU6Wxz2j2RyyRM8QO1n1vr23lCdSHkl/jPzyrWuh9Sm
0X8/mo518p2kPTk64jMkJg+DVo7fXp3jiq7QLpcY+MkxiN7Knq84Ss0mtfG6e4NzH/Vp8m4QYbFA
Se09jIkAyqS70Ub2jk9XU037jPyWXc3/+W7CkLaMU0+8e1O4r1QafCrkGoE2nP2h7Z8kIp5dFCF+
9aQlX1MyqrPAMc+CDLSF3jfWdtBEAA6kD5/TFIFLlZczSxETXZ5aoOJFqG+uj/rYaIzOTomYdL1d
WnXjiyuNlzHVyou00fQODS4FLxBz6qZU3/mHZgA+JjbGYnOI0yBX/kkOwEZDWhWUlmOyPw0TSWsh
q0eUi1uobfY6k4a2rpNJPXpBI28cZT75pn3EGB5+5BqIxoZt9aU0dBDjKRhZMx/shceX7VBXlntD
gAJStcwfHkqtHx4K09x1ws+WvSTNNZmPU03BARzj874+Y3b77RqFV0EhK1BuPt6ljTvcCbvtj3if
qQT89yH+l+k21OND7KCNkUNRveiVlW/ZeaLymu/Cpoe7FQW8q5wI1V5lKMTTc1Cm8k6AWHga8W04
af/uULs59nVUPKJLPcWFDM/Xe0PY07ePsnCX8p0YxsF7ZASi25qP4HnjVH/J9XDlNUI8jkPfXRrh
Pwt4Cq7uZPfY57I7CuFbBJM2AXijWJNYnB9tzI9HLUWUa3XJBvoDMJIKRztZx4+2afXg5DyX0m8g
IP45WHSzoP6J/G1XJ+Azahc9GUpG8BIpOrJaNmf+f7jWlMIoPYJvIgf3ObQ1+UBQWn7omC5XuAgr
XAtVvKscvKm6ir89zzgT5KF9DXQ6nX3mAlnEgy5uOlCHy+tdYmgjoG5dbe4babuvGVcVK/D0xfZ9
/+BOQqFNz73X3p/o3nN5LeK+stauE5av3Zopv3nViUI7ZHFdL42q/aMI6bs3HeNc9bl6djRL2+ix
ke8J+hUb30c3fxX0FoaA7COtkmqL60JCIUG5GSVwe52vcF14lNT8vFiprgHhbEfVs1vyT8ndNj4M
cXEKyspHGNPlyyh0wbhFRvLkCoINo2wkap4IQ8MO44dcL7s7T8HVs/Xooe5txurAqXaiLLNbM2mR
OGKJsdNK42uegNGngZTEJWGKWhc/DRLHEUGMcl/VcfxkNjVafJ1PdH0Ue7WbaqwI8mkfhjryF8dt
potwujv8t93h77H5bqGScl3l+nNQTe0Rew86n/lHX/B+iEuO1u2QqsPgmupwvUWvEMHUVIHeiwBF
WSGz71AwPGHGcVZeHKPbhyGKMzyHnu3n4K2Mfuem8o+h68bWVx3mIowPcPnYdKPUvYmLINzQTmIT
xh+B68fbWcRYQgVA5+TXbzjAaHvF4S4iiXs/CwFHLWFi74HSmY0b3FbIS9gOJSdSB9Lmkmttfqcx
ykIcmcE1zo8xsSCymRS2uQ4oMjUlrIuU3roT6w99gLPISAJjN1mBs4IAQuMjrfaWVb9hFtkaITGj
g0r7neibTwbhCRyN5p/DEUO9U3Yv+DaSo7JJCarJ/+uqDkAJ80OXOu6yGh9ilTU4X8mNsNqWl0WT
6Np2e2O5X+6YPE5JzYia4r+KDPxGw50Bj5Qb9Z8ghgrXNTo+Er3FBmRctHbu2Jrq2xrGfUasCqoI
I960GqyS0k7qHUYceyls+TrhO9YTrEeoas2N6ww16kQ0n1FELcmvvtBQsb0NimetFROIlbUv4Okg
xF5jtXi2avPLyLVj6+onTQ+GZYcwrIq2veHddSX11yTrf9yOHVhNi5ZKuvMUdvKZrMWtdAIHyXuq
89F/0grOqgDRg27nRQTVlyqRc8EGgDTy6Vq9sdJHHRMtGPcougunkhj0jd7r0J9VwCZOw5/w3cEU
cFM8UH5T4R7rArXUG2PbmjYgxJn/nAk4wXH4ZaagOPRc3FUYtuvsK06a18kWqylT22IEcdLH+W1g
QEvqK7BuwngpW/0hcNP7svP9DRgr29X/zGiffnwORmtdzaDTUOwCkwqyas8kWN80yN+4mtYT679J
XQbpLb0mh+URaffK0j7SXt4hY99LAPWJ5uxGt9yljMRQU4dHxHXhstQqLEQdltyokxFZjnDtBqzA
2X3h9o/IcEC5eRDEsBSs+PaT+OM5X06P8Bt7JMvgZF+bQi5A6i4H/NkLchVu6xS6rA39ykXC5TPX
Wzdxhd4ztNWiieQt66d0y6jm0sFeDAaYcjog6Hj62YNGW1sAUNODehv57hn3H/QqkmncAkFOza15
2Y02lBCq8FXQuj9lvnpzc4hFE2FFrV5tJepCne8jmlP8H0gddrk53fZVDf6x5osIFZpAeeES0TZe
jBEvjpWkBWymoF9U/HuaqHsY0/yQ6wnaZ9g/S7in8J1AtHGpzywSJ1pNof6slxaOEHeml1rxuhbJ
21TDRpNkvrXSQzIVJ+vJNwcWcuoZM8ebnM9jGOIN+M7J6oJ+OXppvBijn9rmO2Jp9ZeqYiBUWLOW
zpOb+++uZ3wm3jczwCVooK1ZVSywey0K6f3x8hHKiXlrthJcdpGTvhx3F3AIGAsyZxVriM8s73k0
7B/l9D9jDF+6+pGSykle5rd2Ee0Fsl0u2ugrEvFd24MuK0X1QS4TyebRyPSF6ltnLlJx9e4kXMvM
A1tPDGi/oyML5ldEh8SniXvpOCev8u8yc7yUpTUjvHGNeN2xrOUNFbQDSyMgnE30HeHvvl6AOXUY
pPsSDRuVjalyzk3qQJQZ17PNXqNE5Gar0pOXgN4911rBRTKJDqA/97T+ohnJJansd6HHF+KXaSkC
AiyHqdwo2d2G0t7VyorW1JyW9BKSJr8oFVTbDpbsFCJmaODxhk7HkBWR4wscVusikhv7aFV57+AR
6K5P00/n9SCNyUqWzknLk3WUBGBNFdbGaXLSndXH0OrNdusY6uKN3aLMmvfA7/al5hKGpYx6mUm5
KYb4iMAK6n1rGFsnDlcGsVy7sRZrwEAfZeF0e9sdYPnrmjix39+A7G5Yb8Dqtx32xwaKavbVQwRI
IKAWKKOL2wSPcdn8SUe0MZ1CTGiBisK4/BXeJw9eZz044GMe09J6gVeOhV9W2koL+hslZL5hlSX3
wueSgvs87CazOCOPeMH7kd32DX7+IB7TDfEUkEZrtnI7X+uPsk70eyjOMQhy3PCVvcqsyF52oPYC
kFbhyGgSqmFc1X5MmS3yN+iJAnQlidhqg4fI1Xaeo5YYL6LOzm46JhsFDwSWp3tI+a8dND6pbPF3
WsD2ATidCQIxV7Xwzj1y5V2o5xsn8RMWLY2/qnBVrjyG/qWlkdXWuN2efeJeRFGAB44YXZLO3+Kk
xFSQs4svpP5ttKTOVRn2nN5Hl0eIT8KCeNxkRlu/yrzZtI23Htn4Q0iIoVQFzodpWf0yLBn73oVm
zrnduIlaj32zwz+fkEDgomXs3kVjsGFb66F39e4dvLkL+MbPmMyZLpvZm9yAYGy9sxTF3RgwwLuZ
fpRYM1GrBt7B1w4906uX++0NUlw26NWoPclgXGrKhxHox68Cd8OmET3rIf1PNFq0v9sYA1+ah2uj
ttlYhzgTOyQ6CJXBa10b0L/3rwct33lJzcnF+sHzrt1p+pk0qv/xvOvdBEo0uzEoqfP5GqgnJWro
/T+een1Qx/O1sQf99nrK6yGYH6uhJp9rQs1F2zAs0F7Dk0koquMa20pL7PumPCUjhaSi/4lyFrPt
qL9S8DjGe+KuJPj2dl/K9mwDA/Eo++B6Uouic15FrD7Tavpxk/GntmhDdiNmcd/aW33/M6UBI0EZ
PTKJHfJoWfvtgMqetYIwsW9NtvkzwjKhOLtqKgMmT1wu1Tdsfjj4GbOAEqS7VM4KEzSc3M6i3tz6
GJa8ymDkJAI0nX+oOf3zemvKkDEpzFRAqokK73riaecHrz+its03Uy+eoG1RIDfjjzwCMqG3cOV7
u2a76i4y4qeWgwk9NClhveo2gbTX6PPa7DB1eB4V6b9R6Ozxb9AQpG12VwpD38okx5Yly34RUE0a
/SgiOiArEMWxOptMlLP2BEh0TkCvJ8hQRZS8E2QGgdcKzYOuLOPvD/N/bjnU/1hKhXyJhzw9QBBH
O94jSzOThyxHfCqtE9F736ZDDU5/aM3wOetDcNsQSGLj6IvmC0/6kxsPOyA/whxOJMX1KSE1lr42
NTKgjW6rkuloGbhmHdu8DbV6bQtatJ2+iku1jQE+K1DuKGUDrg02KfgUzENQEqUhK7CvNlt9N767
pnOP3bp13HXra+81/pBF7xYnADHf1ejtY0gw8xKBdpgB34pUguyuQ6bqIvhr67sBT2FV1CctDjfE
jwIV1N7boF9R+2OJX+NoAKHYRe/GpCPdx3AjJyQBVRdQTWkgXdn6xSugrkb3RWoGO6vrTz6GpoVG
9MxEgom0DwqYy0wtwfhCQ3ubD9gcuxomrmeezSA5Y6YiQT2hpdbAAVBsqPE2QoOULlcwCuHHsqNw
WYIsmoFi2eM4ItK3zeAFO+820BL2F8ONb55ttyEDiAC0wKON0CQBcosqg6a6t3S8PrZV/UkrUssz
7cYbPYm2ubsRDhUBIDULhYb/VDHww32gQuKVe7OA9JJVqtpLARnYq9bYTW7rPHgqKzzcup2ek9ot
l2V1Hu3C2zb22zhTUbMIwpmMoG9eOgFausWhCmEsIuGR7tfUtdscY8wilckGTNgLeJ/1YFj0VGAt
grGIHysQD7mLFRR/H0Uq3Ie0XtBlPwAxgknrt+aycUJ4yfb4FAkGb1tBxtHqt4iygzetg5mZmDfy
y4bU0sLyWqNC/ErKHD9myoo1HfuV2R8RHLwPQYfsc44xLOhB2321ax1ciXk1oyuC6Hscre4U26we
Ldy8KdNY5vkvSSqgOHTdYxIrtjK0hu2if60zfIpt9tM78sWwxy1qsa/WB6rWaWm5EdBClmYA12t6
wCRGyrqODh3M5ZL8hSfEnwRyRuVNNHYk2HbioMdbQEb3uaufQ22Azz3eqbDS9kb7attyp7UvnQtq
NwLG3+HPyOz7pBhnVbmB9rED4lBDTPKUQHhpHTUjICksOZf1iBgpOGYBILfJGi1qKCeZqZ96it/C
5GIZNSp7u1oR3UB2A2Eom95hRBOi3ag+uvVVEL51VfllOOnektrtYHfnIHz2+CJailWIZxGk4AV3
hj/4q5CliGPIB/ReL7ZIDqSsPIRmvpJZzxydHqaaKKXGfcB2ubfb8iOtZyNZHBiY93yJEbZ7i2w/
2laT/RkkTg5EG7lILspHPFEP+VT9iRgozKn+g5h3qQftXaYz5rhwoGWAA7D4xLX7GTAoGEb+x/ON
Y9tVN6OLlyqp3jsIh4xTK2kXJZgMav/KgNmBLGnObyDRNl6Yb42NnQLF2KP0jIesJgnbXvPteir1
/i7zvPcqwJgoY6gAPV1T3uB09IZh549PXQ4WIRxLctpn5EdV/Gm1dqvjhVmQS/zUMAV04ZxJOs1J
g+XCGItNObmbMWYrmEzhkalvQ7XtLjMw6oovkymsImuFK/jNMohkYhE0Fqdy6vftEN4lilxZm0XZ
RKUYNIInsO/06SxI7fko2nlo4b4I4t18wlUMQpFjy32oEydZNuNeILil4utRnTbeet2/j3BoIQYG
eMraELMICODabDDX8HHLbLaZpQn1kJEVNPbVkAXPVA5385+4y6tHP4PX4jAiACndmG30hUsTmElV
sszhI0Rv8FCoKcti1Y4GFrfEfzIH49g73CmMiZCOhtEzn8Se/vnFi7+UFOPRjiNgsUJ7zeLszYrx
J8aJv/Km9LkJE0R2T31Rzg6MmCA3vkhtxqVf/WHx8YR3t1yHQwbmRmeP5l1qrMOLfvSptmuwL13d
YP8BjmLUhxfX4UOZpBJhFmWziA1m9qQfTYN9kZPe0h7jXArrIVcMMzqYLbpd26jTPwPsPUYaXeJ+
tljCOqARfwkN2rYmIeRjSTJIZvIHbEAdePN2uxxhKJShcetUOgXB1D/x39+rosD0FVIO0QadzDSb
slHKBww9AQkCdq/jOs0qEE+idt4HiFL0Np6CiAKH6v+wxn3usgfRKUiyEB+CHl8T1xboCasfF7Sd
mFcQRJGAHeEIFeNN0GCqYtP3R/SOvq57qA3DeB9Wc6O8g4dZdXjte9MkVtOBs4o6Dm7KUXQwjLNh
Sc57fZpqH1iExCYv9YOZ4SrJHDbaPvq3vBsFJVfWpZLikw4GQBk03SZSpusStrNJ67AAYRibxttk
fOR98jzSglnkxJTgy2aErCWhHOrDgQm58Ppo7eTKuPUy1qGZl5uE5fH2hhJ6uiBcYZgh0GooqLub
NgSYSYzMP7BwcA3Q9to4aNnAJYIKV1kHSTViNWEkhAtUbWRs4yi8uFrkrOMRzI0dpuBaIm/TZ66x
SKANNB24Etk0m6b1XyZ93Fp9+9XVoJmRpo1858Kzm/l30qRK2loPbT28VJZ/UiG9jKzWXqnYCh0q
3gD+bJfPgD0niplnmdDiePyMo3EHjTMlvaL5MyGAh6LKnpU+H0ZbaJOty0TQkxJHfd3fB/EnZXuX
rxD2KGJBCst8Q8vIlJ3F34Onr21SZyhjIXCfcJaGhnu/cGRLKh1kl8gmVr3lDahIx6zbUFWeSP4x
8jK81QQYG59L3Cjn7qYK61WdW1vCWgTCBv+L5c1ME4GPMWlwQuH4etn4Z4jar7yxN23ssnb1Y3MR
GA4byAAjuVWejLZ7Nnz2T508D/maf+/BxXdFokN/1srIWhGnjN6/8xdZkz65Ewr/aMViqbNPrlMP
B6Vj8MzC0riNcpD8SRhEz3oFi73uQ39Nhw24uPywp5kzrrobDM7HYrDjFTg//nDRQHlNbhieZ9II
+3R6UFA7fQiKw6OeQrULGfN8AlA0nFB7168+bJN2UhTu23ygiAX0utK39FVeUiMxF9g0noYeyEJc
A+NWER53stSLVJ/WJeapsZQ/hYZxTJPWxqbOb1TPRktf2oldinlx/FkdBpkDDoWhDmqDPKCzk5PX
ko7eTyc96v/09bCbAv6dR4DcpgXdr3lr+SavyRhUKgfbifM2qcKYRbn/gnGddUOoPopunBGsa9/A
TNZayGTo2K+ldO/Y0D5GQf9hprgNydNeW0T7blvdIk/EHbdB24WQW5p3mVHfMrB8r/Dsk0zSgWId
jbOgUShm3k/kMfJZWnrUqnijBsjNOddkSjdlbQZM6SzZYYW6Pk2cxmEJmnm7akJw1IlhlStNbhzn
G2UnOxgXqGFn4ZeHlbZKHMNYKZl817TMCKJKHt2MbTPok4j8F9BbDkVAXtmkGbBStLlWgybfRRAR
lGexMNZJQ/VdDCxGMz2HEJMZe0x8htA1lk7hjatOH746l0MiNy9eFyVLb7gJ6bysKIxxdLhvRTfB
PkdmEJUH5ctd1fgTEEavXRpGsxpzwMaVqaklJff7UfrBajQmgjHqol2bHpT5PtZnUQGLSfESuNad
PYQZYZVUCT3DW+EQeiuBZPvdMybPYhWV/rjLVGAcLLKICrfe2GbH2vbRrUx3BcAeDP+UnRgegIIf
c+cUZHyT6TxZu8RFAKuFJFkGFuzFbmCSqZxmZP4xfmI2f/AWmGh9scFry5AN+SvP9uk43uKPB94C
KHad2c6+x+HEaNjsWUvflR3NnqSPjppFtyHOhn2c+vToMrDxGSSmyWMZ4kAFh4K+JEAv2GpduhKJ
FW8KyRLBboaNp4ickTHA8MRhQz5J7bVs3Ju4JkG7qlYgIw56WAHvCCmoWPgF1/aYmDcqUy3s7Bkc
UBIWN7bjp4l44phB5qF7BqMpv49JKwNe7R6DLoVTgNGHptG6LGdyXRA/BF3PwsPjnY3oHmtbeAta
tbsYTlJCd3LRNt09+9hNp+uALxI6tapwsxtVlNspvpFmcREFjYWKfTYBLNl9r0L/JUCiDkOoEto3
1bn11DrbjJg0Y2SasX15xl8GOihR8ZbX+4hUxahJombr4skf7IrwCFV86km0KiXJMlPkMsZq8PhG
KiJ2mJxEYd4whd5XLjmmbpFjZoVeM2B1XyQO683AsZ0lv0Wxzf1C/1PsxIzx7KMEbCZzlFNKMoBN
yC5iruTQjwxd47PAkX7oKu0M0vMQue6TN+r03IMsPWvJUjTZpuIj7UI4o6iL3YNmZzb9A8ohSCP2
aW0ukRxNy0TPL2M33VpunK1o7sB7kpe8SWl1QNk2EOEyO+Dbc1ULXC9lx9S403pKowfLK6xlHRbd
Nosr/c4LACIIzXqq/fJeRW3HtoNsFKWspzioN5M9SZi0tk6Ua1UuG79fT9T8MdfDKYSocsm0k621
xZbr7mil2glRAcqPoTmZk6IuwR4O8U5c34hJ+6ij5Ml7paB/yLTn3h73FmFqqz4U+N59ph79x+oV
lB2ZPadEIM+1IDoO3YfOmtGpUAghb7hTqgRHl/KfnKyBlauXO2vbufJ4+xdlerTfCmszTnOQlZh2
UHXu1IilOgr9YpXm7bCwSgfWQuadIh9fmdRZ7ZlFdMybzD1pqXsIE1KohJVSWuveYtRD27HyBi7z
gELFEQPBG9VBdiItXGaHkAqz82AteMXSRiZI58M+ZSCc+27JdAHXIM/NZU5zWVvWDrSgdo44ZLo9
KJp0GA7Up1Pa2kLYdQHLesZ5VPQnjW9DejWoggQpvqV769zvjjkgQrWClLsLNAIVBqgI9IbU1kfy
yOpwPXYxWyqK8rVVAFpNK7LsTXqjfmoHa1IJ2oVAvNooCt/CITCkDoB3YxvEDR7mB0CSapN26FOR
muxsV/4JjYQyV/rHLhsPmDtrPOVYwDvimw5JDPPAxo3szzHuzz5JiyZJLAE0F4BE6qktkwcMpMTH
9QnWAlCKfBpTEb0af7SirTDIJwAOdXMVOW6xsYsiW5ejzqWuCPOEfnuPIhPUCvofw+guge+vCv5r
bPfzh9Qmu6qaomyr4Isv2zL9NiO6PLpTPgbBQGJp+tbRfl/IlIHIr+UHOOvdHH7gTu4uCxX97rIE
R2I+T2rDUM7rU7UlIKR7do3hKEcvIOCBcl2vIAwUJaGzcfbhQAZn5DQPIES/A6dgRcvan/Ut4HNn
GynL2QBdvIwjmVY+ZnUUSDuENd06QMm67EuTkOdUfqdGn7L5ZAWc6W5919X2IXbh/eRtuqldDeeb
YT607Q6LS0qjUIeQFgUvNKaaDcUK/jdk9dglMTypJIYSEDP8KXtcxkP+7nhkm5TztORFA+O+T4KD
SzJulmyrnDApEq0XhGf0q8oByVLm8odWXMnuA+EVRt+Fok5XjH52ExroWgc62z3NLiqa9tJRXHCc
mpEhkfa2OWC6p9Jh+w9alAnEF/IbaRebqKxlGeCM7Xa0LLAKEhQ2vM9tGbPYNIznSde+m3CAQVyV
+0b303vv1ns0iMc8SLJ9+jJxqHeGD471A8pdXspkugvBGQKFWwVDNJyGacFXhB2XJILM6sVMbZvG
pV4fgylXxxIIzNazUFLHXkiIjNMWy1qWL8LT9VdHivvGEp+lSF/D3CCbMRn1DaOacu8FBdat5afJ
AWkU6WrTnLhXtOLo5AyQKcgdykxkurmqhETi7YfqJZXTAOpptsWI+rOUCuxbZS27oCPbwmoZGFhi
lh0Fn6rRmnXTku4Rim3UIpEcJZCGGr9HoWWnYNTSvaHG8Wy4yS1hJ4RJxI2+dyb9TOGAGjYWy2YO
PWAw1qOu3rW2IdmX9LghqNAvZQpDKuwlC+xe3pYkV3xHOS22oa7WiePPSbDZNqC/tNJhr3b10JOX
FW8HEZw0LWTOsrgMPJWcxtF5MOB73NtZuff7xt4OofEQ04vaEc8KBqINbkrh4GxCIq9o7N8Ynn/U
XDNY6YNB6EL8KGw1bSB6a3iQeuPGtLyPpKLsOILc3Iy5oHmYEsUKirK222lt2GCK0rwqwIhSzfb1
+NmYZLQKvPZDZra/jRhpCkfLV2NDhSyI2m1qDcAqMhvNWpqphSDCdo8ORGcoec+QVJALWsBigzC6
rGafMLeABcX6RdZ5yq6bEL8u+1CiNs5GB0oq/wx0kT5nQXaHWeRTZM66rXKNYizpTE2wTmsfbFZ/
n3EpoKhtm5V23f1qq8B1vtumfdHqDhi2U2wCNyJSvTQFrB4WRlXz7YQ5C1PfJfmvrc49sCnEMTd9
OUMh63DPOMVuqoheeqgUm9RC2pf7wXaYd5zfMVClkx3Hb1XJvJxTro41nNeZTG9yLuqd5dk3Osqk
PdwaGFzl0K0aHNMsn8ZwerfYDA8EITlVkq71ki5G3L4GJnxOP23fpNnAPaWER/JR+9M3VbZNZYF6
v23lyo8p2tUFC+QOgNTadTe5xvU69Z1EdAtOVm94s2bhL8M4Bt+DKN5T7qFisHFLomBVTQY2q/uV
qxSoMxKY6rlMbJdxterK9jGP/XbTSmek5iSslYiIl3UZnBR5pTejgFqWyOgJV16+NEvYJpVpqWUD
1majR4x8aEmA6FjjR9Pmf9p0qBBKuRe8QfbW8eewmYqnI1x5TmOWgP1UPHc9fzfb6qZV5pYnpdfU
eE0orV7VP+qKCPl6RTzomFkcqQNJEhQtqn3khwMf1I4Ofj7kfMsxO1xvXY2f/49j5tUq8fvEcT7D
72kqlkK436O2OBhJUS+vT7w+p6odhHbX+9TxvXH5+4oB/KmUNdLsTx0jHrr+wn/c/D3/30fghEnT
2/+f7+Lvm/z7isx3clr/55HQBtnp1rheDk5jcX3Mf4nrq/99I9dXMyOnzHe/L1xpKUuI61Pr1JmA
Ts+/9ffk15u/Z7ne0t2h4fvARbr31Xs4+0O9HHN/Mdt8rx6UX1/W1Rj2j2Pe1R72+5wEkRVVtdlC
dn3m9dbV0PJ7DOTrcphtytfjf89wffTvL//b7/3jNGK2SE+zWdq4+qbj2UJNQ+z8+0ZqczZdX8/1
Hzf/+th+z1bMpm1zEE9p3rM1V6k+bryOWNjZkHL9kcw2lOjqhv/fx36fcr1VtO4tBGx/84/j19+/
Hrue5PfuxCqUvQ/kh+ujvw/8vtjvsetTSAPBa/5v57oe+8dprnf9FgC2IUW0pAKy/T3f3497vX99
uaKD7bP8x2n+PunfTnv9nXTyb3zZVVundLDYFizLDBv+7fWuO+MLxJVhMD/6e1cfWuAMv/evz+71
TTJ7jf254nLlP8y/dH3o+uMfx8iwCQCm2mL5+wr/9qr/32PGFRjxey70hfUNRq/r4etJ7L+Mh/95
V9f3/x+P/+Pz/OvDmp9Xu5Hgu3/9E/zbe/3X01yf+Pter8+5HotQkK171/rp4s5eovNFRni1ihV9
S+vDyC1QHCG41c3f4aK3nsmvxtF8jMzq6ToalJTwbqIEmyJhYm7EDE71IV+bMwAE5SvJQTMUxKd4
yhfuo51xIXR/m8M4I0TEfItqXWOzxXaIa5xhI3zmk5lSOtPhkOgBQBIfMkkKoaSeUSXODC1xZ3zJ
AMcE9UK4gUx6Bq58FDPqJOhYM0voJyMUFECeq3TGolhJy96DPiw1wHqW6/4XZee1JLmyXudXUfBa
OIJJOIWoi6pCmS7T3t4g2g08kAkk7NPrq02KPGRQDCrixD4xe09P96CAxG/W+ta8MQNY3zXArF1l
mT9QCJ4sGRbbVCGKAJ6OuAh65mzFWWRXVElJca4aReRPZja4Z2R68lBBnZPrHqYhV2acqws8J40C
SLmb0KsRBFAKs0WXkSh0fC9Vf5iIp8Kjvpj3hJzZ+2XkJ/NoVyf/ldKE1kYXFhJ2Ch076JItmFsq
MXbgQ0WrzzUlkxTdi5Xfkqbgrdn5GFFskIN4ncdgakHovzw7ojzUUp5R6ZJC0Il3NaqbppnLLQVU
Frm826lQTmnCRipPGbvRsTebroZp18P6LugxcsaAxD51myS3VnDrmXloUnNGxbVztbOPgzR9At64
XiQJz0ZMNrqkMQf7fFsM05/O58IEQ/jOTp316BDCtALenYHsjuvcvLGknCC+g1ccTABpDlCRuU1f
1fAnjykgTZOKANIhSENiqQ2p99pm/W20wS4THldaME6X3SgiauMXaslp2ykTtqLufmDLVlfvH7pA
vtZjlLxzjHl+sI0EVctoUJmXCzjA4qMbwjRifV/tpcGAQPZpuw0Wa9wJXW4DNBoR3GZAhuga90UA
0TJs9zCEzdN09UXCFTduzJoPWhLc45NyRBu2CpIAlmbJs6RtOvvU+KPjCsTldL7eQXbu6XOZLr+s
sCmTO9YDSnxowycb3e6/FcEma5vHjzw79qDTjFQuTaGmCzMX9FP+iTXFuGnxhmCEJ5IQ+ZYj8Ggv
hYneWc8sRYh8wuGkX+OsQMwPkg/NGhxD2HdJwPfyUJJtag1zsp+G+abtXXR04DuTLr6fLYBCKviS
JfCMxEw+Z3JVdWAY6xHA8mg5Z+YJ6TGtsXKF6Y9xVb42U8pce1reQjWbqE9If/31wxrxSeZkB8cy
KyLazPtFxyQoz+UmToen2SKSnEDoPqD6bgwmr8XQrpRRfBfKAqqhKIwZPEpycF7SawXt5lWMS6ru
N2KomYUYzWnhkV6PmkTczLJuk4npRMX2tTc/XSUoe2Z/iPr2sSvUM2L6ch0yqfRC+W7p4cIOrVoH
jt6WenhpzJhQ4y5nMh6bMNUL4roXayKHN2nguM6sO3I/3buCGJxBWQ9eLsinYyiKba0s6ZG6CmQh
VMgbJ7ASYCz93nIQXJbl/JqEwydU4patcfOTL2+LXQCiRB1qZim7e/s5UOnzgPuADGMNkPgYWlvT
G8JPPUHmY1w1zYjx8oaC3IvtP3WJntr03vPRvaDLfB3K8CRsfltljWfHRH8H7yqPBiQtWnYn2JOE
GdfzrkhTb5UtdbqfvzxipePyqaj7D6uv2Qvp+U4Q0TT2eAY9JolQzzm7BYswBX3LqokcQwuzSbgn
iOTuUcflnwMXCWYEQhhsFgc5YcHCpqXWmh4xNanZffw+XXN0SESv3PgeNYqOxpiArOsK2ZsgQ9Y9
BwEJimjw3sakLzdWWF6V8Ywjuq56la7lrF0N+xpcMUi/cdl47RWDO7ERQ2UfdUb54uX2/TBdh9Ov
g8fWV2UFVkoEEZn90xgFgTf2d6ccphwtKnfThX7iVzhmeso1SN7rzEJIE5TX8Ng5ebNQKUBPrzjG
G2i36qKIhoKqcZI9g86OgZU98gOn9jbssN6Z2m6hY3jMNU15y94KePE13s5P6FuT6dBYvBQqclI9
uUUvwnhUewlhIYeWrbrf+ZiHyuZSFQy2HP+glPfZZTJqJnGXBtdga7Pcp5avVkmsSZgZY/QfwXij
2awnHlFpirdu1Ds5uvZxKDaewe4GcR8xX249bWLH+A4UC754mHbOlSA6j2iUfG/H1vtJWMvO1xXR
tsIG7zCei7R+rieThMoSIXqKPGRW5XvmcpsZzVtoNvnNQIoAaDGpHtAAP1Vu+TIvutyItntK2+W7
mbxXu0FXw2i48hRI0um8ELxRMHC1OqSsluedG0CcQdOxSW1YyniiOxQxCpXM2xG3gbsEpdo7W/uP
MCmfPNmfJuLFcnNE4FruO1JBi4l7Itfd1u6pDZzhlJIvVs743MyWoRYJC3eZQch2y/MJXgngM103
6sOSXV82ekjsGzjWifsx6+kj6dgJ+iWS0IDoeeCt711VfI9+9uyo6X1Qy2/OknZIyOAaskMvqif2
q2zkzOZB4irtM+MK2CcfkOvxCMJV75olG6LCcvoNKMydCJPPLiBGp8eWw3QzqoMK6Yf2fzvRLRvN
G3bVayQMtWD9ZCK3MMRIMqEJJv7qEdL1fZGYeF8QRkSYonaTFx7eqy6/DsiCA6FBaNRHpG3GDF0+
JWUW6+pRlT39coygHU7h/qqjVuRRrKRfHLX7bVYYj8zxreeHOpjyNZOFWplz+RK2xpGT7zFrIRb3
vc+lTy6WpExw7Z3Ox/3UxNtu3zFC7rgsHBJIJTIsVyt4yxn+fBaDvS8vGRkgeyYSETHCHlEyp6Jp
HsuerAaWQphUeHqh/P+W5XTTFKO7rqf2FVXIyQ71XR+Ua8Di91InH26FmKAPGUPlY/nuh6SHL5g9
193CUMsRzIYX7o0CSCPoVcqG1hqpaKD+O+aJR3IHqnM5hDiTm+qCNwC1DWYgPDM8Lv2rpxnLLSWA
7i5pbsucAQkuH67mNenTqZKnxit/5dW4UulyRHrdP2cM4vdtylYFQY+PawGPAbrzOhmOSLfA5PXx
BzaYDUeuvfUqoim74ey04VkTBkh8MFr6MsPzxWrdMdAVYKGuwOJTLUDScRYAPIPDRfa5jL6Pg6BC
ZbXpbT9cdXjYmbOwWa0e0VNL7jnETGioV27XZg96iIgv1E+84Kgk78Mfc+r7k0WGAGwfdx/E+sn4
K9857D/Q/K7mmaR1a+w/2i4Ebx+w1chm1htI5mCgRgQNwmNoyAw3DR4eijCFJlBBTeX8NBGkVsWe
qIngECzlq09RL3mD94NEB05tPI88npB56jw7CfxYQzLeTmHO7aKyB4vjZ9P1PGtxXLAmVKcka/5A
sGA8brEuL5znuAsuCE6+rAlVykKgLHTHDt18sGXdeyZc6+hRLCYM2YYwuVCCrPLWPdtZ8UKt/RJ4
jly7iYU+2p6+mUqxbCH84hKEvGqIRSmC/jORGW9z795IYAc1nkK6rXg6YFfDIL91h4ptk1cSUBJQ
g3klDHh43sM2FProAjxesXcHJT+Nz24zRpbtThRWBu9Wnz7Y6++wobLsNYo7h9k4O9cvRmJE8BS0
Nmphi7mkww5drtOx37aC+hkF0Redslq7BYjo1GLj73PTGH/s2P7MmuIQe2wHs1QfpbhU0hTrMEVM
XFYUooubILgrgnWIKSdf3HPbh0/k8/yy2nFCccqmOELyTlgzAkusRhE0pbt8EAIRiXqf2vyGHJiH
xWHkMsgPJQzUqiGiMbNJn6VAMjrJ+DkYEdAqM6HuxJSPVhYDeICW40o2RpzCemXZD968ymr3M+9J
zx7GmYQez94KZ36yrwEuOU9gyhUuRJZcJWe/7pWYX2p/RY+YWoSIetPHMt2w93kmmtKEZDWqK2zZ
WIlRXJKpOs9Yma9Nkk051p2J+Hk1YAwIbGTIVYc3uzsa1tYzJ9YArvEoGrEdBO0Yh1SDMTDABzq/
BFfvLiEmsig42Azn6KTd+5A6X2CW521sD4/mHEeztnLQnWW5zloqQrJRcixdUJcpTBKeEFDT1Pia
VIlVUzh/HNYVK2/qf1lq/3VurjLl2uvZNu8z1PWrVPmbImR3b5B5uPJd+xMgyi8J42wTi+bg2ON+
mG0ys2zrQbmwsqVF0GzoYJ0rSPrgC6Isg8mMAGs/BQWLcXteW4gifYsItQQ979oKkfAg7njLLXVo
Y300ECiqBtFfV8rnvKzPqUnicQu8vKF+Hq8hwJiHFcm7V8tfvoHStFwYBbxJ8TMjSZIVMVcsrPCJ
df29X4/vfjd+Z5XeLyy1Pdv6QN/pbqRDlkS9qFU8tdj6lpGFADePFI9D4d/3LENBoVXnAceSwY5y
1eThe+6iP0H/9BTrh16YLEJp3QnVC4he8OMNS6Vz6YqTAPq5KhIdkZSKUcP0byVdxwBYgkRn8w5w
9rM9GM8m2WjbJJ0fcLhBA5v8+4qMiWHI4wOt1lsQPgTM2hGZVP6qZo+81jqnwKbA9Hx8SYRybebR
vUE2thrafgdtEv0QrufyWeEAvTHzmBxP0nFl6kRTbtGJDQje8BvUkWF7TJ6vgDhE7h0+v4Sk6bDH
e1qD7Ffmm1GWN0Hbk9o1zTsoZ9tmKDG9KJ9wnUF/p3D/Z9c5UF/gCafAGP0VyQ74Y9R4axYHKmn3
YFyVJ2TpoZAZPL4NgQglAeKxE77VykGDF+Q/s5++pTqN5hlDMkHEzjoPbURX82sjMnK57F0JhmRV
DzVxd7havJzVnujfipoNe8y2cxOTe2eGXosWJiT7oIWwHfrQmXb5VXzlFc/TxNvbJfN+K0dKjsHT
6zDortklfY1IKLwRzY+MyY0uUnnRpK06hZthep2OsrC/AEHsocr2NG3okZX+zsb5mQSOZms0YQhu
9foSMchscEIepXHsLjX5QSVu1TlL0HpqxeaL2GKjARmvYmJGBwDsmOw2ROQVmyz7aeLyZPpommjB
XNp6VxIw1O3TqQELT51N1ob9MzqYOspni931DuHbh4+axV8m5idhdSgc+dOwA9r6TfmTl1h9x2Hc
Kju9LAlCVcU/iJRif28ut20a7v27ibcpj+IFp/JnZsdb2x3+gGS5xCE+r4wzyvLbqBr8F6JMj3Nr
oORQdPHkqNwOrUBXxvbPZ3tFvurOuJLSUjmfShfcXpnV/TZDwOixbCalZ3zhGUUNYklELqPwojaZ
d3zdqlr6ZFPk6cEqzWc8qMYmY/v3QvxjjL44vtfpTzi9qsB5RT/z5Fc91SbUFRedBUFBcbZC1IEi
CS0lrCiHgpdnE80uLCZFTJ/zbno2/g/nZYL6xwVtHxou3qoenXujLMApC+dtgPthJeOwWdBq8cmE
yQkLwVOyeHvrqnsTSdpRCpNFiGAkoIfFJYu/q3cq5nC4Hgf7jmyBe/nLwRsniPmUc5rS4b4UdGpe
a6PbGRUSAvMtJYtoNdvNxS3HpwmdwnZOs7vcH05gt0nyZidLmgBIWlOdRmze0+w8Wp9IqT99nMud
yY1ZuC9+6j3aXr3Bn39OQ8DYGgtKOd90LU9LgnU6mPadY7712v0yfCQh/L0OmKq2uHEZxuS8//0l
u6ZVDgdFjozyzh0HQCiyat1q6z2+Nq+BkZwWOJvKak6F7S0M7rpvSXAhWoGXsifFnAnpyPKPwtsk
WqOKuVuoYvqaAL4FlDjKkvKmAZNfi+Fepj2UxdylpyH8qhRHRBbdmiUFNRVS+4CNJT+YYWxElYPl
AjaGuFOT8t58pxUETre4afEWm4X7kwbkmLBjlBtBzN12ynb2LC+FV5B3qsqDHCb8JKaMVON+FlZ3
09psYkM3I5wD/22una80ru/bzI34EY59eutDQ+iW8VQb0G8KkjpIJbmNR+ch1gbujPjPUhtP9tWz
hmPnySg+yIeu3cVeG4kpqblstJ0A9x1tffu9Pthh9ggRJzk0dfGj4+vFTsuP2RpeixqrSu3gNO6I
Twmy8TIX47khdRkLxSclxKd5lTn7ZNS7cv7oZTKuApMXuVGFxTpdGrFebB95M4RtJpXTbuLI3DgE
qq3NzL5Btc40If0g0ia77lRPVZkcUUE/VMEoVr5pvC/JeDJVeJOG9dnmCAeKstOQG1lc26hqNBlu
2VtWtmL9R7ny23XKr1gSddTbzT0BRyskbBwuHu6YGPOHp4Bnj1GM7dVjolcWljw6ZfWIGHJV+2hI
atQv84iFKbXi1zxHFev2kF+ItjlmC6k/pkRMbzTJjgDJcW2u9TIRCnnNp1sSYi2b+tMT6gPp+O1Q
xUGUcZ/yhLzidvAjotDCujlnfZDsbMJY/LFPIt+o106+XIy4vqnLYdkp14ncHtIPrzwjcgm9snm6
UFEOe3dAYX7VU08BFrvrX0o64QNQR+JCmKeQeODtuIvrs1O+QJDZpGVz16b6LR3Qvl5vwWVW9oog
PRwZHjcKs/wLdr8dE/G32NcXJre3cReTahfbI6eTFbm5PJaietSp/V5NnqDRSylrR7kLwiVKyZmI
hpoE7nrkPWwylGF4TDKhnh71XL1JnX/T/T6NgdYHHz+IAyd7A0HgzSU7ScbvlAf9IU0pUWIG9ScD
RF2LjoqcVrcAxWTvW0Mw1stnh5JBEYU5G6fGl8aFXvN1qpjtLgRGtZKIWZQWIz09QhwMNUzGRVkQ
OXWuG1IzU/4AGFbGN33vau6HJ5HFwX5ajIukKz8kFXg53GI3QzbSNBrt1pk7g+wMRPdyBr/eVdaN
UaJlVotK2ET4NGpBau6q2NrNc6gOrhEgx5/DYI0DrHowZoJBMsgcu79++U//Lq72Oc8l65uNX2YF
WmBp867SLm181ezKNNgk9fQWiOzM4qffej6eKhXOh8avChwH/ofHHNnCQL3ynd7Y8/fZLhaFai9i
Jn1Wtaa1eVnKttsNVOjtyDtsaBlAZvpRTs1nr0FAZYDD4baOB2EN4c6P//j+DOylZDWkmBsvnSIU
CMcm0tfy3ehnjYWJ0t4brV/cwDw0VNhVHH85uQCb4zFCh6okQizyqYkEq/U4lgIIuuO1ZEuJkwdh
5Mf+N4F4mF/EKp85hOM+PjhLdjIFEysd2q9hcemRIuARPqvrt8uuGxjHsxQC0Y8xDF4CARGDKBuB
/2Y9zPlpMb2HSt7KHAwDyprHOsHhjpHp0ErBSNO/xcO4av3gp51IbBIJJC+3vM+vq4PQqBgbTu1R
mMmIC8LhiQjrOepNfdMP6B5VoqZVMyNZQ+jGY+0c6kH8EmJN9wY/BZ24uiZGmV7cryxfdtxZjr+y
Z4x3IKRg/A9vU9VRDk05tkan+jNmS3fWhd4ljLfJspDMwcho56ZkP+DgDUzNt2z2z2HyBxUUzMT2
6kWg4ZRZUHM85o/V+BI72FKGgB4tTZDHNli/J92gEm5QZoQ5vbOPLA+GzC7PTOu1CDmtCw2krmDE
Ag3K3VnZUfRMX7xBXOixnzyzeu2qgHS3FoPBYIGgSAxYYYG9y65SuBxFJh9iQtNu7gWTQ4ZU6DQZ
e2L8XUp2JViaJfETi+FdJpfwW5RBfJV9dNiFbc3A+1wwJFYjo0o4zRPeDb6quzLe9EQPZzgQloC+
rwvPs6J4GZ6ssqFQdRTOYkg/KzIlIV/8FLm6a8N63Jfz1V1U4hmxxUFXuke6w2KqWxg++X7x2TPk
423TGJhNmZiVTUriwXAtoO1318P/yrSS2COGS3dmhWZptJG3XVdP8YdiwoJxyaB21SeMA5gGMVQm
JTQ9ipH7GMwLkDmGnb1phLvhMhhXBE3Vyyis3Zaan7WHN4xkXikmftnSE4QHRm0bOkkBg6PdIJ4D
ftcW/b2qWAJ1bsdHMzZH5vLnxIWr0DO3mUrkyCNjTWopecgHLDR0U7tUCbADfWaeNWt3HKUcYr7t
47HJzgQd3YZSODth9mo7zM1hUTkGDRJzU1uA5Et4OSSJ6I4j8/YiwNKQF9OLV+MDNfUzWzM+/3oB
NsdENs66/KYkKYen2SPLA31h6wzb2nTa9ajq7KR99qeqZWgvnck4ttzFMMCABWrknjQQb2FYE8B9
rT8b7R6X4eAWnKRl1rzU3uLs8ZzlHGHNfCO6606oJX+vtyp8W37RUteW7qrpGauJlNvCGIV9ZN9Y
aR402izPfalKbGO+RYBtINa1fY2cGiW+WR7RTgbXR/K2nPgWxcwj7JStuxZCOKjo1Al/7av2uLax
pT0oewUaGh77TTW9EAvQr5TLt7QLDGZT4nGssZLxguHVDV0LKXh1ChhKHpPm3mSEwh3FoptPhWj2
DsojSIQo5ntbct46iiPUulZZPrueyAtQgufJsBc07ivTqIzI7kW9Y1nspC45s8gw03Tg+6lP0xP6
obLjaMjnV3AMJzn4A9QEojQrzJegdlgRLQAEpmzhNxl/RGVwBdzkSzoe+csBmZ7sUBkchnbYArBg
bO7JH1uXXKI5vxuuTt0gDl7KdAj2+JSGKFFSrjQa1I2t1L6vj23NnUyeOO2wzfi+lmcxa44bsO8H
38bZSVnhcs8Jaf1Miftp2n+Gafnpa3UP3jhyXXW3dJ5502UYy7v4E+0eXy1sD0P3UwxZajNJjkxy
MC6eMQ6XkR2zh38qT4eoS433sBUBUoXWXHPeISkQhh+VS/CdFoKdDmuvNcpYao2FWuSajk1fu7Mb
zspqmosNr+1D7sQzMRwmuw1aH1H3FLNJM20NaexKmT1qozS3bXBnC4PC0JxfhglAVWcyFZ7aZz2w
EfFGfHdJTQDjGILXmcqFnz45p51+Lz1WZM4fe8juArp9mmDeisMwvQqbdqDHr7ZKQ4Oafd82bnqb
NLgSGpLnFbXK2KHnbYZ34BFouuNz0RfDSvQ/Y8BAX+aM4IfEeNIMBRq7DFeJXXsMP5znIaY9zEtd
RWhBPg1a9zb1Z8hhmThURGIZQgKhcaHbEAnYrJqQ+bU10PNBjWP4L+tf0xm/9GBSsXjj3uLs2RV1
A+uz/MJRHvO1mEvItUFB6LcP/I1y7ip8Ra10y13qgPFc1KYw8n1lwhZqY+dOdWF+06BLXpPMl3CR
V7MMj9xH9dpSeG1IWxsvEmuWaBGyTKCz0v5znptb3rA5VbCzwlSSwUSt0YHI7Zw33QlnGVP/MJd3
5iJ/8g4tiE7zR5tkFFLQGL2mjXvNQ2NwgoGuvyV6NqsI7dLN+GGQNSZyZOyGuAwda7Zlqr99Hz6o
L2iN2u5CuAyfimUuuwSq3W12/YfL9K0yQv/mr3+FT+V7cJk8yMLjb9sFT4ALpn2FQJzIQvuKNyWq
3AghC7bDvJGKcziW1lPeZzn3gfnayXTcWLZNWruzDzw8Y2IJX5MsBSrTMtMm4wxif0wjU40LtdCq
nRp1UFP3NPhy2dkYkKIBmNJUQDTmkMNh3ZZkYeNVWnkBFiUd4P212MRRwnHGeqjs6byKJnLarr8M
Mngoay5oveBXlVZ70SGJeUUGkpKvRwBvaNYbasxv23hmyM+YEUfh19hbMEl91vJ5b704niKYt/uQ
qo536YTBugFd1vq3FRuxDRZ25MQo52NpbAdWrFZpdJsGaFmOaSv2BqzhxAa0/bStKgU8LL4AJTsn
Hr0KbRk6WAkv1iiYx1jooUMpKXKmX45cYGx+cGc57b3qC8YwHiSOmf2n4L2UlJpOAG8mEch5jGs8
c51ho2uyYI0S/Juygj++O+A91C+TRmkmWsoNf0Zh282cz87yI6Zg3zrQWfM/PgFe0VKV32qCpGH6
mtrPQPVfz8lxdORzWyCm0Nxcdvc0Fd0xbFH44NOM0Jk/WwVcAz8U32Igx953LNByoQ0b3fZJK5Wr
kv1LNCTegSTJ+Ubm07O1YOFLpMG2veEC+OIHbsCuTw2SuSH6TjEhBGNePkGIYG/q4+RHRo6Sbr4d
HLYHrojf0zsUKJwq63hcot7WG2Noz4DHyh2yjMM8xLeyY0HsM4soLBJfmenlHP/za1W7v+0ynQV4
A6rUTRqnRwzJ9Yq7k3THstsWAp9Wca3O2KPcenmKpbvoMGwOzl65+mBBTOqr6dGYF+vcowWypctr
INvDpXAp3p1fu3DAGcOKMBpN6uNS8DLgutlqXSlET22QHjW7NGZun7bQ+oT+k9M+mLeG1uGmg6Mc
CrLPq+ye5GtrnXDWN+2uE9bBIy5pVQBIjkpLfpRehrVuwq5kG7+J238WovjSEJW5++3dSBg8uvVx
jQ+qIGizA1fLEDLPq8gwcjZoDn4+uwEJInCxMWFgY+tymQc0ywifOGFvcp0/8/k/+F8tfslNwryA
MS1D/y408R3SVrnJ79RND53t/8pSvwZz98gWAgppbiRcdM3eGXeZimkHhHVV77BHNfBcewK8kZmG
waqvFkXLb7J19mPnKJX1ZcUjmKUandh1m1XrBOFLGQALq+VhmLzjAFffmXc+T1CNeq/i4I49483p
sz+tjRMbljWBoICaxxj3fPtb+91rKBOm0XVzq8TWinlzcqYTbhLuKzGcJ4ASeGdHlidRH2RI6kwh
twmFqpJ+GblXmwuHz49v/7LQDKJ0Cc8TkrRNbYnvskruMQunNzCEbiZ3+ctQfpYAwijcq5MHKLCo
VbXTs2tGyOZcqguIjbW3s8YpOXVaqm3SqQd8YJHpNjz+hbhpaUoTrQyM8qAHyFMmCTPBSJb/phDX
MC3og3NN64zBKQqPKQ7lLU0Y0cLGPGKBSMMjk4311BEgELiZFU1+/ZTK9s7pnc0E1IEfI9uM+Gg3
AdPydcvMzwOYu1Ksy9fZDEPPd4pT7qn7BNbtyp4kG6uJJcZU5Qyryp3SBoASeasX04LaPGxxTYBX
KyjKZLdvalAfPTPhrIa8o6c6CtLlnMGvXsepqiNT6pskyA9xYiJUR3FkAWCM4Ne8ZjSL5YTfZego
AXQCB46iHwDET8JCT+WAFcLEyDbGbH96Wt0KU++rsJwjbVHvlqQlMw9yjHVdNrC2xzudOF9SHBOH
U3PKRp912J8QjUNDcCHWnfDXn/Unwy+hghc2KLupTtiVFEeHpjRNKCOmxL718+k2HZFUjz1qD+sg
k7LaWowHvMq7m2zMcIyn2p1U5g1cGdBmrf3aTfBuFANTtwKzogfSkWvvQgb9Y+zkD4IzZRv4/a5o
l10orZuYN7kI8nVPptwNYcBRnjONxAKXY5Gw1eRskFHyqyCh2JHoYjp4xqauDlkDqnqwtr7WVCUM
G0OSXlbSKE9ian/ifPgpOnYVxHxb6qFUfc9DM2OFad7Q3f9kk/vbD00UQzp3zFLuTGNiX0bip6Xo
2r30i5Es8msMZAzPjFunWZ5S13/J/Wlv2s4BU6baGNo+ZaNxxcui0el5IbodXtvTH7TUkTKJfW67
dj2EYusq3rDm+IVk/a4svoRzBRwUB4a691jCbD6/5nWJw00L+gCrk/UcNi1qpPA97ZG2s+k8GWAS
iF8FFJhU08mtgke8Vgy4q+DZbIdTHze3f6H8/8f39D//lY//T7z870bObZak+t/98n8/NRX/+1/X
r/mX3/MXcf9ff3XOvluU93/0f/q7dr/N5bP67f79b/o3fzLf/Z9/ums06L/5RfRXXsF9/9vOD79d
X+r/y/2//s7/6n/8b7//ldQDGwAzoZ3/79SD2zT7twGl//QF/xx6EJh/cy0iSE3b9InWdh0yB8bf
Tv/jPzCz/Ftg+USMhozDbNOxiDX959ADYf0tZI9MnoDle/yf6/xL6IET/M0hmdQKhAM32beC/6+A
UsEf9PeRBwKVjhXYrutbCCFtohT479+fD1mddP/4D9Z/j0cjGdLadQ/EYdIoivk2DpkLAU9k5Z+4
X04/r/PgKxisBxk2YKJD+ryhC95UGCD6FIL0sDFBBypYvySMRYH6bULm1ltkHndlU7moZif8br6/
7OtAbYAx3kuLWaUcAp6uEV/vEkN9dSC8URGHhyW/NNh7r7NHTnjznfd8Gvk1gpvuCSs7yrJ0X1k2
phF4+1bX29HffXr/QQ6E/R9cEjQQoctVsR0mTHwsf39Jwj5oY2sMxWEx/HCfIJldJxi0aRHZGhvG
DgU5IgKWTNG0OBczSff2UnwYFmV9LiueWf6mGsU6Uqmav01yCqWJSCoPV3bRoHcbEHUkofc2+548
/Oc/u8XH9+8+0MBx3IBhr8suMqB+INr273/6OGXlCe5T8U6J3ypKjrV0qntG9Gg4dNjsKNdu6/G1
JpZvPUvgXcpXTH3b4LXJjXFntXDHgDp4TG3QF/mNHXnjzOC+iDyWbYz83I3dEVxdqa9BEmnj2OxS
ruUTXnu0Wy6Q/5K9doXZ0rKX+8ziPV0b7W/FwGclkUJAESsjcFTHeUhojpdzMTKrTafgDRLLsy81
eaKZdaDVQ7jiHawiz45ecJfQ5NGy9nQAYfG8nMBKLHtjsA+VwUGZBYu35tU5CIkULZw2RZauzUV8
UQZiK/CG77m+uYJsmJvFRBmmt4FhtVGXGO3KQtu78vSPzUiT8T3W6zyeAUKw4E7tag9F4lWN6M5Q
TCK9w6zsGS9S0QcMtvGte/wUKcP627TsGWOBsjEHKLc6RoOV9OZJQRZiWj0g0Df9wyy8p9rWYOAm
TACaP4SVkVrj8rgXVf1NM5Gv7HHY+XmNeGy2Pov5CRA23tlJfAbslQOHZF2l7zI3YE4tBXggUONF
1R2LChxXCZ138aIwLkFDtgK9ieAll1XdWYnFwfjHQJ5t3w6fxucCjIW5PebshS6+H9o36bZ8llCr
GSpOE0tHG7thsKGWPlYwwtaVpot04TbQIQQOaL+esSsvzNjCSKD6+8J4DKAY7csWUkmOn3+hgSzZ
YVY+zD7mDm4KOgk59DbN6k/DA4NS6ZFVt4mAfGkwKQf442f5f9g7k+W2mWzdvkvNcQJNohucCQn2
onrJtiYISbbR910CT39Wwv8pVf1RcePe+R2YAYpqLIoEMvf+9lrzj2J8YStN9bMpX+tZvLV99+Hm
rAaISbieJHzXlz+7NHkwKf3Ackmg6va0Vobxm9PUP5CpaIJEH2XJfLvQ6Y88NOoivNQLk6JSF9/d
JNnJyrw2+tJuq5TKNmhuBl5Yr9dGdHBr2iY6wgDgMt5Mrnw+6TEgB4reWT/ezeNwiM3+Rm1IeogT
npzAT7efrvlg+SNA/eKlMyjyRbp81wx7p5YbGU6RpeXPAuOJIXCg0KxjZETL2ZtdwprMJWjxcCJk
SQm8ipkuEN+8zH2GSHYW2nLD/K++i2VaBHEa6ccSbsZQsBdMqsfU6d6ZjP8Rw3UWUb63eSfBwBze
erjuJUmYyqUHVnrHzjDIw/gUEHSNgUQ/5MTqPC8V1SA3/+g87zfsgbeW9nsprHfMkfXWhC8YuJCa
O+nfJ6P9PeXvaaTxXRYmF2xNh75tXuSMEpkkm2vbn6HNL1CKd8LN7cE1mBUuw0cvra+pr4Hvi9KK
NPRjLtpdT38cyoZP1S7EFsPk+aGIjF8l77wNs/fEhkT+MgAhcnTaM6mj6qs6zQ5zqVpmxkLaQdTO
EWw8uoyGgC/je1DS5KwxA73NrTuAw0GlkhLF+DBTREhk9pA68y3xhGPt+gFLZZDstmq25oxe+D5W
5A5EWWZtYLIgW6nMUxcOp5RxrE0efph2cQN++cmfwb84s3ypc9T2S8huPJz0+z8/NwPXGzrVnmTf
MVrS9zxzA/X+njvqzy1vJaLmpzAPdwQYdnBWALVGJJsr0rOj/MU2CtNPyMy0ZpEONO4pJD2oB1Lf
/U7gnr2Z/2H24WPk5EE3tdYmCbut5XlvnrRuIu8SZie3w+ATsm5dTjP5OaogPqmV8MCEjdwlvk6p
jLbvpFEV02vnAF2lI4pLAT2J7WY/OPFzONkGpfDhZJqcMpm197cd8QRDEITy21PZG98s8s9pmweZ
6946bsVURXvJEvt7n3MK8xYBne8dangSNIm8WRLACKXf7koypTGb/ACNAnGDAbLY0LvPXUuAyDao
AM1LCrPHgxvM5W1rQzzg+vVqQYFAPgSmuTQnhmusu7xuX8NY3jvuSFWtdF+NjqkpyBBxQnvTH6yf
Vgd/rqdsX3LARpJMeMFAi3qIzuxjLfybkr4sVJIey5H1ZsoIPHdewtCOApIoOacQpdUs1v6QQuMt
bHSW8be0hgeHBJiMCgJBUj8T25yOoLOw7JAaihLZ7itrrPfmbN9FPfEgnBmnKh+eUdBMdMNnzi9c
e2b0GXZmfBZNO4JMrMjlkx90LZtIfUdfm7RprYXfALVfrRBuGPmsci8j/WAJh16pfi3cBJ+DSSaT
di7Ef3Yrvj+LKxD9wzR7Tyk8Ks1zv4O3gNFZ+HHwltbJ+1xQK3Js691mIZIqLLhGOiUU8JTqpC93
2FdoA5oAxQZeinXv3C8ev6BuRc7WR7QESw/mbd/eCzQBMXsvMgYh4Q5oDXexSTACunN9dcpEv/Rd
9HPx9OdGjmCm8E8B2kLv1rENovoxDnoV6MhhgsmpfiU6dfLcoGABK2NXzOkhMvxTHzX8eXor3Hn2
cx8l0c0YnlwJsaAt3HtdTPyxxfSTBBDj8eZMfMZ8IZhUHgRKaE4uFHhc93miUJpF3tlkzoghIgQi
1NFsawMBBoQo+qelf88dZzmAQfCueztPr1M4fFtoL3MuLhxk1DdTL55yaQcuDdsf6qljWADnDn8P
1H3fo2b4uWAY4qWkf58gxNlaSSFFuN8io3gqXAgeQ2/susr47rYmahYBtU3kP8dypHjKartPkAVI
v7mw+7+fhvFNcEEkrQDGMSSTXM60SfO22jRN9epF9Ays/DZ2mtMwO4+aOd2ldQvUI3tm+XnWBok1
nraSLWhyhIt/Msis81V0/aAqqt+OyyOtn2pT5HN+Uj/WcsTezPwnL3V+damkJyrd19qFP8xvyFTI
bsoEyfVbZ27uNL/lPy5IfhKNDulI9K2X7KXv5/fD+LGMBWzNbOgOJA6QtgG7qSk42MwA9cXsnnpJ
TnOcigcQQtWZU70xm7umrF+mfsYt4A7nYTKOUhMSVegMoM8G+1pOibvtWwyHFXBOgQvryEgBOa+2
2teOUCOCyU7URX8BLX2fu8SHNMJIjG6YzECaFkKxONnhDkRCPNY3GSRRo/cwEpnsYDJhfXp9alwm
ouYzoXCS8MULgS7WChoIilh4z2nGuFZJaWjoB+qtmf5kDFtAluUutKH4VRFvf6QprEuGo1/6v5II
6EW56NHWS3nis4m23WwuJsSZdtrwPsS9HLa3zJLpj2VJVsiIElrAjA1mvgbsomSkkzJZt62NFFjF
SUadF2h5R06wtYLac4xAmqBE9TrljzjpJ6JsJHLIJc8jzb8yEoGTh8UVacQT04pZ0C45aaE4vgy5
qR06m7eH1hTMeC+QVPIwZkQEv3G+seakgOZFxKWf8BSP6kZfJa//vLs+YMw0gZ0pOawPUrqns12W
TbA++OcLrPucIjMrI/1fv8X62KxDDXJH7b5RhPYKJGswNxTBTOsQ08M7aYNrLLQJ4uYc15DUNRNx
3Ko7X29W0fn6jda7tTTvyzSlYquIDnJsASith5lON20Ka6rH3g+pwBFlbIXbku7wzk1NxuRM41S0
DItYrtscElmKE2F/waieH525fDy5tFyGdA6fBa6Nav326tusR+uPiJgMzTbr984VVsAThgy6kBMT
qSkADrODA9socETJZrpJusgFhDbtmiKC0Z8a5clvdZ12P04yoj7LbeqrHZNl1weL1IGXiOXCSya+
azUjvsMugF4Hwi/nga7c5dSJt5HRpbdxGOU7OZkt+hTf5125PE2Si4IMe/PRjaI8aNMBVq0NvIWF
NA3eaaYN5VQQXTVhP9imkZzNIjOU1ISwvDvWW7cwrB0o/E1REcAhbNywbleR8izV77JY2zlj9cZ6
hBHzyE9ukrh97SF1s0osdw0OnNkomqveW8u9RkPG8AqiByhV93ij7H1m8PM7m9IvyqMf1Bc+l3bJ
TtiljlwewvOg7XPC8qekIDsstFo8xkZ69ucBYY1NRsjpOD+UNZeKvqC32cV2/rZwQfJSi/pnPbYX
LCj1XnijtWui9gGcOiPtRuvujKl9EoYpr9PCZkov5m7fD6VxcSh1xE4LeYKZYmBm9ok9vjh1Y5g+
0DBjvpu3DEuN8mPsb5aMNHoluIB1WsGkqMFKLG2i7iWa6UbE9GIDw1WNmXjMv7tu9AAPiCxQlkp6
JGP0DE/lt9Vw/p46xgVk2wMKCq3zPE4/mqyQJO/c5cpLxAs8hs7YjEfR0QG7Ojqud5kczb1Abfft
9HHumWViy024iYZXV/vznXDG+wx88SEbog+76udTXYmPXLqqxzNmO+l0DTzYJL3twz651SwSlSGQ
lmAwnfO8NPOz5mhGkJUjZ8vcfLR933uONCbRCbMXW1VnZFdPxXfGVOPhJxiZhWLFWqaeeUO72rwZ
dXFPjB/PjW9kO3vpzRfAoPdZPRXHZJDAwbT63vfD2yk18iNDv90lYn4HHlp1Zl2OqNq994KyHNLH
1rD8myR3jlShNzFbk8d5ZhCaGSPjPNXie+K0Dn/EjMq7bXmnWEaYJp3I3JU+V1W9+R6yGlE4TQvK
e+qfwBHtBCNbtzXBjg3KP3FywPzSOLyPpkw/ap3qe/k0FvPOJP78bHQUHhbhXAnMRnc0cZlhyc3q
IMfonIBc28dF+LOHE/fIfHKQlqN7mGPMFkTweMKM5cfYyuwIIAHYcXUaSmrqMFouNq/ctnP2mm6B
bx7PcczogTtJIK5x+S1EpvnoMhpi4OC7TDVbUL1IgtrlBTFS12c5F10iqjLuhmcY2l8ZTre2pF7i
OfIBtx7YMRtHWyMy+6gv7OMNu7aDvjMtBlLJ34Xi0o8eDc62jrYMHv4iRhDfEVMAy2e9jj4rGblQ
yp/m9qHllRs3UXE2oopc5WKdjLjb19hK8UeSEGItoTDFyZuF1+Cxiei+9EScmRZ8ABx4S9Jt3CUl
eMMqR9C25MwZa5fam/ntLFwzYgFolvt7Py3KQ5JiAfBMSi89DkBqKxGBu4uYsuGClqNsH+ykuE9Y
0hjb0BPy4MzwurDAwJiVpX6JtfmO9XS6r9rSO4VqBn/w73S9HrlW5xqynfkWDgauFMKrvGxM/5D0
vnNLRpSzTMtYtq6HZzE45YutTd/70dCv7bem1ZLngfl34kNg9NZGEAvGQrcfwXwythiBlywFuGUT
7D9TjSyIqpZF9pQFhQXAEkYYk+XSo3lTzAcIUM2F7Ejg2sAH6p4hWVYiNfjrgI7+C9MPgOvske0R
FTiZp/6x1gfQTX15Azq4NdMrCaJIZT7gPPlbr68vRVUTt8tRHlSd/kDNcuN1vDhJqU5IxmD0+2dX
3axHCQEi2hFnDdYoWyN1KNsbtsAhV8dYibfS4zSPxFL9et6FOrUkrZU+AgONAXGEAZRtCM2g2Wt+
kzOfd52uIRanXoxcAshykmF+2RhDZZ3/HCr0GRWFJoe4dfLKSQ/vzDy3kG6RI0Ui0VNfxJUgs+Us
fDbwfUF3NrfRv8adCGJ3YIxbNUPXD603c+e/yoFSB0nGCVJpYi7n0TWZE18Ps6pJTvpIOraw6UWp
m/WI2cCFfSBpuT/3+zlPAqVoDLLcw9mhhPTrUck+nBW+yGBmSkIb1Ku26wNDEmHTlSkqC7VwaZyx
PsOP8AO9alFSqI+F69Ll62GHa/8O0t4bp3mH2KXP9Ms/v3b9BuvN3z72dVfX0wL6e5tCzo3Yg359
SeOyno1K1Dxfn70+ang6X/Ivh0ZNydaOowKzHf/jf3nk676nOSR+O8Yd//4brJ/ztx+B6qJmCxwz
o6R+mbgJHTq6EhL5P3/A377iP32Xr08xJO/cpNf3tVotciIkPiwk8bkqsZat5kAz6Ko4ZVSQhxvh
8bRPPr9kSi4pcsH8/TvQh+Kp/As75KlHECZQugtzzItM2+Z0LAvAu+PAVXTWnvKS1KtfEARQrwDe
V58+JR/UKDNoaV7i1Zm2Bg9ELRv8kHQOU+v5k98v50KJgzSriOdL3rUUBWgsUAKoqzPilDdZLqCu
JziC1bQ3SYJG4XUw63NZuHhWRrx68WzD2QE3t+FVtEly1un2+CLwMqHjqp+SxMUBUYMGJU1l+feV
Eb07BHs2xpjdUon93Q5BR+QMOAdOyCFxoVImJ7bd33GZEau3vS2Z8Q+nU0Phmg6IptXeB4Pff6Hd
nS71UWvkJ0QakkO1lJBRYKS4iBE2bT9frUr7DaAXi7rxVE7iJc2m57iZa6Im3v3aQYBLTIU3nz6B
SAZkr3pmEetvrfjlScWe9ca7gvEEs2BEmwqQjqouiOP+lyi1bWzJixtnl0Jj6MGI3kz1O2u0K9DV
Qlu5uHYaskDE/zFMQc/6LyU7JIfK3kZR+QRs6DJJH99Rga2NGShb3Jn28IoTBFfXg8ibVyahHu2K
GGYlxKFPtJ8dIvHA75I7+shPnrG8ZNUojwaGOGZqqpu+hYetteectVuWhdm57sOIpvr8WEcOyV4y
8dXMsqgBDxBPbJDDrtt0jnVt8IAEiUMYiJMawym4wVt8REDU2Q34+Yu0PDqz07L3Li2LLZINns9o
JDCTZsHbzDmJ7AnLf0ZjH/vmZUbfQo5wn9JIwzfyNmvMvcnwZAzhbWNPR39kgr2EkdQTEU/MW91L
gUcQRXEr/8mVJIqvjU0Kth+vDUYFJ5kDv38bp05Q3tQ+J7+5gRSSHapIvNbpa22m3yT5EIqwg3Xw
6vSi4d7Y+RMTzBQRHj0TLqXn1B+VVfBf7vzdyInkYKUWIYIBNPbUOPaeVw+hbLMBaBP6BL5oJqmW
13aoaUIUFnYgUdvyaBm8CxHR7gWxiE2kNjJOVYXw93+2zGkT0oYM2h0tmJUsoktaDhl2o4V2P7NJ
5Pr8mb0gO3XA8v52fvS1BOvl4v10hxw7EJIAU4IQCZuCF2P4AJ2x3hQlOAZKis+eBSrRtcOXpHIP
pd69sik7sZdwNsXI305g0cVFYd8nFr9wLW1ABe1yqeL8F/7TDCFLlfu/vUlvVAj97Gc5kPgFiQTz
hW+dbjnQf2SwZCp2TEV1a+bldnExSjA2IQOX+r35DW0eRcnCpRCUJ3QkOvLFTEjXKvCXHdGjFgyo
Q8eGhVwvzWVyed78KPs++/ppkCBQbaqmC09BXWoEZss38OHZ3lTvtdop2LSca9u4Vf+YIIWwwtKV
Aqe1Y6gu3Wt2+8wLnjONE/PSasFpZQpoU1Gya3KqDO3CxbECMSVaGW+lDqgwgc1QwaKixFAFCeJs
ujcOs2lmdFvQKuBq5rqsEKIbIvkzIr5AnzVSWRFXblTiFIp/dJR7Ll2VoefyLKZaZSsDeEnYjFGG
tF72vaU8srMKItlW2zyFOTM0QE7v4MJSbtK+F5KJg2XifeW4FOycN7Mi9tmoJ9JIR/pfdkFg2KCr
FT6NYn7rbP+zpR7CX8N48w5RK03YwSHGGfmrpw/ZZtlj4lc7dyL+EzrRi2pI0+3C/NHH/cFz8kM7
NckOXgTzNBlDMFPjSdjiLOmNbMEkaxdMo084p7yY6FNRiI3fq1+/d5PAg67atJZNJc895A3s71iw
H5SWww+0rW1n6/c9tr/d6DSfZhN3h5T5EMIhp45GWpsXvARNQc9P/B7xcxWNfbFH3DaqYE9yNoX9
dyLSEwXmkDjbEn0WoeJPM05vsrz6bFU93RwRetaUCi9Xz4+29ggBv4b1dnCdoy/7+hSa82fDO6il
7KxBEx4TSjf9nPwI5W+pzTXIWSvoqhbNEu1dDVNQxotOp3SqO78zSgb7ulaBWlrwfV4eY+huR3ZO
YJTZzMjq7MFzWeIi2wtqsJshsX8kBl3jNPu0cpMYWb5QEUxRZvnR9LC03mfGObTW7Bc3My7E4FAM
G+adVuCRHAzx3ncD45lD3oLv5P9EFjAoNfBBYencYTxGGASjeePJPuDdzrPvQHFliZA2659CPNNY
q7fY1TAfNTMvCACE+8LXHj3elqRhwYf3UL2QAwFzAV0c9Nox136Rr82pG9DZGWxNchGNeA/I5jXL
7/LKX4J5mZSOYks+yrwOA1MFsnZ32XCrA3LY1QNQVmu4+rqaeEhZJDULiwMTrfja8P//qZznuf71
3/94hwZVBklHYfez/8dfgZ3Tz//+B6kcn9zG/yGVk+XvcVW8/4cv+iuZ44v/EqRwidlYhk9owif6
8lcyx9Ct/9J1x3FtbBkEdFQq5q9kjuWqR1xiOQgtKP87zlcyx/ovx7BtG0AgyWu+9v8pmWOyNfr3
KAcfsFwGMnyD/4ZhqaTPv0U52jHzSsmw21lL1AQppfBpZmmsTGrUa1+ndtnWzCqynpBmMGhPmQee
qxooP8YZjCta6xcuHJwm0B8ALUPV2NCsAVonTn6ogckTCBeFOJdt1Fqs6U7xVCYXFgG1mtey8Gdv
p7b/kKBGmC6hdVUkC63GJRCzAfsRJqNwfO+8WIV/prswkt5lUWNWjnuumcmpqTVuARiwLdI1aBed
dM/r0deNJvBBJvI8IzuxXV87rg+ZVDTZl6ovaiYMd5g/uz3osFfyjVzh8BD8uYm62sTuxNY6s7k2
rHdZyoKDIhoEePp/P3l9YL1J1FesR+t3WY/mkmUcY8Y7QzJuXrS/425iw+EVJIz0vLisNwDkikuL
KPVopyRiZtOEl8qm989RXwUFjM3tvGQQuUjBn0KAtemy5Bd6YfSofV+DUZ+4+yq8QdijNDAOpUrm
PS5fN6kxInJxgMfMWZiqoavRDoAhEju1zfqSOMkNjeFl16GatCd4U2Z6KBUBJm2Le3PyPh2ltIKR
Ne0cPf+ek2QHzVG/eTDJN6D3HsIphb0eOx4jhl7JRblkFxu5gedpP6D+UQMf8/0I8Q9+iVyOlVPc
WKRm2XoObiBkY16j3jSucppBPUHO5Gkjnr9P2/Sox3N20jymDswuAqI2GEQU599WaZTX0WdXw//m
OnXlcXDFpU2t4SZEaZn25kc0QT1MJCj9khDdtdG4a7R9GFh2xWWhBRepMT/H1mh8wjAWyMyfb6C7
+LvW7igPaXZ8NceWV2ePjXJCunachHVkuKW4FbEPV7tox4M1RawVjIxRD7ud5gOu5oOEnM6wfhxt
zIKBeTcUN4S2yb/I7uIRBL/Rc0Z+UCq9ro/59cSzh7C5gEvD9YZPcFLHO5mtdjD41a+zN1tXQ/2v
+y5+HTVz3qsx//WxRX2CkxR3gH/cINaXFydKyY6IHp5SVi437cSvNTkJzwejNT7JInfpIzWXTZnT
WNKDPQ9XZ2h5z3dqK5qy/N53TvdvH5vaH22c3SZ9tGzzLC4umumjX2Zu2Syj/swmB7gvPxx9hTpc
P/h1U8ZMosOQ23ACRDbmJ/XZEPzktJ8v6z1T0grK9FKVBl1Uk7Rk8HiGu6Z9gHv0wvAZveGZ2TyC
DgRb2rMtebM0lnOfRwax2mFGkZ5r+ywab63Ml+cB8AWLp1YwZJYQ8QChZ5w8eZ+RrWFEAgvJ6BVv
uKiL82TO47Hy2QH0eHP4I0G3/XNYuyJojaw66mENQvSTiPxIBU9OZ1PdTPm7sPnLeT4d4tKkKFB0
1APasYfTlMvj+iG/ZTtlGGLctRaxME4JgDm0iQ05VU660+xa0NgVu7ZBSatkGO05M1O2ik76CQB3
3MHXbc6pupmT4a+j9WPSG/Fk5vYBVQ+0l5Aa32I4x6J3kmM9Miov6q5hy+i/AyYDWxmRCF//S0sR
vRtJS2R9fSYHavSVJzUmwXhiS8GG05LTcfbdJjBV2p7LWMvMKYtWyQubBXJsbvW+yhkpxq7taiPn
BrwLADFB9J57vXFOTrhfq2WdXurnPrWKo5XgV7WjY1I2h3zwmb7QnHk/pv2LtcycjT1P7s2qfHZC
nvRkVK155h8wUxowHGadmeQKN4rTW34wUZhn9tmiF9VBRojKm25s4r3NPry0Rv+UEAwdSvuoqfiC
aqs5f7Dd6nBQfbRO3axHLMA3lpdgp6mwhcEhBoO+vgBWNPt6BIPisdeHeh8aOBUSDxGwYydcrvwK
XmY4qItXTsTCD1OCrUz2BEnaT2etzaazKAW69Zx9SdRb89kczU/TdfWdPYRiby3dw1oZbabOOrJn
nbsfdveL8djuTAtvxgDFdvmMARETwrn0QUVII4bR4Dm/Ey9td+tnohxl3oAA7Z/PRl/FFjmswKjB
kHaLtD56k5kcbein7XxqSmX1LSZqRJwOYeHOGM0X8c3E2USS4vS33329OyY6XciMkaqZiZ8/TwNQ
wC0Y5eW4PinrjaaeDls6NxjsP6aSFvaSOtZZjFa5s6kEEEzzdfqACTabJoaruJy7TL1AM5vS/7xQ
ujSp8IbNkrI/H/3zcitdqzqyA9t3tL7PXtneTHaVHWgyE3lgRHI3+KkRhAYx0UQx6cGwuGR0zpBb
5Fmn3ifthDI2qwB9jJ/0nhPEUOBJ8NOJBqnENK1DkgLVxhOubhYo9xBuS51Ki53HO3+LK70+xSMN
a94cZ5KnBIGS8Jg7XAtq0Cq1ya7EUTW5r5v1Y90yPCixAuBcTnbrjfXPo/Uu29X6XCQatYrIJfpf
QWviZXZc3/2RbnA2WA/XG8+3fZr6rspd9DdpRAKy1qEXOhId/XrTG6QizC78cw6CFnR1GGXclCX8
L6SKd1rtLMTi9Lf1567n26//xtfdJdS1Q+kgSLWpg7rAqMKebkdWg3Mam5lNsZd/62zq/2upe70B
zSqCruAZqfRI3Bhuw3xsb/8uWH/tZKzFF1NowVLW8miWz1rooNss1SszBrRRMdZKN169N/2VXC9U
XMzr4WDrqhs+hQ2tdLigI+1pc4p+5E1GVjPaJV4z7TsXZea2sbLLQDnuIBWB31T19mJRc6jroVD3
10e+HjaKYzcM1unrsfVT109IQ1Gf3PHNytdqcWofgbGSF+Gep56UlN7J+evunyNLSX0nTu2NExm7
9WNVFlWcsdSX1AoFcEmb6iBK1wbQujBJXsqzSHP9Jh3d5cYe/NNYa2wi3WLeJW35K8HVeUZ4BgGk
rpa94fvk/Cgh55FZndejVB2ViSocr4frB78+5z99zO3ktK1QylCN53t93RSl2x4ZSGGc+X8//rev
Xx9wlvCvrxpko201jeLJ+tar6wLN1HrYQOSAViZNtWCnoCE5oQ/UtRvaPUdpodT7uoR+3V2PxkWQ
bV4fXu+vl9mvuwWDv8AJ5jM4BdSNmHjxMHLJwaZWc9mdSb2u9yf1PrKJF49FNwHbMvz2vN54uoSS
4vUDo+gNUCYL6Ox6I10XOhxX5C0jf6R6DGybjFeS4UTXNTJyNIxYsqqwOyZjFh5mAtxYfsTMs+HU
yq23HkpfXQpzVdT/+0P/8lnokSZ9Jwnj/vmsckdYrT4trnJsoOTBNazeDevRejOs0o/1kDFhbB3r
IbsWIiDr4aLeKMbq+FgPZ0vydv36LqZSO9SuHHNoAhToqoa9AHV+lWX5883/9SNf3zJMWB6t33H9
mFSaEvjU64f/9lnxqjpZH/lzuP70P/+R9VPX+8nqSlnv//mJX99KV4IV0weweHHVFO3fvv/X/+LP
f/vr4a/v/n/xsaq4pG6jM4DJRui0hPPcsR9NIrE1naDZdbW1HPWJIllJBGRJJjOQRnPLlDcA3wkw
+biUr6mS1lTKXlODPbCV0KZknPFg4LjplOyGrfBvlujvEAab3RIjxGkW1DiVyacbSpdTkJXZJl38
IpVKZ1BSHbw4ZAcHQn4hwp1OqXfyVcKDjcdSWp7aA+K/cEWBpTI+LxPyngGLD246Yu8Gw4QjYjw8
P3Ch201qov6hboYbh4kb2FLdPte48Dnuvp8QBjWsT7eyT1veC+iEUiUWGlsUQzWuIQLTOJQlPJ9Y
H3+YvaRi6Xz3UgierlIVEeDZCtxFszTeLC0nS8ZUNh1ss6E8tjjojtzBoXu1VEdIFecV6J534lKh
IODUl/yIlTYpjn9O80eOSylVUqVR6ZUi0L4gA3A9WPFJNGxIywrNqIX4CzeTUUc9fypGNrto+Ikx
K6h13z6YIRWJFLdT1LJzG1psT1ifbA1qvipgFDPXVr50Q9r7MYPMaAGzb4kndkohJXBJxTilaN89
QNvJXsfig4b4bmDJdTdjoSpa1rpNSw4GEmUzI6qiaWjS2UNeRRmaHYcYiIA5b4sSXAmluqqU9Aqp
fAQWAhEWu+yDbKkYFg6SLEaStwQE/IOPP0tXIi3ZRq8E4NNLRuMJJvHQB7USb5UYuDTBsKXEySWp
W+8Tpeli2Oo95ZV+TrlSgxpBMqDHCewBPNZK81Wb2nVxWIAWrFZLpQKTOMEmJQeL6ZUfJ3xh3gQ6
0MIgFheNeEyE9+TV+S3cCXbvioDYG9Hd0JG/R7YQLBjJfMoZJM+RlCUOtrIJbVmEv6xUIjN4dzf8
a7aUv4stufFqS5QLba5AgbYoGVrC2mrToEdTmjRFu7Nh7/oJArVMqdR0nGq6kqv5SrNWwPar8a7J
jterYYTVVhAkH8HlGlXe7cRE88EjKLKXptsTrJ/uzZQRR6Jl567vP6DKcZnGV3Sa6m+a8Dit0vbJ
LdRwKY44W8nicNDYV08J5MDINRtTSeWEiV6uwTOnyGhI57Qc/VyJh66x7A+7sx+FEtTVXfWt5hS1
ncdM34DQwJGrsizmMo1XXb+i3pi3LuTWjTCrls+ii5zTWqCvewt2Qjh0MafMeHCqobufy9/6AgNv
7uhiAO3UlWTPfXZvGqXda/HvgZUXFLC0nwu1dMZ893kcH/2aqQYn9bptAVDtAKwPUK9S+5U4/sha
2kGI9c9W+r/mMigZoFBKVAJhHWY+sBiVlqv4cMjbzT4vVLVY5nm7SVNpzzGERASIkYjyLxa56UZI
CxcdJ6eqQFDICMQfTlOBu7BQEsPKTm8b8DY7J8reKsRI1MPJKMbU1BlxUGYqFqE9dR9TCRLxsnwr
QgZ1W8ADwAmOjPw+1atUEbti7KJZ7PEtZjriRU0SUE6VjBGo2U84tt0h5By11eeCHEjPHldIdtF9
d1um0300onccAMtje5yU9hFCdE/ATf+ZOObFnmEFmVPyvkB0F2DUYCdEdP15fe1LcDhY114tyFsA
MZFNziNPtPk6jvnvOiFh6YGiOBLVL22Nl2/9TpmC3wnEOxP32Q8fXgc512dDKS7pRv0clPSyWtBf
pkIS2BMoMQvcmD7NX48pGSLENx1cx0NX5Y/jbCABFY7YTVGf7/o6qWCpksJNa/SbxlLvEvk+RNOb
xM/p4+nso/xM/Yr5no6YACZPIpvZpjDJ3nXxZdbkXWk6Hww99UoBCmDh7I/kpBv6eJU7eYHUf09x
rWP3GH97RnnM4hEKle+CXFp4+SVKQ9fVyy1jkOwePCAteQRpTfrgPJWmVDMQlg5KXVpbSEx9pTMl
HfBRTzsvR3Oa4jslUtWzEgboTVzo6HGpghrhD9fcQpRq+Wi360Q0Wx2L6lySvUuT70LpVe0K0WrV
jR9DR+9Ex8HaKRlrEhsdUQQ6U28jI8zbsM7cI3WoWgHiHSznUZeoTiEjQPPswanaOj39E7/A8bJg
gxX2dcENK5UkNla6WIE3FnURmvDZ27eTfRkcx7k1cMy2SjYbKe0skZxb6s3opkAJs0WjATkoTW2C
r5aW5pGrcLPze4jhLroFM12+ESGpN02q8ISOiaGaReNmop+7SbDiOomaMaTGbsXwZpU4N+Uv0nX5
K2OEkjWj+cus7iObMhSoqimQYuZU+ArD8dK913H6IvDzwnJuzlIpew0l72W7estoGQG5KL6zRuMq
YqM8gIMrSuPeW9o+KP0UQJcmd4sPli3qI4MxQU7GMd3DYbReeqUSHmKuyxQQHgWWYVfphjMlHq6V
grgtU4syj/YoKgLhBaMi40iqb+gLggoVw5UylRsz9vXD0nf3eDqgiZBql5iPEwzIstIpVvMnK1wG
FJUkOVS6ZEN5k0sEylWFSlngVA6Z3VeKZVZ++Hdc96VGFQXp/95Nmu5SjeJ/2DuP5rixMMv+lY7Z
owIPwINZzCa9pydFbRAkJcF7PLhf3weo6lJNLTp69r1BZFISlRb4zL3nfs5SClHWCGOjaB216PoJ
h1sNIWHOtiLW2RcEPEet/yXC4VlNvI4gOHD5+RgbuI7NOowm23gVFWxnPAppniQZ0hNZ0sYcKq0j
BduWDUHTGNDm1JnPtOgL3PR1j6uoWzH8xUlDTjV2/4ghKiWgSYa1PhJmPRAq2pnOPnbRPssi+EnP
wRTfCpT3Vmv5I2QMoq2taJz5rfd6dIK1sO/nAG1jidLWwZIlhrkrVU/CMwPBkG9dDbG4tKTL2JNI
7sEKdKQr4zPN3hN+vOTSg5zo0QlkWj5wNveu4dyGTNmjpOvcJGR/izkEfDTLBwGc76yxk2e1f25i
YghEXaq17hhISVmKPnhdzayZPHHAg/16CsgYrwkbZySO9iqhunXoFLVvGqtSVtlDjasB30SRuDum
Tfl9EHnO3YhLoy2875yOqpVJMb9j/+ltUzWIWwftodb1Ey6OZhuJYOBKm7OCTSM2MP3WGdGnFsaI
cWoc7h1Tz7Y6FtoNM3BSJqKSLTiTyYNlx/GOtB0D6GGQZ8V5bJJf6BwjFsFsEXSVfxWx9QO+/rhK
HUTe6I6ZGqf6cNcP/Tbpn3NKQshdpb21U3Usez1cg9GYDianBk6Inv4AJfASEuJ9R177Ee/Hxk17
b0uZBEqnI9CWHnadyeaWWGFN74UwpegYUHoOOnFNb6J910abOLLqYy/qeG+S484mu2RDPuCZgMXQ
GhExxGxuuHZ8KjuDj5pyVob746LZ8C8xsgwKrfBX1FzjXOwyrq+Ukf5BZuWjaT85nhDPfi1I5e6b
nedCmTaho1XVe9MxOFetMSOhMfg65gMm+zdU7BsGeA/CJYKgIEp0OwhgVkPj+egKp8cCCi1GNGS/
Oq/4GKIrFyBDcJGoQzqcO7hIK+noDJOHR0SnOkYJoimc4eQoYF1WZty3LDrXrT58yZys484l0iJV
/EjzYRCBlXx1nbkv8I0telEEIAh/0Is131XAZg7MdbtxSp0Shr0Ygq9MoQ8h4xildZs+j1kNUynK
fpi5IzYZXif6MZLHRKRBmK8MxnY/jTBrd5X0h02bKCI3vUNR45evHbaDCQK3g/DRHcZOCf/Mi7d0
OUi8Vbxjt3hNbf7ntJDl2muQj/XmnY4agqor2aJqJMJ5JtxiVvyuOPevTRUBRkzs97qNFSc8FwUh
Li5Rqw97aJ+RAz9Y8GuHamLGgClo7U/osGHIm+PwMeYZz87w3roM75Du6KjiKtJMJqxpcUhgjVD9
lkHa2Zl92KyYGOkzAMpc74h1eH6WxiqQ8Z1f7p0OY1iTdafi3EXRp0T/jk0PJbU0Xvu4/1Xjgsag
J3d20P20RnhjyfwGggTgPaNts0DJkp21672CQCquH2PmvSWT2JdO9xPw0osRQmUOrD1l/YefhDjW
PYrl3LMf9YZ8AW14TiC42anWnlqp9nkhx00+7WRCnpbELQW6b6Z7msO1CPpT4ftojZ0PY0K6W/aB
t51KdP4RjvRXRMsN9rlCXJRulKwoq+HcWjdWQ8HGniDuhFP2ooM4VxPxObxl5mZMxzt6FyZBUsMF
uG05C3uMa/RWvU4YGW90KUDROxidvGTliH8wry0A4u0Xe9tfALbnP2LwGCBdl4iiOUv8qFie7crM
3IsuqPhikDbXepy1fWizXJ+xBmodF9HA3cRs1gEHsVrwZAfKvnq1A73bbcAxuY98e6CHJnQpCPVG
l4VeGv3Qp5Bcuky+I15poK6s86RxNl706dRgRWHTbRsHDeXAunoVdbj88wn4jmCY2NTFLyADMK3D
EZ3w+Cny1lhXHVQff34AepcfRFirVY2EuNK+qWCY8bDOjRrhzWzNpxpbB4r4B1dEd1DZIU/GAaPU
DFElPPSq5fpEI18pE5dCFL4EDvbtsvB2EERd4kzbGUgQ0iGHwb1nFGIPY5y6L5yzelIFe9zLAI8S
E7hqOKuNwljP4CMzBVcHEMRcqYE0PV4KRnp6C/pPtsh62d2EMxJaHwu1irA0XRImDJEkwS91+g+z
at5dmJEZYjB2ZDjM0z5+BVcQGuI9AD24ahtsO/nI1RmeQ9SJ5gYunGAnFiWDfTVg0p5LLLlI3fwV
cgoUzPqZ6RPu/4qworTRq1uHLcNSxPyM0r/W/Sl1EdN1hvEJWqdGutYp4goY5SVckcfS2YlWhyyV
JL9ARbKYBELkO0TCNmYYbENQ2ER49AjQRizBWSuYJI7OJtWKYqfk41BoL6r/5YVMvW3x0kvAi1CD
v8+qJMfmKmd2GTWfc/BTukX2RCiSOAM4Af9/ncbRmuXXMSydmyz1ag1NVlxyEE2OolKtYovKAdHo
UJTRWiB7Q4jrgNNt7kONpWCVWJweYrD7RJsr/VMEfr3HPVNh/ePMx2MOTbfYVuzMBeVo7enXuUfF
10nOhU/Am23PcFJ9eFOKIDJbF7sYfDoyWUn5bVekbWB9b/Voq/XpRnlBuRWT94Kp7FebFb9mTYkk
/azLCyy5L1wRKHmr6DVEM7kxIii8EJ8tCVgMOstKYQy8OtGXlWb3MpvkEWETAk/qTmwpI4Qm86o3
xHcRgbkabHARna+vxGtGGudAK8DJeMo3og2/tC6IdlVyGOjuUfGWz1w0r2Y5PTgkBKyzrTm/T8A/
vHXfmTxHMAjrriJGcQr4tOgh5DUnMrak2Kw63Xs0e/FexLOLBPmLaR/L2I6RGDtPIQPolWtdE4nE
IIWlDvjonnkcDt0+AVjA+hSZRdX0z/YYP0fd9DgM0UMQjceoJaGgyXZ1fZOJ8V7wFPwuWDvVVwnp
JOi1+wb/RmNql2HWWueTs5sb00kRi+ORjUMhf2cmwYfhmy84cIA2ToSFxtWvOHQI/6FL6LLW3Unt
xSXKspT6tSMrgBzTWY5GsvxaVjYu4O7B4N0yfWuLQVsPrSdSlp8ra4gP4p2lApq6hA8kRty4y3Zt
xieGZFIYz/AC24lAdb3+PjkOjPCKEYK46iL7pRrvu6nUZ55/9o2PeJoFR6b7L6yRHipCyzM7/2Xw
YNOp/BUgfE1l8Zx3yPCZWGLsyJ1Pj8/zvknUe06BTRIFp6S4GiEqtsVHGtfHunaechIYXCtlUDAc
rTHfpEb5JGV8rhv9zRHNE3TzXYjkblO4/oM7YOtFx/ErcZMHL3jtARMajXYJ2/io9PSr1Nkq1bPF
VVM7JCPOGvCOtau7KsNZjMPLENWbFt2XU/SetM3PLLiZILz3ZVkiSW7da4E1pyAgwRcIFjQTC438
JUXWrANrHlYZ5q3rjGLNDo0pEpU2unMEnSe/fTOtBvPZt3oItGPWjg+EFXASxAGZRo9TtP9fQd//
DLPFlPO/FfTVP4Mi/3/lfMs/+UvOJ4T9h2XbHkJr10bTZ/1DzmdYf0hbStvRhc3pT6LZ+y/Qlv2H
ASpJIgDEuSdNj8eARqEN/+//mRlcnmc5juli07ds5Hn/RRn7iyL1Jx7tNz3tP4iIuceE1s7oLM/m
AfwTtaVLy+QhgJUCCCdd3YAq9k8yUwI5OumVF93n/ndXr5pTPq+zbaAcDGTHw5gC7SjUa2hW/olB
dcv8Pnlxh+hHoIdENGLnWnuzuuH3wV3EDbE5ZzIKQjlNsEBog5ZDzbq1rQrmW46kN0UeXZxQ/3KZ
HLRrGiiDHSWHYjZXTVlsbFoca/SY1dEWgpDlEElzDBNhbw8TJJ8gRG6UdD3tN2lzyuzOvml9xSQJ
3Vfw2XZIPl5zF/v4JHEAsWTBElUH/Xivqip6SNzsSFLxTQyuezGa7CpVUkPPNz8jOzyV/qSdAwu5
TaWRZQi0lWHZskuqZw3IckvN2zbbGF7LnhlTVdjMUvJyL1N5Szo9YaNCBGPXMFwd/C8wR/ZpSLE3
FiXg+Ai48clyB8GkJ7LBFKtdLhgolfPB6waTRfFHj9n2XNFVbWp8gOuAZ6PFJzmrBsz5wGir+PPu
ckvkM8uUeag/vwd5YGsHDIurDvfjGYAkcfAK7HLeic3vhZfHAOtAbblqE1gM6+XJ6fxvuOvKdNv1
bbRlLPDcm/ElDvX0PI4GkbsFCWtGnTgnV4VyQwV+R+c6m7axUKOgEBAgV3pgpIT6hPgHOr1r2Bra
zaZHFa9mtVDU2seALGhG5TmxZ4L4QygItrEaeqc++5NpgB6pmE8G7s7IAmevO504mt4/X/p/vRO/
350iSiyCAtQvE3i5TiV/YJGLmModyi2ORfQe8wFNUr11C/lTx0MzBz43J4LS6r2qZH2y5y/Dcuv3
YdDCBpFA4e+tkawf/vvTclie0L/usush431CrlobgC7CWUWxTmYBwJ83J+gAfUq/HQnj3Zp3Dwzl
2OvOt37fxZ3HHzg1lAskpMsbzzXjr/d8ufv7w7DcmsaBfYdk5LR8I5cvozPldLThrD9afrh8OvpY
fjMzBpDLenV56X4ffv+MuGqWLfEJBk5+CuYvcrroI8xZGiHmw/In6dTjxyl7PJGztCD5+zDMooDl
e54tcoMmoYmXDtgLo8OhV5uzjVDMW/h/3E9h4o7tA8HVEITdeZUcssqnJU4/gkRXxBAWKL00F6k8
YKMTEMEJfy6H5e5yMDw0VRYg4xXtU4xog4H9vuzy5ICYzQTyzWKDWRyinUWDjO+Am2ic8n0+tOe6
99/cgjlTYegbJ1LaCcLd8+hO6PUXqd/yoKxtG0XpSZ+/bMsPxHwmXA7m37eWux6IlT1Ihb1weBPG
+R/gxjH2NPRXLhAbiGLimLRBcSY1ZZ4HacFWA+fJ8+aga9qISbaPdpM1fIuy2jtFWhierOmFV5YM
+ICss5NvcuhCT+HXJ/fFDyVLpzY41471DH8ALPr8Qi50iDCj/BxsI9sM8/5/+YMuirPqm6N71XHE
PCVuoo+fx7GFmSj0ZpNMD41X4cTpLbxvXXOLp+GzJfBmbWo98SLdBbZIvZqvdGu8WT8iT6RHJoRi
V2WkEvr1U+rq0QECy6tuVQfP7THU5d4H5G/Eh3324O0U8YenKNMvfRalu7zib1RRy7i+mEg1hlTY
jOm1dMllc4fhfSDnWQzJe2AV3tEEPI+OyJ2YqJL3BoLklA3DnVmzFxVKf/dHCqxCgHUk8/QWGUWw
K2I3QWyqWAR1UbMPeHYUxyWRPqMdbHJ0T0QdX9KS6Em+RKSUwg9EaZbJILvOfj+GDtOZ3hPtrxUd
x5Z0nAoDX9gIGnnwxXoGRrqPIUGOhP4I6Q4HfHLnKe7VqXRn6tYQNmcvGV+HmuXsGBNH7Ib5jwSQ
1JyY9KWhiDpNpXC2pksWztA0yJW6B9/Vwq3hdS8R7f2+jMc7LXZJBRr7bgcphC48JVyV5vvOxA13
dhqZkWvvApdGjJ5OjMiyzN5KglVphmP2/VaLSKU4a7VnImAjDkIOTbVvFCtZs/HbrYyUsQn6uyJA
NystorDIkV8joyHWYpjidSdxSwCsJjgjdgXn8MLEK2WaOxOeMdil5OcoJn0feOOzYgCTgmd5TuGI
biEG7NrCdEDetSZdyoRZi+GzJwwmtbFf7qqSXzo26X07SSDgTj6cjTzRwNOE/OPgRzim9s1NtZTY
3JJhkp+9DCXpKokTix1yie9FXAbU5dopNxfgIsTiMSVCqyVSamLPo2m1dlOIymic2IqqrJOrjgia
JzTpDRxRNW4CdlZEVYirW4JayQQBQviYq88UWc5CU1hFpkqx0ZLv5RKhhyE8VOB+dNxJhFAUhGXo
evQjCUJWOigbwDJqV/YIazFW47rjen5oB75AXR6SKt2VG32CPdiBUDnCahrppLytkdjalQfzw7FG
QHIGQVt4Khpr+iFy897J/Ie8dK5Jymtq68V39p3vKNygj3vXvshOlsP3FsI5SqY4uPVm6B6M1GEo
zlcVT0aL+TVkAuirC8lR8mVyfG03EmhvELBztEEgJSPtDlmxqh4IT7UIBkv1eGfE0IX7EFGYssLX
wva+UiPmcqIjq3Z1qd0IcldZEe+dcc5gFKTdsLPFahUOxNWM6t6b9QGdJ0ms7PqvAPkwgUB+fJhS
hDXtMbTFW9/oxqbUrHe69lOPLwXZ4ksbQSmAxPQLJph8yOvnegwvkHGI1QngFdcJ+SDUpcYpJ+bN
tgjnbEyszL5Msm0JV18zhvsZKsUDvY+iQK0bZAnXeDYWjsGxyeyfZB19m8rAWNuVfjF1ktEsvavJ
SSg3UWjdsCq3OzZ1HkwApcH80rVr5vdAo9LorJvVr7Jgj193ergrUltjFa2RFs1khrFitaUL/QS9
cBdrXrUb9OoKOCLeFl1or4dEXFo13Aj0Yn2RJw+GwzpfTwmV7NpnS23MJrxja1+fQ4LXaydjnigL
BAtJJ1aJaCY+KkiYaxffM6d+8pNJdt9WJWO0bmje+mRSm/KOtGDSWW22YuPsmbGblNxhpV3dmb4m
v4Na8s+1T9ixDKEn6XzrW9J0uNQm971DKUPgFqN+Ku+8+WTKn+4cFoxT3uyI+fwWBhGV+MQQN0Vw
DCr2LXSRf6sIfelkITIJe3VQpX7WBhCEnuXhT9OqHzlrxiMvBHy7+K6U7crD9Hw/uRn7zXXoxJKB
Oz6UqeRyhPFohYIN73gxjFBmAu+0GEjN0l0ZXLHPI0w+Tk/qxrU0WJfqvkZvwXKC5HgjN3hhR2Cr
9hzfoUfFwYli2hydPHaUhn48s51YN9CczPXJcn+5BWq9+vNuP3MnR42SbG5flgO1KdqRv+9ySSTC
vMlfB4vxcpflMXD5nECdPobkNxdRy6Gfa6N/3S3UII/BgNyeeo/gYYECbHwyzVpH6FRiQOqb6Owo
FjZlFVVk+1FKgL9L6ZKYebPTrvehhe2BCFOz0Ikt8Jpxizmc4oYd6E6l4dci/o5mrfiiEl8O8TBQ
AbuUQTA8/U1WZcjHLRnPWF2WD7P1ITf99pTOB8FCax+F0aW2AHwwUvxIAm3cmjjqo77r9suPaxGx
jjW6Q6bbK7OoSLkJ0F/SY2C40GW7kSaJJBrkxpPrGj9G7FFbF9E71WBUSqz5JwUT6R+Hdq7KjSBD
iGZ62Fb+Szm9iKYzwqbX3oI5qOC3LYLp1pKjTmYQ973UH3dJ5twtMlyyQVBBLDcXue0iy13uEqCa
nTAgzJV9n7T4uDHSVCfOXQg/dApD1e+JbJpuROad/cgST9IsXlk/dweuIkwqB534kK66TlZmPVuB
vwb8BGiq4MNdCO2Ojf8PFZpkF2AhYwupYDaUqNb8NiZ9fD7Acfk5pXa6W4giWp+B46zpj6YQwdKG
VD9tH/r69yifeQT2VxQAPrBGuFio4yWZ6nxEQINXjGoz+05048HPqRfy0P5QUPUvFTiVNIyCW+6V
tKYZgrREI0PXttkJNrXxMdByOX1TPLLMzMoncrHBqtRvoo2DZ9vVHBhkRDrTjWsrS+aStB87oQUG
JmZ1v0bcDNdWtMRvpmiwkrlf1E3D2loSj5PniPouVEF919vEoQMeQiUQyzOfPNaYIadMOxI538pi
siEXyGBjaeFwNbzxYUiba2kXN94IlnSpjO8t8ZNRWnKzqmMMtx+YcWlvzDyuGU2niCkmhOgZFNZd
440zMDIa7+Ip7HfCJgApEQAqimF4yJSJ1Hiorl2f0f/zgWEAyyqmrBZG47DV9QnDUpDVxwHIkZ9b
9c0bo+amCphIJYNZ9C1RfG1s7A16X/+UI0MDLyCkct1WU4vpClnoMFr3TeQWQKh7BIcanUzW8NCl
Sb4HPOUDS7KTTX0PZkKfzpwV4HsBqITZTbRRahhwRJofFSl2kAHxFBFpvtM6sk+KCrP3GHV8y8V4
3wNjBZZ+H7I4P45IQ8ivkg/xEBJIkAwftRd81/LRvG/HqrvlVrmGGqZdpW76pGuz/caqRuIzDoaR
HuvB1NnsjHJgd+oTgGuw+hB5es5lRz3nrnNsPOg5bZKYzd5kJs6ZKkawvlamqO4ILbad6A4p/gWL
mHWLDe2sI6M8WEP21ZoYz8cZqRO6cXwzXLYguUoBK1VBfui4SPcc6JrHizMYJ52KYtsx31pPtRDH
Ov02ujHtScH7mmLm2oQKKqHqfWMTNnGzaXlGANcahw9X2e3D0PXggvNoIir4nNPMvplGc81qkGeK
5Yw1SHEyGDocVBW/FTaN7JS0F5uYhsR/QD3xiNVeHPi1AOQC6KMuOFZLq8E1FAlhk1W/BXaV3BkR
fKjI9y8usS/QVa0T8+QH5sz9pc6d/rLcokUx1mRT6RsyhvJ9SkdNUl9c0veA+e5ZQdP1XbUQNN6I
xCueVSW+Hp87jxmQVsSzdd4SpwKhmVVEeLkxxKyE7fS7GChS3HdbvWIDbtjeycoq+ylJVPiIbGL1
ViVyj5RndqLp+2TucbQgvoNDNQAeYgDfvYSDrz/q+btq+X4BeyZpJtNvnV34W86uRLjXnwLd6Rqb
RYv2TcdbamQTrLiZ8dAparJepHcNoq87t8TxlzafvR7MamGzPkLOCp5JVyOZFCFNVfMr0rj40QuY
6a4NLDdk+QT9Ac1YXdx0S+5jBG6rsK7ac9G2H04qzIunYsxTCmteLCTvauqzNZKNOshC+6FKZ9wp
C+mantuvSV10CPnjJ9V69U2EEsqZhf5hPsc2U/MYIE04aoHsbyLOaO9HLCDwCU9tXq/1IhtPlk70
6aRC5NuugCrbB1dFlpBJLNZ9aOpAT+r3xhfY3tzhwXFZYkQFn8A5/U+VcIFkS3zWaDGFQCuvrcZ0
gK/qeC+caNIjcNEjLfBXKev0OgboHlvbGXZ+2jr744RhbovqwN0UvXEy3FDtUhfERkaqKu9sRH55
8S3BsUuJ2SIcNcQdMd8CR19nbpga2ygucT5pdoJqKcRlWBr13TD16nGepg4Hwhudr9bu9y1B8Xyn
cCbYFSynAgZNRNhakH9ava7zdegOiP7FaRCflBj9IclHDI1SwtEPCRGwXaAHqql2ecKWXouGPUa/
g5c6P2PK9heL6l6BDVyzT7SxoILMzKrDmI8fsZNKKBd8lewOgqzFYo/LiuG/JNfMk8c4stNblxTy
gfIa0kWdxMQmE1w0gxxYini/GgIMCHFqW0pdFOeOLcEta75LcAoFthL5c0Xo6DiBmnTDHrnoYLhs
oZBKDhEsnsaggJ1sqvnFYlMBrN71tXFbSjG2oIBKZYsMsWheyTayN2FdiJMnzZeK87QFlhG5oXIY
NQT9qlJBgjKyuLA5DC6yH+BNjwxjKNbblrm19N0CPQI6QgM2oOGTeRVN2T5Q6ddABO8mGztA4cYr
zO72bGrW2YtVC6fEqADVkwUIJ+LoAh16VrqaNYgfVj+F5z5FAFKSeM1pDP9uNwHMRHt49QinxOsK
iT4L8QWDBmG9ds7BgF1Zdpdd4VD4+oRfu934FCA8SxogyoyiIHQg5NwWjY86L0rDWyqpvR1rSnYe
7WsV6ataEAKmyuxXreMiQ9raf8i6fIySMtvKimxA0npReg7+8zQmJmNNjXAlMBNXj2X1Vnr6BREM
MYuOFh4nyh90Ax5dq/FEJ/WLwOjh4jQIkukYG/j2BAG1BmMTYmygUm4huESbIAFrEroFLqmWQYcy
yJ4urWg4KyRbXo1kC15B/oJebLhTpn9nw+mIY/VmqZgr25TWq9ZtvtwkJUiNs+RNa0MmUeSMnPOG
KEzd6h6qGh2yhh6JM4zl72VSE5he1gw5G/FIpP0qIBD1QjrJ25h61IjV7ETXODh+UZ0zHWVwZ2k4
jNJp3pwmXA8H8F4huhgWfal2CaROBrDX1MSF9IdSIM7P5w+sWQPhtYZtbpcEoHkNxN28/KZXbn0p
+jg8Ozz6QXOKNcovA3dSKQ7p5H9kQVm+jHwRo479YCi94VGrIAWXWvAU+yBQIM9sspz9h4gRJE2N
W+yli+nRaxURU721SWltt5keEI/GhWYbIjhnZQFeK2HFfei9vDuHNT4JLvPaxm9N4xrN/wtrTMzx
YuJCijhj47JmT7IYq3IrxbPJOntjD02/dlnW0D5UyKvix8LOvW3Of7p2u8ZAlkKFmlTFzQ1uA+mn
5zqpyaOq0vTYkjkkNHy/Xs8b4HjQCPsA4Ra7aC4AtNhrd9TUMTLgwAdhemUwse8tUA0s45szbrp2
ZzUd3AGiCVgFOeLY2sUXlmRY353b7n1NAo32GEkQGx4cqIp2mPF5RSb0wNHkMjo2uvIoC5d+jfDi
DTPIbuP0GqF0uZbvlxdahPAohBhvWoWkyfT1s1NSB9OeIcXZTXm0s+LKPbQQC/zIqR+ETuoscaKH
qJeMur5rlletc7d41skXPcjA1E5xgEx2NNprkfXvXToJzrJonv3BYqKYqQl8LWPUS98k36xqwBKR
TebFzzJvX43ZZ5slNVISz4HGpafMI3M2J2Z+iWyKC0DnNbyEOj7P6lShlfDmBjaWxwQR3VHqLJ2K
+I5rcnB2Wz+92pmFRikpbq3e7kye2b4cIhpDGTz6zDavOdKNqP9Ghlh/cROSG23frLaW29qn1PFo
0grtUcaxc14Obt3F/Dpi5HXTyu5kWcLp6GHbuQElJAFR9Z78L+eKxjG/8rRdFWl3Vmy/S4m90Z/v
tU78PvB5ONPUdwzwORf0pv2WEUl/w05RIHY0gKIRlR1HLcxAetatkwzb0hj7x3w+DB5Rrrl69Do6
VejWNYFz0MQ9dbYkqjCaB+OiOagWpgrJdZLG1XmKRHwsvKTf5Km4NxCwPSHK4rNOJMAmGiZkX9Yc
J8Ibtw6b0jlqKnbXkW7tSsnCsgNAuo9calePc9e6Un4MOGS6w6IiDkUxfFpdFR0M3tRbTuKKlo0R
udrKXaPHFvxW9dUP0noAjLHxuCQ/daDDwlS/aejebvS8x4mAp0uFWh03D8V5erQK2dx5gqjGukQp
mDfqjgEh1C7EI8y3reRs55SNksFtOiKsd+sNwgMuBrSmEIqTTZ7I+lhmnIQzVHpXb6BjYeJ077Z8
iEz0uJSZF1Xn1dVhdBhJjG5paT730jiXdeXutTiIjoGLYM+oWpYnlZfcAay6A+3XkdYc75vE6wlh
LyKwyjlzGizSvYV2NWa/2gh8wiwwvRVhJgyZM1Y8LVLnrShycztbYTl/eHyvO4zscf1Tj+1q7+Xu
J0klp77pMlKasJX1Mfl0cK7UVtbTrQb0tp7QWa1DhtOrkv3wfhwG8g9TLvUxbdOuz2A3kQpc7iKt
3LsVktHQCNRrJuuL0mzzaDrsm6fRKfdjhixTT/vwLNP2UXfxcHVFy2MdKNNLVz2XvudeGOA+B4Jr
CeIedr0RemZbOUdnNikQlm3PumV6bj4ciu6NtI99JpntiqmC7WRgL2sr9wH/XHHoJT4GTdMs/LWS
qkcxUapE89MMhuKcVw5xLrI4RHG+NWdqSKOat9wu3tHIwXke+w+lqGzdId4uz0O5FSbiyXnrw3yO
gQ3SQy/US+h2ahsWEC3H9m7yX+3BClD/VxOnQJsBscfmFjEtGvrWei6Ts7D04RsSc2IKawvCllR/
7viWbd+y/Pu99/v9M1h+zwQMkhcBU4Pz2TxLKudFrGqIKvdZjRahtZ5cvLQsn/KN5qmUMwFmmQUU
IXI9W6fOrEFY7scNaYhxFhwZHsJT9ZA9muRbbkQfUr5b1kBGppduIyua8+mDhwCVGRGycbRZ9vbt
vManhiJiuA7RgEdIE/TsIzNdxVhWO3j1XVwjVQhmD3A/8xTgATswqUtyR2zyYEk8hlxKzhC5nbjm
lkOYxje/baO9xqjm1IzAO6yBD3fGFosUFHjclDQPfFnqFbC1Vwmwi54lQi9GL1Oc41SABcwgouqe
yxjDFmVJJNW4gkk5HtMZchuYZJDGM+fD0fT65C0CtwmbFXPQFxFrpBzEKGM9sDlkMsEEiUI8qrQg
4C7mZ7IcvPmfpvOQ7/fPNNOId8lYvPxrD+2bVEkJ3YiciQHLM19uFSU29N93l1tOOcab2mSTRHtI
FTyTLJZb7t+3lrvh/IIVhvE8tdUtrDJznZUD/ISgS7ejDHEdzgcPcj8mOKCCnVWr03KQXL2OE84M
d3ZXT8CwMMrPN0tsQn8elruTQTEax4UHTXu4dG4ynptg0qkDeDHmx4a7lk/fZpFhJItIIeHszFSd
pTHbCgre2JzTRNxw35T6NzGaGq4qhqawsZtTssxLqUGak+fIV2gSJJawWT5lM8xluZXMt8I8lTAo
yDCe/5BF4nAMndd2fjpFFP91aBeeS4fdr5snwotShlT3E4R78hi00ltNNsFmLkOzHGE2QYxApH4f
OrO4KCDy+y5MUI3ILqKvmifCLAfF1jPjhEgymzEik8xosO6JtxS7/xWI/U8EYiZX9/82h/Fplm39
x/qDEwXhYf8Uiv31T/8SijnuH5JfBbltkYIZ8m/sm2v+YUoHtRfYNQbh5CH+rRMz5R+GLlkdG0zM
LIO/9bdOzDT+0C22bA4Cs7lJQnj2/6ETM0zjX9g39jCUgDqSM5dsFGHq/9KJqchI8jrmelQXbYBh
vXMuUaWeM5pNbKtvdd81j1h58fJCHiKbRMhLPJ473HOwCm13TxXiFQQf+NkNh6aPcXPjcdbaF5o4
mUUwbKzQ97f+eBuJMz4gnv2K45Q9z5TEdBJaxNI5xs8XgX3p7aHYBDcEMfGTl+hbvc7Nl9FniJwN
rJTFpPzNYLO4pg3dt5j7NpKgjXVau8HOwhxLlYE/XHcgg8s8jw8GCNVdOXg7hNlUwaCPbQaKiSHE
FmM++702LLZeTbVV+NEJ7cGwqfW+Wpt14BGoG22T0fJ2/hyFHPT2rcEC2DRl+uQIerYMd+l/sncm
y5ErWZL9IqRgMhiw9QlwujuddM7cQMggA4Z5Hr++Dl5Vd0luSqr3vcjcvAhGBAk32NWrejSo0yWI
taGkdsqoTvpEHqwe3WOOvuqbanrxFKXtBRbVsyZ8cPfxie4QZ8srrf3QrIkGQ0yjUZJ4hItjmxfM
CmLjeblzxuKHAvACRQh60FCaBternrpmY4LGjCNxb8ftO3TK8zxoCjWjCJIkhqkW15YPdp0qLSEB
oEjjLhut7wav+9Zt6+JoREcZG+IZqhQyc1wfC5MkRJGr/BwRKeoJwd6h+DNW7HO2cF8LUe7cehHA
ZlAxmNCTcLxZkBnY5tqEjvXMxdy6iQZwpJ6T36h4EOigrX2FzZUf6QZj+aswS4Vgs0+i105scbM7
xQ7mPhk8hHivehng0hysfq53S6wE3gz6AJQiKEb2OGwb7pEkNsjAjIcGof5xKY23AmLtWW/k61SS
+bZEinct1OWN5Q7LFKrfuCTOK6abJFbPiIL1BSA2iUfcw+I1xNDe4ZQm4hbdcORahzqjV6+u1L7O
iweduBUVRTUmejNOiUA5y2lOoYdNnXhs6Gi+8Q3lFuMEy4iVu9K8bG3n7gjrkOvIhsTZLRUUuTQt
IVWlkQWI4Ad+LHKqdOSDjc98U1ofVW5UXzPh8nMWDsUjyv+aimhh75uD80ajUjAmswgKFkm7UmZX
SbSOZWYV8dw7XH3q+ZLjOnhoh2cCJ9VJTfnNLcx93HdPtgejfm4UFdCRwntIX1AbWtiLRhHU0gLP
x7xa4b87GkUUILQ353giu2Z1tnVUDGpJxi27c12dPusOvUr07anTlse6HNJg8VJGqJ9Ew8QkY73l
AcqfCDzdm1k8P5ZR+JP3br4zJcQlqy/cFc9AdUUNHDbJKSww4rW/ZCRHbZu0hlXFGGgGiUQzPBna
p5y95zpuakr/SKdwr+UHxXbZ3c2Je2bvOeL4AcbnYiy/S3Gt6kxgGrUh5zkrrvpKf3Gt/jqZU3Yt
/OgelepUUid6goxN23xEbsNOTBaQrsfk2g4+UYjxIMryLpxwm6RDovbthLQ64pX1uvrgWYV6bsxX
soLkKEgMF7oR34NoMraJh/PI0ORDWDrPHEHyYRx7mI5WtZEFWOa4zMu9k8/OeaUtYAOx9l7fI8Xp
tuMnNdZPNy2xMjn1/RTF8lx20C8ylya4OWaP0nes7223v+VVzUUU++rOHbk7IGlYe8KsRJ8qL+b7
Y34a0rYRPVLP11X/0zrpgU5R09eiLA2StZ2Ou8mv7Oe1t4fenU5nezgmbv5Ag1PqnpBjXjJK4A6x
lXZc2lburcNABJOeVVikPSyKRcQyqZU+5/61vfC1sVROaKSgFFBzbL9849YU388u9oSkDkP+3tOV
by2y45zf6uI3z7r+pSGZQBQM8oInAh0Q+X71XxmoyZM7brsoGY6NYeZ7jZbezSj0aUfmHkcALwEY
IZQGz79hVZAGqPG/olwuh66t3xJhgGwZGmcH0WvH9fIdyYmFjiQATnjhpZBU58wTuJJWhGey4wg2
evFnceu7vjS6HY6cP7kR5Vsz7Y59g9wlZ7KMZZbtLYMKljwzfFQe4kvQTbYxFoXQ6Jg5ovlgzjEf
SqVTHDqhb1qrXrow2UXYRA/81YPJU8faTeXZtmkrchFbN+PC1tFhES6ZIGjt6vaQBlDwozHnmIfH
wJaZngvtzY6jl5lOc2hpnnWcPfq55vFbTFSZOpY7+Yxv+REL1IcZLd+uysLHpjky4w23lqT5nIpH
V7dj0riGAZUdqy6BWYHJl39Ea8ePjSI4TSdYcWhyK9r1i7YvUpv+vwm7VCE9Wi6jagukcKtBULzL
jI7cLRrmfsmQCHT94g5iWfUbHMxVoQdukXwvC/vd0SCLtuDU5aTzS90dNxKfQNSK4p5mpDWBky9A
+ujdyB3TvKN6BltGkYj9TMLszlnqfYglKvBSDGmL1RBcc1RgdmxIjLUDLRmLL8J7LKC85Lgsqdh0
KPE7U0w8JTxgWY2Fp5StdyyrB8dJsE3kWgBQGfROtATtYv/MUqrLkiiLOQQsoNH9nXPXeC7agCXR
uyHH6pbTGFzWyx/8EdGeLDuR9Rlw7KrDUHCZAbVJiH2vaFujbz5cJ62DOovGHejOYUdNW7KVrXR8
Ty75k2F2xzTUwG1wfq/RVHMtduGm4RqPGLX3SaHF70BNE5ojAhj46d6Uhn6wC8qshRN1b+lAFCee
HtvCUO84xSgVIzBXJb14hlv+wrHE2kB1RF2wz9lDu3XStL3H4YrNnhsMQf9SD1IsE7u067Mn1l4l
QWZ4APSx9L5eW/k2UW1I+fz8ac5dd2/Ehb3zkjPlRvbXoEekoeUYnjoMpC5bg5PC84UtpZNfQrnv
YRV+gfocj/rqj0DLQBWPgFqoZrGfB9m8DTZY386IhoPr1tFNOGhFjVJ5sNC8jd0Wvyk0qvSuF9PN
zofhgiJV7MxFqwJnbTYN1S9ZIWJUTpM8gebp/QFwBgKiJa7JyPdD2LRde42pAqtWx4qa578YGzka
s/Nozr8KdVUqWR3J/a/lyMYBD2vkj4zfRM6wEDdQN+4oUOKT37MkLm5pTnNerWDvz17z7HU8xAQ7
hj9T6aw5t1vswg0j/N0esaHvs7J84lulY2uMCdV2Vn9wwgWkbdagu9bJF7UhDtwDt+eHInZlY1BO
PsXq2WElyz1ryCnnyULHp49JwKmoX3j3HugHo2C1Bt7f6+LWVy3k3WNYNu6nG+ImbUnWPS2ytZB4
luISc13lrIYzmy3wb+KQiHCktjaK7a7CKbmjwNrYpo2b7NMy0oi04TMThfU3afGVqc6GFFroDy56
0dK+2aNofqze+wjNKn7XVehuB4KPD2NiYxoWFKMq3GZR+Tqxk9/B7ICKxMJk3+ZJif14UR/hQ2HF
l5B2ld8IDUTZavmYW+tJk+K79YryBpoT+ER/4TziBHEtkCB2fXZGN74aPJabqR873xnfxUicMxfc
Sks6QfflYjS/YcfPUbasGtzBPkGA1yAE/KW6VJ1qlyqrRE9W2YuU/wS4Fr5ESuBXs8dNZo4dedow
fnDsXR7F2qvb22iMI+hVPDvXMmSPBWPmp3LTlNJbYw7KcHqryxbDnTZTCrF4H+nQXMKav34CuzMQ
QC6m2H4NXTQsqZt/xxUQwr2HIDvrPSIdaYGxo/yxADOkjtmzlxrIUayZVNOMX/9BHTJ6kDQshxyn
Lb/nn984rnqCsvFTlTm/lhv6U0VQnq0FSiozVpLhKtHVK4tAiVI8/QBQBnRsQhjJ6AzfjC6Sn77u
VypruOsjotf//B/n81Hp1aPWYYOnqDe5U/GRUD6JjMS5Lw28XlzALpNJWXFYYVbBpf9fjL5xZWfG
FMcZmFTIFaJrWTo7e4jnNHQ0e2wFIzEBOnwz1HjIEWQfi5kKUV2yAeIzL3HbrSJgWlUW/p3kzQBk
fejRi7RWxr4hpgL3KtJWbFYsr9v+FEmKKYWyacMkpPifaF/MJfPdyN1yj9tsvTY73yA9NHgkiQTG
TeB8CLvnekK2at2YmW6JDsRWqCCd5bDrZvVYC+kc6KV0j1xPllreSqRSqb6ddEjP3Y/CmcH8kFxz
0bNCi0dvGxpwR6YsoulL2OcJBiCts37aOd4Rf7m6GFqo2JljdBVucnUl/q+EDiESyhIHnvQuSPmv
paKDe7WW39Ix842aYvfe44Ks0uRm5NKvRP3rETh90pIQ6FKipaw26HMF0o37dRk+tFEjhLgUOmRj
970wMQuW3Wj7NAH1CKT0oLTqLsEE2o1W97Qk9DOSQ/9IpjKYm0EFepG995n8YAnjd5VxlqP6Zu1F
XDy337TmoigqIAbOIFqzhjYTXlqU2F976lLR7w+LTs/dmEWMHyzNIifE+cfJpvR5DZ8fGUxOaZHc
2dl9RiVsCJODcsadLfTZpwPSb9QwBAXrnqDXTL+d3ZDcNHwTwr1cd5kBKSJKHCwK1TZTzgrs0GkY
hOUeivPAhvHO6uuvIVl6KCDiprUEU7Bkg88N8/QUq9d0dCEvWA98dh+KPn0Lrcq58zpYiJN+bzsS
Jl1z/ecLlfDRgrpKgzps7uy24sVRWQbQoGYj5PKGIdE8hSWfY4UXYV8P+BTGssJzsJKlMdGPTEHI
B8rLqNP0zGOIk7NcC9fm3Aroc3DuoGxnfppq14GumU5Q9unNeb2Xa9dHRHkVKS/2FEZmDrvYA2Gh
z/0TB89j3MPHTXIukcC/gSbQ3jztrZEA9pgTxwKDs9aaz9dqSoxj1bJe7NcgWCOi8Kh1PxpQjm3j
Sfry2J8zBDb37gTVKE4hjsw5/Kl//v1YSXqmnpWN5Yo726rFHQx5cecpmPyCr1dV0NHsSOC7WWnS
83qmef34ZC/5R+Z0V7MHyNqP47wrNe5R3GWejbqEP+nhWtKRRTehiv5wG6JLI4rAfCjh66Z4GafQ
2nmDditwURr9zXBpbUy7EZqszPfAZO/1BdhdtNBtw+v1VXdga2mOugDK+8ndzNi41AHT/uHjG4HS
mGY48NcecGmnEMP7ybeHipZGIsZyjNWuN+bfsfho6yl/Ms1fZ/Fe8ymO6B+GpEOihki/RZZ4dk0/
U9d8xpxP4QK8JQ1rUdbuQjUZICK7b6M2gkJxZVpM6XeUUiWR8dkbu7boxdHu9Y8ODfCuJJIhVnZx
1/dJUI6bJWyp+E4sXN7Gl4cisRF1h0dnFnsC/Uwxc436b/5WWu1d7vvZ8z5NlDJyC3WfEz9GGYvc
6OS0K3q0Jedfmx2QtVkHmhDZYKQxyaXWeO0wBLKhTMwD3hR/ivPkbHLV39I0Fe31jE390FJ+a+/J
32+AkYLFEsbPOGUQTpt1BkAZ4bl0TqEWQfxa0UXl6vmjnf0nEeWLXnXJfnHwYOZi2bUTWRn86dM2
AxW212yAU7IFr+Fa9BAOPWFCUuXxJi2JjWjxzOaCCbjmsQ6ajOXtkj2kRU09c/lbM+uCbQIELgd3
q2XTtXpRsvPHiXA4Na+eRmoxU9lDu8KC2viTdW250UVGiHBJ2ZXLF1xoH3aJFLKY93yuMc1VBIXy
3wrXvW9a9ckOSWWIZgRVMpAuC/H2mPNuGTBH21XxpRMaqbHV1dTzbRXVxWm4GkjZhq2t1pBapmCg
1IPtS3tv8i7B+qBtsCfRPblcpBS8F0ruLBZQPOaP2P5xE/WDbuip5Inm9n6fWhY/oOY9ddKP0Vmb
QY52w0/OYDVpy94XoXgE14TMOmRfeLMuw4RTqWBJm4XjLlXaUXZhEOnFj4v5aCon6ng7cRcW8NAx
be1hga1GMjr1hk4/2l1YnRmqTnqiPVREPlB7rlGTPMdDRZQJNwMn/CHhfsPl6MZnhIDUYxEPv46Z
J1wrnbdoAE/o8M1BosBueUNguotN7TsO1+qpjDU42UGWpECLOObBiAUhfEejzg8catqGrNND0zms
xydO3MFW3FrfFq/5s4z2b7K0LzlF9QvJjsQdX1uKLrxi+hOHKRHHZr5osfWtTfUT8bHtkMQ/g27c
5DKyOxuOEGAwUBgsr0v0I5ESUYLJOWkVbWHj9EPcFEovjZZEe3hFxfe2iWzKmHD0YqfciMh4sRxx
nKv0GMUkBVsWQ1X3UdbieWQKGMvkkHGYZxRkYfiBc0ZVndJ8OEM0Q9LliiinAMNTcmWRd0wrg7Jo
3fpxlYeL04C7Cm0c2SZ7ZafN3zFsb5IpRKcnA4+SVhNha3ezW30jAz+oo53/lBAztKa5WAQAOLMo
21tGvHOZPV/Krv7uTPsUihkKOzviZCpeJxEBezDgIKTcyzp9zexmv7N9LLSQJ5yWTHg79EDbPlik
nyYcP+xBQIM2uD+WBWS0qrjWS3XSrAewa+xKXwv+7WXaPXg8U9RN5nW8C2Ht0+zBDzalbFVgnF8x
GB1YCKgJIHJa4qUOfGSIKtR1QvXDDNlzt1ZCeyoUU1CY2K+p9ZLCjPEE+kfJb1/QoDvqDRFDp7+V
nTJGpd4LScN5g3v2Q7nUg4vQWo5Wom8T6Gf8QNXftrDuOwECp0bV7t1+b3Z9srNUoV/q8ndGByPJ
tI8tZflFT+jK6W/1kttHuEPUeYK1yNN5b0OOehX9rfUm+lrcITx2nrqErAeZyrHkL2Gx1+L4CuyS
iyliTlHHq2WAo9cQBjGHYvSJ/axVtMSFlnD6JjXyia0AfgYWLrWyJ0JEFSPHGTU3qxe2P2WsJlRA
kmLwBz2k9SyMdmxwWSE3yFJ2xadO62FQ6gkUX9od927LjNkorAwx0ULqG8r5rPGxMnHWss/EEJ8Z
YtvKyj7aBgb/Ke+5eLIT1orky1HReJx0yEC5FwPOwnopJvgyrsTEZsbCOU+pb02YHUxNQzDPEfgl
sHmXO1APL20QL5HBd3m8J93/VWR/aH+xXlzFhqABM2yuZmU4K8Z2kWI84iYqcPTqxHqyBk7V0FAg
gxeT9An5VnuvCm5axZBYh9aEW5H0JXK5TZqxRvysMbZ7TcTaNaQGphFV0AxNfy+uS/9HryCijUvp
8pabuTYqCO/aXO6InzzPpu7hmLgtFT6xlt5IZgpP7RUAoLTw1sXOiLmnhCNFR5HPe9EOzKnH59el
7c4TKxctLF7hYT40EZ5lLxMbTANvaUcMQ4z2deDQ8oza9GPHe9BrG34nkBF8uvHFacA/Yaqwtt0g
blULdGStXT706fDdqOi5g89GB1zEuROhq5Zms9fb9snNqPrDqCx3wH8IXjFMHjv4lvBS+FwlFW+I
CqH+0Cx8Ol3PI+hjU0tPpMx7sAleCYPb2gx+quM5ODfeAk2wM4O0oxXFdN2/ReLlW9zqgbMYxX6o
6a2uy3kfJ2/N2nltR0TwGh7Droj2oPXavZ6DEIV+G3s6oC2z2cpKkpZFE+EGkv3pS83clOZLlMr6
mHoMYcLLIaBFC013ucNzDUxrUFSaZfUL3QPtwSISuxUz+NhirHZaHn5VPZ3Lo0GR+2B5AAZn2Fuw
LDfpwLxdD6+o/fjxqIBu57vJysG4DrvWBJywaM6H7RTXhUpnp6wAAlrAh4flvWhTNt9e8TRJ/lL6
oyvJeE+o+o2AL29/mnJ8oudXkDAFMlwJBIUIoA2FjvWBqaLGOIQLwdnZPa2YDSQArlzEOPX4kNhF
FhhTGxgS82+qkX3pMKfP4bZtnkIknRhy20bidtvouAryMYTHIp9aPKhcC5D+Qd4gY6bUXFk7yWfc
a82RWRMrCtYyxHqrv82Uue6IyEDE0mkR4xendvQ3n3/E3FykTrrBqFj7gX24mfihPMp3ItvP5+S+
ypvPZux4YrMPwXXXmSZq70kKTOjuGu1zgiwGpzL96+tsYEFFIkjd5W/OxOYQKh13Lr0mdQSUjHoe
KudGTsk1A2JO4xvbRdIq1q4x5R2GnL8L35JBrF2qGQ7jiq8yRkHOsxdbX1bYkkDMf3JjN0XeYznT
ymgAZ5PeeDZ1h+0reeJ8cB4bWr+XNqVsL91LJ7rUcfvZynTfYLnmlmcf4t697yd50ZxkFzVMrRvd
yJ6HvnuvRHi3fq1GpJeitE/cWP3Oeq+9ZsvGgmEL+gTv1tge/TAuToQRalm8eyb5GN25eT0BkdB3
luHdNOWZn6QHfsok9v+fxa6SewqnD/mNwvBNjkjgaj1tlGKfcUg13Tqf6Piyy4VRp6KMtuKojHPA
2PPyHLfF+4TQ0VnJbpLDOXfIGo/lS2Y/813b8Sk9Aj7a9+xDmsm7irG/rj+vHnZ1kidX/sh7nXbo
0nkMu/ZzrFC1lgTuktMza08j1miI7VoYhOMYkNJMKKloeLXkvBlttPXKavDhz/UjiMo3jMN8u1ve
AObNdNyN1kFvc5YH+BZ7DHG4A4uPhLr3TZnUJPsfC8O5r2d1bNz54AAgLrgWb7A3v8a9eXCoqg77
4lI3PdyuVANyD03eGx+TBKVKg+C0KRXQyixLXidt+mGrCCewJUdF4trqU2xytHpV2RBMXXOyM/YG
LYY2tUZwqsG+1mZ0SHr1U2YsXFVNjnOKX9GeFSchfZDShF3nwBhx7kP7E2HrlM2DuSumlQ2TBLoX
+cVoBiVTcr7ssCyjQz1EzrTveEaoAr8Q1KPDXR37RD2bCRdvzTos3Yz7vQpC0s7YvMkjsHWpqOWp
JrZKdMO4dDNnon8KEYE7KHscu/5kA3PmUDybZbynJfBpffA7LfkqM1QP3mnlcD8COB2omwCr+E7f
1anRvPssFfu2c19YtL+PKTxzMZ2YsDmuav3NGF2iofPfYm3knfL2ceYjvzGciB/OMGpbGntPXD3I
7tlHU2/8vDWghIfPJupDxf2lzM17cg3ArKsv1tcf7eQGRtKxGzdzX45/CrsA5+udbW2hjRJbHSeq
22nfi9H+9Ln9MpvuCwVcTF2Z81N0zvOcOntNI3XW1a/sMT/JzlM79KkL4lBL+zet1UtRpIdUpI/s
nI8jNup0ZtGKv8IrkqsOfb6snx1FNf3ER9nLvk2dPbBjPRURpmHR/0GGCcB3zn361Wj6rcnaj5xP
vVZUZ0CT72Y1fowdWL6IhqIBZDOo8YeFFSxOTuRNE/BgygtotQ/T8kc8eMc75ujSm2paxkPJz8Ry
3Z8VV1yPCl9u45ewINmkUXaGeTJ/SKZn9ku/4eze15F532bpZ1axjJNJkKnoHC+kMckbWxpmZMs+
NVb1G1Pc3qTDSWj9u8WHyqGvy5mNfBezM031x6yNPwB13mWNiZ7HgNsLVHOrfROaONP6RLAfeLWs
iWdW90oS9BpYpujdeLWW6jqazV23WPdabiA/8750o7s2TM9kYJ8Rl54a3imbhY1ISU12NNPHU/Jo
c3oKQ19xkXchPNW+Yn66FSQYN6CQaa7aOn13ghjP9NU0e0gli7yKmWjJAM2eQXtW2/VhCc38IYwe
jLA5KEjXmxj9inOG/IZsodCGBaIVgegwt2bcE9UBQzyo66s9ZIHXFc+G7e4HC3p9KaxNB8i70ytS
6vO+l09WMh5BqGNOQOGPzHcxF5afT0hAcn6SzqrGjD1KWnNdBvuSzOYDXMxva1JB1FS+ypdzyBa1
XVYSafuZ9/GtzJ89pcKNJeXb7H7S63ycxPSn1Co2KYZ537XpDTLFMr2MRv019oehaTHMt+/Knj8k
6Mk89V6Vy0eusDeZ3XZ/ZjO+2KjgrEX8Si/ZYuLcQ6cqj1NngpmJglRKEo0dmw18MWQbTqOHFpez
jE7LS6IWP0y5I3Fi7IkBMJgB3pOTIzd4bsw1jnSgzp24pf0EFynaDdJ4Ybt18Qq4rBG1lHYaxHb2
ag987Mcl4qsvJx35AQJvUBgNjx/Ck7AfuPP+zvz30HD3njcfJuPq1PlzmTV+ZD1OS/zWjs0TzDF4
g1zV9R65HE5xBWkrqQ6aphCo4eQ7hv13/XMJAT7qlndStbooA124MbHqrH9gTrAZ7CipEuWdpwjH
vIJw0/KkqPjFzM1DN5SvctsYy0UYmI7JJzCHqMEnNQT0iv3z+oumvH7rJRkpFf+areogmTrPpVk9
9upAdpB2gKwsnlwsJTbhwTT3vimhggBtiZu+LLzJvd3CAEeoCxCYTRtJ6yyvK64wEWRvNXKccCAd
G1GELsGUrXzVgeRGYG5T7TIatBbj0t9BWg4aOVy90EEmtI9wGq6zJkndWcdIdX6yWEf7fegRsefn
AX7qFM+B6/ZXO/6IVilzLH+T0f1GbQWGwQ4UyKMTye/ae2FFE0Rh9hva7iVUgMhnpz66evtFJect
zJP92KujW6DgAELhDzA3Wkuuc+GIrPLUR8Lb9rP8LNim7aj8vmZZeWekI9/KtLf3C2+trSwk+RfW
qtuko/hlwDbABqrYwqDnbpubH+uRGbXTOyTFYsv2B3h5e3Xcztp6iV7fkRb26FIIcU1cxKyCjvvE
XaFt/r/9839j/zSFY/6Phb8PvwXRsWz4KuJ/M3/+12/8P+ZP+1+OZzq2B7LW0l1WYP/t/tT/JQzA
3PxnMruCF8v/dX/aJpRAz6E8hJfaP13B/+3+9P4lcX06Ek3cgvnn/j+5Pw1Tl/9OCbRdXEGWhZXA
tKVhOHy9f6MEZrkFErnS52DKKuA4ULl4vJ9suEHbkH6o1vEOkWZcQXayntaRrl3Tbg85rrAWA3Tg
1TK7VXAk2hXF/M8WaumavRNTxpY7Uc9pCSHUyYbpXMr2cfTMdp9rHb2qalqpSKS8zowN7oZa3Zwc
FP+zmP4ia7pNI9QOD6NfSE9uGC8ELDDq8bXodnctDaeZ6u7s+zoT4UP5nTRDDCCGS5wg8riMngqY
lJw9ZT6KhnGbLWCdVjubCnp/lrAN2zR68yx2CZlGxqH3wOY3o5Oc+rZ7SdSNDAqJEI+UOR+sIDLl
hwohcBgEfuY2+ju2VHVYoKfUTJ8AHqyzXVJpn5oTW/UsA6XGIk6uMZB8yHAJOBYQBhpLN3rBQRjF
wEqyxNbRJQ1EaCY1VucTm36z+eb+/5dde70rLe3FkTRKLAnJwn6OSZBleEvhAwBRMC8yzNCXEzc5
xnZ7Sa3LuPqbmC2PhaLa1yq8kbvvMu2ITrvHKTUV41pfHxdTh6LipVi11Iwfz/PuSme4xJHdnQzn
u1VterZ4Z1uaJWGYZbwMSd3sG5JdfpMRutWdmqDiJNOD1eJDJXa6lTP0qLnK0GA7qlwGLMwbe+1G
sdBXbBPhXE1zt8WQQUKxUu2uXFDKcC48O0iRQzMudNi4gRo2qUtwXte6P6FRfjWUNdL+6lx7T5It
s9eJ04GjrNHHtO3a7rJkmYZWG11x70mAL8q899ANp9L+kEbeXcl0nCnCRO1krU4viREg1qJOLC43
Tm1+xi1QbdopQW4cvdO8cLMbQUVmkUulWR++sKfMt04p5b6lhW4/4+Q/FF0BDThVI1si2oPdqAai
5thDkLvmFPQYQdDcRuHX6qfJyh1bFYT5nDuuAYFWFNovBOZ2m07L2ujOf4oi6waYV42aPCaEERsz
oUapZUgIR7xCupMZZ34LVS8dzwlE6HErNUKejh099EO07EfW9MelGqgzGuRnR1NEoE+oA1nlRPu2
xvyzdPr7BH9wO5i4uulWvuiy/hmLkN8ytU+eU7q7qA0/qVeFzFs8LcrgiSu4PbkRYTxcIkXK6ABk
VN8Zg/UOz+2pZRG8o5MXhFsLgTfU+KdmVeujDVzKr3hx5s0wTcVmNp/mWM+DqBgfPQ2YhlEHPaav
XTvnkZ/F4TNs4183ZrhLp5FbAmK3kZi+rNOn2aEtLe90bG9G8Tdv0Iha3L5qCS2eF1DPujy4RtSc
BfVhG7cBnlW0nFs06p74y1qPfJe/44REShHjmOJA2mcmb3hZMjd49dXyvOfGaM4tWLOdI6HiEB3t
Tl364qXNeQx1364WFnnOkj+mn8Y0/KRUpW2WqWfEcQCCxTpmvqqjJQ68z4YKAVTuZUneWZ2LbSRc
/CqqWKoDVhBwQWa4yR3kfHfAhtBNBjYA8odzbX9bcFnvDApri2mo/VECHA7DLjsI03su8FgDUoyp
lEuBM+Hnw9ICeCmt+SzVBmVxK+oKkedAYPexsag7riaMVbjhNOAt0h+XOGjxakSzTxeLV7ywg8AZ
l9d+5Z3SvvYV9hVN53wQnm9jPgsac9nFZGb2uVu/C3eE7plZtV8WzF269VZmlbHp5j6mMIarB8IT
t1hDwNmY0tchHsIdLCOSs0Uy7of2ONeFxKon2tfF5qAbu+dOOPOWu1cUUFqT0FCiTkNthHga18pq
+1EO5mEsx3lbRXQPlcn8UmUAYmPZubf3JbNwVlN5zqr4OA8dS0AAOZOeUkGB6jdbSC3MTdbao4kq
LGzrbhxTel3mjsgCRM9L6sTOrhN/6vW49nqW0XOORJfLPxqmVMJfoa+ZBO6HRjeZ7u1wU6dasQXr
qjmgI6T4sXPjRkaDxWuYaPuGVKHjLDOFZvH30llUfsbFW4erjYthIosdQDJWFpRpdKHjHsMAb8+3
PsQMVJbytcWmXZLYaFS62CvD/qiR1d6IBOOM2e3YQP2tneI1FRwYYE0MBhi6M+D2HAyXiFovMGRg
QriES3ozy5lHoTPxqjTWk8X8I2wCm3Nd94FWrG4vy2AZ4dDQWUS7qkXPWvr5IGZqkqy1DIS4LzdY
YvqzRV/6fTeEJOdZ/8A321oeDxHFa6VnfNQqw6/azuoQKXJ8mjkcO32c75RJ75cgGo5h94mRCyux
RN8Wq84yYQ9ZSMIcrEryKs5sCOegRZHlsRoSsXBKvyamtnXC6JEJ5FiYam+r6nHKliMkFWRZNppb
Fcafgy7Ehdg4zVIp/xTRs6Ok2mrDhn8TedZ97hWB1qbLmuJmf+exkPzHv+eN4x93qOkac31AhF/R
LF9w99H3XNMfI/KJQZrhop7/pJob7TorYlmzjL7h2WxI0z8kSo/E9J1tLd7+g73zWHIdO7vsqyg0
RzW86QhNAHoyvc8JIq9JeO/x9L1wKIm3UlfS3/O/qgIFRxAJwhycb++1o8n+boR0iHb1c2NLBFy1
t4o+UDidp1VcNdAbT9wU/AWVhmqSlA52sM1jAvq6K0mnoo399KoKEnMfpTxkrb5d59wLvI5KAs+2
ad361JdobWzT0t9H/d6oK4cEesDF9tR8AzOfYfiQEjM8ENRzUsqK5gjuzk6Ng1PWajdF3z8nE0W1
aLSveMmFBKxpVwWijC2FRJ26sboPiuKl7jDo1tzdeNG3tpHSPDkOfn1tSn5AULI3o6TdlHn/NOOa
pI4IltQBDDCMlnoM6Gvj5F5MBhJaLlQXQ0d7pSKHMU3vc/Ij8qr6IfXmJsnykTxsE1wk3QKp/Yj+
G+kOgidfntZmiI5HCzn7ULdsIt6QaVvR7YnNBieP25mgnklZouCcPwW2PGg7nuzkdfAyeBCDoTUy
t0sR2ycJtW/QDeSoEPKy94NhPNAn+utAzBMJyWIBJwBNTrNPuIFjVU3/ORDksFrmkpWCzbQ4+ARI
JBKIazHNxZnuyfdxBVfNX8yXc28SQl1S2PKjYtrH5UPGS5/XR7Xkiqh1EbouBgny2YMYEwuMcjBX
4g9Blgc0y19Qs87CgROZ9FOb75cAxa2Yby8LxZgYiDWarvpuxDSxL7PEmNjGeZuXzSkl2oFjOSXl
Pq6+iVzuon8IItnZm6RAbYEkXYfEAeLg9CP9IFaw5knG9e7vLUMHPCwYdbZgEJ+/YtlXv4sJX+CZ
5SULl7heQNZ1ZpG8LEbFzMvgyzyxxS/zfMJ3qVPUFAnZ1O8+alMP8GJUBdy3uJGHoTS7JXXXg+DV
Cb5faQ4WDOxlpm4Zz2k5OWtB6bv8rCLbOCXnhU4VgUMeQQfT2udnR0X6nIGwXNMzzTwZW8Gu0Z1z
MLJYWaz2ZYP1QkQ2FyKySCC+DHCpQkVeBmJeRGmNbKJ0csUuiE0l4hwTGzyPBr75AiLMXI8Lr7lb
LM5iLBHQ5rRFV4bm+IdQkjpwUEDvDlytZk7lfFpYwGaR7gOliQ3KWUAzzz9bEBDm9fdxcexjk7s5
3A+SoPKRI9Eux1yA+MTYBc43tFdJmcl7ddYJJTkHiItRgeVL7WBrVFLCn9W+iMtIDCwr5lcolysK
EM+0siHFuErpGLj4uXS0HN/yhNoaID2TYgzqBeq8Pq5QVi+j1AUS3kTbtZ9bJoq94k1ybLisUU8X
O3OIvaxvmQ37s6wfIfPkNbcStZ3em8oHjzWP90pz0qc6ubcjY2vU/mvtgye2pCFaVzSlN0lb1ZvS
8mETtcSy6eVjXmjGBqj8Xa4RdGdQ8NuGxcTjEt3Ycr/kZc7EBFLMS8tDJdBEN4idDjsaaJWdxvgN
zO+YDuNd36FeJRIVHIClHYwY2FSX4syINJuCI14GZaQVESTS3m6ok6NbTo7Dkvyi9NgrVbXgCWnC
0GstXq1L8sXRThJ8YgTljQzQjWqOeuzG/q1XF0ZJiYwpDOpmHaeqtqqCCZ7fkH9yhT8C+y33NZ4+
yulRuOtkOd0gFpxW6QAHhdi+FlUxoWNmsJ+kCfyQ7XvEFxDTE/QRAihahEpN3vYgAqYTFSHTDDea
FgXc/Gy5Kw/LOTf1S5y0GL3M/LKOWOosBOvLekVDoFYNcw7H+ZVYBhaJeGoxOiPt2RRA1rFcFRjF
waory0BMnge8lqABTnjOdzrh7LzOLJL4ykTzvDXLkQQTp3NWlckVKPXO7SjP/UZsiG5WqOzL1uqE
bPeknkfsNOBKmSOW+TjXV72UoOpb5lXLK748mUexsFs+fdnEZTJvDOr1U5StgG7yKEvIZN1NQbMm
URJUQZotJsll9DJIEdVvEYotPrxiITJqq1Gc/7jeDvjcIIQmXOVi3mXBZdKsqX8SAhWU2y63uFdw
7YhBkEwfahOTNv7PWWVT6p5CO88tl+MljktcWtGW2Htyk2R+Q93UT4SY2xtr+aXE7wAljAXidw2y
wpk8MaouzyVZM14UjQSpWpbUgxhMXaEd1JDqdV/P9Lc7lr/qFiEsqlX1MMSlCnV1WgnUPe3y4hx+
4MCGPI9d5ukqlEJ1UJ10VUA0FZyDfCEeOIP4k5HHVpYZxWt/vqPfNNpLMyVK0ML7YbpSRTZ8z18p
xvpFr5tKw25xax2IQ5u2Rq/ueHEN1jWXhstLDtrEM4Bf3BAFpF/sTD3olKpyOVyJb8c4Y2yKUrsW
cQGgSKhb9e9TDBV86CaSYWR16y8PSEBvVHBt++4S9FDHpB4fxfS4UEi9xicCLMYRmCJ8z/ASLnBV
Pa3HvZ38FHwLMQCDoWe7bnkiyMA8G3TBU7F15PQg2P1i0LQk39YWh1tA/cXnxILOQFvunqH/sXiK
dEk9rcKMc+uXtZaNX75RfJf4+L+dZzchz5TLFsSY+Nxl3mXyspnL7l3mxRUXqx/QZ9ZY8bN/2bJY
2aISRqNN7PvlM2Fqh7tZAW68PCTF4LyKpKJJMgUAbnFDzFMHXKIPzE1ZA3lMud6LyYoobgH5E6gM
kh0ASBpOWOwuwQ3Ixp+Gtg1hQKFTnwcimhY8cBHgmNRrTXEBjnDKiDNXnCeXwWjZ1zUyKeQ+MZL1
4S7WoH0I3kWEnYESkVWsZqoGKbZvinTt8hwugerx/r/ERYidkOv+YVDJNrcJHAkiLduZkgXTF1L4
yrYpUNlwbA78CUXdtgcNNd8+1GtMEcBF472gWESTcgvpGpkYT2+0hAkFz2UbPMXJShhmo93WSsp9
icJPRHA9PvnqfwsLP/8nhQVNp7tf1GC+j/+XLJ/VR/vxl/Mnrz+yn3/761P7Ef6JJnH+wN8LCors
/CEbso3t+h/0h78sWuG//VVSFP0PKt2qQ2GYggNEh18LCrKimiQVyY5J0UG/xA5p1h8y/+DQUSww
Ewp8iv8fnIRhUyX5U+yQrVOxkDX8NpquOqbGH/tr7FBBFwhtI3u6MhWJnD4BZLbAxx5+GcWFwSne
R111OI9+XUEHXE6lddG+J3Pmof+4hQuAScYp2i3KQiLDBue5LzChdYV+CqYq2uaTdBtaQH/qzj7V
tYRdifId2dTz51gQ1QUbnIzkacI6PCYxpW6Jipo+gzAYA8uD0jeRXRRcZ/Nyww7jN14iXkMF4Rf6
6yVYnHtlMqAlz7pqk1mO7jnLuxjtkmSVdQQNNNFAAJ74S9Au5MWNGJWUwp4fxKie0Ud3JGN+WGFN
os9GBMeIRdHyynk+FL9sRiz65SiJtcRMGtDbqCGdE91LL6/FDQjgntm/ilG/G9KNroePIp5FzBID
wW8S/vjfzdOHlqaJWJLq/j9Gz0Qm8UmxSHz8MinmXb6Gfhw+KKb/ZfQ/f7vY0GW7wYIKnyIeeO3S
qJKXxpYY65dJMXZZ0CxttcukGAsMeiCwQLH25SOXzYiPiMkwxf8gR1RpfreyYpjzfF7yyxbPc8XH
DUwpvP8s+4c4rZ+r8LyzX/bp8n3iW758lZgMl5NCUnXUkP/8e0piZ8lXXqapCaleXvY00qaJB2wu
htHyeB705UkuRtOlFWlm9GJA292KWecV82XBZZXzNsTa55WWxZfJXxajkebbOh22/XlUrPVlc2Ly
3y8WX/HLXgYtEqzQiTDHOEtTNl6e1Lyb/X0Pq0Ci+8MZpHJVt1QiztPF8m4hVhKri0mi3Ekwuhdz
xYzLlmazZSNiOl02L8Yun4RWSdvh8hkb15TbZSptpVC60fDiHFqY5ZzMl9HOz+tDptBSFMvHnM6G
Ev4pvU0B74VKgqaps/TVIEk9zM+7zDAM8Bo0Tf2l1Z5HzckC17KxWmnazdHolaLvRKT0nEdFppDB
0aQGtrQVz6NibthaRz0Owq2YEgPxQbHeZfKXTYqZYrFY8fI5MQ++Qu8V+AQ3VYDnyu2z4ls/VeFq
9uvjvLTWMQrqLgReMJVp+355i9ew/oD0Erd2c7m1K1ld0vVSw29bbKLCIapbmDpAG6ySqbqe9eqx
MNIJJ8jyQuggQTyYxqnOmmkveq5Eb5YYuwzEvHyB+WIe6M+dTXOt5TMOBRLepVp7AcNJBpmlIHuu
4d4EIX19onMvNZVqE83KY5SNuEPtoEFI1fuPjmncUZrovHJpHEE/hF0x4HcQkxnECL3lr8DigORj
hLEbq0ObuZGtENXY068l+j9Ed4hFZ+zSl7lpo2rYK92zofUfEOaI526C6hhhgT8Cg0UJS9lulcFi
R9UzPwAz8syyk3fVksaHOrc5GEvTS4w1NnFgltpRu10YJhH0FsNseAlZ+qCAeRALV9q0LcXoZWbU
yzfaAAlDdAiJQbh0YF0mxRiKcGWjZfq16CMSgySsm61FQpVD7xN+CVOWD1JwU8mttDVrEz035r0U
5x/ZR6gWG6wu/Sqvu1tiiugVX171tGVwOf0u86oUbo/V6+mK9MojwbfpFvFNA5gPypoh3k4v02Ks
UkHquryVItOhSCtZ/XhISgrQrqWhW8tzvLSRmIZqOB7GyudXGdQe/ZXV6uvG76oVwbiz29mDpHjy
DCjwPNpCA+4aFa7NvPGHWj8EBIe4AR1R6LTo/wpzQDKFYp8HVbfXh4kHMsTPQ1s39gHWPzV3mwgD
Ao14VwcPCjYx2NDBFeLM5ELGxUeBL9op011DnvYD1l8t3DcP4zuYOUKHbTwduTc/pzvpswhRda1I
EpVVBABe8gPBb3Ib9dsyeO0QOy0Uqt3Uva6/a+V11WMr2KlwDMN1P6re2upJWGvWBsb+ydoRjhHN
14F8qxAGov/ofEACy6bjmnKNhycghUD+jBK9xh4ffmQarGaAVMCujp29IwOS8ObYWZnFazjts/mn
qq5jY3DL8ACj1wj2/aJMoCeXsrjX2/1m0J9Mfacbe007gsewfprlfjKeEJ8VSASUXR1fFeYzKvMq
PfnAh5CGTEc9OeXhVS3vSxAh9app10UPCHU7Uy2lklpq24bDqUqES+iuzm5FIG498LASydGzJ32O
ZYNWGPtE91qPKxgNbNEvb5CMZlCFyJXvTpN9n6fboXvJ8Ct3wW3Z/jAJLDnYRytZUUex+60RHWJU
GeB70n0oGaQ67XQi57JDkNxTm6GT3pevYZma9q7JEP3ttI8hABlebLHj4xdTk1PW7PvKK+TrEFRk
7+K7S7XHSHvmtSm7nYLtREAGAB4MWp8qttnX+tmWDqO8A7GAE4P22o1ylTUrKd35BkWPNVXSwiH4
1uufwRPRJX0TRCvlCfg7QlesHl7ibwrNBUozmftR26IDxZ9n1D9JdAYLSy0TfL8SASjYmPPJVr/F
M+3Iw0z+dzOfZJT60qowt0B4w/lQW7dJB0P30M9cF6gkAAzFCZSMZ/QjAefREQAmx5sitkyJiL/N
dKVPTJsWov5kJXGajuGBHtAAzxU/YA+N+mh8cs3qxo9wXofjCmGITYzMZ1Hf5cm+pAAnLweM4yRV
MWEoB85O1dpV9p6yKTLLJWoZGTxijveiOxoEU4ybIt8gFZGQJjteHl/BM8hJZQbuaB/lFrPGSj6V
9wZJWfqjkx5meaeHq4ao3B1qBrI7rAJN9Ro4ft1ibZ/dBky+6aagb05zMrnr8X18CmuXPGNnnUKi
V/dDKLl9fzLazRRvRvTklCID4jl2XQuiHKyuq/yM302JXQVE1GxBJgzq/ZCd4AfIjyr+IulNzq8i
6yZ6heSozVuzPyiYInQve3O0Q8OlEGwz5bYkqVLGDUWVctaxgMu3dbyXkWUA1Vb0jY5cCq5sthqG
o4qaFNsi+cy4c4iKoBMfpWFHt8opruFBbwEkUIt77OwbgEd1vCOqYQbH8YMOAOcJCoWx1q6hBlBL
pL4KLBOPe0hJTd8Mb3RemtY2nlB4bMpsy2tR8brI4Llxlq4GQqlasRVA5XFIL+qKY47YyrOunGvt
mG3zHSAMqd3wHLc7FwSS23DANG8kGCVFVEsk0LpHQ2W5kPrLY/dq4OHodla6bnfdvfrDxzpZ79g1
RP0lNgEIyUit2Ce/2drZCfWOifHPC57Kl8YAYrJFyIqPtcOYvynUBzzjrew53IqV4dQPJ1PehN/A
Ts0OPtC99JEu1OkW6bSEivSasMxapeDhRU/5S3ZFAtSN/iit2/k+JHOR0IXqHV9uSFckwfNmThtu
LccrJBgalO3xJOlXtX8MFvvQ01RsKntNJLST3vUh0g0vu0N0ruhIirCQkgOxw0L5gozN+Y6G9pjq
u3FH6CB+SIpR++BuPlKrnpX1+IKM1qZumq+GZN0DNuFallbxq6xBPlqjDXN7Z9fAty09oP1OCG3F
lWgFc/WdSunRANY/P+rQ3aa7gZfS5gPbAqI7q/dQXWsGP7LH6kaMz9Ije08vHh678HGaiWMClNSC
1j10Ke4c/JLQoT+H6a3XeX1oZjcKXzKsnIRPqMENiHUPaUEPwY00AtAsNupdsCK7xD+Z2KG5s0SH
Ul5FiLHLkyIdG9KPbPh0bo15D20KUFMb27aLiZLkEjDLqO36HzYWKPcmfI30I1tPjrzQhMADUH6Z
LjQcD/nLfUGmrLoiZi4nRL2Ddb1NVzDIEYxjwkcQgmJlC/DvUSZowjMPqie58caihLKi/umVL+W0
Mm8xHe31Oy3ZzJt4lR+nW7Nea+8+SlkP57q15kwjomzw5B8lt4Pn4DGOPPnBuh7iNXuukIjghi+j
s/L9HWbb4Em/tX+UO1Kgrn7WL53kGtdx60KuqH30Rp7EGcuEtMZv7xr3zWr0/B34EzdygR674ca4
/+7+JGHze7MxVxQiXPVWu8536u3ETYEGwBP2Wa6Y/CV+IeYGf3P9Ytz3vqdZbqaviLf1H7He83+o
+KwK6r3pMXKsMHUWK//Wt9a9+pRGGzsGLeAZPv3GcCxAxngh0haXnkUyWIJhvSdyMgt3wKeK92ZL
aBxB7/iOycm853WpcHN/9oJ6g4nwoK96j65HleA5fdPn1wSykuWirL45buXNO/LjsBApL6APVsO7
DwfmRI/kDldwcy19l5+VghaR23wEXAaU6e+MXXYnPwWHhHAbHgloobAJX5MfVTwV25i92kZ39pvE
myF33JcsWRNRNX+z2GuK+i4C07DYFx5vWqFNs81jXuSCur5rUB+hQeewv5BxxHnGDPlJeVSpNTyo
z801LplNf2ucRiyJt3DSPW3Fyb7pHE/noHnGSTs11/1tvfe374AF5tN8qq61jY0ncgfG7ITH9IrL
G2RZQvo84Be3fkRLhIFrA94GWcoDaxDu6vKmczI24Vu7N5Bzf0xr++Af3puP8ZRdj5DDXLAMq/xE
gOEJO+m8QU7lJZ60BlnnIl9w4yvfy1xWWRVX6cbZqF582+4RmpWPyXX5KL1G98g5P+JHx40fsSR+
Vs9EZO8Nl8ATutzfghdzdrFBPhLhgEth0bNx9rQuAc4bnhov3Mk4dTjCOtcVWk2PM3YEyxW4w+18
X59sJL/75FraGSvrZDyWuFZ9L986t7kXbSzIM7jNViFmWG9+6zzsjy48RWIbqIm6JkDTHdJHHi5v
GX/VNtjSKNmnR06H5/ixPQ2fybW97U/VB7pVahzWq/z5ml1H9+QbfYZv+Y9sJ3MkuMcYR+MIyl7y
ZmLxHvKH7gq97KZ7l5+iOxN9EPcWt+GiitxH+ScAfYkEN296UlByuo/Ot+4dV5m+To7VXbazP/Sn
+g36LDZO2iwf9Vv8HYPxNflL40NyTI7qEwSe2+pOf0rWssdB3SKtdWUPWhZf8A3gC3efTePl6HRd
42TtTK84hK/LSbeTXhA4cnvreKfFMP8OXba7QkjMTBgTd9BCbngkHqqfnKu4BXN3Px/jTfM0HwPu
Me1LkayLK55OyU9x3rcv8Q26Ef4buYpWOMn4vWLiZlAgHjQfmCS1c3dxmfJO+rMlwOiFZVxM8MFM
5WjzjsKh0RGj4CgkKdZdSEPf5m/xgwRpJfH8gULyBl+RTplLhkfAZSJ9k6+4L5uesRn3oMS5Wm7N
Q7Ab9yM/yHQ9/qjfKt5AXW3D+Z4/DjTJv2MrnrziWbqZN7j5dzBGuljZNWRUPA/aa7KV97hp9iPO
fLevNvNaO0hX2lWLtc66z34S72U0oOd/gF6DvpKpPDLH2+TFtjD5bsK76V7eWjfzqZvukqv6SJMC
IzvXivwG/Wvd7/zbn9HdwKEevSyhlL4aaCof4pvobn4ZxQ1Q3CV8Wrc8iHS3eSp+4vjjpiK7xjfC
ifgPuWjB/YPH4LfhClaV/tzu89W4V3hV+2hvqoPzLUvxynnDvUNR/4Ox+i18hUF0g/WVvZ5PAWGR
9z0EnNrjd+8frBf5qb4hGCaZt9nd0j54V75V7+xiDI3cWFU/++k0v/BA7L/N/Iyo5vLlZsyNjSbC
cNVwW5rWEunr7nSY1t/6HS083jXvtWvUuS4uPi/0KEvecC/lMfk+Z1fDtG2e0htueenNcMVxRfnr
VWvp2BFme6MeQq5QmkCe8i7vQRbDgF3bey58vWRmuSYZY4csbwWj8EbeytfFriW98TF4Qf+wmuiv
chFkN8/B7lu4KtfGdgx5po135ql3Qat58Q37DVMRUTXXy7jhbeyl4onzzfoxv7WDZ/xQ3owbm2d3
vHGu85fyaO7bYwgT5F7FQmOtuxgaBc9BmoP0w3DSPo07jdtzvYdftJKOmG+31ZYWKlve3sKpv6dN
MfwkVax6Dw79sdjOu+5nz31il+2g5XjKLt7ED9Fdckfyz2a439TE8b6onAIJGTsr9annyrzjmvVx
oa/4AfWfGpzTaC0/Tx/TR3lbPyb32XV7yrkLWt+dm/DRelBusMrNe/9gbrNr+w7R4Sp++xavpPvx
2HM5a7vlXxNOFArV2jOf1Y/0VjLWMSq0dFc1aGg86VVOd6huMMzyPhu5r3Z4tSBsQJ+c7HZDu/hg
HpL1gpN0yz3vC3eoOzHaL2et+oTmM91wny4APDwGBzBS8yqPN6q9nq2f8hShQb+DqsyviPXSemwf
MVgFB5PzqOaKLe6dF3biW7ClgR/H/UaIh5KehpWpWtBc0InDQaCsLy21/Yum7jyvQQloqyZ9BfQ/
iSRUMaYsXVRi7NwbZQOTKob4jrcQunH1pTtZDERP1GVSjBFpTaDrAOhB9EKJ/bEpWnehU64GS3lI
IO/u4Vm4lT+Ue60cPIwXFlA+2oJ9dGyk957OHLTDm8XbXvVqtJvkIjjYXNWL+ATKMY5+LFKyHNyo
9MljXAh4AV4GvLqYsmTiBae4Wy9KAzHWLAqzGeuaulRam3PRdakJ0wG0BNkvo0krRzwFBm6XaVNg
szABa9j0YNqIEmvQVYFGD0me3xdzBXJF5KqKWPBJq25rnb7BCFfbQVk0AeMQ9ocwVHCtT8k3pTXp
fVGJJghpUZdjQIFqpPQd0RExJunVVJo0g5Y9pldr0VvFsuUZCeopxI7RdpwLRDkaN9xKWpJQd3VQ
p9w42ScUimiJi5extyyPoEbQcRgBDq21lEfEaDeadGlExEb+Ep8q+nVFl68linVDRQiWH2Rbsniq
gxhMS/1OpKhe5pUQgHfwMDYB4bF0qSxBr21FvGu/DMSkGMhLqmtPvZsXBfpBxaCUpEpdi1HT9+9a
QrupzNNNe+6rVWc15X0tYojqSNpFJTEasoXEcFx6yqd/jhlIvM/zxIIvk2I98bFEKilsZPn0rtgF
Hd3Nz0Rufsqj7VFb5QaQdFyq4OApkBdHok/VA3mDKZEO3JMX6cy0aNQqRRu3Mbmxmb8fOpxKaqdx
J9LpFS+Xqs3YUNkTY4ntHOc8TFbopG4L2cxBzVX0MmakWPVHBWB1V9UK2SxmdZhVdIoVveqE2ZrP
lmp3+/OUWODItrWKAvrsf5kpPneeFqP9uHZyC0zBTJ+rwQ1frelEboOa/uPGMEJqY2JczBYDyDz0
Mi+Dy+RlaUXM81j18AP+uYZYeN6K1i26yMsidGZ3dmeBKYM1jh0I90U/ycZVhF4FK2czJfQy9Iu9
1OTwcg0K3Zak9+raUcY3gmBxdjv6/rJMjAWLIMOeZ/4G8QEQ7Y28FovEoFIlfjS9AfNYlIAExEri
Q/Reg0UVOjGx5milrHne1GXueVp8QHxUrBpbCY9hMXrZ3nlNMfPy8ctnzpv/ujpCPShr6De+fER8
4WDVtTfU9GlfNnNZ7+ue/TL92z27fHVlJABYnJjK83LcxCZ/2ftf/rrzqPikfznGv3zTeVSscP4D
nY73TDOl1/ayz//2mIhvtppFHCPW/uWbL3/nlz9GrPgve3D5ivl9bvUnynRvzVIdzJeb/7woD8Xg
y7wvk79bhRoA/VpfNqOIotVldTF2WUdsthD6xMs6l8W/m/f1a8Qmvmz2vI6lzfct9baNSDY6S6uE
yKtq4rO2SUipxFIhdbpMntVRZMP8XQRli6qqWH4eFesX9DWpNjFVv9uEWEMMLps5f8tytM97828/
d9mT/7wZsd5lFbG9y7xxqYL9r6n5f6Q9Qv6Ly/j//EPg8y/ao+efdVbk7Z/kR+fP/MPPrPyhWxrG
Y23REy2u5X/6mS3tD13TCVgydQXKJf7pi/zI+ENWmG3rRO9idCYCBztcG/7trzidLdVRsEcbhq3I
Bpqlf+zcbZFOAYayL9N/ybvstoiQIP/tr4u06LzW/sff/ooVzsBRTeaoBlwQW7P8xctsK0QVR4Vt
7IAPf+fpA1LpblYGfHlBpZ31a2dR1t+/+9fv0paN/fJlum0qGn8pSivNQeskk9Dzq87J7wikJN7G
h6mrIEi3O7qZ+1FDRquhI8dqIP9oGnnf0YslTxAh7NdKGvdphpcv6rP3zKKlnRJGWA/NgOkDxOMI
QUJPAse18+gpIiW8THXDM03tGKVkfZZqNeA1auiLS2xC6SzeHI3oVAT2bmjwqUn9RMe7VN/+cgb8
5g+1/sUhzh9qmLItO/xSRGV8Oaoht/dRo/GCXpkebXJWXS22E0yHBiUV+DBKCv8rUr8Tq/yZRtqu
HOtbmURuUkcXLl/ZbgKYMKGcfWZ6dkrTfljZMPc8szbWSQ4hejIxwhHV46pFA/4uU16ItqYRQg9v
qu9VW6MIiWF2DnR1Tfn1ygqSqzSGHS1ra2XRKUiqjFMcfahoXWO9pmUUou/wSuKcPT0NVyl2soVm
xJ7q7Hbb26k3kE3iOvj6ENe2r1MFLCsMql1oK095BFuV4Gqgfk68i+0GpArwCj4SfSrxBPNkuO1N
foCw0ZKV6gKw/glk7DaRg08zUekjTKKHEjW9OmCq4s8iuURPYEyCpvOd/oPGcIyEDa39f/mtlpPu
60lpIbtTEJ0YXKFfTkoZf4uWtbOzwwJjgxb1H2MteSccnDSHkczIJPfpnOo68Dsx2WuVDJ21Hlaz
aewaImipRrdbBWZhkGBIsOAgAtgw1/6AW1eNhkMZ5uT9VvYr0NDUU3UVyG6PayWMKZeawbYuKYLX
aRts7OlOeenllEyGIPo0iMX1SpgALq3BkE5mzvuql9b1MDjrWXe+pTCnD0CuXtMwx0kP/E+K6Ly0
o87l/fGYqeVzN+S3WcGJh8kT/Ed/ipQEJl1+6zcTnLwDQKX9pJorVUmvY1+66VQS6i0vRWmiyUTq
tD0YIFYAy86vqOcy7D/buZMhxrn+pPDjx/EN7JWVpaePY5N8Emy3vLXcE1zd/Jebx+8uKdsyCeu0
ibEz1S+RW42uYbWwBmcX8WpLsZ/qsR0Y00ahKNiqD62evP7nE0P57TfayO513tkM4sb+fLcyeqUh
WJhv1EbtWJrm4mjIPH25GECfvJRRfq3hJ0Dp0r0mE2dwBPsVOyA5FFiX93UUfDbKOqjgG3Zv/3nf
fnfOEg1I0A83U9XReG78eiNVlSbPMyl1EL4QUYQ2QtA0eZKRukIKmtcBJwDXn/2X3+A3X6vLir4k
sNF9gV71z19LWRCC/CDZu8xIP0fDfpRL7gd2EX82VeevA2CZSWM//ue/VZGXzX65Qg2V2cQ88Zj6
l2cUwGjVQb1t72SEbWQR3WBPxFUz0OVTyhgwSyhQek8Cj/7kN9ZjEhOnWY1oXApL/oQmcsx6mANk
sHD3D7MrMwavHnOT8eVkImg3PQFjhlthUUiKJ/oJZCv1yhSNampmtzqNb2gV0UteS3e5bh7oTOH+
awUpAIOCfpSkRS9Cr0aqm5u4HFrOzVtTQ7BqmeSuJmm2B1tCLUxbksdJo38PJl7HSVejkh/CLkbE
iQdaI7jRrr+38lNCDMcKNSqMHpKUDR+pwFyBKMDsmRjs2ZAgzkhoynJbTOiEtfXPsTOOCtq0lcj6
LbNxTaw3Zic8oLw4TMuNJx3nEzzadSHrPVg8fray2kgmjLVoNA1PS6dHrS+eOmVZl0er60zTPfTk
1KukXsabjf8p4MLzHQ6uUWmvJsWBpFqeDpPVuHR1EDzibGQbkEJN30/Rwdka9aBw0zrz/ssZoS7i
6z+fErYsY0M2LJUwQAcM6Z/PRF8lzCSc63EXOGoPxXET5/0NDeB5K/kNxDmHDJ9xckOlvNI0zNwI
Aa/mAR5KWuHOGrEh9uu0R88RylTFfVveKTYdZWkWd5ss5kFEW8UzhsEbOvqiQWcEJ+LknroYUZea
JfBLNh039FXbEcpAdIzj5hXlTcn4Hllp5U1A4Ca43p5hD8GKDCco95aBxZR6q0bPM0ki4SbMps82
Nw+WGslAW51vhbyvQ/rOiwEdXq+UKC3brZro9VUx6z/IhzMAHEyPY+mD3LSNdcHp1CSrqJwfNDk8
pUZ+bxPjgTi7BkxYkPBTKuorsbHDBpLNxshyhNmdk6zbWFoZdEt6c0cTK1CyfTtDEoCrAnQu7zZh
L72YpuGOdTihL9Cemrl48wsiHerGgJJK92aWRg8xylB0ppBafErxvnWyU3ryzUa6ruZuP2KBXfWt
dcf3Np4P4y3o6n2b2Vj+w+FBi8udiizLlrOIQtxwVU9xt7I5QlbKoaK2MODjoffkHtTyJ2L1Ykvf
ziYv625xPy5VOvbbj8O7kIY1GnJilkyiPBMnJgVhVvksOJnRB4hrYbLjWK3SqQDEIhkcvWhGG6Eh
lgpofCFTGseMM5nPeqo5fdA0A/lLwQhuIHziSlM2uuJDe4t7xAihDYSHDCzczzdEG0YbOFkEQcRk
R8camDTLgRtWcUpEZUFndK1Hm4EwMVfTMuocCV3cQaIe69xA27U8nDUUETZgnrW94I0TJXudKDTF
YxU+z0H6EBsoI2MMx2aoenj9IVrjPkRRT16CBhyh3AyWsQ11ToaJ9CHZQpUBURH9JB3p0CA5uwvq
jpNz5wQm/ZUShuWmopSh1E8Zl6vbK9pdOFjSvsc5iTFz/iCE2EzYDI8Sc4ve5NmojGsTTPK6WZK4
EgNstMzTpRoxrScqiWlyCMPZwIpWIBpJxmOskKY0FLLmwr14GtXKWs0Lh94ZUWZlnbK14Oju9IRn
aZhQ03Yka4TmQpkVaq2dUzobJsD8PYi+IipJqtFuyMBe0935QcLiHY1WivQJYFNNXVSEFO8I4Vws
nPeBzO+f1bJ8JGDm0Fi4bXtaqAatlcIos03eSQ+QWSE+5Nxi9SDfNVEIWChacsW5nuzhvpF6kjI6
rBi6pJ7musHvoHBVt7hRpySaPSqEbxqXDYIWuKc+AjZpiK+SeGEqZ9uqKt6AikJow7fomtlETZGo
J6Rj2ofTHvyw+1Fxt9nXw/+j7Mx2G2eydPtErMN5ABrnQqJmybNsp28IO9PmzCCDwfHpe1F/19+o
OkDj9I2RTs8SxYjY+9tr8ToORshtTnRXNM1z5TuHxy0Ypgt5T5wA8BaZLtq6GXE/D0tH2X83Hohq
wNh77mx3LXlEt/mlMI+C0P3I7WPezMcGgh9UToGvaPKYh5IVsBBveCscJ+xUxKZb7ZycrvtIcW+u
PHIcPV0rZg1JMJZXWfREfIrgM0c5BSp+fC6CBd1PSRLSiEsmou+3Bbf6SvPNeyjQMy48wH5Az5FC
jAYUEBDP+qLILopzX0Uvi3oFLtVMhjbOVrVZ/MoqHp3Efq11AmGlBCmvubW+Zmv7FpisJlqmA9PU
AFJ4YgnCGHSaY7wmgtNBniV7bVRl2E3oKmkPZd5EK8akKVbYiu+vD1fgK1B8rf6pITGQ2byYa2GS
v7DV1QtwRqr6PrcUARe/D+kr0BDw/U3TLoDs2btih0YlX5XQWMeUe+TcLiyiKN+1lJR9lRTwhu1q
sRR8RumLbAO1HiZumon1WOFJ5NBFkwjX6kha00jIHDTcSTNJrypQLjeFSO1rRj83cDI3qm8Qsno2
QZTOop/nkxwehmsdTEBhTRAdwQxoyzhgHmO5JZ+VjjxXeTB9aekHr3KwBdmQhU4QvHZt8DgarNVx
kF/bWu7sEbqWopuzetQlzkq0d7u8Sb0NDioRJnUj13XfbfVSP+s+Jz/2kSvN7lpGUaz3OrB/Ab8w
67Jjg8e6mfZkDV0Gb634twXKqoh/l7ZFx74B4c5u6qrqMiXNVmfE+4ejGbVvuhb8jsp079awa6dI
e81d8CyegfmV8GazEWPOFDW4QTm9lNxeiIP595lHq1F5wDT7IMwHjpE5Ta7A+8kyWj2OL/lFe/E2
BJa28lxjM1TJnbCS9yh+b81TgWpkpec2UnAr2Bn1SGIgMfe3rx2mNIZP2m1bANTTCMjcCtgaDAYk
F2CQc5OPawCNb4k7QJnS/GzV4/FZS490rezmq9YV23RABlQFRREi8FpVOvdclf84PXpOr8hpoE3G
m8CXFza6szEbm2ic3WLXzktqEUhyUt8/jTL4GZcfNvuCl1pcvCa1kpBAYpgz8TUxOa5Z2ZqO1y+l
CbQA3rsZG867Jh+zVH8qh1luNMYhVqY2LyFPbvGVLMtfudBQESOhn7KMNKU/IkAkraoFxneS0Xbp
pk94tg/DoGWhRxXhoNXjO1PxZ4VdvK/Ay1cagExHu06TYYPFVwhg6341suEhOEqam2WgCBnWeMjr
kwlZw6bCSfZ967f2NmKQfocfs/2rbcUpUB4dpiKJ0pV9qJghYLs6E8wl+e0vLbVu1qjrjERzmc9r
wFf9s8F3+9d/v4mX9l+ZEV3Tu36AVxDNxx5UwsTEx+7WcrOWPqPbsP9W9PRuMwhJoxhEKNOMMOZs
LI9lB+UXA01XjLvGIV1FZyn2S0IAhbqD9ym5d1avEjzMFpqzOqaRycoxAGRPPAY584wcsmVeake/
6IyVQ1gm6abMS2ZC/MzLK5c4y66dW7SIyGl2JE1dh5hWozHvopvqNBMEbxZWcazl351MH4a5xOfq
V9+OUVy85LFOOXvMU/wQRSM8ch+Nqpc8DKK9gnJ/bvL0VHbiWw7jKTXt0PDNT79zP2wCihw/e6I0
XSm+zSJ+MMl6GiYMNhBsAbIgfKR+fgGjwLreXceu+GYPBTtq2aYQA870maWPYpgPy1xOxJk0+Car
AokGZuGSaGRQftzMYTeJ07Dow3paEivhGgQ3HYeXq4mmqdcW73y9u81N3NrTrjlGG6cTr7cJkBsL
I+eJzlsHEDkvUS1l/Pdms7q9qYZCO+ppfse+O9r+xYUBH2gXcOFuEBKp58G8TkvpYs8QL1mufreK
vcrt2b3963atpLNjhOkUsc+24i75C/1y68vfwC6+3REVbNxykyyBdBm8uKYkJ1HOX6YoUf25ySGV
+q84o/oz9BWCumhXLQUNneB3xkAMB6a9XQimGSvnbKr4Glhdupvc4Dh3urNPR1a3CmnAyuhor0/U
d2I1cHDtFfCmYMGbs4lLBWnChq3b2rZIbuuVs3HM+Y89DYdbDVNl2CmRDgRxq619QQynhmZGSP2d
UxvbIwR1G3e+uPjOMj5gcd/cDC7Hk4iHR6rsp7cpyDmO9j32mJOl5A9QjAs4NQy1GHoYKamxOXoc
LyVURNqzE41k9weIk3m/lP5uh8QInVTtYgm3yYrT8TWQ4nDknmlM4iMGV1f26oAR2Q/H5cchurka
TFUEQEo4vfjhrcyllaiJ9eKjmYnwZDmj+XqR/Qbo/GOPqCNVAS6Cvy+Td4muWXh68TuZOrMbqdKf
MpMxkAgVycGb7rUeClwgWF3dxKgIUKX6hkERraZXSgBghhkHr08RbzJcMsAuvAsF1nGY2MJlaf3p
q+jZkWi/J7x70spJWHefpUuaNCUcUVAiP5vpGZgR9nRcE71Phi5xzWHvUU9Vn63gBLVcMeOcuGGz
1DHd2dyUybY3qB5IVZL4gSliS/IlMWxTygiUo/2IZz+r9OIwIn0gQb5cWCIhXz6Mj8qTfyKXikA1
TCin8QBHPYUKN2vfIr/eeRMPt6OLV6MD1WM3ETWMfDhJ24xCADYcUCVKcotNEzX3KiylZ65zjV/K
1dTD2B9Ee+oAmW5uT0/CnSZNEJC5UfaheCI2/Vy9mjpLGYiqj8ER91lAtCpHShpqOMtneyRjPte8
PHJw3BZJHofCCQQ9fl7gP2mpQZqJQSh8WcELjBzmrNz0V9qli/LB/+uqy8dkUxr60rlmdzKMOnFY
/Wee2T8QlboVQmAo6KvZigkZUXGk/4CmK/JfwH22XBZ8jFNbwwV18PHRL08A2CuO1EslBjLzo5T2
b/B61HigWFFI+k41/Q7AdNKLbDUl6OiXhzRFnr2xcPdSqKSNwj4HwOHtu4n8k70toqO5T85eudRx
NfB8bqsTogIxNqj8uRzHu0xQne8FZ7kytXGU6Ej6inlWq7g0LgVWvIpiA3R4y9zMXPCrUfG83orb
FcU4KtsDk7kEpheCoeaW1UbknUlEtmS/QILaHCkMi9pmIkoViqITydm4dBCjDg2YhewjtqnCGNq5
NyhKyIzkQWk/gT3Nt5TvWY4T79QMRrKpNCHXWe9vgxIOVGtXah9Ezwkd010SAcuB1Y/Rb191Am9m
JvJtMXBSQBZxMNLpIDXnPab1wKmAuFsVEYDIv4Y47w9wD8nA+vNPqV/VcgE7CYU1Lcg/0iFCQhhx
PK74ITl1M0Pqj0Pt7UqL6pyeUVaaHaZEOFW2y4VH/cJZV/np1pMptOyH8gpP8+C/pIV5V8yMHEZc
tmygWrTJGw+xKTmFfOEwsUra1RCOKCgM0iC8dKW50bvmsW1JRiQi/0GFxwEOPRS3SoZHSkINk0M1
zDBPpmlrIQV7HZIjFtFgPfYFk4YtdTWNqSw0liuY1qAoRPs7wse9VHEhz6tmekqY3dJLXtSjy/xK
EdTroG+XOhq74Lj3D27kJOHE65m/sP1GksgkAaIjx6grTiUWOTubAmmQoW3nnrJOktmg/kCrrYx7
VFCwOTcDgkt3/JRNf2SJDSN7OnDgP0PdrqDgxiXZHXaJI8ecFhfdzlTafRzsS5EeRLMHvNiEdL1z
e9jFdS0OdAreUls96u2wF1SkDCB3C4KH3DfHjp3BbOCKxRmv9BrBKQM6AISMgkZHMV3d2dtj1vzs
fe03IZgUvDm2YZMdXAP522BbmGYppShQZ5LzTW1mb6Av8IlP4weuI8bS+vzQ4xHOS4NzTcVEclCQ
zevd9i4KzL2jzJebyX1O7/SmuIPg+9gJPd0UZXqeAya/okLuA6nHp0a4X0ZXvKuYwyLMDzQXOqCX
gusRW2gYASJiLXLejQhdKeK/O6RJzY6SbXYqMXkCvmWtUx3TsEEuTiOA6qOrHlObeuYq7fbTjDbc
dKzvaDYbckxRg0/A4FeNLDEfb29ivelQe/79vgwoazYoW7VW+CfZGHJnafET0CyApGXBvJzNPaQf
tenUzs6KewkOBu5LzEAyLCoSawIv6Ur9eHs/SKJ7zFQwFDsfmXppVeeIhuw8+BW9Om+jUyyAGm/G
m2oAxQRVlEEdyziqPAf4wIppHOuFB3T71+0N+kw6pqzd6O4mJAzLm6grEs64Obu1JLf++r/bB+Yk
PVPzHzdxRp1QCn+bxdZz3FnpmbhnMzTodrVckA6nLLKvIvqTlEw5GreHjuXIOekBP0iwapOyzhgZ
/vuNE+DMs+xuxLTcVCeEhMdbIfj//EtH+a9u9m9RT7zWEvVv7/7fFxQHovyP5Wv+/pxb//u/37uk
v6VoxY/6Hz9r9y0Wmkj775/0L9+Zn/5fv90SBPiXdza3OMFj9y2np++2K9Q/u/DLZ/7/fvC/sCYv
Uw3W5PPPciNOWyXT3+pfAwbW0lL+H0IJqYSH/a+Udcu5fdE/UwnOP0zb5b9M2lu+CcTk71SCb/3D
9Sg52IFHwgA9N22gikF0sgdW8A9SBzaXqm65Lnfk4O9YguX+g+9m+UuXBtwt5JT/TSyBHtb/02zi
56Ot4Hvya+j6v1PWfZzIEFVjY69mJD7UgMBcVtmGGQuVspWNcfwEXQXymNf67J3ITud2b+zc0qFD
UVrMTf7FkTIm62B6d6JnIhCFE8OQZFUF+KJ9n5Ocgyt4LGvt2sp0A2fgOuOlZwnvIF9TvLWKcd3p
IN5c7PTG+ORRq4o7/9jo7bNrXmefgda2Qh/iMXxiuIsL+S5nbyPf6mh8j7yaQbCABXCKx4+hfUhf
2YYznzic5rSnfmHWH1kbf41LKrTkNEKo7Sk13bPftkbouxbZhMP0kzKjRUs02sZtRY7V8/pp7/nB
Os2xUA06XrzYZOI0qtx7NqjmsRW2tffhNuVOtNgok3FhGvuH2WZ9dAF+M8UNNiwAQ025/8crdWdd
8sWNDKhc4QNDRdN8ZiMjJz2CZam/FsEfy2HXlfaXLA2uI5x9RhBGdSwWGidP31Ma9XJ7A4JRkuWP
cVallhE3cMZyI8sFO9pRFrMV08kioQ9j6tWks55Ae9T0iFmt4OjaHiPXsrLfM22It/jAdmpGnpin
/P4kdd2N5LK/RknzLihl2gXzaV77w/azPtepeyoa/uybvdekzOQIO30wu1Yy1lWJU4+pZoWIMN5W
Qby3phhvoa7+1EPf7ZIxm8MkjYLXyZ6M14l1uZ6M0GxYODhHG/sJCtQmn+OSrIlr7P2MCTmPKe1g
2Dbw+O9RlUQHIANMI8hO0YJ4mJakcqexU5yXMfi6utYTj1QQj+2aowu/ih2f+nQ0jXUTEOAYfeMg
R42vIy0qgtBOUNZy8X90EXXZSObDsWzNVycFPUGlrD2mVJEOo4v9laffL3S6TEtNJCu+nSF4GRJj
N8Tiz+xrX4C/xXYw82GjY/hZcVzIinqhIjCBtxTy/eosl8ixaVRimyb+0afOls6tE5b8WYQg8idB
Kw6nSM9oc1kOuMRZJgebVseUnHLJHr2XhbEWbvmM9rzdCmP6GkdzwKkOqivo+vMCit2Rg+qPzmgP
YWUyBWgtcffbG1liFZs1TrXmEpDXaJCy8CyTcAtl64basmmulUOGPGFBJ4zFr1QGv2y9PEeSdo4K
lvPp79z3ERjmoFFkpdj2kvgt5chZnLQAK3zxQz2o++uSTVsaemKhjyXiT+GVb7LUqTkUm7hr2s1I
1oTEBb2DIXJWN8zX7Q22ygNYlmHntISQ2wQrO81BtCxrml0i9DQ6qVmCRi2n+gZs3Qut5YHRyuaS
lfKaZ2qfSWSaOn2PTda7bC9ui2UZC+qYlH5FGrcnobePsnNzdGcu4qWMslbu3DUNZgCX0WKtzh68
Bqx76zAWMsDRRRQNQISW89G02UApqH1KBFsV68sIfHefZEGzromerHog56tpKJkZGzCftZrYe53G
/EULKr/HzHLk1IDZDThGw4lklbox1pUu2f/1e6bOM0v0sO0FOeBKJ3lhiX4XLQr5ZEg+/aSluMon
GQumVeIQ3Q9Y5Oc/1G3Go7m8iWZr5cOeAQZHa5X2ELDrakmzW2De6tjjoWWiOBdZeaBdsm5Hb9rf
sHWNZrBPJ7cCjbyGWijjnYcf0dOqz6G0ym0Hni0eUjb53ArWsmq/Jvqq21p4U9h2psO11Dw6Bnca
zeNZatLcO3poY9ammU1Phe+f3W5OqAJp804dROzKB/oGTBFxBCwKbz4ZzN1w8W79UcIKqOMXmYzV
roDhyzF+8LgjUO0YJuPY2DbViZYnw4EFPQ14Gd24Ch1MaCfVFikITcavp/xwW4hGaV9oizA6BOv/
zPjCc5VH0S5q80diRvKOwoh4kgHYFNihr5MU3Lea9tftvTgBm+FZ6Rxa6m2oTONiGq19xzlLrptC
i3cC7vS+Y2+/RgjCox65SRgHOkM9uWGfjcb8Vn1yLCXkgdw/Dzbm195X86eZiLtE5kvbwyLvNUiO
Ik1gEXkBo91N6oQJcjxXpVqPZq4uXZJa22o2u+UQU1M6tBg5Qj8Vm0xOZgyEMlrjT2a987PeXsGa
5qob8bpWtobzvMDh19JZWs8CCgMXfrsNWoZ76TnHD3HyZUczpujGLraTrA2ACd2DnGefW36TctlN
GB15TV3EGH/VUbaYGqjD54Z/cBzhHc1Ac48uW1xJ/GPnyUGE1Zi/AajXz04kHDIQlXUWCEtWFFhy
aIB2ipRYszeYQmgHxgqJY5u9ulNB49Vqx3Bwou7Imt6EJdTEI3z3N5cW9znuNEWNDqdjDpN6jzze
PCqh/NVIcfaZ3qgdFe09+b77JBBI0j3d3eWKlErOQXAdGQyYlMWfymIVgTI4h03un4bU7g4G5bN0
MPT9wI6M+0QnKCYbzr7QKIYZVVwgptCBYC8f4CGslsPyjpsSTZc0f+Dg8JDNXf9cWRUY+jZ+6rRI
cXpT0x160OrCpMgqxYD+VHTIPSM9eEGucdA06zVSeURcDDknqqX6IplHACT83Fuccjy7h4cyd6Ex
GgocY6o+JVRQfdCOydwyQtMW0S6zfeQCJU7KcWqirS6zk+ptRrn62h2fBqs9eJ72kA0ieLQHwhh0
w+SpPQUWU2Yd3UKK/Ui/qHz4JBUk2zgj2A++ehF+V256EOFcVsWn1gVPnPTL+5wZ287pmzMmkum8
2POC5eyJNfbYeePFU70bJjKwtyK272evHbZpft+NVnzw7Z4hwZ5Pml32ZTUC6G72kcCpaleZTbBx
0J1VNZds1KMIKJaWjntmd6qetKmet66hvVOMKkMjqMprGduELbNdTCbgHA15smYVQmImn4msaOvE
HIo7O0r0cCqZkjFb+9nRgWdQ2NbuE31iys3l1up/4LyNH9hE6KQGIiwp9BNpMU84J4nV1JrXXXub
Cli3VIKMNu2unZ+jOh4Hk6YlClabV9vkC6SzxvvcGXIf0/vBZc8ou/QuhnA4mvoTT4fp2WNYWKA5
M2d+VmlqnFWe5julC/MtNXe+1bknZMsVXP7ROdcqPWmByeLbqfIMQ/wSVb12rFtUM30SUIWdc9Z9
ppJWlpbUOypa1pnGmbOPxuCsj7odWo6yrg3XF6gnZ9okbvwpOYzcp9lQbQJZO/ssFmrVWkOFXjwV
1GZL/3Hs5X2QTY/9HMiXOTHHDdnI7pJ7WnxMtpnUilOdwSMx4X9epWV+cOtbWXWqrumotlbMsbtM
uOLYhTF4NjLZXSZpcfaa8neWMZBraTW5j6xz3nMsmPGHmZMqStgibibQzqQKbBUarJD3GLSfcCA4
G274Hp7Ldml6Ju7WIbq7Y98sd1rr0c8kf3uMR4f6vq3knuJuHs65hb4aKfQzlT5IBLhXHkfBUHKb
MNsYe/VVN0d+MfTvf5wezUNf+1c5e+4KxYQ2evJaZYZcU47kro6T/FebUV+qDC0+kcqDdkd2Mox6
8eWVsj/GE5AIV1R4UNqGZMbar43kKxsk8h9kjRM3eluQAI3wEIVGSvO3812P1aOmAaA46GRu95qU
uX6IrKrAy1aLfT5TheBux20KTkiktzO8me+WDu56YkCV3ArLucrZEPcuVwePK7I98gIlm+RIvk0R
8hg7jjnKdVq/zG5ZB6ecQIIANzezBENxMOdhDNGVA57nvydlRJqbBuI09WTmfHnOaS2ssDgXO5TL
450Isk++S3SqGsb+Maw7n30Qm/dW0rebNBjiHee+DQJy410t0cA5forHGMdFXwFmKROkQbreHgyD
xz2L7U2tvOmhqCriKCiFaMEnZahDv90WsDJ3TqF+Rkskz3k+2pAmBpKB5LNLi82hHlmhzcv/MM/W
xTcStS0JHbBTAzQzpNFDX0T4/hyHVw6QoNrKDq526CjVxVkXbEDjyT3YMnzLNvOvqdLMdRkP9t6f
6n0dtdoFq/c5Y/lsudnfexnV7sxPphDwbXFKkJ2HRFe2qe5qF3Zf90D8ORkRIFtJvz2wSNCs7agV
Vo7zlQyzsW0zl6n9oKYnEbdYLHqK0xptxMtYuI9pp16GgKI2qDV/M/Z1wCk4PtcN3QAG+wTfGaqc
pP6I1YhGUmP9OJHX7Rr63CEBiYyYJgytuDbaJ5mNwF6SpF+XmQrIT1SM50dZdKwsrCZeXFJFZocR
YjG5G0u/u4t+UYIYCDq0cl9SxIANQD6ATIaFCtx7TFtN7ceRbgxodcLobo0hpM+Ls1lcZoeIDCuT
uWk7kRyixHufMMbQGSmuVaTfMzDHtZiU52RuCPs1+c6eM8CKPGtZnfG30eEIxVA1Gydn1tGjrHqs
GnHS4p6XOoqW41Dm52C2k1OXzzzIkUdgJe8eNY8LMzMoj1G4tmr1PXd2c+rNnN++cj9lnJODsfsm
9CoFMo78zWrwh+BgYPOJswhsQ+t22JfqX0ZiwjSq05hdH0EgQ8B21TI4JD1Rm31JciHLM2s/RY6F
C6Yf99Bv01UzlRBfe39TCwFiBO3hsZ7932oKxMmZNCrilXmKnCUU0uTD2YuGezoDzJTPRMOKrLv0
In/RyifH6pJnkqHphfzCg64x/1v34kmTEJF82pG0F2H8jGV/JinJBLftnUXiMvftQCZfYgTgk3eT
su2T5v3RhZpOJqRuKvcNzyWTnbp4HrrWOuY9H4ooa3ZuER+IM6cH32SWGP/xqY01F3uIFb3YAJMS
LxCbca4/VNlyBRkPlfQS0l4rqjjNdkRg1vbRyOMkqztT6BkELVluAydHl7esuF5kuNwxy3GvGHle
F3H3OHotV++Q6fvYh25ruy2NPo9EjGQGprLNUy98BffLCg1hsEH025cpmBaTPLwHtwjaUF9ST6bu
pJuKhsZWWcW+9WCMKCf7YKmmLWhU09HtBih0cXdIWjvMOAUeDNu9xgnuTLQ9GtPkFR4LHeK7ey00
RlQEO5emYHQ9QOSetx7ZuDx5dWXBtqbg9WTyeG9ZAlb115DHI6JTB2JO3//BRfOSiM7eZbmzt4bG
2Uyp/U0C8NspRnNXGuVvx8XTlsxqS8XWvXAYBvvkoopppGu+WjbT4UFwRXb1mQ+Q3OaADvpo1OQ7
uqM5u81FVcxF22Vb0VOsEJ+3Xf3JNPYzj8S73ZbDQaQntoLJYzUDvGL5oZRQvCfqrjGr6S2KZ+fA
aw5iQ2OXT7TZDoGIp4PmZee+714Nah/kTAKWg0TcO7zET5q2RHEkSL6ZiNajIJLXBgh4HES1vAln
SCN5U3vPyaKSx+aloQPdeJ7kiu8HsjswAEe2S/dp2mJN7ad0G1N2ctGl5jaP6ETSmSkM+cv1iDIk
eAA3iUW00Mvmp0pLn2md++tJatGue59apIaZhK8sDRirGiUhCm3gHSt8c9qWvuewjXN4NbGqubup
dN5QNt8nJriLkuJKGJXAxirK+iFPEyPqLgW/3vhsZgQ8D6Y3vvUDeA0PD99e62jPdbNOK2aY7rrB
tx+49TsPRenS66BsH7pd/UjS2T+5OmhnU/PZkdF5bmSd/jKT/sCBqvggZ7CxPc0gvt0klzKwUnbq
iObbkdTu3ICQkpJKTDt27b2hU3/x+bNCN4n+gMKkYSdd5h3kRCVVK7NDn6nHyp+th1azrHXja2U4
WpQ99KDt9sDZ1cql7xrS48btVxnJXnLJNQLAiYcPD2l0GXPqN/BRG3bbhw0F1gc77obdUEjF6m8N
rEWpcwHHXW+8ic6HIuRSzIQXmvhSVCR3JhZ0xmehqAG5cs2SCX7AWnCIxYkkDXbJroTf3PP6d/Gs
dfZzOpAeaBRxW5B4feC8iGaOwvIIaWR0m+SpX94kbvXReKokqcwFyqnPjWtaoqNa+33A2tga9wHe
2Q7CAfhXEJroRmh19VN8wdG7KidAbMqlfdkKC6hVzosUJd5aytpbC40rTNTpl9YD9wiaN6Oz7xqi
WGNqfsi428mIYMYoq3tJsiasZ+5YAbygoreuPMo9483dvWPWv8bI3ucjte6SAT3WQfY5JAEr37o4
dHQpZXwBrmLtvEoneKh9qGDmYK2YEVgU2W77Y6dk1IRIiPnQ9yrY8UBDNu/pZa5z09l1Q3eibC1x
lXqQvHSYGIioYuwPVdFck8KOIZdp16roAQw2XULpFn7nnCS85Lpf1mQt7L2Ll7JpEumQUgNwnW0f
pDBEsvKNtBT4qVq8OdRGNPYbzkBOloGkroJLZYx8VS3mX2b6kCTsFOrinWvywy51UCyVFW9rt/2l
Erh2phG9BlH2Ox9ze5drOi6mbkDE7K0HFgDmCJAK52yyzYnsYmY8OROFU2oUKxcdUZgXHhUjHlY7
obyiPXkGkEtnsLwTxbfXeHJp6yVVTYUAOpcszZ2NpXQV+9nVJntgFgARKWhzyBTI420eyNDQxk3X
arAgqFkKydOnV9mvjvrgKkfyyRbTAoTNH6vK+afQ/HMez9AyWCcNhjTqs+tvjBxfp7BrcH8tvBnq
l1+dP355wFbqivJBXnOrnSbGykqNMQ8a4kbshp5qg3VDNVmOzbebRh+z2yK0H3Oep+Kuy3yPcRz7
xJ7BJNvmBc3esJ2TaZfwW2ZM6rEJi2mqliyG9yByqjQ9PsdNr4a9P9DHnkX7EeX+o2cgWdZnTu9G
0J4m2iEwQvZ2cGyGHhATZRYO0+CsMhqEbXqSdf079tjIzWm6pY1dXQzvFAzzl16UWkg1hRGRjCDp
kH7F9tAecp8ES2k9ZPpkHIwGmlGTZqHdcY/yPevs8iHLNeIwSoS1zuv2O2qc4X6GCVka8e/BtPt3
dipECL3q4qRoG6Ph1WPPTbMyTih4s7MTFg+trEdnNdRd85HTL151mpffq4mSQ6PN/tbnbwNGBdQL
tREwXV4BPHF9aNbyACbEBAoGrWiIfQvMhXkXM4Fzruh3aFb36jfG0e0PHh3iD90iWllqP1pmktqd
ueIYA40PDsleQpdI71U5caMao+1cwbuaPLriTt9dk2AklVi3DwzqUrQxi7OyNP9oFj3QIBDKl0Jx
IdDeaF4ctrSjobFyVJxmBV9j90ja85bIekqOdFfZzRtHMpBdbs25dew1sKmzFToaKOIxIsBRUvJa
sWvEbpijskDeefEt5xxUNRMCBMi6B22OgtDUhmZneFRhiMEkqyZgcAO16KFFR4Nxs7qr6unJHRWd
ATyHE2fPsGrtR3eAuUPPVp8lp22CYKxhkDSSwdc2pkaFvRHagyXujJYbr0myrOvE/TwUT7Ou6k02
5Pk6uysliX6HCbQwcf3k1GbJPXN07qHt5w+CmV+dCd5GjhySOMd8cbsxVCR25EnBAbZf8WAU2z65
EFleFvV+2nqxg9yqHepN0TbxpoksuQ3cxCPSPayzIi7OpLOqQ8X+ANxysEVJiOaXp6+NCWbP2cEi
PLxWleRyr3qwINEPduWfKbftR0ennRNk4yMTuMwA5iwKS9XKdiex8lLuAfrMWIYjNYLgH3h1gcnM
8XvixFTdYRM246Mx+chQTfPTlbFzKlPtocrbgxpFdix0Q4U2inKSLhaa3vqLK6IkfdVHdX2xNYYw
fN3IL1XAjoLGElHgWV2Hfhn76mZ1tor6MKiAYWlfY5q0mcNSyNcsUE8usYq139CUK6F10wlih+4W
nxWqaJDBsJ0EWLxxbnA1ppO57eXknr1aAZj0rm2jG/iYhNq4umj3MjVPlp7tWOsqghDBVyDK4b3Q
P0TCrIBFPWCPzrTbNsC09zMZK25NbbRvDp07cMwhdZB7b1ZTvnjUnDdR0I5vw5CtR9LNaZRCsjI/
BhERppuTq9Hj08wMjSkzz2u3KbGID0P6G3csy3uvjPe0JVc8EUwPS5La6XvPtvJCqm09adRgZ7c4
UYNfSMXyPKNiqw12eAHi3zKyuk1j0SUcfATPhvmkcY/kfGi8ZFHEelRX/8nemSw3rqRZ+lXaet1I
cwzuABa14UyKFCVqjNjApAgF5nnG0/fnymqzrLxplVb73ly7mTFcigQB//9zzndO9Mmd5qiGCO6T
y6iwTtYO/yVSywr7YflVSAegk/o9Vngc8wpzbZlS8WtOHP3rHFYN71g340q10O/g9eZoSYe+hLko
p34thgUvUFAZqDf9rbPEz5kXh3cNzrLjjr9zFTUnIxfzoyJVNbTctwjg7JwGa5NUOktvjMB2SFB5
852IrP5xtkpWVc0pwOm5a9KjQno9OGRTWakvGzVa+xDtDcNlPh9lW+2qZMhPAKPe/Cahi9p6bVsc
ad3kPg9L+WJ1/ZNKXOLpLWFndQjzMT+Gg0gfKsq9HhKOhScp/KewGgRcPfZykRruJbfV0lbGFe1L
VZccM9F56HjICjc+uhEJstlilMaPULwXBMsrk5s3KdIHQj0PHLXrzRjZR88IzXsjFVTHVTyr8phq
V9s652xNGhmIB77DHIA1iJ8Hzbp1Kk4XpONtNemBnsZu2XTcznOgm4JduazuPeI/48LUzYN1rmgs
y+rHwaaMbnLq9/5XnIsBFL/6KX1JT4rIaXvts6fZkrxvMTQ45nTwAYO36VlDeiUrCsAHG/ys6YhX
oKYGHehODrAzwcEvZ+uxMWNSikQQ/AEWgZMPe8/g42kPKvCfU2cC3ojEkDe92I1BwN4hq05eaphb
3WUXJ35EmAnZP6k3WYU8UkfOS+jjba0If+apfZe4HL0EtDwdcKsT/I2c5DaIkNm+M7nVRVIPHXQ0
X+Zdzm39sev0vT2Olr2g3HrxLYiXM5HFBRUA+YAzPBdm1H3SImtu3KiAroUvczG5Q5dmO96P/udQ
0cdGUdSzKrlQQnscVwNDpZNaX9nMMTZdkCcjQ73K5E+f2F9EF84VuITtlOEt9EL6dLOKpR7YfobY
ZFphX3Qf3dA9ztiJ8oUNrV+/sl/LT53dvbqVOZwmKa8xUylaS25f/RxS4hj8Tl2LqAHt6cfacKl9
G9MPkpvkc+WNEkFE3zF48RbvNgUQ9udQWOfKm46WGh0mYyyAZlP+WvqE0WFJCWzT+rMurG5fES0d
KTxft772I/fTx2CqjTlU5Dncj8klEtlmH745HyaPolkKBXCklmKi04I0UR8v1JD1NGzbNjBD6qnu
hxw+tNUuqA1XTwSPvIM7yF0PMrLqPVniw9AHG6rdOxq8cDhz/RJDnrsHjIIoV9KbOVRXa0KcFnIY
HQqLfT/PNNC6Xv9lpG+ESNgAe9WuUfb9kk40cy0lUUns2IP9yO73HUh8G7gMl6299abY2PiZ4r8q
HwqiTe/T0oxwynFbdhkEP8Ir+d4rRLjO5URrQ3WfTMtvgwaMlZjH3/xAEqJEb8AWvpWiuPmPyxKO
LwheO6m86qI6eS+REOdUUvruMNDKILilueux7Cy3WtqDIQCjw0pr+P5QJesGCoGsN0EX3cw4vHg1
aHrTnqo1YeBTF+GEyROssrGfHftYe6S9LTrHuI97PqCFMwlKq7+HXLDAs0CfjwDmlwF0SUX3gJdh
QyS7zeA/qVWSc3ctSSWaCgazNo8mLoZRqiyxaEJBxxFfX4cyekfyU9s4/lmmvoHNxr1mgXysTets
CPvW13TFsaG7yBAbg2mxC+rz8NmffuV5GK+r2cKXQY7ahOKxVmKgndpXxaYy+b4VPI6Med13dvWe
RrO8094mzq6wuPp2HED+a+Ll3Ox6roh9I0QP0rmvNpE7mvvJy5hrItq1XXccsPXhmcTxvGNp4m2Y
9sD9R/N763WXkmjFXZ0D0As7HNqAUcMYO6rJ2OVMExaUDFib6tpdHzfgTk3nvs99dAP0p/WU+LqP
vf3ZRwxPkQ9jOUNcCUDrB/iSaCrZNR6Q9XHyVxDqPvSvxuN0cRr3Whv+HYPXltXeKjRfE165wixb
KTYSo2a9Y86Jxsepa18F0uYSGc9lB588q6xnccAnzJO8uZg2UkWb+sWR+PU6adXNp6HkOcjA2Udp
ssH8lOxqeuDJ8wxAjktQ7OHAfmAI2cx2pgH3kRfoztVloWplq4/Alvut5cUbRvP5OqgIUSz8oBgl
XttzT94z3mS99HbdNDxNJoek0HfEFlwLQVOh4Hq3kmKsNPG3lYOlqU1DwJF5qz824WzNMTa2LFWW
hzTsL+7IUjTAd7+xrCeJ7WPLTrzelEFxCaI2Qi+yCPhx7MpNCI9YNYoBg9SYlldKJH0eKZTchdly
toLpLuUz0aHynReywbaL8WOckZ2lwzKm9abyOHjlkd33BhjJFihRtXMABK5tk5gr+TTt+qYmCBKe
v1Tb8EeQTm99kKVbO3EMzkSdD2LmlEVUrqrxLiy8SzT7E9NVRA0s39o1pSFYgiZRbJMkuHaF/BAt
H4OMQT7roWGuWWY3dDoO8AmILqhjA4e66e+VeY4akR9JOH5MJtVfzOvZNqW5+s6CN9knbHa9IPty
5iXZOWL6HeERHxjV7GSg7CFkRrZJKz4CMawwSR1Kaw62iZkdEkSYoWz6dVcCXHazgPiDPUJqF7iO
iIgWg3sTjtzHnLg2UU8ibABztxGeSSG87K6YGeOjFcQcvr150zXXwmYvxjf/ybL16iYqDnbX3fW2
t28zRIVhivieWJWzKYsMG3LJK3MxyJ5Y7z0lQVvvVf3SL8W8EbMLAS9KWPS2F9HOL34uXxKLdeGc
dHsMBZvBZWmUUSC0at0Pv7Siw/DZzep9Rn2ASYx9Z4zNG1ACCDIzexE/Vp+RR/ltHNflti9reiTW
k6HF22KyNxm9W6uaacQt85d24iGbXOCd1p6JVhe24tD7yzGL1bZAXuakVSzyI00m+Lk8JE4Jitc2
IrXK+qu45JB8mDQwt9hZ8Z6S66+K5HcBJa4ZQ/fOVqhOPofAicdVyx50y0xM2GSYX+f60jbz8FNG
Ek58KrBZHjmL+fz7sKwnWV5qkZ6pOmIW8J8Kv3y0e6slRwXQsOEHgBlBAVBoM3wSjmZIdr1D2XM5
cexqKFivyo/GAHxb4vqX3L2ORuyTzfuTeIlzJ34VzKcb0RvyKCuMmyq3IiJjWc9NAC9Xai27MJLN
OapTjjLmn3giMYnw+WyKgPWBct97p9/HuaLt0ejNB7ZzAPhDFsM2sjDS3rIOkOT27Neb7TQS05gG
+S5iwn3ItyJk5I4KHlKj/EGl5HjNrMfJv4+7wnrjOcHPnaiJ1DpRT7n07FQ8ktMubqqUXq+t09Ug
xud9WvK5Vim7WLPtmZZ8bmT4zigSSOzXbvgZIBneLaLJ9vPUP3IV5fuhizcuYNzMaDicEldKOoSm
tqIiZ1Fbr+noQmC+W6VN/Ea5hWl0RL2n/NqxJ94V5O0KHjPbCDlvHapuG8/JhY+gfsIZ9TAHc02O
kqBjnt1m5V2GuvjRufCglN+sUwlroUunYqtqjsQWNQdyxhHbVbRztra9CSoMV3kAtcRtfrVJhjo9
rzmGnyRMTW4MxPznxXgcJppGwspH7I5Scgz2Tup8k6MyKjdLPRnAqNwXIE+4vCeai2qXZ+omq1F5
OAoBNAiWy5Jj1xTgq/jm1VzYgvveLA+zmy/HPAo4rFqS5XLPPXXAcLjuXAq8eODTX0wU1PBjaL+s
dx2reIO3RXLTD664UUrydtF8YGvQNvkhi+rioHSBaUptfa18LPMFPdQl3he/u4qW74S9FD1xXom0
FuQ7nFefeURFRmpRTdDkA/dl3m67Yd1kMagT0DfaTRXRbuNGiXtP/9XOW4i+p/ipNrNXsWCJ+ArO
vnMpYEGUri834aC4E0jj0tb5V5AAKWaSnsSPJlpQ52BeNM1N9vNw17hNdzQyiobKgfN9vqg197Zt
bNOhE/qec8gwxgBSG5Kh3JRwjzaSwrBBJfI+6gZMjOzReKQywBXY8rjsVtnEZZl32RYJiGms4+Sy
oJvNU3KrCugvdhu8WO2HqfPB337gLJur1RK37qaNUUAjh8PKXEnAzW6Nd0J7/gpah2Mn6ykTMb+W
mcxxaGursoYsz+yp6pliZ6Pq5DFvonv8bWqHgRvKaCOa58y3sh0cVguGHNfLt6A2YCAMpyA9iXra
pAN9uIiy8S7L6ugoCe3XTgU1tidjSc9OvJmiVyd+ck1zQZEPbjb1krtvi2dRAxQJWjIrHrieybHY
yWuzJU+Cq7NgIfO99KRsa9iz76Z9q4kvrJ5ZrnTVc6ur4Ie5M4G5tdgnxiuZ9XYfBCzAV203ilND
y/USBeHx++UEIJAY7TDHpcnT2JBrRsNxNrk7EzL7dn9/l+wSJb2x7Ibgo+GuhtUQqRwCsRkGIDdr
qmBQU1Ey6B+S/WMfVKDrOQTMFNrWtVeuha+/mjmfqpqjeK1Mn5W4JhyHhSV3nlFfHQwBO+I4vyqv
PIwjXw5lSDhIEeEhf27rre//Hlo49VA5gGOowwiU5Di1oCZSLsQ2z289z2EQsNpUWmrfreEWH6XI
rW3gRYCeBxg8ZKKTbRjMP7QTA5nGfV5E7+E6xM25NpvQ2buyPPRRnm/bxfhpsoFAXikeOzOQm5GK
7i1f2ws+dBDCkfWzWHxxQi/iH/VYHuMagTgq240TcobxrYXwqkMSp5TeRlm3VFTeNiGT4iEc/v0f
dRqRYK6mPd1+82lM43dVYHk1xb3qKJWf2Wv34XRKYnM3yQKtDs9JyP9FqnC6Nl70srgfthdSMaLr
6TLf2duSJFPlyGNqWn9CetN5zM5Y/vzABLJHnwKe5YQdWO1sayxOmt3AQTKAKYV9UFeYY9vuzPHV
tkzqwbjJ+e5QHBP27qcgDbwTIY6NVbgG6U/TXLOT0l7aaFafGUE3LIwF/PuZS4JQ+rS2uuqDEffN
m0yqH3KISCbhcEf0M1hFVH5AXs6u7uob1ulxG+fuzWcckEwk+djt85A++6xgqznPFFRUbY3diW8f
+AfzCdrq6wKDBuaL8a5aOtd6EvSrIfv4dg67nD7+7nWeWaLuncR/ZHDg8ARrJ9XhgG5J96XTXw3f
D6mngtIS3uPWLjBldjU1DOU1DJcYY14xrRGanVNREKXmc8N2uhOSb0LPIxp5y9wYPqvMSspm19jZ
0/e3ygzYhpDlb7eViMghBQ82f/f2+7L8dj1//2NpSpT94BpOxCA64xHUCqqAfuVlVefgKudXQGHD
jkPH2+gC5uPRE+5mCT3BAPNuBr3Yj21unvoA390szty2MSbrV9uUuFdqfaWIQCR3zkx5lUjYjU9q
1E+H+Udk0vBn1CF/hSTy8l1Z+F3vOgb1VS6MK3UZvBe2cQlUEh9s7klqyG8Z+YSdGS4t9+TI4Ocb
wi+/GHnONWT9ZgzOuEbzHTDItZNYxqGr9dWdQIrRZPrvXtouglFpwTkSCvFnpHuwk2GwrxcH56UN
vYzzFIu5iWRcv6z8oNvA4NNViU0//WZBznMfBECoaxC/v4Dw3PuVYY0omQbL6jh01uGgb3JW+tSb
/RZuR9am970p+3U7TxjD4vA2pAiqPlAR7B87F7MPXeAtXzenxHvlgpX5twixfwKI+cKmhxn/J1s5
k9yLTh/9+rjFRQgk1fw/oT/2DOZTg0M9+VqkE2wSSYFooRCT5kjSIjFw/QL5dQjpVRYrFFSzWX34
rPH2/xDN+he0UP7QX16MY5uetMiXM4pY8p9wflSGz9AzWo3exz7tSqfZUS2J5SgVF6uqn5hINlHQ
gOPEfcUqiCo2s7OLTWt6C75lyujK8inlq3V247Q4ayc0q+ZbFaXpvWJTVgztJnHmiO0TRIYx8oqN
a9HY6nCchCjNWjyO7VNH0HZDsKA9B46LibJD6TTjrll3XjKfvIKD0wjeKDad9NZ1FviD5b4KgvgP
yv2nGIR3MK2KwsUcqxGPnJ4vPHqsyHX7mNE7L7PcEQkIoX/E4pHIPnf3cZDHLEU1kCVne0dy/gmh
xT+HTuOtxsSkOjEzflADKe36WOotylgb99aEWJhHU4z5ScRvi8/RUmXFFusICZUoPCbKG4690x0D
UamrE1fvVgNpKIyM8i62GWzmoLgZVeOdWEMQK2gG877wuM6rhoJZS2N1Bls/MRfPvgqtLxZTcPYT
I3xliZKFaOZM3ZQdyeR+dF22MC2qBJZbe59lAYa2MvGOQoLsAWrn7y1upVsWP8SOibXsSkO8Z3LJ
b4b0bk6dLZeSZfSmq2C11nE1gPJNaBjFOMxho/lMgyK8m3D7kpEo6E6zMuPM5vA3jwqTal9eJkgx
gq9m7t05gb2P3XE6uwU3wXLupgtOQWOdO/IKlb/8nKI0XHmPPCWKD4wGMQnu6IBqKSFTkZTwrOo1
Dqb0bKBS4mpzuO5JP0fOwoOe1WKZW9azBRSHo2Pyg9jJgUoEb4urrcMh6CxvuU/ynJaBP3ZlQQXL
uZjIo8z4p9Pm1Xe7n2Zmjuw+WYWNcyYujmryoxPkD73+X4kaRpYd+l8LLqiLbXXZzqtKaKMerFiu
F3dhI4jaL6aeQF7oWlQ76d/+/WcgILMxmovo779RuIa7UcM8HwLFVgL7WXpyOiKpPVm21UJ5ObpJ
3KPqSPsYSX+6tVMDlMzE5ja1rHy8VyfBP1AgREee66zL0F3wzGZP5VzWl9JXYiPSRPCtZJe6cJLC
BUK+lu9k8dSOd3iH8geRu+GhUvQQJt589v3RX2WwsUTUKWLUdbOzjOarNkC7+W7LE6Bki0HaiwaT
snFunDdxVQfXrObS7/sA329kObuwDIhD8cZeuxF0hz+m3kVozlfeOTRYsSy84T8vVzko3mPg0NvV
B6T2BmgWZpUAv5J/6nCAk4WTRppduG1JnW9xZkpIc2KXBQRfUq/TlR04fF2VsAuc3U8vLJuDZw0O
1Yz9U2uE1WUaFDqmOe3iyh53XdUQW+zp61vKJtvwnjW7wFmQclnkgJbCQ0PlZTApsuCci6PCvk+U
GE92WW4zgHN3id1875g6ZsQc+EEZOetuGsc7l96IDeJ0s8MwGu9dtXyy4qWEUSTZXszlwcu8eCND
1jL//c35LxRYAqBSOQ7UWekIYrH/9KBIG9MKVCvKA46CNUdfiovMIjkJK0/OcrQCBpT0q+E6JjGT
YRnwYrjzC/g9X4r4bA3G1awZlIqCEAlayx+2if/mJVpEf/8LDPP7JfrKIcXrePZfCMZeo1jy4YE6
APyyt21IUGP0EPDwell3IgPV0+d58hVwK3fSHI5dZnE6lbbxMCTjxhSPWcHqPWJ9CHDP6/ZDM7kX
hVlNg8Ghstkmi270KnaG1arlQM+qs7T+zVPQJDr8Tz8FrF3PB4bqCN/2pSaV/8MTuTKw0ot5KrGN
FfXFCeUDAbyVYvjYSFMWlzY/VeVwDrkHssOqNQnNQdHEkMfdZ8TfXr04TRxv/OkDOQnXXFlTLDjm
ZML++0vCsf/FK3WgoviW6dr+X95vYohGUAYNTniYjGurDgkbVkJRCTBuirAmIdOOv6aweaw7r3nv
1C+QSPSqqrbZdwXBDi/I7xR11ZspGIx9mftvRe3eUaoynSEM19sm5VEvm9rngG1ZqykAr6OKSp5A
+mBsRABdVfD49sPYWNQU5nuLmeItUNPXsFyN2ZseqyrEA02bZhj7irQsVn9B22WUuhgj2OzHbJPg
RaDkfb81/z+Q/+8C+YrL4R+uor+0BLx9td3/ev1Xqfy//8n/l8p3YftLzoLU0RC0dgRfgpE/+h//
G+rS34jr8/BxfEdZ/AZ+6T9T+Y74m7KFKVzPpWWAfAbnx/8sC7Ddv7FD5OztKh9rkq/8/1EqX/7l
dujZyjV1KQGLEM5T5j99S8PZGbMiCaPjaFCWyoz6lQ91u7bG+Nq6XXM32na2JV8sVnXff5AgyY+z
cU5Hs78fdnPkqOPYo80UIYLdkqwL0o4b6eTwQoh8V8r9iNEVei0wlGqiWS9kIYnDN9hnSaR1kOBC
0ruaFxZW4mTZs79mZUmVntWkMNeXt/FDORxUlx7iaL8cvB5msRtWh1Gw+mpK7OJC0YfX2Zulro+N
lkwcLZ4MWkax0FNcLaww/+4SLbWYaC6DFl9GNoaLlmPCqL7Ck8aRg1KTodhE2jCjJRxfizkFqo5R
Iu84WugxrSe2F/RSp/2wE85wyYS9PEyqpMh5RgavQRmyBko4z88sNquu8reTzVJVmlG+d8hurcoQ
0FcWp+CcLcoXtSgl403D8gnca81qtCd4pyvA426G3kTZVqbFrYoxRotdCtWrGSc0gdg1NqqGmYpn
kfLhjP1wWNeshXv4tHGfALCE3WhxlIyWeYIG7d1yNqQtjQtwqwBuWrIl08IJ9JCjz1VaqBModibK
3YyCp1DymFxoqFK7GoVPIbQXDesWTujfRFLK1oVxN1b+VZULPDr/BZrNhwNef2BaWKVsV7t0psOu
8476V+0MHlSH6hiiPo5ahpRakOy0NCnQKDstVjK0trsK/dLWQmasJU0jMg8pGueoxU7yT6ewlNmd
J4aLNYj3uGzT8zJbHjZMs9xFjAxFDZwqxpy2yUpczH7qmPtkWKqN7cke7IPqSDKyDhuA5ZLCR5bl
Al91EslK1C61m3FWvy+AcLrirsN8zgUXwrj0MNFW5jKuawob8IeGeHcRhL3pV4c+zAGiAl7f4Eih
m8FqYPEEqMnIwucUdRkC67VMsdrV408nzNxtYybvdRU1FOvBkYkxDhk2MLCUtauMJ2/b5w0V03jX
4sZUFPel0bmlUBVOc7QbC3OfCmvhnSS2rqVxB40coXMmZapnLtsY930YbKEnvGFzxdYTwI9FfN1w
J+BrhvwuWGmRtwhI3LOr1xI9IfRrxMEBGXhvtkSgwE5INCPOclrgN2MiUq1DKGzxqRJARsGof985
hOFd5BLGofElenas6hY3Ny+3eBI6BXaCavmddBhnitL6Lb36HuQ1ZEosCLjGc/iN2BKIl3MG0VYF
Qhpann8ItInB13aGQRsbOhwOhI342rwnyQ1qJUegsUJvs+Ktbcp7t0lAbIcEM+c3nLhfszFgkBlI
2avpSFLS2mENBoWJ3WJJ4ZVG0/AwzxHwy1IW68HDa9L0MK/HnnS6j+QXhI9NF+18HB3tcA2+DR6+
hmlm924BrcJOGQGsCmgkRie8tgte/bC087Uvwc9GsTiI9gMgh1ybNN9OPUsP4bKTFx9i0R9QuFCI
zMnfDfq9S9xi3cANQcotgMOFza+enMUmzx1nnzXLsbZ865yNOHKEHTBD+MFLlGenOnvKI3TDLi4+
0LgRMO0oPBFN4ocpo6+qEgSzRvsaa+hqZrsIHwF2m2h8dX07P8HrZfVUrxS2t2H0tGLt4Zia0Chw
8EwDzhfPb7A3hSU2yygiHFl1Z3hZXyr5E+MByrQZKNe2IIk/iPXtChDBCAiJCLchxTMRjHY7tr/C
2B7vbYkKWGa41Ie83HHoNTc+Ewj7GVxzHu3MNjesDmNN4hHyqbgz1eWyp7wuXNGAEj6qvelCAOuM
Ocf3CIcsauJ8jxFroygnRPzByeHU4pzimipwT03aRhXhp2rwVeXaYGVHFXm65DgvWcwqAyx1mZHr
Ah58Ck3GL9bCu8gKeY/d/lLn4UuNZcGrr+Mw7qeq8tZGgr1p4CkZNIH1mPvEeB2imnWVj6dWGsPG
BPkIlLklS7sacJGFI3YyiMtQ19Kcoy9OI28unpqsIQ3mh8l+Sf2fig3wIf/jZ9174jkptPT6sdUG
NvMwaTsbbNVrJu6dTNHrMXF76aoevYVBpelsfCFavhEhwCpV4YLUlrkY71ytTXSw4beJttVlMUja
pF4H2nBHuFa3atIo823Gw5Vna3teiU8vR5WD2lK8T9rCp7SZb8HV12t7H5mO8hzj+Guh4mH/c/AB
Eu4c7l2cgUaJRZAx4Ikgn00NCfZBo8dIaGRYCg1yyBEeQ4nX0MRzuLj1i4R8x5oUgTB9i0oq0icP
VrTJZUloc4cHbkYTqymZBQ2Zh7jzR+DuLFOWw9CyBbIRKgygKUt99SCzQDu4q3Qpb+029/4Iv7tc
vIp5id/XLD67DoxMtjE/Bj3SIJaE3z27J5oSag/pX/ysmvHWd7NxbEOuf78m1lhxYXLmGA+svbv1
Mtsn0NMWjU7swwgzjbi/yrTa9AVYynJkjnKqr1JiF63xjZIHoZK9nj2UaPw1bKN3sRzZFI3eqU3n
4jS00Y98sp8bEt67wXFuIQeQOGMu732/30ZIln5fQmXB0RrM3RmVkqQsj6O4MeYNFk3wbWq4uMN7
TO1nsOCKzCHnKfyyAHryq8BBG2krbf1tqtX2WqGNtqCMXwZtvZ3x4EZ4cUc8uQPeXF+bdJW261r4
dk38u7KfsA1Oa0UZKnxyG6/Ztkb2Pii/66n85gMtTZqUp/hDGsv43ojwF+v6Yt94tLFb9p2qx5Yv
EO+YZpitbMuneZaVQeyps8Xwu/PxdbOP8nmMSes110ZlhWM56USHp4m2dm1mJoOoyBsPt3zuXrN+
WDZlzWKv7HBJLTW2Qr87hxM1nos7vMC0AIiXcOdqRyO9lAk8NdddKmASQG0AX+O3hgdn39s4sKVL
cfwUT8lpmbtjHkePuBDlXVrJj2qIm63ZLI+xAVJOO7txeBMd4Y5Y/1Q4vyG/kHmPsHXSwQHPZzKw
RLvRpcXpuoqy5TGLZb+q7QRKsmf+yXO0doeoF8cH79hwfGIKd5Nj1UbbzEtoMwjemBH9XWNpAEhX
HDmtZGcPWUcW3OugMTa7XDvdO+15pyenBBaFD76eJ66v5hIGDIKL+5mAqljhYqjIYK2y1Po0DPCe
g3bXUxD12YbWT8cq8d0b8TXjKXpn5j5q5FLVK+NKnUm6LkaMRMZc3IK6vpIWAKLZJ7dkua/L6BG5
Ld92KuZIqTMAhU4DmDoXUBEQcHVQgMDAXDDFCgqh51qAnmnFrdTpAmSJNeTlY6NzB2IECyotfXNP
YPstemrob1KM5noCXuISX/CIMQQ6z1DqZAPqMI8XnXZwdO7B1wmISWchuCP120XnI3KCEhx5Odvp
7IStUxQFcYpe5ypGnbBAezhWOnOR6vRFoXMYePjgfelsRmTxfuu0RsWfQV+c9g5BjkknOviBCkDf
OuWh8x6DTn44REBSnQXpdCok0PmQzPjDPYYeC50ckTpBYkIb7F8b0e4MtvLnhajJoDMnDj/zatQ5
FJNAyjyQTAF6Na3woNG8zX3V1fmVSidZACmD0dDplkTnXDgn1T+RfCS9uqRgFp2HgVQYbZXOyAyE
ZRxCM4tbXKgKwMWI4eIdbOCvASJskKTTtY2Gr95u7XXiKCSoXD4Iho2zJKDTENSZEAVXdqDMI5zS
B8H1V7JuPCriPa093AlWzDuoHAZ5Nuszys5GziJnNsp4F4312yznL6tOb20iCEIg7K76yTq3xBrk
vqiLS2E6vCaonhuZaN6R4a1cEX2GlMyuOIn8zNvm6Cmst8tDk8QnnUZlinpk5fs6Gg2hzIKslXVH
5vhnZ6BghoWJrWrxb/kQ7mWAghd1FMCw5aZnA6jxTVX+TU7hh+eFvMMAkmSzyixRbprwIzD6I+LP
GjreLmS8cZ3xYqUZAAQTVtxQIqF6J5G5xximxMoa1F7i/1etwt8dffrmy7Qs24XpbSDgXSGUm8p/
cdwpXulWDP85mP1fnD5/uAP3ECcQa6P6AdHHd9JNg28Hd/eBumdmg+Jh6bj9ucHDElp3RcTG3hi2
lTGC9mwfoMFjBc3cm4RploFiYVQiKxklYLGmBE8C82aI3M1flWT5YwWCYlA21EpUIJDHmvU4XaWK
ztXYwI2x3gv2XAlFOHLoTkXAHdoItpks78CR3pcSrrI5WZgicyT2CG+gpwhkh9ZjKcxXm8B35uj8
YSo/U/b1ZXkB8wVdrE6ffce+JFVzneFx0OazbdUPXE06Mgu+JVi7rYEa42xZOcbn9ybG4mna4jkq
cLEl3JXNYwC3gpu3cwWh9LMuq2fRWpewDu6pD7QMg0OhjsCl2sDPea+mxD73sX2RU0ujidCh0/+a
akLmHHHSIFpTIrVJ64lHAQcBPFqk0LnIinvX6rd5G/0iXfuYBcTfAkyownIfpKc2WBKfiaCsa80T
0B9NQROM9PNdDrs0YnjPGUexEiYl5A9z1OleIuLsCdeVQQi1hBDk24fIrihPsd68pSeNxL0dNPxa
v+cYeZ+b0tn7YfQcVJdhrD5csY8LawYSreiSktSqzP5Db42vIayQqh22pCOJC+Icd+QLx4pXthek
qjumZyMKHlJFJXYCMgHPtHy6VURK7mgg7rdTB+4Jx/xDOhmxjjsdSzYuFxRIcY5luxflQiRp4KZR
4dcaF+YoxKCVx8eUCYrBqbtJVFsxKBs1jI5hz7MfacXuLnEorlPPBoAHF1SnigKu0XiKQRQYUYwd
NXAeaK5sNkyANB5l3URvCSiPcDovKQjpwgcgWNZfxJE4yeGdQNfdLZObXdvaffPzAS8oU0SkMGxj
ue24JJDvF2O5z5JghYfuYPUV46uIPhqOdTEVAkFW5luoqmc7rPZsrjjGhfa9jOh+cu+xtzU1x4Ik
shjmowtnx093sD+N8dg2HOMScDBr1REo4urBe2/3pKQg/pNoOCxV+VnFoIBzpxowx5l0sOfjLvLb
hyqso3VnlG9KJXeTSxw2aMVnY4zzs4ivtUd5ig+ncB108tkJPQoB6ofBTgAECMz9s/GsUBJ6e3y1
WlYwJeF4JmV/Z8TW1ZXkRvpy+WmmNR4nO3J2HVZW+poOXJc7qxGoSP+XvTNpjhvJtvRfaXt7lAHu
cAyLt4l5YnCmKG5glChhHh3zr+8PzGyrkvJZpnWve1E0JVViBAOA+/V7z/lOTkrEUKQ3sel51zi0
zmkgImZr0baZ4+hkpDSGA1SeZT0scDjvSSE93EeVeGM4QxFdfafLHqzHxtkkJE0fpemipQNNVKbl
O/E2xJa0sLBBYPiivJph3D4VcXoM/ATMftOeMzqeG2VGpxC7CRNoqM1oPV2NRMjBs5rJ6lxYgb8f
Q/LJmBF+5AmEwsw1cPDNUFEqlg2i3LxtDrpCDr21HV1ozoojRzk+JlG/odwKwFgyYvSI3WkpbPCV
bwbbwNtkVTAyFdyyiAZb2wWvIWL/GhkpaWqITXwNSqCB0Gw1w7WMEcUYiuZkPJcVJ4qfec8D2rk1
J0mF37QF6FEOj1lm5OuwYRoSlwmrOHGlvKIrz34zOztRGfddJooN/+90i9ERJ5By9yNgnIMQAae7
WeERRNiZedgn+15zSqA48xM228EFd58qdIujc2oiXME1E2TbDtDxatobuTX1D2P3UcoBHpnGYl8S
hio9eVN3tne0QnOAwKK3peioC/Lx0lY0KrNKX4ekuYMwsLdoxa4I2oSgZOxSq/6uAlqBiZN8zCP8
n5QDHXJw67sbqB+5axW7IWPk2Hlucu4r87Hx9cFk7IlTN7xrzfBexsY18Hruat+FGYCiueKUQy2I
r83yiElJw+QOGP73WBPdBQfuEpch+qNgl2Km5BGVUDCQAmKVhxcUpsaxEE/BDPehd/nBSxLYlF0z
k/ZlAYYgK+VTRzbKirbtW2EIiULOPKFVRPpWM5MJTXQyksrEqBYcTr12Yuo2U6Z7lffm2sV1377A
QqMfGzoEXCT51sbabwty6MHa1YxxYIZp8HKN/2GYAhw2HSknCVOMMP28p6F6YEJ5CFzOHUaMms5t
RvyBbbyvFrUoitx6W7gUv2PnrSM887M41qhzcW62Tf0dgAo6OG7l5cgEfGUSJ3f5EupKnKIkUztU
gndyRDcYJwAk04TaArbbaYj0n39qwmbeDgPcVz8wjBMPCidCzjob5dH7/PwCnw6/oi2ck5hqbsDP
b7Z+PCH/5FHXrJmnLoy7naRhdUwWbmvYWVcaMgj461yfqsKMkBCaAj8EyFCEFOVJhmGErG/RNU7F
yB8lLjQwRA2HjcQ62FM87Wkn17Bn+sOQ59OeSVd1kr3Nl+VPQ0tR403HrGIDywjb6Mr73ML2zRS6
OQeDz1Hk89WhkTSnCmWOU5RwL+nJeySS8rr/jhOhJV5y2X/5HlUobPhKHPQCxe5zdNmD7waboZm9
tYjo+9CGBunjiD+/RAXHViYrX+QnW1ShcY9yAprQqvNH14tJN68/s7tjpKhxy/6DTPJSx9gzGIcq
UDFxsufJq05tTDBcVPUBQPLOXlsFH+Lnl46nZjsI8/3f3xLKgytU4FQUHS21f/8F4V9//qvP7yVT
boGVZ2n/918MJQMMWVPMlRXLW9gQImYjyfr3F7+ROOg+/zuO223dCCKRfJ4Cj7wq/C94tsBvneBb
tZsWo+vGy+tH3BP5DX7+zdwb7KYDDewa+FbuFiaIPKAOWFS3Vocd0OxzuWkYKGcdw8kI6T9YoS7v
9LrEgA6bCwhqlafGnp3gPi/Y+InIMh8go11jglNx8dC7H8Us2E+H+OIm4YzdjyavA9BjG/XOj1mA
eKqK/siZQF26Kd43rZdvK7pSxvgowhr7LNUtXUhnFdoeKWMxLj6DruIU589Tooc9WSorl5vynNjy
eyyW4EtFByKdkicryKqLUaU06N2IJC5xmvAkswkwNwV4SE5m0N3ZYH7O5hxtrRILVlUUu9kjkrMk
nenQ0hpaVy5iRdxca5a5EggPHly/M8d1juuhMFFAlYTSkQD0bI5abBP6Qah1uyGHPoQnMFKVe8yC
juNSg2fXBPdcazhPHV9KijgRfuPsm91VBs5RJ8h8hjYwnODnNkX1UePt1eY1tMWhlhxVJPRFl75n
rl5SC7V/2sgfOP0fGw7VWV2dUWBnR4l6s0f/uGhPCcYUzyR4ws8E1px6R3KWGoYnsQKqNT7pyT0l
6VMvCvotcrgNOhs5KG5yP7ma8bRBYfZCM57zPnNrjpLF82Sz4s4lyvGuf4ty/2552cqD49ui5YDR
ZQJZxkNS4kWkg88gbnoNanOL85rgMTN/VLb7xTaY4PQ0ZbPIfC06VtZybj6GRr62/IYqoTHSdiw6
WEa+RhM97FI8Nu2l7ECT0qh0V/akvyy/3dqm3XCTOs6MbqF9d/vwzjcozkvFu4xYhqgn2v6ahB4n
N9xfpnqqAuof6CvslFmxDyoTQuG47wVmzCjuPvTQUl5xzqUDzl4pjpVpG2fdPolkyTkycxRXmXcU
0K9igTkkYlDj1HmDcSX/ASkgY2KCwL6YVkmMSirCMhZwqkCMxrhfWtNTJfzvTqjms67oQVndgCp+
0i0jfYc81gEQf9kqTvdRQ8dhrzra9J5BgBDo2f5QR7GDh5MSGmkZanB1zUoMPfitO6BD/ArgK3fL
R8egSL6TI4nEzXi75iWnVBEwhHDxtxjOsAlb59Hqkj1TSvtGMIJL+hZvmKDnHVg0fIP6BnMpWieu
BzjaYtfA1FzBQLyBY/Clb8x31koSskr5FV8WNnIQQUXd9IvR6TtBL9XKALMsAPiS8IkBMWieHDul
gTA5FDbyNiwqIi0HpFH0a1Kcz+pi0aw7OPhqiS1Ivk2FxyxEEwKpf7opjdCZrBYUKXj/lAGr1J+z
dcogwuQqbuSI/DGSb2TYcHl8D9W/T75E/RB08mPIe8I6AnqupcZf0hYY7fnD8ldxDL8xTfWHIOKj
9GwyrHhIg7jncSxfGhck0NQPUCJ75Gy2sc/qFw5Z/loyu1+IF87aHprk6Ach5kCOlHmunpio29yk
NH99VIObGSWs69Z47zCQxrqndEa+Un81u7neKNJTuU+4JF5zVm75xTTUFdpntqGNkETzF8T3R2EP
t60V7uLW4ZWFt7DSu6OxKIixND4lkap3Hgo7ytQlIMiw92FI1lFr1CycyVK7c9ryxX7SDo0RQZKS
d6Cb/WpEMHcggNnTOXWtS9M4bzUlmFYFIBM/xdHjPdS+8w3M6srgtilk90OU831V37mi3E42bcCR
9CK6Tt2PROHrKergdbnh8aZsu9jfGnZ4lLZxGjUJPVFn36eYEo0peccwcfCdcsdbmzedQy/OH0wc
SHRiKBbEBh/ccwS9H0248ZBD/Kv6b0YYwC0iiGpW5nGqExsTYyhX+COugcIGuYR9KrTXQIggNrj+
JpDGIXWmK32qe8d17mQG2QrCeFE40HPk7efrTi3heUhkIk572a5xy4cIGdiKTLOVhbwN3Txwoxh9
JOo2Yn4YXaNBz57dCCNsnoULzHz6YfjtvvSwoI30VFajosmmBML37kGDrl71pgu9vSlu/CJ4cCyy
YKeh2ef2u08flwA59R1B992wwMab+jmpk71uorMqjKuELxBHrIqjf+fRTZItjaKwxSTEFPZdY18w
JkKjPe+nl30zy09klvNUoH3QSQKkyAXgUTJ1b8AKN5C3moYO62ge5qF5+4S+oCDjGAlPhoXWKIgD
CLF0VMNt4yv8CvZ8aPsAB2PuzltqkEtkhifTt5+UaX8h9nZNuhE5t9yN8eRmRA24b0QuLQmP2Yrs
gVXFGGZl0D6lJt8yfT0lytkyDnw3O1rGXVY9J/146uMHU7XfTSBxSqSAlDTG2/7CRrvP2v4Wrh5I
f0Y2xORUJW1ia6YvCeE0X9cW0/bG4BiP1HdVJWIPA54WcyluiCbbTqb9Ws/mMr0KziWS9oI8zs5F
BB8qZinkIbh19TXp+i86JU1PxPGtjDDZtMTEDm3x4Xl0kFK7e/UyyC2t/lZP9lteFy9FRlnQxc+1
03+13ZRw3WK8p9YodpwfXTYA9MUZbIII9bDPdAJHCoOGovmmuJ6BNwoeBjBepbXF5pkC/nwME6O9
T0rzUo0bYdYYwapRYkC3MpRnxIdwbpvX+H9PpdzEUNNWVTeOJMXE3AloyJhTVq809Am+jE0GXnCM
DSt9b2sUAQEbBWMxuXPa+gaBH743PhjkBAk5PQPzWxF+1diszKk+Fy2Vj+2xUyIhOdN5vVNLro4b
HTHgvsOCQjE/PXmT9U7TDEfI0O8NElLZL4vvy/MdlCHggdZZ02Ijn1eQPTvazhOSy2OPMY4HiSnc
IKeLWsLokDTm8N3ciaW0O4Ruq241fqJVJ4zvZc1PUcZLwapp6hr7UU7dohr7C9IA6CZOszUdazoC
MF99lvtu+yEc+lNtaDQr37CWrfm26AMKlZolcy5OxAx8N2zehTasb7qBjWcM5BVjYsQlgvoVv1yj
fGQd1hEf2XwwTrUVP6cCpg1mVcXB6g4hcHzumJRIWEnlPDORISAwL4MnP3ZezYi5QEiu45QGL63Z
nx3tkalZ6zNsCSLOiuoHhByWDDHfF8m8R8aPPSxPzyXHIboKjEJar8ZvlKBqwmOkY9JgXbVxR0CQ
gQZNn46HIre2NhP+tQW+fh3RBkHCLAewPOpLPcfDsdY5XTpcVGs3/lKLGSCNKPeBJ3BbiPSeEgiN
wuS+Irw5NHPjrym3mnUAkRqCCzPubtpaJlzUrLtONFf7rh5ZMpy3kXYFil/WFS6ujZM0eqjrsN5i
uwlQ8e+cMrwtI/0qZuiowyiJHUGYpH1JJ9QN95YsEAf3QNXhA56Y3qxdJq4Mg86V5lRRanUl3Nnd
S2985lZo2EzuhCJLDdkP0NXkeYDdRN+arTYu2MhqEOzJCC4DeVi9oVgDaVXwm7NEHQu0QwHIa2BQ
GY8KzwomzZQizzUQTDk+dMekqA9VCMEXrBQQYtyDIFj7gXGp1dp4dFPnzp8QhmD8vsnoW+2ZOZv7
3kofVCW/VUC/L6Y6+umVfMHqvrPm8xgBVGdk1pozl6TNqWzYsPKErDEVevPRrsgrqUy1mqsErRTd
vKrLqSMjc9X443NLW2gQxUNbDpe6F86aGf5Lq4EiSPXqV9+dlqgwQ8eQpkT8kMegKyVtuoaZ5aTB
/gfpvVeG55meCFA5IDF0752OUPhsNn6C0mekFA+41ObRX5eih5vf/RR+Tl56MGHVMp9t4y1LnR8m
3uehEMVZFihnZB9fZpxHW0jLcMRNuY0H6Ktz9mIrbusCSolBsy2ZNckkWQFnHz52V4WHQbfX3hqJ
vJ8EzcG23QWRFW/pR0M/IMB6NUuTNXEqNpFkD+GqUdskR90RqxXRRJ2w+M+lv3dGG2N44e698YX2
DD1CXHc7r+2/FYKxTF4Fj8PovlpifKEd8Qz8lg2u9kFz5851LDp60dMH2JcvTtZR0jRMbUIgnuu8
wynqG8e5MmG0eh1AjCFUG/ZQbtNM3yWOTSgsqFl8Sf2uLdSx9unVh17yPmec2rr8FUgwN3/3phfs
dYuk3ayCmoJqgKAqbqaRyYEJzuye2awrix9O0Xtr3HwBEv8x2QwcPwnoBKvs3noxpqR87i3CWlwL
07G4VaFNoUWrU8ldpGNUwKD8qtH6NkxFu06hA+RhcmDvC8l/eO58GxKloNhLs7zYSQiqXpbfJfg+
qM76e78Qj737oZOcwCOyX6nWv1Vt9+okeHia/CZTOGxb/jcjWVqR9JhhXp0v0uw45gpNuIqwT4y7
DylcgRa+gMYwd+DUZ9D32w4cxJpx68AjiGM4vrnEEmM3cuOb+JPbaB10xc+6gNPjdyHWAfgG9gI6
SBfkQR9bD5FttsdxwSFouAjdN68EkgAhkWF2veoWfAKJmrR7Wo5cgBWigCNtOjx7qr6JhBPvPc9Z
wa0HClM/xwucAV7QI/F96SlewA3FgnBoBa6BbsE6NAvgAZXMXkB8KCA/WBIEBPOtxznEDabCW7VA
IghZfncWbEQv+lu9+GKbxY6SkWW8jhbMxAxvwl/AEyDH1g4kimRBUkQLnIIIUfCR4CpiuBWxlR0Y
5gTbckFaKOMgFsRFusAuRAL2Qi4AjLDaSngYn+rj/y/U/kehNvaCz4/qj4y5vwq1Y/29JKOy+CVv
zfn8V3+KtD3nXzRjBKYDWnTuH0rsP0XavviX51mO8JleejZBMv8h0nb/ZWLOsD2LvxGuK3kbf4q0
bfEvpNSu6WM0QUeO4/7/RqRt/WpPsLFQKFdJEzchP85y5G8SbWGZETJhOPoo8ZqDG7Qj4qsHZRXN
QdXjtPMQsl4VQ2HUJfJYhNW4plm1jV22sY6p9n98fP+Du9Eyf3FL/PF2XOFQ/FsKVbu1uFf+w9eR
8qGge8zVGUcdVL4qqnaJ+N5PbnVrFu+kXlYAbeidGH11uzR//8gI/CUi8H8VXY4rjjHhf//Xr7aS
P1/edvh0fV961DK/vryfMDf0Cbg4N2PwtfT67lGNwQHVcHFGp5SRmYy0uUepiFr2n5ydn2r4MuMk
Uxw//vu/Pl+cW4V7RSnmdKb92+/eRAPo79Syz2k+KMZkUwr3RSKC7AgLamLxBNX9TBWelu58MpLk
w0GnuaQfnRNtt3vqvAbU8BI9Mej58A8X5lfX6R9vznIU95tnWr77u5R/qFlETaOxz8ANmm2i66+K
jt2urgML8RBEnw6UCr3VkBFA4W0M9JNZFzIl78VjVjJWo2Cth9Hb/f37+nRU/fah8TRYvlCO5TkE
7vx6xUaIXDm6CPsc9QEdizoYN7qleVgE/k/O4+GzDWtSYoPcJDPNUJ31CsN/rk5kGJI9e9AJPVGp
+x1Iv+k8Ta27I2KuY6oWJremdfL9fgNur3mUJYSAybVp08HDOg/O+ME83CGH9KtTA9tDCH6IZ2rI
KA7LN2a+z4Bd7Qcjre54yNIbH6i3SX/53jGTXRaK6tT50z066p+6sBuOPAbOVe1hLkzcr4Yjvpii
8C9//2lZ1l8eL8fksXJMz3IdFw/Yr59WYkUke4aBfY7L0tyFAWoZRwENBeCtV4TwxKt5ZK4WlyTM
eEXzvSQ/D/3C/9sbsSxWHiwqFg/Ubw9amEgzi6bJPjNmYq5kAhwnDuMB5Na+Eu3jhMNfVZPGo2of
2zY/tp4xPv39h7H8rr/eOQ7Cf9wpyjWVZ/7uo47xHxoOCPxzH0Q/DXFAmsoxE22o7ft3dpzsuEb/
tLz9dbXlNQlewrhmWmwJv92tZp/YLjHPNgRUdRgbtN6GFo9liEI2yI0djoyZYJbkKlqEMOns3kCn
WTW1JV8aOFl///uLZWn//QOQwrWEI20uhPfbzeAF0sKaYskz7bNLmQ7yIn3ovnBe8En6D6Y3fVeu
EW/ywgXmEQ/9Dq/qjTWW1G1zgU8lqqybrmU8DzVHnQbGD1vfyR4k8fT4rxM0ik1K1CHSXuwG0y5l
QM5IBa0pGrp/sNmJv67cjmmzj5nL4mmL3+9sOs4iCJzUPg+L7a2Yq+C2Wfp6asQbMyY4jALfu1SG
NtYo/O1jplW3DSYHxUJVP2hwSUNlcrDq0gKYjotWfGhSgG/Q8btBkggpjOsC+A3MCNJAbqEJ6WiL
G1Po7pjjM2hw6Fyqiho78ckh+ftr5f4Pl8q2pY+di9vVNX97XNLMd8Y8rbhvUlUfRgM1tmnydj9j
vOjBAhopt3//kkum619uDweHGLYuyhDx+/MxVl5TMmWX53hxO+c0g++quLmzKmBYvmr8nZ970T7K
pHf+/OIR+ut8pHWR/8OmbP2697DR26i7Tde3qVDcvz6pVdSWWV1XxqkNUmOHlP6RYVuGr5cJO8b+
EVkORuRqKd+Rc8sbThrshLoh11SgS/EBRYRhEz4WVt/8gxFV/bqiLu/N9ajGpOPwSGNZ+a1+qhCR
CsdyQZwj4HUMvDeWapN12hNq6oQ+empodWveG7lrQp+RqG+qPPBul30lxAmGJBrjash45TwoTuXO
GB9UH5JW7tfIbpTP2ITbuCiUexgHb+tTla3iUGP9EvzDZII+waHgPFqduox1Ft74SW1dORzVh6n1
IALawb0Zeqsq9AgN0urUNsx2dOKZ+zHCMfHp007xne3zdNzVDWonyqN0M80x89ak3FqAaA7EX5t3
6NWtsjz//X3GJfz1TmNQhw57ye3FdUgwK9Ufd+J/FH2FNyb2mEvSr0IalVo5z8xR510ZO8bOKfJb
OQYDm3ZnbmhvEpLKeyc/lEMnFVpE1DYW+FOSsI/UJmCx2FN0ist6OuWS4MTEcBB8I5eIW7pLlF1v
uZ0f5yQduHdA20V0SAn/Rdbou849Y+x4n6UppBtsBxuLWId0Cc4taJsDfBuudZhgKgnxB9JAgJ5j
h9O6QUZHiJpN3O5nTGOCO3f+g5H0R2xjksmN9l04qI1kk6lcD5YoHWY5VxGsrb7H/SKhTURMyrAj
+6dhPAQdYR4IpskZ7fKzGMJi3Qqn3VEecAsN6bmtR4l3gMGL9JlMAIHfown3V3HxJavS/jhHxQOW
7AfWNSI5KYtwnL9N8bidskg/RoI0gz4ifMivjXFdOU6A05/gMDO371rW0NvBaMtNXzPRdsyK/pk1
7+sk0pdce2iyVehuU7loWSbtX9qQfnfpkwhFAuB4sosuWNdzZq/dsaLswfpxksDik1q8uma23MBd
RlNofNdswoij3kCivUpSCmeaO1bXMv0k7/ai7YFJ+WB+wakTYrVS7x1DyS2CWIFoj/F0Sddwr11G
d6NrEu2K+Oq0K4uaeQ7IkKPqr3EnnRtkRPsZuw/JDXqdtb77OISzvypJSa49SBs+OR5gw6ZnkMvk
apKWJFCfHc3c+VGMHoSqyKeRuejVZUlUgc3EE8ZxG971PRodswOxk+noLS2mW9srDkzj+gcXnZEe
JIV82z04aQ9gNStQHxAwDFSUbIm0xNCW1u59ZIFq8Bhb2HneoBZyWsCXdUYTPvupHTIYjR6CvCmA
sSjmHX0EJWTEELfRChxIEb6kFdoXNCibmISMaxvk00rAunodqmZpSt/UyeCeg2jhXGvyX8igGraI
0+UmnKbmqSOxjln9nqRHtJh6wl4XgViJxquhnLXMY4Wu1gTGym19tEBOrVsX0LRXXUWN5sqETnLg
XpMkWnTUMxbXRgI5W0Wi8HiUsmGD1QIazHKHN4W5bfOAOxWTHi3t4KcfN/pczuWHH7IH+/5c3pHC
cmUlEyDuZqJMmXiulTYnsoHxdWn9zeDReA7k16QYHvw0Fpd5oLKQnKT3VWQnZwiqN0aX7ejC1o9a
kotlD8FdiyEjmTQD4ASJjO/8iGEYb1XegOnDBEpwUl8e85B5eoagwE4SspPnJLyfkvrdliPgeu1X
Bx0CqVpopYnjX/HW1Hf8goBck8Y9BiJ4t/1gOrd5+ZMe9XCDQMpEWinp6XFVV/g346dQcYcVCNCt
eHqxg8dGIEYIu879aC+k0UQP5TJEJpOlhp8qm1s4boDo8xy6fyHx/fz08RvQadPM7VrYay62zW7+
FpoF8JFu0gSRyXKfxs1rbB7B17lfkPy9xRbkzVJFuGkh7oUBsp3J89Mb8JTrYXBhsWtecCzR47U1
S+Bc0wBIO8JBiPTZI443t2bu0+o0IxNmtJFcACa8NByH92rAo9gw8WUhKL/nlBQkUdGHtKzqjjQl
DWU2veRlHNyIyGHKMheP5hgFO8fHJWbMb5Ga5Dapp8Vr7GbHureXMdVbA7m/yzWtMe2uORs1pIIl
dE47y7nEnnWYdACpf9T3krYpYwnmUmhtbdUkPHalJq+45RhaCuupcA9h64ZPnUW8ocpAWdrJeGGw
FbzUtv0jNMcJDMuUcozmnWAjkvdZheY2dwb/BXh2eSUfPtskkN82RUTnnc26IEvbXo1NNi9hC19G
KjRE4mFzaOjKXvLef4ompB217vdytOxbI3K2I6mUDD30uJKFmp7Cy2j2VNc2DWw3NK9x6advPYOv
wUpCzL6cqfNRHbWujWPfWnd1UPPP7e4SaO3dGPNN02M8/zycFZyMd7Qh+ciaJqpWlheX+6YrCLqh
x069+DhrnETjaNdHhK/xfRqsIOCOWzBA6jylM6JqDMGNgD2c59iTzEQ/0eZyz2HugUXHSRjkTvmQ
zz5qrDZhIDMMWCHFKL/0NiqpKgEga7A4AURnhxAaJqOGBDbI/lgEAdNbTkOrQdXdtij3A2eGTRTZ
E7b9dOQmEfehoWl+Ks4SvgjwINep2mKhIl6xyJ5cY8wuUl+mvjEOfll3G5Th4XTuZuJCRTXeaUIY
GhvkUKQDEkeF8Yz5wl4FRj8ueddqP3ZQfMEHs+c3rsFMijUFhC843EVZb7ryVgyY5lNCIgTgvNda
T699huCcEVW3F3791cD9/grQAKKrlTtbk3w+hCp419IZ6na1HC48e9AfUwIHv3Vj85yWsGy6cQkx
sYufuQaS7xlKXiAS3bdIfW49jUrGb6txl3fepe/b5p46fObl/BBlvtplFfP7TNt47xk9nAy1q1yE
owb+KMRZiIhmprFlZGQ052lIexLVYJQCTZhGTpeSLBDf6PfxjPd0RMJpjDhkAHWNl76Bit4mScN1
BEofjRDvtL0MyGuSLgjrOoGtq85xL7J1M/fDiXXYLDgS++7kch7Hvu2UKLgt37ltSsbM/SJqTuxo
iRC3zLPos6vfNcjO5PQWh0sBxkw9moybUdsMxZLuqgOo2YGVEsnQ+9ekljT6UMTvx4VF5YGC2Aio
Fmz+mNbaEUgu4qalTk69Q7AQXTFKDltPg0U3fLLKMeMFuxxQ3w2OI0us6tpQ289XTOqo21cOTPtU
fc1Ca7gkgW+u6eShXBTohaK5x2mcN+JiZycJFGndFpM6RlHhbYPOSW8IXO1wwGqf5x1heZMZO3ZG
hpOz/4NJ68+o7JH7e/ZbXzgfVZVw3AX/XQQJ+a+++Q1XQcyRJI82g9Hf9XkLA7QZuf+Fv6sa1Hgo
ui6m7K+F03FQsduvwvCP7Qjrnfs7t6oftrLeQMvwdAlH4QdM9tYYs3fY38tqiCBf568d9n/YyTHL
dElOg+U8EGCIx9JTzqYuojfHOS/NsDEi3NItoThb6udYzAj8RI4yp/uidHp0TWfnxKO/wXEXUsSp
HWPNcNXM+nHkkd1qQsSIkHjTXpXu89Gat9PCUK/H9ojjOEBaUWyaieAIZnQ3dt0E6z7RN4Yg3t4s
oDRacGqf+sGKVs0oX0g8XU0Wl21opzc1ps4ujsYjwxj85Irgk7Av30nSeO+s5ADi87va9lZdMOLL
HnuC0jcVCOe1XdmHvHkxOnw1eYqkCvsJbAX1ITK892iEM7jfjAm7jGwxLkZpAziC1VOjhRVoPUZ1
JSUTEmVNntCUkYgsKwRYRWJwWWpGmBOD+Sgs7nt8EYtiYsuUZ4skiPlTtU7NKebjQZTUxOj23fpS
jx74WKTxC6IEZD/B31SRm1J3JdYXW2+GuLxCziTapd+5AqF9M7aPXYUoLasZpzJXi4ONafvWWltI
9gCo3IVtj99iHg/WInuY+4qzR6i2kao47LT6MImUTXYZOPYq3VaIMjkGD8SJVdpeWQm623oEDh1b
xpZDX9nGA7VsFi0KX2B0822dXg2Zfu1S8w1nkrezndFZt4DgpCpuDbfZd4HZrnufBZ2T2oYa0SN0
PSZP2wbNX8c/OPEipYhatG1Bsekb+4WNAW9k9GHPTsmaxM4dEt1K3TlsbMO994w43gtt72SD6KyY
64esILYRxXe9Tb1oR4W+wmN0zIEesISyyrmMCY36x0QW2FqW6Z5l80sTDARS0UpSMqesDA0L/ol4
NCNWC6iwUNvc8mwngDdymaJSbE8z9oetS1Aak0uyukOJwb90Dn5XxRusFKiBdQhyrXMx/6cfkGd/
DCNc8gj/yk5PyX4a3ac4ABWd1hEbQQIDI4e26IThxbSwg8sWdUTv9YuFJrjPq/Qae8NDRRHM+tGC
XTH874vDc9U3tOkZ+4Q7nHCOZyzmso3s1aMc7BkDa/CMzupDVmAdZUfjPEcW1dQxUTFiRyrLFsyI
xVy7pHIs2X6QykBa6b5J7H5ZNCK7M9QmxdFmOOthLujvKllu8l4xzy+/ZcbElBa25SEVH0gSsRSW
vVplKCFdAyHGVGgiTHEAtdbXXhBdgKSNwHpoLWlGzA3xqsAXK5eVdoy+zPu21lcvILIjGPxwndn6
Xgh+phGgEeONHFXAb6FNLLY9UneDHzcjq7ar5gpNnNO6e1/0kd44UqFEtbKTcr6qZpnV2uV4O/UH
/K8YvBOFy62PiDpw+Yy5dT0+//SKyxfHl8Vx3KZZhaLFBkw7lywV30jgGHG6klnxDtaErR41R77A
OLxO+iu1ZkBEna8Yw5qNjX0bxRXAzwfbQSBUpTi1golcVh0SS92wu+aW2hMJiO6/wcy17wGnHQR4
Mdfp3xv1mon2w/BTyhOcj2xhYCc7GHT2WcuYaOq4kftyti5xA787Mtt2Y3QABofoQAzVS2FWP8n7
fh47xtnJ4HMcVtgXvOwassthtIyAADt3RjtVO5ml65n29MFlkL4Wpv+AeovssaK/0AIdHkMfPRhn
i5ksP7pEcq6brfKKkt0nTZDkZAfgvym2O2hIgW+/0fGEKx0QWM24INhEfZcdrNDD1kNyw64zCjx7
MIbXde0SjTbEAm5G/UP5nnXjOKQzsQyfrJhCG+TGzuwbZyXMEoi8PSZXfk5y/fxTNhbJNQrzOzlF
M56j//N9jUpmZcyTxapTxpyoTMyWgufi8z8/v3AoqUw+ZnbcSiJe7GwEBqPuQc8B575WUqYm1Ww/
nepgOLbL95rP701t9BER3vy/2Tuv3ciRbU2/ymDuqYmgDQIzc5FemSlvytwQVapqeu/59PMxVb1b
Lezuvc/RACcxmGxAKNdKkRmMWOtfv9nlQ+Vf9xja+gJ/XgeJ//Xpi/WPX5EHLpaDP1aLwVdPRm9/
NhOj27X2AOiU1L17GfjakZkPv3X68oiOnyUULwtXMicoQ31dhEnxNdnkRYvrnZaku2wWD47RiCjR
gbHRasTX66n4Slc8rBycfjZuAWUbtpiQPv7JxY86iwhoQ/1P5k53p/qdiyKE09qMNwUKidxFahYH
Qh7GeuZWIfDhkrqMgAlIs2hE66vKQj/YYXANGSdm40zNlWNrP7A3Rh8OdYwI4GyNMh65WPsQRf5N
C3F+i3R9w7e9AZSBFDXRzbmSJNMFU9p4E0Y6kard+FiXxrcxrO0V7clvLcQj6JAlD9CMMQYG1T9q
ohRRGhm7DNow/3Gqy9qcgnslu2OtG8EtJJoYn5+r3sy2QwgiatR2d5x3yh5lJCe3T1mbRcaB+CIL
QKQWlzCmYe1PdboE9FAHfFeaoyJQbjG12U09hXjK+glZfgiqtiHGQ+jQQ+3eapEWoctY0UTrl7UY
rEOSTj/GOYed6cWVozfBUalSI+kR0vgwerhMtcTa1dUdojF3V1FaLKZUOg/S4jAhXKlbaUGcHmor
vSGHgMOarN1dlI7pLo5Hsmx6uP8Odh341POIBiX81lBGl0Me4S+hTHboCZpkHYTbSu/yWwFUthig
8zqpi4NuNK0dvf+UBpq/YrxhHesse7DxSIBdGR/zWc5OHsNVX2DPpOCj4Iimqy3nZk9+yG0magdX
DyXvrOA+TogH7L3Q/9TV6TX01uB7Tt60GgDd7NBBiUEMuKY3HbmG/Rei4JMd3qCERQwl0ddjUu1y
5ylyGrb3fpiQ9OL0gPNVNXAO+CT+PCTRZaKbOAsG+UtVVvWNmeSIWTuFW9HI6apbw1e3c54nnWy9
spLpgUsPtkWKFdYw+Bh+GHsK1XhbKdOmQzHtw4BYxqG5jdGjY856q0+Gw9PYYzWaeC7mzjYMmFp6
SyaC/WxkMN4XlPeN35aH3M8/6XkqoMgk1s5xYvxuy+zBHeONq+Uzo53zv8Gt+Jin4CdE/SCzc/1P
VeF9w0Yv3Nu5uh97szpCuHiSiSUPaNSxDACjQ5WmPUFozO+lYVzSbiv8QXCyOTWfel76l01nX4EU
+bfIK4jkyZCGx4ZfblPww6tCdOIqMSN5VQsympjHupu6FhCaT394+jd9ZnVX6iGbZlajXd9BYQoe
+j4mrJAZMIAVJcCSmGpE2mlz17nYFHMUonkbEpKL2ty0jrk3IPK0DVxdUpO8STiR1tFoe9ARjPMc
9SgLDV+aCBhjykckVznearQ/OPXbj65nuLuySkdsiCv8MxHcFj3ZZAqVB1YSREQ2ek/wYUT7nHg6
MiRElazj+2CSn8XwOSLvbGUkcw6VER9rITo+gwDX92LQllDtgxXO0zJkwxL0oWsig42Qp5Gflk1O
T1cENswEsJBIABu5ZB78CJGKs5JWupnNAn0oxKGVbVKs69vqxqUhQ4k6JinM4uDFIMRyPWnaiMs+
uqrAdndozPW9qUOuFf4zBKlxf/rCc3Q/mdEL+UvspGoo2XaBWiZFjkHbVwWRHvwKJxcwfAjg9ToD
N1hEjY93AU0/DlIkBg+OTdRAbXFXEgWkGUxzsANB7FRj+0mSaNt181COvr8nZqnNMRhTcmH1HQZ3
/oA0pMN21yjAT5RxtDOeDcHWLHxt2LgBLtVG4CwaN0kQj9OE6KP9MPb2S+0j24ns0/4qH/tysLad
LO56cnOIvUQTMljDTRj5YFLdgtgSbrOBayIqp4x2kv2rNnq6/zbaB0ZNjWc0aFXbn5h6DJeOWR8w
2GFWRam+som0jmPQ6NLPf7OqWDuw++9A4Qo0VOa4i9U2LGj5RhumcNZWyV4RwVJg43QXIm1Qlv+z
NUtMfUZ+4sHSonXXsDvSki1EUvlX0ibnBHV5sYw0bAwJCcJ2OPeMHV2snzjhomTnJKrPG/dBOZi0
VckVQFO8JguX4hAoAo2F+2x0mn7oE+1hmPVq5DDjOmWvXQdwX/mNz5zMvRExAJWbVF87esnLKARY
lxAunY7FDc0fLyRz3Q4WHlS1iDdtknK/4T2OPaaPQD2bdNTHPW0nLPdoujUIDuqHWVAQbH3bvCeW
0CH7sC1JQ4JY0iJsaxCqtBGMeMxPgm2qMcewoApG1CRinGMPnAlgUzO+hFIXWy3BbszEzjoZ5Irh
rYd6PtkyUkAAjD3UWicQTlm43NE6VTZlKPiiQ5QQQGX5QwASpYkDhFvOkM+QNusAs4dYD66D4W5C
6babYnErffxqYM6QZpAh409N4xJCJF44xJZqed8u87yarQ2idYHAag0Y0i2yMF0FEwnpnd1ybbN3
mkN2RVbYP0szxfLAje8M+mwaH5IoZocCDoaNjwoPu2Gyg70vWJeRmibdHhsoLHjSmNQ+vPpwTCkI
GByc1TDSV/PNGKbEOtqlIr/rYo/I6AI2PYZTttvv8sAlKt2+R99PwoDu/ahs7afl4xbaoe8mKaL8
GsLnWZDBkyBPZJRWOvRBYeDAwC7MDRvEUyDTB6Erf+3b3pc+tadV1KlsM1SgBD0eRSBKRDNVGXOa
JnV2mG2u3cx49nz/C3pYTDdIj1pmBEavxjGUq9wN2RXoVoOQ4O/YY5hqeCvUUahkM9LJJvr2ujb0
a2eMnhtcOvC/r+6jqn2Zhoal+FsfUi2UjJ30sC/gPBcOO8VGRYAixM1P4vNUhUD4IdrdJEaOW0Ab
xwwxXGs5Cd4+/H4aeHvoX1wcxJcVE2n8Csg/rsoUCahPmU44SyS2TIQ58ZIBcpYcjxKIYgON7Mka
sgT5f/Js2RUCDyqrBep0pipFGS6IsCpXcWLfTZr5dU5iYz9QOlEs2XokVgHZlwG3v6771eiZbBbG
vLy136xoFKuqKpO1PcJiBZwG8pCHcnaWZ/jKHj+WP6CI8Xio+ocgFmc14NANRTgoVnorMRMABOrp
x9FcCzSxABlCbcp+etLS/M6d1NbVRLOr5+ybsujKdQHj9xY7uGguJAG/MDsIQ2akoNoM4jB32foy
ehho4Q9w+g24c6uR0ntvuBE1qe2iC5JJtGJbtZaaXZp7K8Qi0iynLw56gidyaawbO+hu2s7173Ry
h12rjx+TpWKwWpE4duwT9gScAqKtrjFP7kkxxDCf3KSe2g4vVfy8YeNLuzjCH85c6ylT6puNVSjy
HGdXxo1zU+REQIPTb6awijYCh/4ep/yVK+vkJpy6Q9oaw0PKyHCRZM3j5GveITAzdTTbgPrKnN3q
vO3Umu62cCiUirSOgJwM+mCd7gi7VdZiuc5rm3H+iBUhcwPWXyufEq8nCgvpVxYXe60z/QfiW3+2
BJOvaJqJccuHa6tV/XbUjXItivQlQ9u9A8Srd9hYfYOyhSShMMSz7k/kNIRoMgif3hVhuGxjVTJw
H24zCi7M2kFeTPdTPg87PKzijCH/lBLQu2C45u+oSl/0nKvJUf8uVZoyMpqmettEDla+TWMwmpW3
wi/EFl+EOZeWciUstI3sMIuMQ0w4TMwLCQtBOEbMDVATastcMApmStTxRo+Wn/3InfbFJD9u23jy
ysptPFzCbhfDJrmsFDYvuZEQUpQbW10m/dqwOKGZIalVHRQO1QTyA+TpAsdHwsvImMFqQ6gazKqV
W3gx35lHN0vGg3eKvRjBSUJstE3Uiqgr+IdZE2GRMV6nBIWhtPT4eEAvQ6tgwjWYdz4xbLZBJ5qW
MeSFamWRsLVuTYqf0UuptswSYr+LcL0Y5RYV5H1bWcTi+MiffTQBa4ipS7K8rjKrJzJ0jPdwdcgf
1xz0qVnLWJJ5OL7AiMx9Dl3CPZ2NEepfvI5PLoAckegDuuYhvhTsnEusxOUKQDe2MBOZOla7twhM
Mj1q0nIo1KEPRPXOK7Vgb+Boy3HOPDMayuC5aGetCqVIzuRmKeClrrsJr/DS6UaOGtu4xIhXbnQB
jR271ZBhu10cUHuhFm0us676XDlptu3m2aApcG2wvOg3fCFwMOiN74OFOr5V095MRjr00vdXTT1u
EQwlxyrGlEsNJkmjITkemhZrD165VbG1qkKHiaEJd8TGYneZ/UQ/SbxXYR7zZrBXUFTMRabB/7Qt
fVfkG2LItBsNk3VpVBzesGeWZoDdUOuETM9QtwW9S1Yfmr66JiTJLlihAZpTYFB0ZXgPeIOEa1bS
Xtc2foa5ai/RnIKn0Rb5OiNxDZ7SEmycBsEJwk2Y0nz6jrnGitrdKwDjW0hUuFLh7JeH+nWCFQ3y
FCq4SC+9rSzl2v6sD4i2wGdmy+mY7xh9octWnK6uwDaUmAaVyTU+n9BQwl0apj4TkHA+NmqY1G6/
5wC97pJma9KW3lg1/qGarI96VeHMYPtQaNvi2NkViX1eszHy8WB2eXJdTpL+c5IOyIHG3BAu+aIa
h460jAGVmY/N4CRGSQhD+eSMPCpKS56Qw8wCix68XNSHqQ50xPcZp31nTdctdw4+TbM3Hd66qNFV
T66aVt7oM1RDBgovZufrzc5wS50OVyPfi1KO0QO9K+ZuhM8jbmZhQ7uaWfMYljFBGZHiRRJDYZLL
xtveEhSdXq3Wqi2PsBYagiynW5z+6rVBF7bU9QJig9NkS7c20+uqkOOWZJ1iUekOapOooQU1lLeP
u+doSaYD1kk5BnyDh+MexlwPOIM6i7YtjY1O8NZ6HJjkFB0zE3Jl732ogg+pqx9IhHCohiJv7wks
u4d2XWvdp5DbtxSI99FRVavIdw/94D7hIvRdtsGOuhAziJAUtD++nP6s+/NfnP5MSwSh54YxLJSI
tbVZMIyuSccMfZ2UTsfCc+X0y9Mfnr6UDiFidW33y7YiXiuHoumVdbWP9Kjaa5PEB/v0+z/+0NFE
tS85uxIqbX55+pe1xzoLMDtcpY5D/92zWyw8JPtM7/luaTYdvJxjMhY5P8PpnYPTj3P6JUE/6SXa
Aw4QXF7++FJ2s+j3j987I3VoaEcvWoRZSsnl7dFt31eonDcm9gxbTZ9dMPi7P/6BKD10PDqmuqdE
vtNP+5p6dfrl6UswX6zTdscOLxnKervZp/rAl/m29zz+CR53u1OmFmPVhzI20o01hzi6Mdw92wYK
nX93+qNeGfmm9s0HM8UaKLb8GA+7mEg5ENYGEH5Kt7kxhrtuDhbD+/ebPVk/Tv/7KVerMBWW2Nlj
bRqgJwPFseZCeTix7P6/hOdxLH7+r//+7UfKVhjWTRW+NG/FONI4yWr+x//+n38h4dl967+F4T/5
X37pd6RlzgIeuNoGgVswU3+Jd6QtLnTTJg7sFHAgDIihvxIWdP1CNzhCXEs4pjnHL/xDvCPVhYty
RwnMziBeK1f+x8Q7M1/8DYXbVdBzTYApHUY/LFk1M2ffMCeF7RKthHPRgygibYdpS7sjDnyE9CWv
wNi0T8mMLBV9NhNPTTLt5yfOrcZ9nBYuKML0XKNiBi7O0KqGAqueyRz2jUhxIiu1gxB0tjbkgy3T
P/zcGmjPRUPQMA5cCGst/75XWnbE4vkxLNRGNOHOMRttP8bE3KGX6Vcac6rG1ZAu6ghtW+lrWGGJ
Gvdq5pZysL8qF21hIh0H0+qCTUz1xi5sxOxK2Ds7g4SEtduRjU2SJfTJmXUAMy3eILW8I5UI2qVo
dALPGe82cFqvGpwbptp+YuYNgaB+KPMB4zSPjAetsQ4+rJKh9XdTZEw7jg8EiQ4zYIhpmIcmG9ZS
tRShB8u7IiXMczpBEdSbN3XXv9QwHLWxoGOMinabFn277TX7e2ONnxQCjmuCju90sypuOjSciwQo
FBJLejfOBZWqHZrgyMVvtglnRma0Mkun+QRv5beyaAlMirGBHAxbW0D4L9Zhi/SdgiwGCNzpLlJq
IetsN0ThJur69toy/SvC2brLyClXMrHNfZ4Pv+V5H9/0rfZZC8VtnevTPXg8efExZ1EWkpfgEOsY
sIdedZUvFzoOa5dRJn7ruUa4p+KFTCf7umI0vIJjUKx80TQ0rNNjOTg+cRNBti3wzb5N/Th83Z7+
Undl/5kCbM4LeeYT8XAIwehIzTTrNws5nUwz0rzafsiQn8QIcHYWEcrrYCAOjNmiN7vyNWveN0iT
6KuwMnADEAQsBqK9Fej1TefmBXQvSYhXn2/7uJN3Tjbglz51xi3Tftv1H2VOzw1j1t87RXcXxqLb
TkE0rgmo3egyw7AaQzOcFAqcfK2lS+rxfsCuyO9LdMMVZAlZOsgetGI6drDwZr2/wDD4OmdMA7kF
6WrS0oM3yYtTxJgITfWnGpGROznPHQHx90FB+Tb1X/V09nqvWaou2vu2NvKbSI73tamapdHmYLF+
rz9WILwQewQm+qRYPJzOg7+84bp4p/5ANwitiU0IPRdSM+t9VFWhQDZIvMsenDLG8x3h074JxnWP
efuV4ZM14FmfkG77N8kR8lB3iEbtdii6r43ALjUOMZgoR2QPRVu9WHhSLGDHEX4u0+o4hlhbxfoV
1ojRJpr9FXEtjOCJkGchfQaTddHLPaJ74qJAmQEmjVsZ5ZeYG6h9OHz3MzPeJ8Vsp6GpXZSEt2XA
iE+ETkAIbPpcUYX2/hA+6UUuD9yl7Iip31a1vrNPoHgBwA+3lvKefXOAdlRCtrQL2RMa3HeYGUwS
YkDxpRekzeG1sYU9qW1NdcRHqVmNyMLWpYv5LQONL6Go1a3dm3tyqNIddKsfcHSOBCnJncPmhvUa
rHlYKcsSJPN59PsjyMfKSrG7bEytWRkG1FAFEhNEdJRGxNCfwHIXmVm6bHsRr0K6z0WSBiY1lbzk
HMK1kORSOWIgYTTWNtB7zMOJru5ye1PNVnF15H52rPYln8JjHBjesSCBoM7DB8tkrNdQ2CY1DHUf
98IgD+7RTanlNM/HQStcNCu+2KVui/MqgZCkqx4ZHlGBJhqm/TBj4miyDoUtn+wMwwezJwCnjofV
OJT6gmgwZpaBindhSNi0G+BY2E0jnmeVjukJfXNRlLsyic1reExONfYHLVCcJB2P9NQV4wETvAVR
f/kee6+V6v32EpI9Q2gcbrtEgFbQLjE8h3zvSzI7Jsu0HpRqdycEfxz9q66z0i0P+g/ENjqFejeb
fBDD4Kn4JQtAKVIi6PYhI9umEVesq6WyYlydSeMsrWoVRKI4tGwmegHa0SOB34xSbjy6yk1ZT/HN
MN4ZAfx3D+h8mXnwBkMLC6LRKrYkKRRXpy8OPgNFiWfhyJURkhIXmGkQaupazRUzEgTdvfpq6PiY
i7aKgTXtHQ9BvMNWAmsb3HE1oi4XWa8Pu0gYOORjFAk73lrioGJszQmS0DihJ/Rj/4gklANbFbCX
65cWhei/0BXBH/xTBWEJoch5kugupOEauu7OirU3G6/ud57nY2hxHyUVDM2AOBg9AyN3ncglj2K6
nFzUiXGp9uNAuFrltNhTtstAI7qBh6VeA8iPByJmMKQA5KWV7559phdLyfF+2fnDj8kXxCKne1ig
xUyOrQnyTqySjFDN3moVXVhaFM1ew3oMMk1zXari8zA7WZfT0F72FitZ80eIZ4g4jq6fhGubgI4b
QXjOWvdpXXkcjzmZRJh/1M06xXtsbc5GCfijH1DUErqkS+y8Cq87MJS0lxVeS0s/g4hJGgTRg8PC
JK1g2Q+4SlpCRzq6BMr4jiLF36XCTA8VMsmWiRv9KH6aiaNflR17P3S+cGkZ1ngseHsmAJpO72lS
DxWSyl/MnlxIGTh7EnOLzXqKb0CTbhoDLxoyAqxDOYrnLg2+dkX43dZwaYPNsoT16B9SyXSk8+W6
tUbrUDtwkBp7AvYqFQggKZ5uCN27qqdlREQjlPZEO9gu8W8IibpN6AE4h7IxyfM0MKgeoUel7khd
ZsX+IfT5eJuBMD/cTiI2gBifKD5RYOkdFPf4CoREX1V5kpFh2cdH5ccgadLeluN9iE3PxnQsbSkM
rb5nYtIek9J+NAhYBro6Sij/OZklx5YQ4tvTl93Qtb/9/eFlz4vyj7J3XrQGxbMjqBlQSytnlsu9
WbR9KWvNnyrvvvZgK7odDbSHHfsBr/N6hzrwGTOKnaZNw31nvUSTO16Z1kaSu7w0SPX4htJ0q2VJ
vNYEUopOx8sx1LGYDmId7nYPvqBN99pYR/uhsbVtXKk7zUrGLyqrG2JrRHBf4HKJdxxEeRP3xBCv
HDg2ercs0MUtXVWB32XpcFXm7GWGU01AvVCYdR9SGqxyb8uP8d0Oe3lorHhaD/W0bmrjqhvuMs9R
x4EMySWjMmehNaa4tzywj8blQ7Mr8ewywZmcSe56Y2rwcoKfZPVrBg7NbZQOKWkPCR7QVr0qw1bb
/P2NN98p8eYbj62t5NPWhcEo/91ukcHurmTgO/eJPRHiGsnhuizYPT+b7eTdZoOLXzM84hW6I2id
pGNpwSGHKngsLObmo6lF92l+nQWWti6bZNyMYWyv2rh4Jukaa9TS15aVCR+Y3JwF5woom5LWdVaB
ZYZBcpBUBli542wJfNss9Rzdda4n9ARWh2klCdaPUlg3Say+VFmQ75FTBMtM97KjHZNwyXH+0CB6
Xk0i8TdUyZeaWXv/Sq3oznK1d6vTJJhJSl13XMCfdzepT6uwggJj3VMjcmJGsX4Tyrt6Eu2+Cjr4
NrX32dZnBjqj+j0GfgPtStQty06alxhrhQAAVraNa9JNPGtgkOallLVmCefVKbAKjl0JQCUP6Aun
K+EC7xoezpGgJvalwlJ8HzfhFf7In/JWkMtdH4O0OwoHnLMuGDP3uprB83bT2Km7BWv4PgapBZlt
nB4dGHPVQBwOKP+BiIAQXnq6ksyiMH+Lpg1CoGylKzB5Sc7zdWKyycUhAxktJIiCUTk0pdzc4+eu
jqnIcboGA7wcM8xVVYx/Zhh81iRe1Vn4qdPa6ojx7WZs4+DKsQ1/1Y6B+SgkczcjnmyMw8BZKSTY
SJAGht0ygiZ10+lMRoKu77f6sDEZDy1LiPRLtyDEtCmtz/Ys4evpddZYwViLSgUQL7Fvxl8Y/VCU
2fKQM6ERyGBcW9tpFE230uyZszGUWWlQRa4YrWP+G4RIZmzcQpP2PpzERiMobFE2GLlPueesolAE
kEbCz61Rs23Uw0xM/a4PQ/NNxfoybNS0IClJIQczQOiEc+t1xo8OncyAPXRDRtAqSxmmyZap1ekE
MoPsVrFBHXNR4nyr3SS9VDdVSTyFCpJ8beqrKUvqa9PCnktozNmhCedOLkmZxr9Nm41gHG1fBJAf
ssp/NuJZhAqWfheWwb6ycVgLR/EpbZR8AnC8jJOqXmWDhoedCcY66kw4u5lQ1pAVdoiUc9sUT6me
RjclHM8c1tRGRwu8zGp2Hp9wb70zDvWAWXnZtYfeDBl0JP1PR7YODki2v0EvLBajnsaPRrgPQi1A
W8CErKiJWDv9FpLX1kmjFzgf+eU4UMXxSNH26jX1N3IjheG6Zib6kWoJELFvHgxjTDfBCL3ZaeDq
joMvrri5avH3Ox2b2fun2DXAzV2pLOsE2LzrSIHSMSiOu/LesikOhhQn8sJqHSLQpuyaQ+l+QnC0
sKrMvIF09MBg3VroZU2aWQ89dPQwn5LA+muYtzeDYVUHIzKBMr1bLc3uTD3KHjHusbG2uxN6FOxC
+JiADYH+5Koasx+FjEp1ItvmevHYRMraYl/nLk77rFFhJB5CS7wky4lPwm/7GxV7P2Ae34vEcB99
P9vkfMzXDNaRfMiIZGUAlCVnplozcC+WeqcG4ictsQKdmekAMtnUfR2vHI35hSfJbRgCPPddzcPh
tnc2lTYqmCLkAXhl7sMJwWC2sMuMN/azG6uFtTeGHq0TiUsMfNovTjFdRlE8PdqyZGrnCxKeBh3a
bXHXZQ3Qu5YHT7BTS8ygeN+EccZj6j3YWIquaYKQijDpv3TNOrlk+oWiw2N3E5gWdzIVV0g4plUq
DMQcdrjoVQXyYRmfahsBcQAh/miX1PldYEIxGkWEY5TzkuZ+du+3qErg4fkHx0A4U+S7zDX6g5zL
GT8y4WaNLiy5ebRhUTLdN3JaNmAI29odGsZ3nFxhxoQipqFDAUE1H2rlJkm6bUaxt0id1EMXmeNx
KxgxkxfTbFVQpYum0bLreojBNXrtOezyDoUI881qZHDk2C1tBkUHBsXWATN7AijKgzWzsj0PwjD5
ita6tUlfg1oIMbG3F2Re4rqahWhxextL3aAsGzSZbbxDioFKwo8+BbhwLspBGKukRbzCFI5ZUeLS
w9besWM2ecd9WCH8eOmtRD7kdoPpRm74+7DI6hsbHN7JkbI3fZm+IGHjxIUyl9cA/A1PpC97Ygfy
eQbsegfPTGeye4g9cps8JdL6DmAjr8r5d03p4i403ZdlYpAkbeuPzLXjtS9NE7nJcwpjC3Pq2rj1
gnmcXZEuoWrsNj2RKj5CN75XjGTQy9J+m/FvXtV/t0tl30XPOvFE+6CGRjHsmsjIidT6EaJUWTZV
NbsSWDjSOJmxHTtLraTI1ZM5Jcxd8wbiTgRxNO7puzgGnrUalQY+A/Ux9g175WUCewvO36E+iWnT
8BHH/WKJEim69K3sqfDzdtuKTOwL8dgZGAjnuRF+Udj8lzB7Jj8/Tj7e703e/JBGpA5jqlcbpxmJ
HGF+7csgvBZZg0Go31wS72dvfMys2V6L8Tn2WHYURwETxs94MLF44i6DXCuz5cgufkyTLEZw8aUY
UmeJm5Gzm3VMeObnt8Q1EJ7eDRiBm9VD2yh/Q+Skhv+gm1zBV+oIAACe7MKBmgzNHR7+0acs1K21
ooZatspNt2mG3XXmd3OIlgw+Q4NFk9h3Dj5wBZhD9QOcQofMXWAuEGJrm8WI9TF7s7fkxEA9CSVp
mY16ZHpuGfdUK5dkK0nkccFT5DXamrl6giplV459BAxmkW9djJSB9E+LFr/xXaoxZpdkFqyMSHb3
stjgNplDAquDVQL/Bvf3yrsdLIBTs8sSVLtds2pNw9sTIYb2w0K05EgYtlh36ew6fbdqSpjxeZJc
6Woctga8l5Skp8WpbB6tbw1Su0ua94cJ4vRyHNGLZ9qoX2OxnLjjtmijlyTqE8gaShx1OAGTxvS0
d+B75nm99O3RO2p9OV33XexDWEWAjjiYYpbgmN0kjS8OIlRZ118gfus7VE3DpSspEuImsiEHOP21
JKJqAixeC8QssKn6e2YILjfNRZsZM3MTbX+dFEMN1mT8lpR4KcaDHD+ZY3bjV/AyGI2xp6FxvI8r
e+O6z8R8ZZ8V2PmqSSxSYIO23tnU7q8n5f8zk6VfFzJ7t0HaJNf4rv0JQfhn3SZN/XYsdPIEe8z/
c//o77/Rf/t5eud/MauixAWk/dOo6vQznX7gv/sWyTeuq/3BHMxgvuRSsdDj4v/Ci6oF53YCdE5/
rdH9XFizY8ncUvNOb27OX13+31/Z6338+3/zdz/6642Z/c8wgqLb/NjVmxcAWHj/SCya5he4wJ+u
XsoL2zYtl5ng73fnvG4CLmb66yfzx7jyP7oGCHhXTKBdcP3X17s14DgXTFuUi43Q613C9+m/5C68
5C2ych5FP8z/5KCoz9Z3/85KePcd3jwH7gX8jtnYiyfq7RJw3Qu2XENnBPt68ef3HNhkoP97l/9u
6v3m8tUFxmZMoGerqPn1bgm46sJQ3Adu0etd4EH5L1kC767gzW4gxEefA0O/QBRmMhpnpji/+IZv
l4KyL5QJ8K0LBPWn17ndBMMQ+of3RIur5AJNG6vP+cXT/u4uQGzQrdlh6/SiDz6vpQCCZn/0gTCN
C/w8bZpm+/UuQMl4exeg3F/Qs0s50zjO6/KlO3uO/Tu74buH6c12AIWFDx6Oyq/H/d0awIgWjyhg
N3bF0+t10Z1RcQDmPE+uPnoX8I/DK9R8Pfzf7wcoJi8kADfZgme4CHT14f1QXMCsAMKfAem3i9+V
LA8M/vXfz8TX0/eMPn4gOB7Yj336zgWbHGURlhunF5/x25tAHOSFDWkLCsqv4vHcNgLHmffuD90E
U17g9iwtw2CGNr/e3QSHI9NQ1M+/jp0zWgKKkd8Hr96g9hPKocL+tQ2+OwQc64JT0jaxQn09JM5u
G3SlwbDpQ0tg7hCF6TiO9avqedcj0R3MDrVKOb9u0tndBAlb4aNnga4uQPUtnATerQHFUaiwW2e7
fX1CXnfdM3oQKFXEv9ke/XVBoF/M+i0+5H++CJRxYZrQXXFbONe7wHz1oweiadIFuQKtB37M8+td
WSSleWFbOJOCppzbYWDAO/7wVkBRDMGIooiqYH69qwvUDCSwBCRn4+n1ik6d0bOgSx7hj2+Ihu1Q
+XJDTy++4dvCYC6OceLBfubXqXB2dwETc/HhykBcSJ4DE+jw9bN+9ywo94K3mW/CH2cn59AZrQUD
pv2H4VP3wtANh03v11W+Oxx5Ei5sh0pZt89xFagPPwvuBfWxO9Owf73+/CwAmVAcMt5B2nB6nV2n
gH30h58FSiRgIwvX8784HQWdguHQKP6xb57XswD+rV4hvQ/AyPoF8hXbQsLy+lm/Ox1cA4hVoIwR
v/7+7J4IsB79/8Jd4ElgZ/kL6EQKB+CISTX34vWRObtKAcrqR/cFKiVBw8B/7xYBDSMUTKzvgU1O
r/PrFih0P1wo8RnrDnFM9vtT0WI/BGNH5fV6+We3H8pZ5/HBCsm0LjhcmZv93je/OxVt9wJDA4me
5BdycnZ3QRc0dR+8C3PjPK8C613H6NgXjuCkmMM5Tq/XtuSMKiMyUczXH+pDpwHgmEFGA0/42/LY
oSISbH5ASq+X/1qJntPl0758tDBkA1RQel1qgn9c5du7oCyAM0HhNJdP8+vsDkOdhvHDx4DNRuBK
ZgW/YIF38KFrXrDfGMAzr+90VouAY/CjOwDoKNWl848W6N1OQI8EsYC9Rv9FvjjDRUAC4QfvgglA
yMNOBtw/rwul4DbgSD2nSp3e6pxWAWvztUL5z++EoMik/GBeAxZ7er17CKS0WQaWMcOLv//9eXUH
DHrsD68CJgk6EJzj/Bqm8XC93RDhWTBrmuHFcx0pzgjah1ETk8EplY/FbOb0elcZsQCwApjduu1z
fBZmftSHhgmM1W0c5KX7+zzpfXswz5sYuJxk3fPDcH7nAmbHH74LYGeAAS4ZeqcHfr7Kt8+CA4zM
oYGP7+sicc9wLVC/f3Qt6FAs8IGTc6X9p8u3LjgUqcA5M35/SM5sQ4Qg89EC2YBYiTgOwOR1Dbwf
rbr0kJALhPh9q3jdgc/qcLTlRxfBfBfQETskCv/js/7TWgBGxrEEAeGvY+HsNgTDIgj5g4+CwWdN
R0g48z8vkRwARsLkdCYvr4vl9baf11qYs0k/djg4DBFtpFdsjq+vP+8L8+EIbkKz8Pu+eHrDc7oL
aF0/DJ5wkTCr6Jt+UTHfHZEMnOHhMlc537swsyg/uhZACXScBn6fob0ftYIiWLMTyUzOPr1et+Mz
WgsYJHycny5Z8MTQMVH9x3P/dnekaDb+D3Pntpw2DIThV+EVSLlobjLTIW2TdkI7PaTTS2EroMFI
jGSS0KfvL2lFWdu0dJaLzOSGYD7JsqzD7r8r6FGh2iXHw4uzpaCfTqRzBDaQEwgt4V85smhOWsxo
tiWP7IsbHZFaN54zLhsdsSjEuIjZpvja+OgIYwIszthEXv6/EOWE12Yf+TJdmqZ+G8NTjA5DoTHH
LigxH/3vKd4jBnVEJT+7MIbA5LKz1jt+vmI6leRTPviy+JhTOfRzusF+0aysclflnzdGe+UrJDFK
0ThUzZlaI3DmTaPmaq1YHrgkiPhTk16Wuf3z/wc4rDrcaJEXc7355SwHpwgaOXilLA6PLFXMsTlR
gywlT3HOzoPz1rBaZ22nmO0a51XtSi1jrXM8lZxsra5aU21bBk9qTCn8WjfIP+j1ITkrHcVkSoY4
cg+jKYJu13Pe7FlKKC3lHVrd1Ox5kjxPSn6vnV/wKpPyTUo+nvHxeJDeSa/6ba2WrAOOs0hNWmGc
0mqsM/yNzJofMdrWRnVGkcnrqCMRk90T7xZZkiDFfuyPTTleSgwGYFutduXO07CXfcdSNDKEmNBr
5suk6Jey75SxbPQgh6+c63eNsvVhc5AXVY4OQVWINtZty/o0+SnFfFMhfYPiEYXZByhHYy4IrmU9
mzxrcnYIBn+bjWGNPk6Oq3PQ3dZ30dElKEY723bGkItx8jNJyTM996qzeiLnhRz9qPi8ha1+9A3J
wU+jG7XehKXh0zr40d5+Dv4H7YNmIxXMrtGMfQ74nX42FZvGKPjqHPCfOKusVDPtD14lw7MYjayc
y9FUISmd4bPZBdwz41LiYPz9SVP7LBVwrVbddx96Q+wEpfX/hDNjCiU1SzY8ibGrBisSvquB0THa
usVorxfdoO0UpikFf9bWhl3zqDrbBIqMl+K/LF2tR7ehN7dlI5cU/xWnDQx3RBLsn6eAfkckb6YU
/w2tr0PQbElBYchy9jPfVZJJTcr93qpl6dDx5SEhuBR7r/0aMxsjZymlmGyws+l0b3I7SNE/FOYd
u2j5q0lWOzFch3Z0P1T5LLoW802oHFLysJUb2drE7J3DCQEL9jSzPPjv5CFL0z7soW9/KulQhn7G
jWvxiqrRyl/9BgAA//8=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plotArea>
      <cx:plotAreaRegion>
        <cx:plotSurface>
          <cx:spPr>
            <a:ln>
              <a:noFill/>
            </a:ln>
          </cx:spPr>
        </cx:plotSurface>
        <cx:series layoutId="waterfall" uniqueId="{D149F2DF-05B2-496E-BF75-14F8AC2A41CF}">
          <cx:tx>
            <cx:txData>
              <cx:f>_xlchart.v1.18</cx:f>
              <cx:v>Sum of profit</cx:v>
            </cx:txData>
          </cx:tx>
          <cx:spPr>
            <a:gradFill>
              <a:gsLst>
                <a:gs pos="0">
                  <a:schemeClr val="accent1">
                    <a:lumMod val="5000"/>
                    <a:lumOff val="95000"/>
                  </a:schemeClr>
                </a:gs>
                <a:gs pos="100000">
                  <a:srgbClr val="7030A0"/>
                </a:gs>
              </a:gsLst>
              <a:lin ang="5400000" scaled="1"/>
            </a:gradFill>
            <a:ln>
              <a:gradFill>
                <a:gsLst>
                  <a:gs pos="0">
                    <a:schemeClr val="accent1">
                      <a:lumMod val="5000"/>
                      <a:lumOff val="95000"/>
                    </a:schemeClr>
                  </a:gs>
                  <a:gs pos="100000">
                    <a:srgbClr val="7030A0"/>
                  </a:gs>
                </a:gsLst>
                <a:lin ang="5400000" scaled="1"/>
              </a:gradFill>
            </a:ln>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B6C531AA-7881-4F8A-92C8-2D7A2836FFE8}">
          <cx:tx>
            <cx:txData>
              <cx:f>_xlchart.v5.15</cx:f>
              <cx:v>Sum of sales</cx:v>
            </cx:txData>
          </cx:tx>
          <cx:spPr>
            <a:noFill/>
            <a:ln>
              <a:noFill/>
            </a:ln>
          </cx:spPr>
          <cx:dataId val="0"/>
          <cx:layoutPr>
            <cx:geography cultureLanguage="en-US" cultureRegion="GB" attribution="Powered by Bing">
              <cx:geoCache provider="{E9337A44-BEBE-4D9F-B70C-5C5E7DAFC167}">
                <cx:binary>1H1Zc6S4tu5fqajnixshCYkdu09EQw7OyWO5phciy3YzI0DMv/4slHZlms4q+0b7xo2kO1TSkhYp
+JC0Jsn/vW//cx8/bosPbRKn8j/37Z8f/bLM/vPHH/Lef0y28iwJ7gshxd/l2b1I/hB//x3cP/7x
UGybIPX+MHRE/rj3t0X52H78n//C3bxHsRb32zIQ6XX1WHQ3j7KKS/mbuqNVH7YPSZBOAlkWwX2J
/vy4CaQUVRF8/PCYlkHZfeqyxz8/vmj18cMf43v943c/xNC1snoAXszPsMko1wnS1WV8/BCL1Huq
1izjjDCGTUy5pS7z+bcvtgnwv6VHqj/bh4fiUUp4JPXvIeeL/kPF5ccP96JKy+G9efAK//x4lwbl
48OH23JbPsqPHwIpnF0DRwwPcXernvqPl2/+f/47IsB7GFEOwBm/tNeq/oHN5DHeNtvi8fn9vAM2
1pmuc2YamO7evfUSG0bPiMlNgtETNvT5t3fYvKVHx7HZc46wmUxPEpu/4u2PbbJ9fj3vAI1xxkyT
GKZu7YYNfgkNN8840TE2dOMndLshu4PmDR06jsxPxhEwf61PEpjnue2D+PuDI+Iq+RG8J0r8zNJh
+mL0CQX2EiXGznRkGpyzpwE2HkBPM+9be3ccsuPPOMJv4pwkfo5I08f7MrivyvcbXASdUUYRxZju
BhcawQaDD3ODI2OE1xt7cxymF8wjdJxPJ4nOX0XQi/Q9BxQ5MyxswKsnu2ltNKAQQmcwLVLLpKaC
DpB7Me293qHj4Px8khEwf30/UWCibSq3IMq8mxxHzkAI4DpGT1MZfzlmBjkOW4hSEPXUNRo6fxWv
9+hX0DxzjrG5OUlsnG0c/C2K9F0XInZmUGKaFnoSF0YzGkLWmYmYwWC52g2s5y9jJy68rU/H8Tnk
HSHk/HWSCH16bN916CAQozEnHD2pQCNwLOsMgyRnMfYkRcDQOpzUXu3OcVye2EaQfPp6kpCA7CaK
7YN4fjPvIGGD7GZxSnViHBUCkE7PKGEcVNPnH30aK2/oynFE9g8xAsU5TY10sy26eJs+PL+f9wGF
Ggz00ZerCzPPmI5ANLCepq8RJm/pyXFM9pwjTDaTkxwoMxgnwcP2/SAx+Bm1KEUGHmHCYcXnDBOD
490AGmHyhp4ch+Qn4wiR2WmqoPNHUXjvutgbZyYB9YQ/rxcjIZnjM0IIZkR/EsVGwLyhQ8eB+ck4
AmZ+msv84mHrv+OCQsgZ5pbODIJ2ItZIQkaInJnUwgxWnOfhuVtRXu3IcTie2EZgLE5z3lrEcZCK
QD6/mX+/lhD9DAEWBJb4o3hw6wwRPhie99bPQ7HrLT36BTA/n2WMzWnMYL83jh9qlC9a/t96Bqwz
qmPKdAom/xcuATBLI44N0CR3wI3mr5Gx/tf9OY7OiP3FI5yGJ2CRPgTbdzW7WGegOVqgHe5euDVe
6s0zMMlw3bSeDGbkeZg+TWCvd+g4Fj+fZDxQLk5S+FqI5h0lL2Kc6YyYlBHyU8B6MU4wDCBdN5H+
VD9ynb3Wm19Aop5hjMdprvCr9zaCcRB5CYhdjB3VGS1wdnKYu2Ba2w0kkMwOl5TX+3Mck2e+ESqr
25McJZutlNt7v5KPZfme671xBhYuTKkJpsfDccLAZqzDSAFz/09B4BCVN/fnODgj9hFGmxMdOfCC
qvuoe/5+/704htnZoNkb4FF+CQ+nsLjAgCLE3MEzWlxWb+jKcWT2nCNQVt9OcuBcPDYfNo9tcP+O
WgsmZ8RAmCGyc6joIGwdDh6km2dI59jSOXr+GHaL/tt6cxyZQ94RNhebk8RmLapAvrNUpp9ZHEzG
nI4wsRD4YhAHN9mTvDYaMW/qy3FgDlhHuKxPcyLbbIP08fnD/fezGKFnGPwshD6vJSPbi2mdGchE
BAS3o5PZq905DssT2wiSzfQkh8omuPcDb5u+IyrgnGSEWYwfN73AEsOwDvrNoOUM10hSfkuPfgHM
z2cZY7M4SWxuRVX6HybbSJTbd8WHYBgVlAEEwzUaNTDJnRkYXJPIHE1lb+3PcXReco8Qup2cJEKb
ACJi5PvCY8KkZiHw3z8ZjGGlP5QBLHKGLLDyQ2DG8zexEwHe1Jfj0BywjnDZnKbuP4g0y8dCPr6j
zDyYMEHysig+HjzLwKLMOIX44N2wskaj5219Og7QIe8IoYvlaY4ckZbvajYjEN4HSiWywNWirpGc
hnSIuiDgOjPxCJjN6105jspPxhEkm0+nCQnEmw//Z1nwPLP8exkNQ/ieAXHNP+361svpDAz/ED5m
gBvmyfP/D2ngTZ36BUCHTzQG6fYkQbp4/FFsZfSe8gAEYBoMtE72pHSONwVYZ6D4DO7N48Fkb+nR
cXj2nCNsLk5Tlr7xYYPCh4V83zAMCJCFqGXDet6TYY1MNmBRo4iDPwAiMdUFE9+hRe2tvTqO0Uvu
EU43pylXXzzW2/eMysAQM0ZNAlLbU/DFSGRDyIRJjuIhckMtTVB/iNDr/TmOzTPfCJWLzyc6szUf
zrdJJv3gPffVEHxmcmoi6zm+fCQXDMMHpj4DJLud3DASqwfR603d+hVGL9jHUJ2fLFTfRBE9f8b/
XkwA9xrEkxmwuWmkjcK2J5AOdMJBslPXyIszwPNaV36NzI5zDMq3kwTlrtz67wfIMKcZmMGSv/ee
HaqhKvifgdnTMEcS22v9OI7GjmuExN1pCtIXogC7jbMtBITRvKOkhiEIFkPMEgXz2fNYOMSEQRAN
pwQxcHqqazyVvblfxzEaP9cIrQvnJMfN7qne3crGIO7PxOCowTusRnrPYGUDHxtYcZ7NBc9j98mh
o7B6vVe/Q+qZe4zT5CRxuvSDd3S1gTWHwAYZMLU9RQ+MxAIIqGU6yAz8F/i81pvjuOy4RnhcnqYQ
cBnFELL5rvtsYX7jGIbNU2CTPpKjLfBag/dT158t1zCmDuXot/ToF7j8fJYxNqvTHCvFoyfe06eD
QTzjsP0cP4UFjGczQz+DzWYI4ZFqc/lqR34ByBPfGI6bk4TjSyDvRSqD90QErM2wslAMm9J31z/s
ahDfARqndXxDwJu6dBybA9YRPF8WJwnP1WOayi6ut++6DRBWGG7BLsAnWUwfz2awH51jzofwtR2A
YNc5nM3e2qvjIL3kHuF09ddJ4rTzIP4/kKthdtNhN5PxvCdwLAsMSMIGDtB5dkiNNJ639+s4VmP+
EVq3pylXf34sEvCsPH/U72AjIBCCSw34b4QPgz04pmFaJkRGqQtiDg9H0ht6chyYn4wjRD6fpl76
CeY5OJXn8R1DcEAl5QRcAxBI+HMSO1RJ4WgUTGD3APmFde1NXToOzgHrCJ5Pp+m0/rIF02fqle8q
uIEaClIZZfwXwR5KcIMdbM9HQo3kt7f16ThAh7wjhL6c5gL0OYDNg+8qJAyBuLCVVh/WF3WNpzZ+
ZlpgnYa1aVc/wuctPTqOzp5zhM3n08Tmy6MsP+wfajf///tFB45Mg5OfYPwASuoa2ae5Dmc5YAaB
IU8AAYCHa8+bu3UcpRH7CKovp+np+dIJOOnOe35R/x6kwXsAcYSG+YvzUMB9DeopIgQMCzsUn397
Z2x7Q4d+Ac/zk4yB+fb/R8D+9Yl3P48FnGzL7VSdJ3hw6N3va9WzwymHI9an7/wofLshsHj48+Ow
IepgM+JwjxcDBM44Owhn2HM8bmX550cNht2ZxQwOehREjYKYAVpSA0MdbgxiH2zGgrgeEAktwzLB
JpEOVtM/P4JPDxMwFBEGfiOICRo2NcohmPLPjxSqYA8q1OJhU7YBwUDPj3cl4g6sJj/fxVP5Q1ol
VyJISwkHKDJ4lmzXbujq0B9kILC5m2BzBxUBwy9l99sb+LyhOfo/nNVdklQ6eexl+XfRdt7a72lw
UVdxPLEK1G+D0LQjVIYPeVoZtukjfF2EMlwgxuq5KITT+k177fl1P62qpJ2CSi9ui6KW11Vg2C6P
s1uVeFVJnSpO6Nz3uuzWyzOyqSi/YgyFmVPWVmnLSK+Xu8Ya75YVaaXd917s8CzOZjiovU2f2a6M
xWafsKwWG+6Xfmt3gWY5ssmTyb5a5VQblatrpq1dubuJIqeG+7lgSTUjntZMpJ+jrzFDFzQvqkcU
tasOVdW3rmjTSd1S8yL2ongZ6TiZe7QMbole93bOjHrK+tS0U10Um8Rw8w0p3ezcFe7dnqToKtnT
ch5PZU6tpaJrgSnXTXWtYWG6Tpxn7SodEhl57UoV4UuLz60i+QedG1FuNyKLc3iN0Folu7JoI6hT
Nwp4syjipjoHzxjQwHo8cKVpu0gprmxWyNqGo0Xltdd4nkM6zXeSmCQrra6osP2oTlZR55n/zLpB
kqxIpsULy8EsmhYpbzZmmrQblesbEXU2lzJcDbWqosyFN09pyWd6qPl2ERX5t6B3jYlb196SWB7/
mkWOl1jZN8vNvHkrkMOsqr3w26Szm45l3xAKLCctiFzxsCKfkSEc1mT5t9Yw03OGC2+mmjWBfi0E
wTcsNJsD9tyriaNhz59nrKJskmooWHKeX+2KbhCRC9PVcjtxzXpuprpm2IRfgi7nwgDJavgicm2S
E4tfMiSsSzoklolWfoXIak+v/NRdMsO7ViSVVH1vXZI4qidB0jzdw7e83hZem8xkGjbrakhqndbr
PqnjqdbC9zWqUE32NBkkvY19KaYZC9lKYuLPkcy/qFLVk7KwVXZc9rUYquBMWLaK44TZaUXwZN8y
LRLDn9DaYKs9Ec57nbq5F9k1HN56oxI9LucF09hFklblTZWhcgUHV13niRU+1EhedLqfbHEWIDvO
LO+ukwmeBIIZl0bm93OzRcnKDZtsxQKvnVNhVStPz7Tmzi8rt5i6RqJd+FJPbS3v0Hlbd8HVLonT
aJ3GaHlAGio1nlOHRp413VcEtRVcPRht6z/xDg2TULrTMI2JExoisfMy59MQWZ9qeKAblRADcK5M
n0z3tMDt11ao4U1SteVNQeJqrXNtx+QGobdgQZLanTDI2qr6dB0lc1UIwj6od/Rd1u8kWXdWxqde
gZ9qmoEtNDS/tonvttMOI2YXUvcveOclup2TTVjBvFfFuX9RDnTqIaC7nHh22kVkvmtX9e5TfSL1
B5ygZVf75VwriX4ji7i7YROV3yWNkc092TEnzyN0o2g9g9kxcou1GEitl6TrkkVf90ylX1BndFN3
dwPh1Ze5hzDA6KdXPC6nvW5UG7eH0o4UVXIWNqx2VDFGMr2yOiPZt93TaZfKWaJptYNhTC+TPg3s
ntTupgkNy/FbmtxzMdG0uP+hl2Y+0aok2vAuhgb0aVV4vQENJyKjnn0gDxxZZEGQHi2yEJuDYScP
+OJMCtaE8SIrpIlEKXv6CLpSdV7C21+3uEBrg1q1OWMxNed5Ut5poERVdkKyaFrCWYnzbHjnFdcm
XWvQS68C0FBNxULvUmIXQ6Wi+R4qbdam/rJvArpBSbhISBHxRRqGP+Ke+o6mF/Os97aRAV9oXOft
ddalM1VSSVMvYrNKPu0KWbDW/T64Kv1G+0RLGtsglFZrVZklXuOkaVEsVFHPU1uawrJZyNPLOKba
EvedNs1iPfzSx/mV5yfhA9KDr1FUoTthBniWBhGbdYivE782nawJ9asgJGxexDhYurJGG5L02dR0
9fQOpVlm+7KN5l0cVJOwMqKl0aSl7dc1udEqSEDzqW2YtdxF14ZDsY4vkt5bq5JqxmWcT+IMfrqT
jNzsmi0qFES2b2CQnbgk89YMtblVBuwODpm4NAuv/uF6EbLh6+qv+rzoV5XluROetOKHe9EwVE1R
ItmkjzMQf8rIBJvOz7Ouj3w0hgHi3wvJDAzrcAQiI3CkCBz4BrtZXkpmLDTaRMjCe2jgNKtJXBfR
Te2h/hp70yg06sjJa6u1+zK/MnmXzDpXllMctsknPUvKNUsrz268sF3hPIYvoCfuCuYTbTWcPmu7
iYYmuajd1b5C5RRNtVPFEW3PO6o41nhPAwnTsOuWLeLASKdZQOgmI5G2QJS786gm9VWi5dzxiUa+
dqy6tXBD/i4az84k9u4rP0FFanuYrhs/wkvKJF42hc4TW5V9EBESmw3UXVZRzZLKueEH613zgVHR
LaNp7Sio4nUTmuF5buhykblJdmmFOJ4kEba+clFedki4j4GWzlGdZ4vEMhMHWY1+ERtVP23CWjqy
TqBYJr1hq2wb55dhZkZL1U6ROtcUU5qEsMxFLIGlgf5o88halxjGWi8SfypFjaduqEfXXgSJnpU6
0EAqKIiIrnGtRdec+Mk8CljuKJpqR7RcO094XdqqqJKG59qyCruvexJp62TDerzA8MonRtEY5/Ar
YWNnEb6LisxJWtNcqYTgvJm6MSrsdBAd9hUqp2gyqIrj1VURGXZr+NpkxFcanixsU+JtHzfF2rS8
RxK36KLlFf3MYsvxsBd8Qr3X3PqdmCYh1W4yXRPrzMKeg0of/TAZOXc9bnxhfUJnfu3Fi8bz9VtY
XO5VAyOKHzNK5a1Fg3xBOqLPMg1rX4qKz0nWoB+W64UOuBqbSzPi2RpWn36iKuK5l0ZzrzcSJ4Ud
Z45we28Tdam/6UxDyAn1jUUjDe8CRGP/NnfLq0D4+iYnpn+LhGadh6z2HVWpklorrroC6RtV2rfI
cQDsA9fPe6gWRpq6u3uUoUfsxkiMae7mfWrzyOXLXTYUiC81zIF6kG2v+qbT5qzC/jSnlfbZrf1+
AmocPcc+1z7DTpMURFVYDVStWbQTjXHt1o9S7aZJqjkdWtVpn89fm7ZezloM9nWBOjnE2kPAI0Sl
QgjXoT7p+lEbaFGcPkaGVV8Jo87sJnTljyzyV3VUdL4dXaAgKXy79up1WDLjjleCLMtQW/sx7xMn
wK0+cbNYzNTqxqMYL2Xnx8ugToU1C8umm/Usim0zShsIxP/drDu4+w8nXTg/CEO0LZzmzMDmgsHs
/7L7GvI0JmKG7z2srUwIkON2FkT1eZTwzN6VrcD3r2ROpN2GpTjfEXnOs03bF1NWdhG3fR/7V73e
m5Oug5lWsZQRcp1C9MSBkRhe5iSpJ2lhdBOsmeGloqnEjC1zLgM9s1UFHWpZYXjzmvdu17winAz2
h5dPDIYECrHfJgThwzLDR0/cxUlu9WbrPmhNuMmtVHxuuxQUdY6/SpxVi7Tx+MTEmHwNddDR6zoH
FQpMBJ9ykSx6NyNfMcfBeSAwn6qiW4mHGMviCnNNu2bUu91xZymbkdL35+reuSWupb4hQbVMm+9B
28ulB7HVKx3eSGar7K5cMrlSuYjmWTKjWSdXpai0qejSeiKECOtL36ocSX3TDisKnSDVIuK0Luy2
jvgqiBnbJWErm8JW5Sbk+aTPDGTXidY5ar0nrjcNypJ/JciXs9YQ7cISWXELs8aDalDAfGYzXeM3
fR+zhQsRxjPZWvJbTLlDAiuCs0r8aBa1MKnTvjTuegjZnqUyw1O9Ng+LpDM9O8TabcKItwlR4G9U
TiV+Bgo257yajSqC3ktgN93vPvhhS+wYftDysQ5rLWbgghzqD+w/CHudbrWh+VBLXpgXNKhsrzaL
TZvolzIIuhtslZAwi0z8wPBndCiqilgrp6Fhdrtmnmzche/FlW02sW0hfRHbWmnw61CL3Ouo8K2V
XiWfa8Hda9I37nWHsmhOPQs5dSxY6Ohpg53IDIO54lANe8/7AksUXSkORTdta7irIqQe4equqqQ4
1F0T5BvO/i5+V2AnpHkwV+2CSCxzT84wzukSRWVEnF12KKucShru02VjgsZjq2wV9hO9wPS8iqJ0
9goKYIR/gQIaYl5BBMSDNQ4Mf8MgPUDB8L2srzssfvSFLGeIVMmMpEm2yAMU34WNuOQk1LcpT6QD
lorgIur9EL76WLNVRcbJnR527m3liXBZJ1Y3jdo8sd2ivI1JU/Z2H/ugpIfxYlf0Wck24ZDosKjP
Ky2MbOHHVW8roko6I2SbLtSuo6aIF6q0pxsaPuRVFfubHjQGfvW7e1aVc9sMrGVpW9o8Zt4qSztv
xcwmhA9/KPtYLCGSmM9VyRxI+3ZgzvJ3HJbi2FfHYZKaToMNb/J7gGAz3z8QgsBlcEQaDESBf9pJ
pY5k3MQR/lFrQT5rEt3ynL6wZtzq3Y2l5a7n6HF8EbpFvc5Ki3tOLcqvTBrBCsd1eh3QML1GcRPZ
cWORhaLtklrotudn3Tka2ilaJ7TEscDoNlfFqjPT6yYzuNOlcTnr1I+7boYmjcjraUwCd5r5YPyK
CAbdqC20DGTMCLI5LbNJEnDpRAxlayvOaDw5yJaE+Odh7165uqQT6CK88Sam52nKzXUPwuq8bXBw
KcLYmDZm1VyHZVxNWl5En7y6gI/RBfuAljWNjdpe+xb7/g9N75J7zeDr0LX6T2ADBtsIKs970hc2
c6voynDD6ErlIiEe4Ab9Yk8SZVAvwzL5TKy+5TuGLPewjZIMzff8Ze3RtYvxPNBodCUKXp33Jtgo
tl0Z8mnNzBBsCjlzCG34ErRnvlS5iPUgSKms7ANrR1RFjRYghPxNIzDje44fymhSExFPLVixNkwl
XnROeKctMCuixiaaxA7iPnYqWbvrto/dNUyJ9Up0ra1Kim56hVnbB9kg96e8Mfrlvo2wur6YqDL4
iH6ExJNzV5QLkAH8O1+vsgltYrYG0YFfWCD7g4VVoB9Vok8F2A6+yqYWMzN1ySJLwm7tuxUY8wqz
czSNyFuVtC4ogyXn1yKKy9uutthESDC+qErMQRxpimgZULfPHFKAebXTw3SpGuPSSpdGGnxnmJXr
flCClIajkjTVIrs1PTY/0IRCpJmrVo9mqomJHvWu9C9ZGfFNB1qp07qm/91qYt2OOsovqlrSK9Z6
gW0JHHwvakEcF7wAa0MQ7bag8gLMPO6dFEltW+HSBW33QnML3ZvWZjPhEVgSpJVnlxhMPtTmIl01
SZ+vFC1Nveyy71F2yQP9rslABy0iEOmntGkDuzby5rzzJfKmGY10W0trMVd8ikXlLB+8EyyGp9nf
q+e1u4xhsExjP4YXG+ImnhIwtU1YU5RTVBpgr6VxfZEmtVhRtzAvJTPMyy5kBsRK/W79ZoM8feC/
gSnJBOctmAjAQmDACaSjlYPmIejUmpltNRKmDgurcC5ATpqDdb3/VtNyWrLc/yxAmliVfqY5xUDn
IZhV9Iz2l3GvuVceJQ9NZnbfGj3rJzKTckmNVv8S5iC8D3TfBQmvllk2U0WURivctfknFKZ4Tfy2
2N02Rxmxw1JPLsDolMxiAzV2BYabmcE9DnNKxL40uHYi0F2+j+gJeBuySnz3QHqeNm4RLuJCVF8C
XUwaT3Tfw9xlO3pAUPUlxumOPmqfAj3Nje67FWjhtM5WQcHFbULrZpKlAZmpotaV4lJK7TxyTQA3
0Q3Xln4tFmElstuENHwlSziaAST3V9SLYTPYCC2GIBrCgHPl4KQFOHPp5Tpf5BJzj2J/W/uVdSWQ
+NKb0r0Ok5xdNKJo7JJWzbe28oljepa5oiFHd0GfzIqBTus2nvPKCOaUJOVU+pzamBlyBa5GcIHg
UoJ35TmnaD41sCMYW4ZGlF7BOg7ise6BfRbX6VWsQ9iA3cKgaXI9W7uoa9YZyJ53ZUcv/SLsL822
FHfgvny0Mq/cqJIvpG6XmS9XqphUQeMUFgO30sAJDoF24vWYgTkfWINYkClOCjnzLCMB8wz4NlL4
FNc1aBZrM+urdeWUspFr7LVmaSuKqtu3yhvDnYQ8++ql0rV5FTYPMJmZ0jAfEsMkNqO6fwPzc3Ye
hVI/N2O9GYwp0BRH9dBUlt45cy0MM0LHNiyuQcqhRLCNKMhFIWi3yIcKVavoqDTZK8ArYA+H6RD1
B5tnBxcw/LEgOAPtJfBgsmzrxvLw987wiokws3ZDqdbskgg++PMysT6LIgRzMDPCjZlz8zrpQXVk
KL5UJfDNxpe0JhPkGjJ04gycjsIlgZ3K1Le7JnCvVGLoOL3gDOY0ryQaCFnYuuJNNDFi8J3VIOpB
EPTvpiACESIvPmqIZ9Thc8Y6g+fDeGyojAjNOUYh+s6Q+0UKXWxKmGUOkrap6okGAxcElJ7ZiZaY
G6PWmwlJXesqTwwxizJwaXiWJ89pKtxlzgNzqZuyPq/jvt+4dVvMMlrQKxP3jd3grlyBH6nAYMiR
4A6FeaqI+yl3E3cBmm61VLlMD+tdLv2ZO1a7p+3bwTaP6JWp+h+DH6z5sBEejomG477AGaCPVC0Q
THrBm674HiYJRDpe1tRyN20YmhcBuCwuvCGhRhJNGg7C2J6mclHFjTXixNkx5HWGwf4AvGHvMbvH
eTdTN1CNVUWDuR00vrvqlPO1bTm4YOuytnO/89f54KDd0VRWbyVyKPyJhmlD6safGojYBhjAN2AF
k5csZS21BxoLKrTZNSnBaKWKeGjilW5tJx7p7GTw4xQy+WRwSpb+4PzRdj4fWp5TLZa2oqlEtRVJ
tGubdBnnNs396tzT2hm4dqSVObxCdtXmm9Dv+Hdfj8Wk54KuGChVN2lPv5LSs76bDSudthPVJkMN
vypisAkbQ0UsemzXwk8vuyjwLrPehQcZKtIOZJfS7cLrkvrgSmv1xlG3CvvsC2np+e+HCVPj4MUc
AHYOCJWDYEaIZoTxMjKNdcTzY5Sx9LvZ6vg6lwGagwYkp6HWsM85cZsJldI894ei1lTS1nGZblQt
LN3nhp/qNx2YOj+lIDopMtgpfZgSmh8uDtnnCqFsyQXRQfeFW1iGaGYuDBVIhlourv2m+VQmTQ7R
DZRtqBcYTmVF+Q/fLAfnY/e1lxmaaR6Ed6SBl30qtOKLalBrqbTNqiuvW1CYV77Xx9PYbTX4y522
aiCM1Jpklt+t3Cy1rurQhaV/uHXSxJ9AvjU/gRSDz1uspXYf+EV/xRNzsAE2gC+15FxHoQSbACQk
059oRUqKa5WEPTmkqcZ7Xg3s8bt2e5oRJo0PMsWLe43vn7MHbICaZOQpuYV9Dhc+Mtm3GPv1NMrb
dCGkxr424cpoJftWl350Htd6MWsr1/zG8n5Oe68FwbSWK3BZhBNFzxE4LiqZmld12opLL3YvCsvK
FzV4GYrabmIYJtgzgqnnZWEONsWuWYHg0fifLVHecsP3bTA+f7bA670Blz2/bZoOTxuLGtMgMPlt
5xX1Jiviz2HYdYUDgstSQ211qdq2va9P4kJzZ97Q1kO1vgKTYwyuUrjTLhGlQ6ywv45BNVrTFuG5
IWpjRX4myEuMldWQJ5oqqtra6/p52eOrPUnRR/yj4uh2VSLB9UQN01a86nf290vA0L3UMz4TgpXT
uhH4ikIgwbTB8LN4yLUDTdXqmWXscr9vJzIrm1l6H83d1NLXcL5SX9kq60F8Dq5MsqvQeILWVhk/
1/KhtWqXtd5nOrSLdDrvMbgte5DFJtLVw2uVCLcs5zEEwTg086IdraSkX7A0i23VpBoa62UVrUlk
XO5ZQ1ZpF0ZfOU3YGVPe13eEW90103vpoKaWc1VUSZuiym5qnizqMuuvFQ28vd/AIilWqqToWWct
/pew7+qSFFe6/UWshTACXiG9LV9d/aLVbkAIJyHsr/82yr6TPXXm3POipQiFoCoTE2bvyDpspvNd
1fl5nBdd/lC5vn7wq1+MZN62LQK+8Zpm+uJW9i+WtulDZBHvaSQADUzB+MWX1N3OY5Zv6D+tBoEn
TUamy1Q29k7VQ5vkk1vKpEgvrB3np8i2xuc2zRFF22O3Tft5fHbk5J7kEH6EUV/JpEnrF5pO/dnY
9rUVbubl5UTEs4N3RM6r6dGAweyx7NaUDM7aiFMk+GM1ycRIN4tJksRLHWtbtEvqLEWMPOk+UBuX
ee6ROz28v6HacTh6O/z02dDuzYIZisEO1QZMtW4tqyU/vFibFR3Y56xo5BOJFEAR2h/OAuXmC+tc
HB9O+/fC7nZlafXvdVlW26ov+p1v181rJN1HY/CVO2lwyILW4mv8olqM9Kl3HsNwRE5lGq9OJsrL
xLL4ZkHgyRwt4Z3uFsYsbSoSD1SXGwoMH5xlFSI6zsLTMPrj8pkV6khSJ9ZZCbGgmu0rpFPXJWvl
VdRIVAQjK7+7bIqloONPXfhd7A1d+NTPqbW1Sk13qEJOePaGwc0EaI0hosEP6g8VynRyfKiqctrj
fVxug/q9a3FFWd6YnURb/x6iRbzrmtLD19j7A9s0EY9QsvfZl9q3ktpts++lCsSqtKl7ymUdXDMb
r+WsC7Lv81Q8BaV0Ts2AT3luBhlnnjt9nUOFYIVY46W0karyxLRxPASptmiTRhP51SMA8U1ZVO8Q
XHQf7oxYoJJf525WW9bOzdaIhXNoRiY/gnGSu3ny2o3ZzLsJP7lZju+DZam9ZGJaG33W8p3Oif/a
zMAmFgPqqOYwRAUXu0AajFWDSPIu1SugOIAgqtn44WnRLaBAfp3FPD32efbV6EnKotWY1XRfEdxd
ABdmi7mjLXsXVZW/NlaN7V89gCqebZR7zi5trHiqhvFj8nUKTGAsCkSHAwocr9TugngEsOSLTlsB
qAKfvvl5+lKhXPTTzatdKOBzxIH1V13QPEei4ioRsWex6/WboS7VL5GWjxbKFY8zeANHNvv4mksb
KDq8wDdCODXCKKtju8nRNXy9MWtRrS5ixYr8GvlWxWKXAAKq8JFuRJWiWJB/OJkdIcKSyjqzgVjn
MfDXtXDk0ajuejOzBzbgn4LD+WnBy1wLpZy82KqRxnM9i2tY8AxpAou9TpVbHCmLrAcUaNJHRDhh
7PYEUeeio+lQwZHOUF9ChdF2h6M7Eu9q69S/2m0hzkEo1kZlhtJuu5h0IwpRgO3t3Q4uA9Dy2esg
SvsE4I6Ifavjr+McBVfRSzyvsEiZGJ9T91ctOX9tbEetAMIo4zka9XlchsbJ32hfqZ3NKn1GhzkM
y8wsGjPpuU3i+8hGGd0nO1mMG3ugL2MYkJNy7Pk4RKXczHObv8xjh9I/YdkvPm1z7bFfvZ/xmFE9
vk4qndfpVDi3TUGbyk1ekNhvR3oMnMo7EYsAV2anbr+zPP1wE6UegUJrG2DTgrVXZeWrroJqpRrc
JrlfqlfZk3I9lXW2DVMqXys3bDZ4qgdrIzrSG7ZlWNOVETl+5niXAXuXGDHsenmAg5nfxAwQlCMX
qovNajlT++w06c/CeWFitr/xfviR84Z/jK1kcar84KVQTruqQ5o9SopsZz6M9nm05Ijk9WQfiglf
UkEbeukKhyYUMLMH4Q9it3BS9pRM+qKBtVmlaiIIsvufhGTDX7g1LFUUf+Xw7GLhefxN8ilbq0ZY
57/CyilXgha4A+ycRqdBOrs6p7gBGo++VbJyDw2bpodFkrrBJ5Vm1Stb0FIWcedT19jla5B6GRI5
ljqY1YhUxWoQot2ZVacfh7XXRvPGiFrn+XZAQm89T1X5mrLJi8vOEqeobrMr+nD8hYdh/86zst41
VlOuUX3v39MaFbQgb+yDWY367ORkun7SFZ4gfprtjDqQnjoObmEeqP279qSzbsbW3ppVXCxV7Beq
uJhDDsNKdSl7QxkUaVtAce7n9by+XBvR7caNI9mR2n37xFG62kZSqoMjKL+kLaqFoSrbd+nwdwcx
6K8+HxJg16PvqGFHsdnk26zejpkvb5syoBVQCvfU+5wVt000HJJQNeH3dChZ3Ad5+5QuZwIc9c8z
5d7cvlcqfadWav0qJeCEf59J5PZutmiMZ6l/FL6qVAyEt380gyr1/yjkIeX6KRliA5Uf4ke7XPyy
B+icJl/7ZyWPV4VouO/8LJpWJZxJcS1V8RSFvDgE8A2vZugnIq45xw1RN7iPjM7YmpnSATx+EvXJ
p4VRDnrfZ9OXT/ppVOLSDM+f1GI5u5PmJ11P2fF+fGPWWrkbO4Vr3c5udLfB7cW67bR1O/t9obWq
eefoEjXwv/8RM6vaVJxTQDPv+vvJLNJsw4pYR7No9NzTSAaGqtiWleyBWkQMM2sRFfFN/jw1Bgwt
0hDHLLZ/TP/YhpohvMD/ONiyQVuNtcKLNFp1agzO1C7Cs5kFZeJ4HXJxeffMx/TZeFaybmUcDl29
8TM99QjH4GmZFeN9GRE5lWajB47XcR6KOLKy4bV1yPsctekTwPPjJagDG6/e2f4oygiufC/IaU7D
6qUpnKPRAwecb1CVaXZlxsmHQ58mp1dfKAD2+4Yoa2Ws/uWopJLz/ypwmkJBbQgjhggC4A7a/6HT
KfUdJLwATPhnhjKvayKG3il/Aq+Nb5iycY67zgnPKP9uNFPiaKQ6x/t9lTllsUZCUidG+cfKkO9G
VsizUenJ5vbKc8II6DlvWN2NxzmNbjZtI8rTlDM4r6zb2gMACI7otpyM+kLmIXwEbRrQrSBIoqCK
Ho2q0lWL2p3IYw+J4kdnGZqZqk2ZWyWyihCNndBhl9iUdlujG4r0WAJKtA9V5R8rMvhHM7sPRkez
rNoAa5HGZiFwZKFu03/b98eyL4ZpZ0XA4XLmfT7+fz3d/eyyBbZloqt/M420Dg4FPqPjbI/WqQ4q
62RmnLdvvfCt7Sf9uJjdda4CeC+qvQVVBQrMff8nu8FLm0QN1F99WqhricyFOWCbVt0qxF+b/KE0
R6TIyu4iUACyzveOTAzeEej6/DhHR3ioqANYiIpBj8AQjoKruHS5f7O770CU/8iYPW3vqvs2c0zE
rpwB2QD/LMTfsrYtPbxpx/9wF9aOGOlKAyL9jfZ5j0g9k1sG0sXDmBZrRUP5NZzCeVVMCuDITgan
rA38leUhpxMBY24Qy7TImthCrvF5dOBGBDLXuyrPVkMh2dVh8w5xUvNmtS0SioX+KFkt3/JUNKdO
9kiALmLHs2BfCuUkN9uyc7aqm/O1WFYHtbeCU8lrmWRVNzy4Y672k03nbeNb/Bk5jg5IzCL4aUcf
eTi28JEJ2FQWn59COYf7Pg87UGbcBZrTzU+NFwQxzZW1Mzo/b+eHiYe3DUYFnlK3qTLZrdI0n5/M
kVjqPkZNnZ2NRT/W+AeBzl+nTA4JjXIQXOBNqtXtiWdCTRT8u91EJFDIiEHNYFbvT8b7gsC7xXdA
qbmrbvHq/YF6P9NdZ6zJ34dnO7I3AJx0ngHI0ZGoYgPQuckLSmciPuhYhJ3vqjuOh/wLrMfY3VE+
nw5334uPoPh9No8M2f9wFkzC9x+PXPwooY9fk4I/imrgf9RuXVW0KspF+8NT6d6hvDkVDXM2ncx/
jSqa7Y0v2+Z0m6bRu26s4IAnpf0jtdhLjaf4G8lce81GP0JxK2jPQKp5q1LVzkoJmR2DjtDYaWl/
nkc3eqGls+GZHX6pSFXtevxa3HoMsuiL9rpvDWvpQ1GnxSOKMB/g5zz+/7PfC5nxH0UiG92V/Ag/
gQ3nyCbow/TP1wuJROiMjl39oPnoJSof6RMTLJ5FRh+MhJ+ucbYVIMhJYU2ySkpaP6YEqEqzWg5U
HQqnVDFDA/WNkHmWCDazI8J4djSzxh2uPfy8rZFAXaQqNlMz+FO7okusMKQ+A7uIoshk9eqohba3
gOpotD4b8coFnPglzGSKxDiK2Z2qsiRrQwvn9Xl6SikGUCKso5kZ3ew5+b4L2PauupsZ2070aRsb
paWWY3HeX9KJy1c4Yf4mCHm1mXNpvWlAe5LCY+3BiJ5L3i0r8q9Gsp2VHGf9FqF68NDJ+RH+WP4/
ihTkMx8UANgIF6SD8hR8WzSU+fQ9MYvYY6N86zuANc22q6yvBoJkBuaPBZhW+cMNgQQYr33mdrUz
+CQDcELcUF6Fv4CXFkSUZil94GHS855PoId+8weLXc2xDNgp9DrUoz11uZ/D5/hOQzhc5nhGb3H1
mpJqpYUzP3ZN2uHrZ9GxYz451rmeNwWjzhOwX1nCh374NmiyK1F5/isshm1V0PCbM9AoTv0ofZ7y
WW96UrGjLZYEs1LhyqP15c7r8maJP9Ul4k+ul6JPSy+rk+F6TVHVnQsi/3UT77RdJBwbgmWDOa4V
jt15OYtGAahImgnZpfsZfEs+cH8YkkbW+qksZXdWXF24sPWTUeGmmNYyc8XaiKSPauS5inSsV3IK
6Mlj6lclmvoBUK3ocXRRMsBd9UXRFpHliLdfxTr6BUW1c99H+fNYZsVVDWEVN4u+L0e+9qaw2FeI
Z+NcFHwFCD4SylOxoXqwzvchs+lvUSHTwEQPssxztuRLQUj5PThLxrXo/EjGyCh7+wKIM6MzJpMu
3WPWZgSpdEBgVQ6Qh/NDBb37bms5nUtpg4G6iJbVjBvUpOiGKu6+K7wgkfuu0svvPXUqvSeSZnSb
DZm8hK70kgL/xo+Wnme7sb/yskbO1OpPverqZzoBtQtQ01c5+dPK55Z3CAY9vYLFvCtBnvrqgka1
tlxR7vHjXPxLDj6xsS8zEuDubDw4WNge+fGy+QNIk2oHRkb3P6rEhOAHNz49K3HXAbWwwM+jEAXj
z664j6KYKjtVfw9bRDRuE9IrWQY5Z2OiSzvfGN3QNQqsQNvZqRDvibtdFjbDkQGPJgdXH0NgmuMu
GMk2nbroHSWydd4787c8KtsVct/pyavZdHCnap9ajnqofIoXUkX3QcbbB6PSXh5te78l8V1nFvyZ
4gYu+jNj2ClVxGM0VSIb33YQGpUuUpzg/QxHkoUeGKQghBvxj9LXbWq0FKAOlvxhYKZNA/JWno97
I+nlaDfrpXAWKQXIKhP02HuoLCI32DwjC813rQgB2p9QMQX+TsfVjOqwnwfTJl/S1WZgS7p6apZK
BPeq1V1nZuGy+l91rhjEkdGXu5UxBdltSkK7j1ZZ09rgEnbB2rKknSdeEci4o8zZ+0t0wpZQhjZ6
0zICrvmimoKivlrlvHIXyajavioOYBgVqEmw/MEJBrz2EZa5dTt9SFWkOw+ZeWSPFogWz44O3KkX
VqB+YGfInRszfDF+XIWCX4aKuU+98p6MHrT2Ya2mIN0b0UGEk8/lBwBHMToRAGhXi2OOenTcT1n2
opehJ2DSRvr5pslKN06LsTlkVPlXAbTyMfM1SqWdwleAAamcOS6yIT/MhKrnNkvtg8pJG5vVbO5B
U7anZm/BcVhNecov4JurQzsW9VZXontyZjuKEbCy74PUCV/SnJTKd5BT1fvQDv7KXjbJzGqRY6P5
pkh5V8WOEgiUzDSoEDPdBguE2sRMXZuxbZOrMQYZRbor9H4KD4OKdinS9va2AcwIOe9yZ0haqOhI
8IDSaWsYXHZZDXsw2Q8h6PXvcCKKBFnh4syycH4GM+FSLYF8ypDKF9oaV94c5gd/nIOHzNPRifjW
3kiyqYMHMwuRbI/sml6Q3Aa9KBw3wp7YHJtnbsinfqcd/mGeuz7AMr8XjFzO42qeGuf46fnMffdp
6ADXKJFDxTuqZGsURYbHoM5rZEAd/lpEYGxqUWYfXk1/BsJufoz1dEBhEXCpaHi0xNwnnVhgVrpn
FzOEkpaA9NK1HfS+e1uwLJ9d6op84bMLVqpZsLrIuTSy30amejrNKKGauuoihrfi6iKrlrY7GTQP
N7tFdVs1Mm4P+2Rmxg6X2ANbDjW2xZUrIEBIlnvJnNv9sxkIgFKo+j3RGlQylkukWalQW7OW1kB3
NKR/NVLHqv5Zqvy7X2R2QoCS3jShz65miGTerkLwydd3XUeFdR1YtEnLlp7u+kAESwzX/8KZrKsD
sHEQ41leJtPok41RGmO76vO9yquLCADpBaO7+DK50U77JUhs4Eo8dF3+3ahz7omtKHW3MWKPCz3O
8TC7AtsbvkTaWhm9DoP6AFQlEF0kLFBFykgCaMuwCUmKsI/W5GttNREyi3gQVOMUPTRViS4PKGJ+
YwLAT/Dw00c0MQD/2B0Y/t5+2HhTz1cjs/TRDAK/QtTEd3m0ZlQBB5mu+sUGwDssp3nTHQV19BGo
lmKP1Lu1lrlVPQQR4OutsvhPPaPyqMcfIGuOicd4h7JnS0GR7PAOE0XwNpbjo7Hkjv2WD1H46pNp
2lgFKw5RZn86VhoClSVo8xAMMzkOBQnkxky9UbgyNtPR49um6dI9evKTI+1/dKhFxG1E+32wFC5k
STRqeAMAreBrvdqMo9KJN8gGbqt6racQHyQgwWuzGpUD3vvMt1dmNQiV2Le08hIjtiUeaR4ZrdiI
WW9Xp66Hn2LECl9YUHj0KZ1lhkRVn/2KIiCz2dCmsc1wN4Rh8DVnVZpwElbPMyCpa58Rhnujrw9W
mKW7gSROl5BCBBc5NRlKsrXz4lWaxDpoJnSgsY+dcq2vwvH2yPClLxSg0IfZndZeYOdtUlvig9G2
PDtWnr3UNu/XfuelKHV61R5cyulY+3jDTOXJDATEvdvMiB0JytOwDHcTi9FxTfwKqSCdThtS5Wsb
fVqOZkAeWB+9LAeDS4cUPK0yRHVZed3ORfh8NUMdlXzf48e17iozmy1FNh6vyc4qS73iS823dKIr
GPXiRQdcHo0+XfS5bV0tMT2PvXJRFnMR76aCJcC11RekV+uLmdmBqi9FP/1enRbR6MxqVIDTDuDl
/MVrsyZxJtu/uHRszwpMrsRqWvm9VxYK0LT8mNJObVqn7Pd+I53nxk2/OTM8YPR92WWRVpd6ytXF
zBxkv1YIsmmCzBG+JyvEslkJaQ6WWuorPI6huy+YzVPrS4B5p2prFozudgTf4c8BXLSt57SnCK8x
tNrh13xoQD4F8PImTm0KuNMiMiSuYwoGyKBGdqhnNR01iujIjwTiYW6AhPYcG386wmUgusbuodVB
vhKE+2A65u5rFfoSGTqggtU/RUtR4MkmJLnKbyyscRHL0n2xnZp/9K43JmVF3EdPF3QzSu0d68IG
LKqb+LYI7eYRvGs3mSVFOphn9RZ3bnHtI++t4pUNRgUko0JfouJaBF2e0C5Xm8oHpxUfC5bLTMh1
SJYPVslz2NDsCfAY4JFoYG/Qm6j7yMoCfSFo90J4H5waAAUTB9WgDx2AJzV2fDxzh87P2vHOURl2
H05Vl5uRO2CBL9tBxI+tvsofpZVvDQMXCYrwYFi3ZgiyKrqJZqE2VN27jVeAAFD5ck2sznt2vHwD
OIh+L3B/Hkv0TUiYl+l3cAWAos8AdjGr+CpJ3MohOJlVu2qTyi3DF09L9lBJNOjIJ/tc2yxHT4Wa
PYBtmJ9rClrmIhmVGarqYxqpe/XQ8eNhtqJmL4rowRYVX0mnrPdMtu2bU/perIG8OBqxcMZvehr8
i5Eq5qBcKvMnI4XWOg3G7tkuKU9yKVduQ+mpnQZ6WipWwJwsUyObgQ8ji6Vqi/Xd0Cx8ErugdtHk
ofnjePeDfLL9t2NqCWqfPXQZ/JDCv3ZOyneu4joGst8S6wJ+c8K9vFzb4n2iHf2pe9xWnstTIBLa
q+SF9dFGvkpm102fhuVq7Qd7Ok5gRh1ZPZANmWyxYyOyviOpyqPfgGWq8BT5mvr5VaVW82L0POO/
9RUBLBt+0pPTf9Mlzx7kiLRb04zqu/blJcgX8Bhr4axXiMHaKZzeFPIPxsCixfL098Yrn3JyojO4
Ph5P2++Vz+MxIN3X0qLeWuVhfSBZMTxRQHtvxw7z/GfqlM3zmLbu3uuCYtPiGv+Y6z4xx3YBA0xG
PTcozXnBpXFBEKuWv2oovF1W8wGQCVRQAJ4sj6azkxlMIyfT88nM7guf7D6JxljyTCQhHdPV/VBm
9ul493Pgx1kkcCtzs+IUFBsf3KldKyf9AURW3Xfiawu0HkiA+JpyEoqvSPIkPQsm5ELdGdRkKdfG
rKz1KUIS5YXRgh8q17Jjrid1HIdAHTkgQse72C86AVgLHJxlauSb4d9b7rqmHoe4Foqt/s0404rv
lA/cH6nrmAsXV4ETkZeuzX9kjV+d0XuWvKgp9BMx+PNOW8yNLY5XVhbXugwSk1DCxwNEEwWL756G
Ckd+lJxmtyRTGCHzlrf8/ZZBum+4ybmVHtvF2J4be4VbOjtYvZ2g3tVliB3n37NFB5qQ/MsD8ATc
3ugEchHCkmUw4n2oU3Sw0uTXXfPJagZCOpl1MaBfRRc3qm6fxNLkYgIGHn05dHcwItGWB+dSRKsI
bcZeqAorNFCwPvIBzHrpzlHC64KcLSLslVVH1UcBEEEGYs7PaQzeXEB53qqU+mtPtc4xLwHI67i0
Vy0Km6AmldbBCUq0WmIENAiXWlfq9b+H0fNCEFtouaWkSB/MgrYGfbU7oOhgNeUeC+JgUsMGSbtD
G+VJpVMFcK4tfhF9aLKo+KvnwNjYIWo9lkBUkIGMkKE0dVDzUG7ncGie0GMkS2a8oL8XYwELbIKP
9KCbiH6xWy9fRZU/XTuKjlDu6K0JV5uMRe0qs2b9XfYb07qIyzBIxlLyC13acxAAsKd6rh89qxhi
x6uc73q2rpkW7JVo7m1924P/KogCWJQ9tRVtvgJm9TrbZf0UiL56sgNQBRDeFlsjmgVLtbsSzdUu
RmUFJUCEKItp9x3RMlAApPlJRPuuSrDtqgA8ZDdKxwNws/MVoeGY5Hysfnj1MZyF/Fn2gOYAVCMe
C2bJPf70dhuhfPyS6ZzHxqSd6NbVZPhATza6SmXAQB8EMXTA627V9bMGoancmfMiIY4LFT7qE1ge
dN1WbLiMdP491OhacCzTHn3R/p8+CsccyaQcrbokwqbkbny3mQaUC+qJsLgT/iMH/nabjyDDwdWz
V82YlbubGLZhUmT4J4w4g9SW5KyYD0b0hWvHfWtHRyTTsjdfo9oviVBns8o1+4KEdHDBo5S/IQy+
gGLYPdwOhLJzWqbiyWwEjy9mgy4fu2lMbu/tEt0jBmGR2Ly0ja4bctQQFT3fVUaPbheDRDZZ03SP
gC/XT57qsi36rnwjukcfGDkVcl8X8w90AJp3nd2W11riRpG1i1LkRPIYsKPo54SSq4OeoPDd3BbM
y6j+yiu/SuxZdk+MLYGghZ45lA3VMULyYtuQSj8iq24nNjrHrIo5ZCvKgDvnEk2TmsjPn8wQdcXe
trvycpN4izwttfZ0LsTNILT8eevmfZcEgBKmnXMAcXc8m4E5uphiM52iL/2cb+YW+KOaBdlxaEHR
88QcvXFnijZOFWQbZxGjgQUJLq9ob1aVW/xsKhBkzVaQL+MO2MIXJD6aJ7fwb0Y0bIArdcUcmz11
SotdVVbpGtjANfPgmsyDp05DPUVkMzWBXI94OsVu3oYEUSFvT3Zeo72kWaqjmsTG3jVfAcgrZJUW
pZO0cISupAvBZHbLRyPVfqqv/9TbzjD58P1g6xTFYGwNk8aoDO3m72MYvVGNHCw9pKpea7tcm2AI
VSxn3XeoKAdOyd9BI77pS3t01rSu1R7cO/7+T3uj71Vdv6gUIQd12bHrO7SDWmZOiT5RToGme5ZA
snycrHlXSxCvbtft4nn6Hoob8yCPRgW6S/RgLlnFDhoVvr1spKVQXhne/6t7ZxYc7f9qWpLBL/qH
P3l3BTsxEOSeO8Do6RckTYYPZMD7HfPzaB0sYsaHK/KjcISK3DmnLUo9Ru+KCBe2mvFus2n10sPP
V4g3Usd9tbKSo1ulhzZxpW19CMf6qljvP4KiIi48AtDY6GkIRw6heYOEVtSvwWugh8GO2AGXHhLd
fzdga0lQJIWY9C5derTB37AemCNxlUMyTdyaHLSReXBAjlx0ZQA2x5x37ZqAvw9ohvOgRuU/50UA
rjf4bFt8vP4zkub2ERB8EaeN5T0bk783jIDnIVTO0XkkssuX0WnXsxPwRzCQ0MhN4ZlYl/kLmEBz
3LbBoacz0nagIbJLGZQM/QLLh9F36gOq/oeqKPSxTxeYXKPP0wJOM4OzBF7CD74wEBH2RpUvAVq2
DBRJrQSNTAQKNCjhWTOz4tlKp2hV1R05uGw830STP/REc+YNdQ5GUrODB2oYSjRzZFs4QezZDOhU
8u6OVKI/WMSeZ0HmNZz3YK0WsWPwWLzG+uoJHagkBR0Z3tUCwcRizaMoyefOuh3N5UveOch9NIWV
1rPr9M7z/GMcbKoSa0LHBeqh0cCoB38TqYjuvfytAlrlL4BwX0nk6y/oyJCugor+pLz1Vjc2ERca
RQyPXgz/yBCTSNbdVFXVIx5fLPSog4tZNGaLKmTkANp6s0MECEAZ+vqGp4DWmVpxwp9tZdc7ODRg
P4AcipVl+WYpyTyvRtdtkz92GiM/TX+KobOSEWm1J9W6j6XngcBlI9RH+qjfGBGNv74WeHg9tHy+
WRGNnFqo0T8KfFEzwKfBxTj36Ifzt65Kq2yPCqlEP9KFRGoXc9zbaFkz5nBLh5Yf2UizoxHNMNdp
hbJSUceybuAKGyUprCzbmCm4uTNNzNTs1BvUN5udbqncFRkgpKnM0EjXC/qfAAph4vTf7cIGGEC5
7VWzbjiAzIT8w0ABtOutryhN9D+d3DkwQR7LwrYPZVp26bbrfZTQOar9YaWyM3J1cKhA+X1wB3tY
O6pyX3u0IisL3wYPxnZfR0hikczagNZ5Zs1eLJe1RglyW/vPfWaNLK19/t7nRQWaJGUiS1rRtIk7
VqioTazbo3nSsMVroHmu3aiN0bkh+AnAauwhJ5iDf9eV3Ps+ACUUT13pgDGp6uMgZL0mKRJ8Er5Z
M7vfu3T5ym3kMvqeiwtAl05iFogLpDFBxKQG3DSqzVy0c9DqkcgAr8Ll2EU+XMfU4m8ZQdrEGUi9
I1pYJ0B6BJxezz/k/8fZdzU5rjPJ/iJG0IHmVd6rpW61mRdEjyMIegAEza/fJNRndHbudzc29oVB
FAqgLAlUZWY1BdnJXH+d9UG1oVbHNl5VTDCYyeXRa84ewxiodhCGpPyE5fqsb7zgPQndYV1nWb/u
45y+94UzY6VffOIxpcAvLbJdgNvzCz6mJ0i4IJ7MaD5r+KhfqGCAamWtvYoHS79AnaZH5FyWc9Or
bQlhUYQjvDKkCkEvOe9aL7sS6OS+QPAagWDbH/ePmWQIGaZqmhj+YAp7Yi9o1h6KOPbmiebWvDZN
CYELaDqqg0YhMTUzp3fHyZhZ/NXBL2lt7I9DMyYXYM+gmV2LV9z25W8xxRwgUfYTS14902mcv9RB
mABO2tYH2af23k85n9fgsmQi7C86LIZLnwssiQAUMCZzIH0zd5lsz6aFCHZ/ufeaAQyQeABe1Pwx
h4hx+86bfveYI/WjYR8z8WpMBW4lJ6fuABKaNH2huxTu9aT7q6bDo1lYCbQXVLpOjDSw6YBcla1W
voYMsGmbg8xoBtXBZm4m+HvWf7V5mlwbCFhAWZoUGweQ2oUTWvar7wKGEShHr2minFftNA2gNz3Z
NaMD1aEpuJ64QCqxMq1W+cRLYGE8rvM2cBYsKKGOBL2HbcAgRjN0dn7TJGOHoPQEGPFTk0Fu0I2r
m2k1FrCscSPUfAQ3dS+41+zN2eNgpRFSJKbNkcuK7p4yaZs9B0J/ltatswys9oXGpADfWXW3VHK5
E6BXz02TByTfl25JZo1d9LeKQVOd+j6EXSfnsLeiA3QccvAVSHfr0ogcoQ3/o5xaJcIdJ/A6X02f
anLvHKf1kxmYJdR7GhK2N33Q/CGXJrRWpq+q6/BKoetg+uISTzxV/jJdvc+ym4O7UcLTYc6zTRkW
/ovxK4d2xgUioubaAPovkGaPFqyVEFtvA7AZumGbEaQqIYJV3Uam3uwqlifTF3GAYl3eZwfTib95
MS9iwXem1wrTauFjRb0xzUojTlD2vb3yuQPKax3tS1qnx/q/H4YBbMHOORjz2IoaEWp//HLjDoQQ
ocW+aEFblgvjA+Fw+IxqHDe5Ky5fTTPQ9JvRkESxV5T5xQwRmXhXB529w3IAMSc8sgHpIbl38Nqo
n1tIpi8U9WJ8VZOxawQFCtM4RSlwxfaI4CKke46Pw9gn4K5wP98B4bd1ppbpNPZsQPwbUs+xWHej
z2bGWDqQowYxH9PcB1dpupSinRY01m9dA92GlC9wq52TLao+yA/mwBLApPVddtAco1YV966iKcHA
CCdh/T8+5tSyeHEI8WFXIbiGWTjouQta967xuXxNGzzd+5gkiMegKdzmOmY2fzItv80Xo6eHZ6xe
sNWoDlnSQHMdsg4L6iJBno6WN92x/AtrQMQb0iJZ8JgzEHwokFqeriDp4OM3Ny9CZNoTG3mze9sR
8ZmB5XsofNe/mHmiGg/w0nsap/kqnqoTGSgA2LiEMUFHcNwNmfptTHf7mKP4APPl3LwIY9NRBX1e
nbRLpp1qEh/ysWrCPTIbE8gTjJB99al3VNOGS0wHY7cgdsQc2zsaV7/pOjLDJ3W3PdzMqD++xl5E
Q3NwXPzu2zodvlEKZXKnst/7NFSbvo3Vik9CN5M9ocH4HokR8gd2065ivwFtHpStg9+AF6Oaxl+3
hdbXISy6K3M2LFL+xViwQnE3iHNas3CMaT7npQ2doojIrZWE+uoDxPfkYP9/7wUgCJp6KYvnZjAr
sl8awNoFmPvZKyQUtn1ZuBevzTMohAagceBG4UAe7MY+jVGmUfssdIjkCwZAna24VIHam74A6/1z
bA1vpi9BuPbourKctQoSX5Emr8kofrq00i+8SYLnOlhJS8VqjuluVkytoz/1BbkM51FWqY1x1ZE3
rlF1QOJmgd4C5KDDn3ncQZp5eIb1apdCA1g67tmbdkbNtFuqS+/Z4Z13NK3EVogFKVCqrAqbpTil
4jT5m85q8ofE2d/+iN92S9NJvVGcwsE/hwUDaCmnfDZGfbQLoAw1q7vav+Ih5V+hO05mfIirrRKM
XEvHTc5DnW5Mp3FjTu8vZIJw/GMU6Z4raDBezBi39tr1COmr+WNQ74hrRF1+NGOoVUW7aLqwP13z
rwubZsL5IRPpLQi0cxZEyIWdMfqKuge/Y+GNv5j3UlkexKlqSAg7kTt+qDRpgVbxAD7CY2bVCDLu
s4oisGZhE1QBIXlJw0HNO0hXvNK62CSlho57XzzL6SCSDgwMCwiZssqL5zjCQsJNycG0jEfYyHCG
Smtqa0bFuuAHMcTfQyjiVJi2wpY5a1ogtaAWBFnfeuZmLDvpqHe3RajPQET09kyYY0rj5OjYH8bj
boKiaHYy7QZZJiDj7L0zmYw9GLE5KXnTL+yq1WcwjLEFybPmY5SeWDS2M+yk9OhbJ16iwq0/xs6m
m06rdknSrEEMMgdFJBslbqGWPW/iur5W08Gnyp6xkUGJcWp6UNi4QgOUt1Fyha5ldaUIwgLdUUHT
YeozXjUU20FTaI6k097Zmw6kJHreEcVXxiadzDtXeNifQxZesHFxdw9T47X+KXUursS6YGaG14CK
4w9fzPGPBsHk5xhk5GAOVhQj1GVOK93gtPKTYVFgdzR/OMm+/XJHvpdgBfpPkyXttkdmdutT/gP3
jV89qm4g7jmOB5BLU/yDK/0M5d4Q6XybfpZBuHZcz/pNdAyVELv5PgSBNytUQZ4HlsXL0QqDA/ek
s0tRGGWCVScXaKfvOEmA0wK9b9LRYHkRrRxO+rUzNS0k71DuhLxFHg23XEOMrcqQZK8YtOXzkXob
klveW5yUNxDuyJPblyDAIrtqzDJjfG+xsp+bZuKBYV3owv8fB3l1Vs7JKIDeQnC6dtj3gBF3USvl
4d8wJOekTGZo1O/YV374NlA12ifk2jT0YMzCgSTwIIRctmnevJfg1M/qvguQYO7TV2Ri7qN7kDZX
uKe3T3lU7HokYz4QioEUP3BCq7wekg9vYE+0AybPwm30jDB+g9oYsKNshbPAH2MKbibsoxmhhUPq
d1Y6ARYaI1+wqqfYuvjOEnjLg00RQNHYMR6146Zza8puiw4hoEF7HBJD4Knj8bI3aW6RMr0aI0XW
JjkOtte8Q5bnVQH1vh9qkSyMmwcuDFhgogQXXTuXYSDvZtqmygooGSSAMk1XaZdRCza9zFFYJgwU
X5rMuh7pBzLbHWKfEuJBkOObmUnH2koXBOiArRy+Ew3J0pnjDc88Y96mRm6yWjM3YpsSDKDDSJBH
yFoVr23FfNAalAaLV4PC0PNuj+Cq4+CXZ2xVelRJjoQaWsTXeoX1cLa1gsHai7pCQZyuiF/SZrDO
JM4PppVBBORlKl4wdUW6a/dVVagpbAFuDQhrh0ogT5+2YPNRB4o6JK/YexHFP2pNrJ+UyjmSFSmb
KSx0ok4MP1AwIJ8BhUVeXSdIJ4BRA2hur5dd2ovn0eqHpQBt797UPQ+eYpstBsdRCG97QGuWICws
mUfpqXYj/ZwAWoUb+TXtOzS6ollkHtTKTZ/FIB/G/AaURXQymcEjc35m8ZBBjsHiK1wXSa3MU/Na
Y38xNoV/rlsbGhITCMztm9+lPRTXrkBSLcQCd2Hsju5XJTb9b46Q9cbzCTBvvRd8iAohVyk/8S/u
oXgIlWTcWn+7lA1rHTU5hB1A7V5Ib8AdOEuxCOrDnTmAvgFApjmFI06rIQh3zXT4u/9fro/xnmr1
13hjNMPv3UIhXtCU7iVqETfq60x/hjZgIaFdTQrjUQOReAC12TmNLfbpJqU7a7Qfv4gG1GQgYewz
wuPOOgZ/FKWUhNxbXEIXwQ7ynSgIvaB2jF6zmGHF3Ct6MbYObIg5fsveSpc2AsO5xu8wRyGNsh6b
dQvI8/sggs8IMqRPAhSG57Lw1gw3COxW2xGyhwGQyLjvBcu2R5AIKIb2ACm3DrKYNWAMMYMAFNR9
EKRt6FUBJLGxIeq6Ae7GurIO/6Ea66abB8FL/GtkgdwaBVm67vuZG5DsSKamFVuzJqrSG+ssQEx1
eDVmVfbxNqsLtqBYK7zhGU8ByocAgOmNYvIbJNX4ZDqNyTRV1e19CFnf+r4bNzE0J5YQDXE+EBE7
tpqSZ7d0kmPI5EvWR+GssjWfQA64uOvwVVv18dKdmsDYiY2gZQZqJpogJlg7iyITjko16c1L6+QE
Pv6HsshHWbE3mwzkRcrSXQErVi0lPoAXj05I2lCwuZYWeYmQnDj5Nb/lnYwh59X1K0t4h5aE7bOe
EJ4lVDEB8OXZfphAoigLk2xHqHgCPYBe48dVOhdYAF5MqxtcyJwXgFxGTXwBSLjeAWcXPDFAAfC7
lf0Pp22wvSiLb9TnbIm1PZY3bmSf2pq4c+NRozyUVfEfClGruYRYwYmOQHWEInQXY4z6KxJ6HZ01
noImPVAhy/eQOwxosazdEY8W750fzTs8hm5tGOhTVzPkEPBBvOuc0CVWou7aEwMY7AniI6jek8xG
BxCXSrNl3uBnnrpQmA99zzpxIDt3fY3HDP7/5MVNnGTmNXV98XPGN4VnWcd40uYwBztvrgTi+tuH
XQF5mfu92kJ5xAUDoe8/rLE6t8A4/6ZQqBOBnf8oU0T0AgGwEziI2Uq32Cfavd3tgxEXtt0iuKoa
2pouKjB8D2t3xV0y/PYSuhsQjfkm3UrM7SGJDwSiJTNr0oOwQTZ+Tb2S71BjY5ibpmBBsAZmBVm6
qdfNIDTPCkpWwKeJVyRuq0XohNFmmHoDFwGjwG8Q3Jl6sRgCi1fhm7AQnHgdgXmFOmp2MTPVLeS3
KglJNNIMLxAWmBBvuAAkwTa0roJz2/efAHS1v2m09W1IgiIZXMz6zKlvAeg0Szn45bFwENyH3Gm5
HhDnvdiAS84HRqrPLBIbcPTU76Ih2w6Blm+cJWJepmK8ZG4KijN0d3ZlzSDUZGcVxE5a9+ZNqdoI
1M1fQTvH+k/9xi3gZxFk9qvK8xBggrjCLw4M8RxU1HUvsCIiMRDAEOteEYnPETB+KIKVLwCNOum2
CZXYo+yERExrCDlSJH4m9uZguh7NwE0BqopQgOhfY8ocrAqnia0NHh/VSUwHCczJwhGdXqB4XHVC
fAkQNtPtyCj7V0+KPR1W7PAxvWC13GLsJFQPdSo8i+8HUiVYHXVq1XQ58KpTR9dQADNK6X6g8g3d
tqYpOI/2ogRgdXKxyeijzh3VSL446R4ZcVHNzOmQONPpWMp1RfXp3tNomu61pg1bmdN/+bPoPCDA
comhBJQiOvI2Qj7ziJwiIGVTM4W0zsbzcHNwqE7e7Nb1FgiajBvTiyd1A3GatjuaXiTVUYLHsp/J
0DTP05S9cqxXM2XajpDmnppmyg7Zr4VpJlje3Kc0TWglQN61CTf4D9o7qRCtSkDHQrUhO509bOas
g3j2jnSiL+49xviXz3+yYcGykbE6IsPjg1p/U3UBerSno6c2CaOnCFyuPKjGw8Pu9707K3JgJowH
9rcR9GOBSoQeeIAM1T9DXajPbNxAQ/1vcul3voekLO7P2bpjbXQU05kT8a8zY8NW6av3L7//1AtQ
QnSfr8qTI0VZRsgUhTvVQzwdcoJgyKJUse/PzakPpbcv693B+CKZ585YpOV9qLEJM96c/msQ0iXh
rnaIWgwsLEAUsMQm1QDqFrlInsYiScDZcLCsFIDpNGWM5OOfjiELkxPI5HPj9rDHGXRbcb8A3B6h
6mhmupXvHoEq7vYPPwtyTjuZDu89IeFW0dhehdLud24W9ztNUB5gZtpjlA876CRTf/no92uodWF/
DVdjvPvf2y6E0oALBAgUai8zbp/LqBw/kyoQSzsv1Y6laffsOurd2KmoZ2QYeumCqI5lXu4myQUS
ftZTGaEUEn7saiFkYGHZwTy5QerRRtmpHtUjx0YFe6As795mCBaX8TmrX0wDuT+M6oi1ipHiOhqb
OXg5sMWA8OKuYjPovkRyCp5OLNlZJ0sfQZ4sxj+rtHa6y6CYnww36hXqUttuc8nr7NVI2kFBAGXG
Vg2r7Zu6CRrqm6Taw7mbaX0zWOev88BDBbkiGc+gaUdzHlTuqvNqF/sr1D8BZOmX8Nrw4KZ5/5IK
IDSZjd1Tymn/gqVusmmxAl+YXktW+VGO8XfTmTeegyXSHriEvJ2no1g5XnL2Bg1Eo9/ER3MoWiS5
Z4QOaq2tmEPxZ2o/+s1Z2LQb24d0WdtmdrtWVkoXdYnoasxrvScasYoZpVa7N22oAen72V+2KHdR
xQaRSSzEPAhquD7wPpGXHiCVl5zbqPs6kBB1P3s+Nqu/OkAYQPmWJoIC9J8RiO8l58Iv+RG/l/lf
djMnZdUzFOBxJ5+u0AdudxAUgeSJ0GM4PqPTVVtIL4Or9Q/tx9iJUWo0p8aZwmfrwe9hup9FYA89
pjM2M+cfX2P6a3YU3dg7QSM3fj9m1txJIV1BaLuJs4LXYCK0A9J0XVVtNYRzcYq2OStR8nDm5Sl0
liD7lIXUO6EyjX/y3RF1ClDPx9FWfQoGSsKFk5bOglu8BOh+6vWxfuh0PJMjfijAKoNoJ4b0bXDx
MyonbSXTLCmpFpAyabbADfM3aCv/gm5XdDKdGbniXxLe4EOfkGB8ahwrfQOWMd4FGnXJjFPSNxBM
jhoX6AbMj791PgceUu6Nc8/oUSAdfYmCAPk0/CaMWRZEoL5kACH+aZALaWnL+naHPtTlB5QDsycD
acAaRV5gAYMnf3ogHYBB/8tSOR8809nTQ6D1/z/P/TqSvD/m6HrodIKuvGvLAZgCBJrZXth0QIkP
ZgEaNh3AbFSLEsUXZrqsoZmrrZYfChBWD+ZMGeM4Bticu4ph5zY5mf5UuurL/+5lBmQFMuqo4ANo
7l+TmO77IB6y7NDuKuyI9lncyrVu4xcEeK0983sijuY07coEDCsYB/whcdMAqQFov1ADYweiI34H
KUU0hFNrnyI6MqvKUx//VBHliymMWM9M0tFkIv9zUtJ0ARCAWgfTwfLYSnWi3PlxD7kQEFQbd0KT
CuzP79WF7u0/3dLurO70p9mnKDg7MyWHHKgByUWe9fOuIdm+d7hK1o8CRcob7hfgBFmW05/mfQbo
+fQQjyk6kDrH7uJ8BIR4F3MQgdseuc8At2e4e2kmrW0aigLfXetdSpn7l6xJwBixqD1/2GLcgxcy
C5F4naYyHVUo6GxwkWF82Gw7eI+zUe3NTMaO++pCAj8OGhFGek7Fn6xQ3K9nTCLyS6Rn26sZw0MQ
brVyt1Aa7EHer/uDp3C/0jTWWKE2fFZCsKPFhTuOoy0Ikl2Tw0CThVXzfpdMA2vjZE5pgsSjwyO5
fCzExLSyezT/Fwu2/9lFZlLNAOhqV73GxmcEviFpE3GmgDOjbOh0CLqnZCD9rsVjngCYBhtkN18R
gfW3phVmQpxLz2nOYdz87EkDVPUfk/EYXC8HkmSsNwNBTdFM19Yx88D4pkwPbzmUh+cQQFbXviuC
ZV5bKIujtLPxUThn56IS60FGY7L2KiWeLJ90C16kxW0cG2yaNYleoU6v91ZrAx+FBEkEmCYOSdEX
h7rZO2UaH1wKtVjkzfyvTuPhugM/+C6b2dgY2znhT9WUWOQpD09RAIX8qWUOFu4Cu9xTP/WQZBww
1LRb13EjwVigwUIGub+TCcjmScqstT+M0Yu2BDatpbtXBJhCpLSf4vQUEpKhqhkOGZ7GF4UanAXE
Hc+mdbcn8Q57QeuABMQ4ce3kNxqkZGc8UCQov0SoojpD6pps/DCxkzkIGoAkSMHWj9ntAhX9uhKJ
84etkjlEMb28WJhpzIRt0w5rpNXxjqYXRaZDX2ZqWzNWze4vAaLkWBsEzosvxyGZB1CmODKl14/X
3AZe+VQhfPrf313XDxCQKQCan162cYeo4/3dPUx/3uHjFXA/QkqEJ8HmfskS2w0AVbB8eFyThyGK
35XIwD2uqlOLLkGF+3qHZkIBJeD7O7x/WimLULNzenf3uV2SYL2Dd2e8zfzmHUrIiD1eZDe9w0Ld
v7/7x9LVIIFn/de7M6PtkOysJAIqavogzOiqKL9xV5DdY/oQaccZyizxBWB4zTNwRxPf1a6PddBG
V6TKnqUbxh8g30BxrqQAWDq0eauccl4HVnGq3Nhfom7ULlRhdcaNiTyXLiJybKS4y6QZsp657x6g
I/lpOs2hARjDI/Fw9xcapHmFAOjK5EM7ztpDVGc/H/6xg/ghnvlYcEb2ovUsrPWaqd5y0UO5GnVF
riyp3CsUpQ5Rr6wjn1pDE3Y7xvHRmk7jFlDUnsZqm6G8G1yoYpCjiFC7dJrDHFxV98tCh/W/bDST
qzgI5fl+lYFLxPypOzOXMaOUn0pkrupiZ5q9M8gTwM33lhnVK8gZNUGDKnt/Xi9zO6APnOjJmDgE
HzbQUa/mj9eL4r+/KzuXe+ORK476Ta68v1JjcgKCOGifMWT78IaMzfvIEt3ePxKA/eu1zQvA+L1v
fXz0aFmeJERT8VEm6dmckbwAdaoT9cY0Q5KjJHMDvVwQVxVf/OUdZ3a/FWA7PiYwHuaAK9By+LrC
wxxkNQcZ/58rPDrypv26SgUSCgpBYz1kaxQ7tVmxBJQZoW0sOlYusTxQ6pNsi+U8qtJCcnaPrHOE
dLtoTnGMmue9zdTFA7pggXxO8GKxqWqZV0L3W3YMFb284Tuv1FGg3NHveESupmSommRpZJWxNEtm
eeQCPmWzH6Hv/FJhYr2zYlLi9dry5oLXsyhQNvAC6hK2pp5nn/BynXXAdLgPLR1t4zIS297CL9er
Qgh4EYWVl0N/4M81HADVqtuZNEcHS37l6WJrenovnhhHJXLJM1cXw+FuRX2BWY8HwRKIihJfgcK3
XM5TqRDvt5x81TpYnsybckpnO5cyk/61gf7QOpX1NhVOiphpnJztGHgQ4IstyDHqfJ65hTqOMrCv
3JY3Y4+SzFvwUagd7u4OOJXeoqxD6wN4VmcVuzRAIhnD++5YuS1qSXY+2+Kv4SyNGTvEfdf09gu/
kJFFoIEFuUJNwxg8yxWWiQhCIuOb77vez/dS1goc5el0dKFaERFn1zlJhfgiW6SRru9KsXGA9Fnb
o8p5FAb5rbZQHz2ogO8wTd2CcsUr+7dpjZaKzjGPj0ZjFpov5Ipyx3OU/MSzeDpE5QbIEvViGpB5
X6MEs7qYsQUfb36S2igug8vgnaDAJmX8YFzzDiDAFqH6LcIH1kuBnegWf4Xanvm1TBGrxwFyy+nc
DktvOabpl20swOeaYWsCoDBB2M848t79p3tyDNqx3tGhAt74j70mU6BB2xlupONrViU9YNVN/qat
wUUdbzz5TdOrEfP0UFFtlwCk9YY1wKtNGv4Euvr42pKFcXLKOD97tcbvGDNELgefKXCwEpiG5BFB
Ot+iQAlMvYODm2MXjtHR9I7IfwOHlNwGoKsuxFMnofLizXeidD+qVCAcj0GVHlGhDRiLlRlEahua
3m2KzUNRIvOI8marJAMN0xw49D+rWZwWxT6HxOHd6AFLiOjoVMkhEeKZI6w1ZK17aTNPoIhomi0r
fMIr09kNET0j7XhvGZNou2Re5gP+QtPwGCntvYOyJzOvr5GAhCzozWoTjm0CZkIgON5ykAuAYP7t
EPkdyg6A/aQTTdwP66fMbwiUtseJM9dDBNDCIztuAzkxq+MZavTWnzIEfcqZ0uhOS+YtoEs/Aooq
PVlR2beaBUi1+K6LQLYfbzooRG1ja5zwJHW6hLJqdZM5tmb4UXY/EF9b3GdqymwLAWT/E6LmAajr
tv/cKkS9VJ4WR8+ukLnL+mST2iE9s9CrFpGTFW9pYP0swpD8yvvLfR6BzaulpP3Rkk4BfKWtSwzV
hwUdx35f9vltTIb6JUVh9xctUaQyC8urMXHpo5Amb4GsnjqbFnLcFcLpS9OLe2N20H4HiOjUW6NM
6IvaP+ZCPm6KamXqYPrDuCiWbYgfmfVRxq1+GXSxaFCX9K0lkQP4RerNTNOrSbgKWNugIq2Sb9iJ
sXmR9aBPTM5eQVdIfOhnB9VFrqBW3c19ULA9CikBHT155RX+c6CP9OvBbsm+s1Q+86fyU5M+xcKW
DJVvgrE/Gps5AIrQH6GoDQ4HV8EiE1CENB0dhGyHSWv7y9u1IVj66DY+pncqJrkLymBvy5zP226k
J4lCgUdVhf188MboEyG4XdLT8bUeUYm9orJZg5OZvif+iCLxefRpgdC8KN3RP6TaQe0KpG9A63XD
z5IPbw6qyCfIbMwYJPiBa+zSp8chVPQosdDZg8zYRLMsirMtZKBRWmXyy9PwyzlJoUHs2+XxrvQd
IFQ3Q81Mif//pPyNSm6IIBb4eFJSDk8Sgma7sQOUx7AD9JD/ECOUlQxzQKEFSA+DmhNYBUOc/rCD
Nj0ZdsDUpybP/8M4M4tP+m3kiPRsj6AKWBKJeEqy+MpIF18jCfhIFFyMZbAR9IFMjlqYPmMLIrXq
YzWeTSsnWbaRHZTLWMCwJA2ofIJobX/k02QVdVGHQ01lMEhwZUMPAmtaYGPiqeDqVmN0yUPAXNBn
LDIg1pKCz77IoZoM4mTGlx4IIEcHqOxICD7nPBOvTlV+nRkbaFbt89DXc2AoUpSC/O0FlXgP66Dc
hiC4LY2ZJuk+DlsfyV7crSTkYhdN0aXf+Gj/AGVfX1jWVqfBG8KZ8ZelB6mIKuxOsWcXF+r6v4yd
xDXFOqAJIFuD/1kcNQdjx71VQTuzaLfQt0/euY/k/PRyrM7K1zkk2NamiVdH/ry6rov6ZTW9CijM
7Js2/Hp1GkupOQrVrSSkVHjTVb+a0DkjIlu9j7xCzYgMevVUxc2+qSD22HVpdhs1IAqI01S/wAaf
Z9DfP7ceROdb30N1STexdubscShaa1gHGoLwQUv/1Wl8fdt/TfyI3bT2904euO+0b6BDVmbs2Dgt
6PGQW1+6BQ3fejc/0zRyfnKvugIVV7x5Cd5WJyprz72xO0KdAsxRn8kPYOW3CdbePx1afytzx7/Z
wipXUY3gu5cq+9QlYzqJZtJvmZUsjSvkkFIA6Gv5UoH9vdJ+m+xsUNnPUI/q564z4E88+BpS3AMF
qm30w63H4w02GNl8Egt6G0uhZt045N9InX6vC0m/I5JwqiDQ8atxx6WN2z6bxfoI0ZOKz9oA8jdg
jMxA/Vj5U1WLmNlPsuTtd0+nv0bNyMYK4m5lh2PxTAHeq+pnyEVUz1o02IAO1FkZmx59cQZxbFNW
XXX3gFxhMo9zH2EM7c+HKr2yksfnOiVAMU9nYOLLRZtX6VJFkBNZMiiO4RuI98JFUhqPV+wbSZNd
772oNiZRy1ClyyyEeBHS3S3m+WfI3YZP9T7EzM+cylnyPlWrPNIWqn7l1plGnbvPBwDlsqQSn5q/
An8cfs9FS+eQ3naO+MKC41TKZS6mjnb4UYCH/MlRLXmZCOwDggEQldruIK+W8fD76NdgZLTsve4y
vUojbm+tmtjXiLP87tHr4MUDB/OWln6ygT5oBPBeIG5t4TybKSBJVMxQzwqQMynF2rVSFx8B8kWm
2Esg30NgsjdWXtQrEfqbsM3YK/Tv3W3ux90y6m3yLRjaRRqWwxsVvb+J3BzIqsku7O+qT/OPVjXR
ugX8aO3EafAtLwryzYsQUehzO1w3bZd/DPl305eB47zCttrbNF46vg2eXBi7Q7BR5bJwEfPq2SsC
yhtzCcR3wkVqpWsvyFEilTBvn2AvsTdn9dR82EyHz8T/49L5MaqfAg6x+GtsD6T9Dqruc9lB4s8c
BAdOuUlr71+2skCdb7wIvkamwAUy7R/nfOqAWn8E1Wny8y+7q0C5ZYk6/mWnqIFwbIH41xkqAUuw
ludd172VRIoLqp2JSwQNn/0fE1jv8uKhQKExIcsmEEQCK9bCtpb5g7Oo3aq4JBXxlsrvpzqUcbyq
Pb8+xtjpbcCK7fe2wveJtDjdJkFc71EqRG8kVD6PhEJRR2U1MhhWEi8zaCE/MS6hCUBF8lw4Ggqx
HItR7tonwACqswg8exU4mqJ6JaHYWN8/C3vYQCMBO9MgKM/GZs5oHpMdmEEn00IJmgRSRgVrjhIJ
qTTvyvPdxkURL/viv1g7ryXJcaRZPxHNqMVtalmZpbvmhtaSWms+/f8R2d2sKZvenbVzbmAEIgBm
iSSBCA93OV75wyA/UgzuHeqxBMDq6shJRaq/BADd3QurEdfFygq0ZCu6WmR3p3zIvmRlIj9Wetnc
QbZ4ij0X1l41DMjoGqjDTV1dR/Y2zUPkoKdu0I1b3YncB7Kn3lOtNisxbI/sX0qdfbxMtSLAL7hm
BgMZsKBzw5Nf6vVLoJfLaNCgY7aIFI5626xFt6mjb9TGD0jotdF9ytnTqGNAoo6urXOzqOG9ZFIS
8uUjY7KTM6vdWqZRPZQ2UWA9Ds6NHNcPUW0E55aXv7CJxuvqct2grrE2TWWMAUI3V90w5a0HggRJ
QDe5iEbRi2glF6a0AjWT3saCekyoVvL8DXopwBknZzEmrqjgRAmnIcE5j7mS765ge1EWIA/zcd3G
PbmRiYMncZrkEFLUtI3pX5kHnV3bNDygHPRoNfdHEB94Ydjf0QX+oSLd+JKU0ggsCaWUOqvsHfzo
AVyLpn7XKdTv5lpevChhHpDfKNrvYHkNTXN+aGX4FD6lpazzhhrMW1MnFgx1bXJfRJm9+TDeTsYP
Y8Q2DCqTFrHh/ygMr1LvHPDMlGTI41oHWHBGgVIBGxl+l6xsgNVlGI7iam7QjE22StRQRa27MC/Q
IAMpUfU4XYZa+dSqZIgLjopHMSQaVaJOX4zdnH/7Cevs3JdKsY5l3d1JVKNtFYUt1khI+lVVJAnu
QNnYh5UXvCJG9jkwnerCizt41acseFy9eK7VExpOHsWUsajUAynDbimcYk6wIL+o9iAKyztl4LUx
dlQWGb2lPZuhrqySaKgusaLGO0UuEvALmnkqwjje+GWvPFgUiS07ykneutF6IMg+AfnZfpG0WrhU
sgcu2xAEwJCYVqv6Qa94gySFgjATXLWH1Ja83VjI4yX302E1uIX30nWckvNPPHOSk27kpADCqlsQ
4JKjFfDW+ORNZVJOQynkQvRFAyQvBOHQjKsBLsGfFrGGcBc+tzmir0owtnbt21Dpyb3PWedeQZjw
1KfFRQyF0xAIBOMcdvVWDImm09XmQqxgIebM4+JKBcNyfxvD4+b6e32owba3BeWEOF0SVRfbTzM0
m/gE8hhIG9cYK4BYmrM1CGwdxyIsDnXWOYTgG/9sV5q2Ad8WXRG2tlccXIbHbDBqEsZaMb1z84Vt
a94KtVXgAZGuHGFsgcQgmdhClLKONmIwVFK7uF3aHgzNLtG04SgPKhA0hfN05jXVY9vFIMF1l2B1
IidbuekgRuxzfT8kZbFPp8hkCCPjZnTK+JpLIpStek+6nCVLU66KTyGF4wvXJrTYQkxKNScKx/Gw
dadD1AJg4brtCqjG3MzaWvawMPJ8+NQWUnDgAF6tRNfyG3dBvYR0CuOkffnt1ligC+2eipnMR/FU
uLmV6Z78yc1hNTEuVjMnN3At793YhZjgBMb4FNV1uZVim+R+NKiPgWmW9z5PcLP2DdQJVYoCWhgJ
DqUTq4+WmSIg5RlU8k/ONlIvjymlPZOrnifZUgHrthOuilzHh0YCri26ulVrm8FBf6qzSAlBGyQ/
Jj7MmoZjRC+5x6mnGVXzUx2yGebPr3yORqgk/Fr5hqA9e64Yom1iFQv0LDneeuWWY0YKR0+Qrqso
Ke4lqdKXVUOpeRm2cDQ1CaFDkgCfKSI/Z4jyUfBi77wys3+Qn3t2+7B4yxMjX1pSoT9ooOQ2NTyq
ZzOMtH0zJNrO1/z2TqwI1U8KKRfifkbb+5/LjN0p764pdnxbsUhA70wr6i1Sv8NEUqgDi9qLM84/
nYI+jJERKw5+Qmh7NHY+RYphpvcpejNDsk7gH4KlW9Ly5D6o8+y5aIrnrNNUJBfb9JlPmQFuNIjI
TMZRyqC6s7XyIKxWU4XwdxrtTljJehSwO7nmRlgJwxqbilh3XzV3YGgK8O9a/GYH8smYNEhMi+MJ
cn+fUt2c6EaD5s4JK4CZreJyPK8pCIuKdlFpVv193LielH9HiqwHIAIllpx3b5R2OCdXKn82dVMN
6ziLtcUHw4euWVactiiOFONjkMEd4mjpIhl15+TXhKEhX+fQGhqc8Iug/8aODELmvvsB8+FL3HEI
cBJ4gqkr6i5hjApyRV0OtS52fklICK+g2Ta3pj44S15v/NqnpqHA4GgqNjxyvWZkCzGI6ryzdosB
9TwUF3h/jcEi0D391FWV++R63fRFUeu96CatU67LxkDyYnJGJcBEZ1WHbmPq+o0Dj/MQ6belrNxp
7nypeRZTR07FDxAeLa3J1aybbsnWJ9jEnCeoi/TGaJXHHDwzTeq11ybh8VOtODf0/gJIco/yQwDp
gLHKo6H7LufKY0qW8bPbmtVCtUznBT2vYZmPXvIoN3Kwhnj66CQWPIH+AGdrOGb7HiQOzCeKlC3r
sj2w1bDBs2NVLD3eSoYdr7LITR+TqRnILJBpuBcjsuudHGvcy5jOvm86Z1XJjHGRNpRPy6abrIAI
dfJK2MuBiHDWwldcNe45JC6/LPTeXqS+/BRZVF+ZFX/3gfTTxnRTlIGnGldBHIREOBwaWb5IixxY
K8qyR7OM1RdL58ezUaMVPZkQOsjrp4iql6sC5/ChzNJy5aWW8Ta02TcrMZL73KmkO+ihSXobHd8j
dB6maOQ92eTqS+I33wx+Z2+8XND2i4AFhFoTLGFsvkaD191lFDGtA9sGSexY7i5UEGItPcqtXfgm
B7RzkNuRxxPflr+UkQckOiDqMqxbb2M6ICzhewu+OfxhtFJSdpESSjsCgF+GEmLzRIeAvIAP/Wct
CwyRqZpbr/qgu1ukTtKtWeTNvW/m59gdVES5NI7+ZfJVriFOJejsX62wuO8kP9z3fWAeIfGGEXJq
jPji5Z+zwq+9hddRL5oF7Y9O3ciavO2DwvmEime3rjW5PNocIC4eHxFJUDZZGgwOmzJy9Us5Nt6y
IxZJtVARwhTt+IiPN5FF2ad80ZRm/Kx4FXRleZYuXCvP+Y8aNplsv/pw7X6x7QBmlY6CM14o4dYs
YUZxZaN7dUzgWqXut189Y9iWHkqai0Z7alPdoUpPuvfMdFfrkC0MFqQjQ6Qu61ohupL49jaCk/yY
9VW/M23p4I5ZulYG5zjGFeqQBD0IxCDy1waaucnc5pNvpfVFze1gUaVD8AVepqttFNb3nC8PVM7O
0oMGfeNIdX2A+vXgUN98h0MiLyjt9e/SAVx6BAyk9/zwXjQQlCnI3cJKPw1FkgStWGIba3I7yrmz
BuUsd/mn3s6vhZkSjc/KJ8rH4wvEzvJzJiHl6CnWnRrm1XkwymsXAuXJkzA8Bs73UG7SkwzphBP2
w96zYEAB3p/pJwn5XioVfTN560BlbMGmQ800daXBvEyRrQdTbbu7BjHNhScBatOlMFiVcuMfVac5
K3Vjw1k/IQ4ntKLvcMUW4VuU+2CkBugLxLhoKMYCTy9cRN/xq7/Y9KewaA/PPdpClyIOn2slq+4I
tPJNGjsyfF3Vvsh2Gi4oski2ZdB+s8mE3CfAss99b1HaqPvBkt1GduLqXhghje/u0UUArjxGXwjr
49EpxrB3gihf3PqBavWLoVJjQHVpi/6jXbwUWtisNYuEt+iamsnrx1Hgl/VG6t+cfFh2NWWgRNm0
9Hi7tDi1Hl2dSr/lBKo4Rp7+QCpYWvodIoS+c0ir4VoMoXGxE1CtXb3WHe0b57oCKc36S6cb7XWs
E9JOGTSfZfA2lnwPQ0ldDk1Y/ej0x862YPmJfOdUkGZawELVrvqI4pkmjBFLmRRpEYoj4MTX+ZrA
5HlNpyvS0NdEjQuKOBkSxjajUKrreFaKrqzqyZ2klF8iUD0Zul9PZSS3vIOghRJdK/DG82ATLOM9
9wTms3tImmxJGYT5lGdysgiACZA4799rq41TN4403rq++fmfpNWEhzA4vB722sDdfyu4WTBlD0H8
o3Bz+9AXcD/aDfo2VN0ku0Cnwor6TCqTS7jJOHIPGy3XigtyyBbFlnJDwAbZ7rrIdhlb9WNqk5fz
+frveIeQnMugUoDwcLxAypyt3SCQH5oxslAZ6uSnPL4vSzagsT0m920bhrtWL8t96Dn1ZQim5IsT
l2+qm57lgm96FPf7RgHORJRLW5qWlly1xtB3jTvKO7DS0bLI1HitGFaxVxAc3gHunl4ZXUFmmn0p
VctrVS7N73aePCoDMkFVJsvI1kjrzgjzH5zy7nyehW9eyyfs/CiDoilodiX6rTZfpW2k2t22N+zh
Klu2t4IDWn2VSVCqZhL+SM0zmSyg43yZr2ZfW2+WD88purXVAwmmZlPEdQbWpQQbTRiLPVd1zSq9
WaaVFX0psn7pZ2X8XfZLRBDSIH42gQZuWqhPjuOowdJigOX1nU4hpz+c1Vq3n2zHUXhkb4hyFZ8D
36C805aLg6t3FnjC7rviRTwobQsovlGZAOGb8AgVcbgmcjPcJY6Zo49tfAmV3HuiFHHYKRCnbiE9
dZ45o0MVmXpfobEAQIj29sOQ6B1lP6W8KdO2eYUX9SA8ArMGMV4Qn1O7Kts2fbWTLS/ewwlh7hXy
Dyf+lhGpv9q8QD3hrAKI/NdNT9B9UIPhlBL2XfSB4z4Zuk44qOwPE/ak02AILtCR8Po6PgcA9aio
Ket1aTTSi8fvcmWif7nn5SK9NOHoL+zWJv09WavGRnHG0J9keeIidTM2RTUv0hJIhaa33b5piF6P
tpK+ObH1vQNpei2cUL9mmv8tmJ65JLcWOTjqJXV8MCw4srlHRGrY9m2UPnjqFLnOmuqrCXlWEjTK
d0453ws5sJ4LqJ/WihK92UOZr8h7OtdkasAsw6RK7mjnmpIqwe9RKauxBLPku6VzFY6OYwLND0li
z2O5hGxyafBgmVYRbjFxpat9W/u2WGwirtNc+rYj2Cx5/trO8vQseRUCBGMM8VOrxSdQF39ZACbP
gYYgtl89QkEdLNVRPY2Vc9QT4riWYyvnPI9gSh98ZWXUdb9z4krdo0MyXPKpCXbpQMgFlEGwyz0n
WOlmo76aA3z6Zd//oBhu9DtO7NBaPZfE2xdV7WTrDoIkHpexNx7IICx9XTIQisq1nTwAYosLUyFW
41k7N5LSJf/yfF+V+JPvqNDA2IjAaHI+nEaKVZeJRjo6NLV+1RkREXp5sCipa5p2EdXNI2RByU6M
zQ1VYb9cKlvt1p3VaQt2I2edVMGrXXUEWyzElyc2ylWbGNo1cnxn41Oc7SbGlozUeKLAKN15Boo3
nVrA+BPU567UkkcYFdhX2zJcS6re78WYkgB9gV0WOKhkXzkKWN8VlTDUOMmR2Q+exi4ZtYnPsiQN
B1/PxgN4bH47LhmMgKL+UwP2iI1g9EmqSDt0FOGuWwiYd0nR2/cy8p6ypbYcejQToLhNrDTgjOMH
zTL2kuAEZjjdByMBCxuYx6qwRnWl+Y4LuUv34BENdwyTFP4YSuYZnfitS73avZR52T176anaGdmI
0WTX5IHefTYRAjj3I+LeZVyXz6h8EUSP9Cf+f0wwOksY3tOr3Uy6ws2zRTHylchncmsK8tKrAoaw
9TB5CUNYVO5dnX8VHYRO5TUJ02hlWeV4hWHKWWhK3ZNl0cbrbUw2zK0a2zr4V1yEgdOCfjGASE4j
eRdGS9lI2QBLTXnqHas4NU388yqGagGGbmgYIb0GpCx8bpc8ifi/iuV2E/MmPJcG6r6SbOTbRHFc
qipp+Ddw9k1tEb9Px7NRmrwAkvC+LqSIrz+PRXawFkqvMHQjbEIJCUrh92KstjMCjRW0paGtckyq
XJJ0RHVB/W1HOU1XWTHcNdABXWWYDZaa63v3Pp96S2guJlvYwZrvjVcbMNGJL13VKSt4BXVe065+
dHI12dah/tb6bXT2228Ewcu7uBnyjWO7sMUEKBBVLqSb4gpOZWhyxOXc1NZdX/QDoVPkR3pTNhGa
sOCrluI3F1aUvwzkLRaGLtUvPO+VZR263mNhlyi1haV7MWX+KYII0p4gOpoN2rxqY/Bqmbqi6SD1
oArSyfpsIUxqT9w67VZSF6tXrXoIBDmTbMbI8/ALvnE3yYTj9lSFkb4YKSrh1KtOoT4E3ATBkmgK
X2Fb4JvNRvFk7UbgVNYNYqS9Cr/QROEk/Dp0reCLNk9RBo9AHnrxqrEU/VAH1Os7gLmeFN+sHjhO
L+Q+yZ5gflwDk5Tup42621TKqxY7xalMAvfWNfIkWYZDF24gcEFjJW17aY14qbSNgek+VHr2ldIJ
MGJp1x34rgWLjkzVvZFF4OWceNwajgvgqpRefLStHrohWepNWT15w1A+ZYl9zSETvss9qXxytM5Y
tsPQ8ISla9uKuyVFEa7c2r0zsrw7t/ng3qWh+Q1+zvDVS8JyH8h+TuGGF72aEbFJ4pDBTlgj6qjB
yJMqE1ZXQrgqjaRH2dblB94fOzHcW216iv0MZBMHTQCSow95AxlMQ6viFfUQ5rMRoxyPJEq1oqLK
fE4qYt8AzeSVPXWNQVa2ecbrXYos4zmhSglIqBKvxVyk4r0tDN/N+ja3ATnM216D4RdndnjVJhtd
D540loraPoC0nfov0VURqVzDzC9vhHPagUnXoR29WWUvSgnd+Pn2Nrfv3RWEP/JWOGsUU6xK33Zv
1tismpVFmf1OOMtBB+ipndKw4r6jLy31uo624EZ3huW0l9YbrE0SjPnJjo4ZEbon1L5aRe6epkqa
p6TsX8jPOecMZoEdDA+w62t9d2nqeE9Ju3O0NAk2FjFWK5+Lkcqs21CrddGdDlLBlXM1gLo01Y9k
Rw52h9q08E/LIF5xfg6QL0fdxEo7tngBeWI5jI+eR+4iUfqvaW60n/PcV5EJ14wLdenhLoA3qiYd
dm2M6LmRkQoznVQ9EFNvl6HTe68loeONBs/BRliVCtmPuohRF5msmQ6kr8raqxfY2kvzuSoSb6f6
GaTlHWG7MDHLVSUV5RbkMu8t2xuHg4NMhbEODevXZTxd6kpSqMt3Du8u9UTJN9FU7eUZD+7QeS8m
Px5Fy8NKggboReO/7d6NESKaepLR6ZfQGx5ELxzT7K4AnSd6YKyMk4ZCzyKY6NXHEpInu+/hO59W
RaBT20zsWqvQlLTL4Mo/G13aWxIFgfMwG/78ELuAKSeneTzW4Vz0h8BcfjBkXigvCjcZtrOzcCEe
wVnHhGv+9+3clgOjUSrKM8IEG+q7hzd7NN3VWDvdaVBS+SyrhLsaFeBgyBnZHyCbCCZFIdEUk6yQ
uIo1Y+LBQBh2tFAUEmPK76s4m5LMLfK0HwzCWVhh7UX0Y1pZTEPz14NHASKL9QiI+rZqRWwZ2BNJ
qWYBknkVDWN6yKrgZ0NtYHog8p0exNVsmP1mwwe/f+EyLw/cDMJ7sf48T3Rnn/lO/8Llw1Lz3D9+
yj/ebf4Es8uH5StP+vXx/3ineZnZ5cMys8v/9vv44zL/+U5imvh9KO2AvqMfPIih+WPM3T/e4o8u
s+HDr/x/X2r+MT4s9U+f9IPLP93tw9j/x0/6x6X+8ye1Pb9kd6hliPYObO2C6Wsomv/Qf2eKKp9Z
KTnC26xbv9Gj7H3/NuHdtH+8gxgUS91W+W/+813nTy13qNCsZ8v7lf7bev/t/hxmOHp3esjufL7j
bdWPv4f3o/+v973d8f1PIu5eD+PVKLp2M/+086f6MDZ3P37QP04RhncffV5CWOLpT/5hTBj+xdi/
cPnfl7KdEurcUvs8SEZwbKR2YkgEbHaMfzfCEg1DcVC1qxgWI+KqEhNmX9Mtw6MwlySQ9k6MLJvW
eQ+Z1uhLrzKoraoN6T4LYgjU6v6JUzBEtlMvzqkkBMYi7GLOGOjmgez7D2EX4y48UZuxhBFLjImm
6mHLMHVAYDVk+yfooi+QesSXwpbifWc7CD531PnaZnRrYKiMz3kKA+nkpUURSnLCGlgScDZPPt3G
hFmN9O8tACoiZw3UMmKp3O+pc85VeX1zdGGVXFVGYMOTbFBfko1I7HCyB4eJmOrGj9ByteG7Maif
74qLTtCAvH1Idc/UHQKruBRKXFwUpdG2nl4AXRezW60adm4BsuHdbKt3ACanzRvkgqwoJlZmjiyR
Ud/Pa4ml/U6rCGp6x9t6QVI0pzCNoeX9dUvhlvZdf1bZWNzc9JEjmqXuHLnsKWJGL8ib1O1vYvXQ
I1Oi/k64vpGpvxqHbmvwdz0CyvVOfjVp2bsGk8SgmD6bC3AijuToh6RrQFXYeUHRaQrTR2bt88Ly
bx1HCRzQMNN4DhwXgiuCV7cZYnCeJlljtCTpUa/fzbl5VkO57uIkPX6cOCqDv29C6f7DWqJrZOaZ
SLexVyoDrfoYobVR7ry7oEm8O3EF2MtDt7X0ti6QWfLaWGeD8OucMTqPVJZOrvPM20Ja+2DbUUzc
NNAPohkJnR1QRtYP4grBtGGfSMlCGJPfbqLr6rqXUnDCjIziaMRmpUXryMDLUBvzIR5rCvWulSTl
Toy2iMmtwdRqS2G4WSd3cdWNMiFv1TsJ39mDjJO5kXIoPcBr/PSdrZHiPyIypBKw/ZtRGzN9p6v2
53ncBE+owqeVZmR5XHkrLPPNHDQMQdV1UJhMn/r357p1U0r1KDW01+JDGJan8hspExi2bPcgGiPL
UKy/tfNoF5mMZtSEEC2cfBOQLQhfDyjfjXEnvVtAL3ICBnEXS7cFb5PeLVj2cL1KMDSsVJjRj/rU
hGHeHEVXXM3NhzHq9KCN5SC2nA3/0wLztNs91N7ZZFDbpRx8yv6UcEREAVlNrr7sp9fQSDldhQhK
CAPxtggNakRqMzjS4aW1D5QCjOlC9MGe/hy0DP8JoQV5I8ZBjzmHecbsWwphS7GMmDv7fOjmXk81
hlPvRzl6k5qUTEZuwOSmh9FjAEBtb1sEDWT+w16LVtsJDwq4HM7cjn+1Jhh7mlFdl5txCaTKgsJ/
gpO0E5ykGQD15GNOKZy4FIP1ZBFXs4+YUvUbq0e+aXYVw//UDQREZV4plsc7t62H+9ExrnqddE8F
B+5Drqvleijj9LOnG6SUAFgROhsgeZtSUHLkfioMgKtRAf1aWNfuQqqHvQAbCxSyaOrKdpeG4STr
eUzAllOq6tYJ+K2lMNzgya7jhlvN5l//HejZq9toD/Pil5tjQxV3FcCYi8CVe3AKxzlwctXThbgU
DVzsBhCCCk3722hJmXZfqMZGmz0hO3WR4Zx8yBshEzs1Yrpd1AEAS8ICuVn1MIamEKrLo1cjmxNU
d2UO77O4Ek0+JFTbpjqoDrf6aYh+X8UeIAeYnPWtcJY1DTnoyIcTtbaqS5/GL6HrWJAPx0BOpXhA
N+TXWEgq6yIM/nT1p/GkT1/i32tE7RNhy/xUO3l0hvs/OjeltaocQp+Qev0cEsax6EbwJJWS7yGh
PUHsP3QL4VN1IKjJe6IMnzoR9YHTWklbV8FWXMaN8d0O1Gz7bkzcKvyRwwt+EtcSIdO+1xKI7nTn
kExNbyowUs59cYVOMLokZrX7OC61zuGfxnrDdw8Sok9ouk8+t1XFqOiLOaJpB0pPlsJSFIO8I6vc
GqZy1XU/f6mJN/syQHYz9vVnoh612eQvnpfKKKh34Prl7EVBQv5idOajmBHmdnwuczaNuU601mx4
0OiUXB/91HeP4irp8r8GzzY3otcNhXv0KiDJvNx/uYS/r+axDpgpajgu6hOTdTbcJot1xIofbldT
rbNK62TixP/bvNn559xARoXCCjayH2TbYtS9e0kuYaEvnPgT0bs3o9eVH4hrO4ZO6tf2wsfYiuo3
p41I6YSt/+CHNs9MI5SOZm3Gxw/rNJB+Hf2uhO+Gf+KTIlfWvpNy4k/QDixqxHNOAfISw7mBFXDT
hkAvwSKY5WsYSc46hq1rYREoJ2GaRGt4x5pTMzUk694385hwUWRlHZW2tJ/HxYS5K9zEWJpr5m6M
HLTa/rakkY/v7zDP10LSEXWSXF3DoBAqRtzBgpV8K7qxnCd3ThLfgZyN8mWTombh+aht+VoNz1eP
ApeiBf0CUq2OxPnfmgy9XvReDbi9F8IUdgo81uIy9xJUYAvCau8G3SIz11oXgnJzqmYTKJEylRz4
j6JpdAgk0Lq/Fz2vgABn9ugmtw6PwBp/ebBrAv+oIO+tFGm1Iu3onUtBklTUMdt2N+vXYhDqTP88
CEKkeHISg3/2mefMPtVEuyQMYah5OxmsHgxCufYMV0jkKvlzW6FE96vzy1JIhbRJqY6iGGZ67mle
tg6hcliKx+D8VMwGmHH9yTCP3Z6jk0EfXALp02NVNPNSs2GeNi81O2cINhGvTVKe6/X4SK1/v7DJ
uB/GCL0YNbE8cq2UFMWW2xTLCq4Sv1Ef+skIMYa9bBSQ2cK3l0zjGFST3m2mtQVpleBol2pwEdYg
5y+SJtCYi65FZv5O9/ojwkHyYzmsW+pjKpB0QBYmuXM701ZuY/r7FKGLU2LBwsWZKI9W4hJi8aFa
2BnITspQy009pH21KDT5p+vNPk8VV10wcTAMnFVElyg71Uw9ILxIyh5sqo3v3FpTngaSnkstsvQ9
qCnlyS8tG7Z7z0VxOocqTNa7pTllXw0kX/eGVnwtRtnmuDqNgWn0AIE15X6c8rCi0T1F3wd1/VX0
milnK3wDSnf+0Xdac54ursS6SiaVe1i64mMfdQX16+ynFH4PF70EMCPGWoVqzdpxne1YZNJdTp3u
eqhb1OZ6L1/2VaIcRtHEFQCnbJITXIiBd6bJnsH1cfCS9ueVcHnnrUXBpzSTyx3onfKgyhBL/lYb
FJKDopsF2ZG0iH8UQ7VQJawSUmemnE4U/L/0CYVzaVI5J/Uq0GMkC9/N6JX8aJiWd7wtICzzKmMK
3fXq98cY2opE+ejFSyPIv5NKzR/JQBWPkhT/Ra6/PelTT5GNfgdkEimrySMv1AJRwWYF9fl4Ff5K
MSJE3FMiJYySYVb3ak3ofpouJrlurAA4Quv7dgM7Ts5JalDbr+X5siNUsjAjJzsKZ1AE414dqBQS
90chQt4PNmlJiKutVnttqlI7WxLwWNG1PEiVx5qqHNEtHKtayHpknVNPkl9/zmlbRTtLCTzjbuFo
r/McNrHhVVXdq+/DaRlY8ZcEDM4lmxpSmMrFVxNj3U/qpfOYMCR6hk5ChMqP6IpGuPh68NiDTjzM
Q+KKmtHeJDgzr0Pu0D64KZS/v29381SpNXd7B6zr9BFE01s6DOqpv+1cqT4anD1z2AbU+qj25c7s
vGFnK3UNPS1DsWpqVK2IvrgUo7c5YrpZkUQEiltUa38E/9zU2T9MyGRqPqNA2ikNRwjRxK3ngrqa
+pUsqbdByl1+mmfHD2PjNKMxG+fnZGHWtVjdKuDyPy5txI6doO35t2VzSl922gB/I8Ve8SpCceaT
0jgdb1odkU7Tyz4p9jOkyNYL1GbluQqRDLT6OP2UukO+tj3KyzliQ/Rcygsrk5WVMyHzkYJOj8aE
3BRXYmwEiA6seLKIJvt9JbrQpGF2jBhanm568WbdXmbPfIKXurkqftJeVcVwV12H4s08ZsqFd65y
dyuGOoouYZmdKF21we73YlA0IcQQWxNAx8Rz3VznxnwMaze7gs60OCoaFHFmVekAuOeGRWjK58QA
zUaJ6SqEXnOXk61+aSp+Q1VoIDk8KTFT/0t1tdvUR33qdjUIViqE3ZOwmrb/uRuc4U5MBQF7SUq1
uAqbrefbRjfjB2ELpHoBAid+UhzFee6QH4bhxTGlpwCmvCuAzeqYuSBSp14CtcHtqnFiRAiUttoL
Q2945dUp7WYHkxb7kcl5NjS+tJcVvUHwAjfhC47N2zQewJTZV6yOiFwR+f5t9s3ml8AxJE1ZS57n
bpzOh4cg9rKLaGQDaaixRkBXdBE0/mmo8gpqGln2NrNzOlmRnOhWfpRDPfd7lahXsovnq866a3IE
gn4bxAyjI2oXShZkTLq0MWHa3nMfc58qqMZMvJTyJLWHLBdawYLWcu7PZoQLIbwU/aGui12lU7zs
R+M2I/8Py5PXXl1N5f9tutKic4gG4IWc8s+R0M26KerDH0g4TIY2r0sqGACTEi1eu1JMnX7owBMI
Ae2+c2rrOkwNVbmoAJdEx2IlsK5+YlhXQ3Gtbd1H1mIe0xVJOVHhdBRDYqrwhcZmUaeqD0aR1YRR
8bzgdpt5bL6N01Jx3MJNc3R8q91TmE1xepyPryZb7lWiN8Qjp64NGxVl+/p930rVY6RbW09WR7Am
rXeMQZguA9HVrWgdN161E9ag6D+H7pSqB53zXPDfK7zgVoH4ngMhohUsXVRKuoGWI9iK7hgWoCgV
3zmLrlKC+JTS11TzmzveVPFtEvosMA/D1LAWXrlmSIuyBM8vuqkFYaeK4LZe8G9r5hlKC9AB7avc
Src8dLVHkg08ySES+BaY0G9DiP8FjsB+aSH1ffngq8MTgBYLvmmMyjvbxxXFu86qlkft2E6NuBJN
gBTV0Sp8t4ADHYsE3GrRalEN4SbdqKweNKcOX7uodsKnPG3q11xuvitNsLGtorjPO1l9oiwdeGRZ
sVMMfO2pB+2x8ozO3QproHPeR7VEA4CB84Dy9zFygUlFk3NJDPFKCfhBGMX8sPj6f6SdR5PbSrBm
fxEigILf0pNN017d2iDUMvDe49fPQVFX7Kt338xitKhAZRlSbBKoyso8X+KwG5KWoIje/UqBcD33
VgrA/hNgedU01VXCT+1RFiRfqWbw2Jtd8Ugy54QvSQV2OXlxsnQStquZYQBG/dO/6fKtHpjmWdji
p5ciSDb0WnLpc+6ULCeh4xONeGnnQjYMWWbt/SF9aazyH9M8IMuc4lRZ0fLav7X8QxRMp1YiSmf4
vLy6Fc1/2MbU/H/1uw2LIr7/udIMKyPxY2KlPYg7o0HG8JxzKupAQAyikFddwTnJQtb/aiYWNNwF
oXeU9usMcshf/W62T30KWB0bfg8/NbUULDJ44U+vdBsir/5+N5mBb2hgWbf4XzvKGW9zy356oJjr
krsKpG40Apa9A1Wab21cbMyZLS3roE1CgocJaLzZ+kFHw+hTfR7YSqMccysqx44ORdErDwQOmk9d
nX1XcrM/yhouV7Fhb2auOr43TwiH7MI4H45Z62io5JCpMVqRQN80Exdpk0WXmUAuHZGvZbVQJmJ3
y27a47Pl+99WwSvR0CEZalqLVmCebQx3bE9xXLvkqYT+QZnJr0yK45oAoWCqfGLQ/eAir0zB0ybX
WujI/25AZQzvsWd+kXZrSiMwFHMXLflV9xwkyTnS3AmAQwyC25xioSBLbuh1Ytm3Gjkw8L4nCJPc
pU2S39lD9BAaZrqN/pikvbSqoFj8fTmQ0Y6VD/o6WrZ/6vRnNmn736csPPef2ZvC3xLk5Ky13s1O
dRJ2gBbINCjIMVmEVhf8zAjzJInoF3+ZNx021pdJy5uVpznJJc8hCQL3E7vRKrWLxRptZXVtsSR1
3+XwoZmOgUF49qYKSCWya3tYfTLKS1noPgHqXaN7hGsRs01st5iOt+YRxH27aD0+JnSTv90aQvCw
KLGheamm+SNPW27H4EhljUwJ467Op3dZk0VfGPOXpq/Woh7zR2lTQ0Aw1eTw48bkIZrNUW24lm3G
bAJ/IraTorfLmy1NG2cxdgSr3yYa4g9PQ8D8OivpYAfS5KKFnEPaMhe2rJcM0UbaWByFy1KEzQ7O
yCUvRiQ+kFl67FxrOMHNPEVzjTT58nGEwr8BmjatZFUW+PB/Eigf4Z2kW1Kb7sXjxFsOkqaGbOst
ZINuWQGGJk94GIkk85BmHApxSYiON4opPDdzTdpFYBl3rB0Osuaok0GUohjLrY3k1kIar0Wtiosn
kArTW0hz0hb0qn42xmhRp1W0tlylPIeFyeksaN5dYmv6mf+3Q8Czrb10FgcoamcEP8ZCW6bAUEjm
7oxDZoT5t6AkcdWBSgXsSFHW8VTaRwNCycGtVWNr4xS578iHXIFgUb+YefjBCVf1y462iGv4G+4z
1dYme+6+dYW1zEsfm9W27iJnbX5sG/cgWy0lhnifjHzF0Rq1diqxkPsEiZuVLirrSNr8T5AKAQkU
GpLes+lW3GwWjPZdrrbkm9ND2pVhLDpY1v8MI3fz/2e6/3pVaZvfIfsusfaJlK/m48tmLtr55FUW
JButIgJ+jzeT7OGLUdu0QuUPOveVNjleVkkEfSTe3dzL2m1esmQyWCDbnHSpQ0tY+SyznD6XXUKy
qP0VlL17qTlhG+us3OVCDc9Z35D9a+rWA94glKdcD7gSOqQLZDHMr4PZPvUx32BlqJdmzxknu/y7
K1/1E2pVXo5uKtZVaZAqM5NVhW5SyKu5kF2mmc7azl7rcEp/TaIYL9zRwFwPQfdBssqhJK3yiw/c
aEt+ebcrQy9Cxkb9MPmO7TLHBr+T2/nrQALS1nWmcS2r9dB0a4Sasq2selMfrVRTj/ay6ooZfoXQ
xd3IrfLVh2RFuhHorVJVlRP6z8Q1Z+DXStURL4OW/a5Ws79VVt3Y9UCRdb9bZTW9L4z16Ks/u2ly
Ib9aKqpDiUGsb5PFREf37GAsDcUS/jOrVOnUk6zJIg3SGWQhfka9nqXrwd4LC0c/bgOddBhVv17N
i3USY8qeQyASzWSDgZTDtZWfmkGK0tw7qUyxLkQPe/ZPs1uaerGSM16nJbN2MWaesm6Qill2SZcf
zDhFJxC52NVE/PmHagJhEO5XZerN9aQF4aGtnOxJj/UPRDzTbeH7xOm0fn6SheMNzbF3LrIy1mXZ
rm6NuuJrS7NCYmloy34H0PDVy0qSCd1KLFxhK+dmlvPgNMC/ZAm0JVPTP9mLMvONRe8AnwybFr8B
3eQoCLTdfupQuuT4InpvBYxKy3S+Nb3Pgy4u4MR35GW0fdPBjMjdb2CCvmlFVz0Z+hgfWCppaxDP
/beY5XGiu98MPHWc1BYqsbBCezQm56ccxz6AxzdpJw8DGY+cR7QGz93QvCLJ1OHJ0CztKxmlaHcS
IrKXW0dZpGyFArvgMTXvJmURlqR9qk2JQHhmO5CGi8k+Fa61kptQJ5rl2jJ/qXmNeqnjSL3ktfde
hb62lzVZyMYo9hY9uXGnm10Xwji2hT6VSFWqtftqTfp0srxwXHQqooITkLm1KwZnK6upYr6g6rxE
jRVNjBlbY2hRwKcmgqO8iqcgrRfy0veduF7cmlSnYdNSaUSGM+RTx9+XyP4tjMZyoTlOwzGaCx8v
TLaq9P7Nzq12KxtQ3/KQPgnzL5aRkXFYVEHN37onekheBjN2J5pFLeYHzvFazCSfa/3aqeXITUPr
CyDWHDMto6JreG4a28/ARmMULrWCqxg910nsmlm7pyZcnqd6pO+aVIgXtfN+t4K+iw5jjzIc6wRn
QS6d/zHZ8baKDOMXhP19HbU4+YA0sH309lZt5/fSkZ+IclqofhbcyaqvBcG6VEGTObH9Ug8T+kjx
9NXynGKTNAPOR9eu3mZ7XorxKymzYFn5CnO8syyJkDrk6hC+GU4MzNitn9sRCmQadj+l2Un7YFvo
w8JMdxZ7tAPkbkjN85Xx7+qoDP0sX0jz9fLaPSDcCulw4Ll/xvw1z7W3hrxAtrjN6bv2g00exLbK
7P6o+HmP4D1SVmavXVq0zA3EfLHJ1lgd+qMs8ip7Vgbf3sZ1ZHknaQMNQgyNKKqFHEGQSYh7ep61
zKZ4p3H+UyD+itY3OUlF0m/iP8lc/AHtaSFbzTB6z2u13U2NJshqmEeEQcNJUGGFZOn96SizwED6
WASYfWMbG8egLTsWNAWLkKrhEGOrVLG1KeCZQbsWmrry/eZXUeDKV5ISnUDyXsisAIQhxd6lbnvc
9r8bPtlmQsZfDU5mk/x6m0b2lirx8urWIOe/Tv3vaW422eU2IjMhq/Db5X2F87sJZ3lo2fv2Xs1A
PPpGpi80pS5X+BjyexTGsnt7viK+gAQm6yItspgCVOSq3rI/dXWTZmQ/tLsO+TPDUI4ptzGvXcuR
cmrDUbvziC9Lmoy0C1C8MA3cyGEQbabI9N2FxnP1VDj9WpNVOS4tkpzjTNXYqD5p46T5de0xJCL0
9s7kq5Pva3PDn7rtrcFt2u6uxul4fRuGOouAKSuEnO2HFLdT6+IoFWbpPCS1a5yIeznINnU25b0N
qEMfWR3NVdnQFG2/rjTXXYmIdfiSHZy3qGmf1aDtax/+qBcLeM9RzsJdoX1AzebWTuxfs4fqcrKd
eOeErXluzDzh+ZpyBKrVKiE6kA3O0WSYZ3nl+JW+95vm6dpPDvH75EfmZdMu5Z+O45sRNj+JXVPr
4cKaZ5X9blPNcaGjXeSH60tqsDJCsrJW/Xza2HetTwpeUexkFa1zhIBNUpFk1UlBfVTtE4IBzh36
Eva1+KsqG6Stc6NwU4xBBHmQ2D896pMF+jbVAxpz1UMYceZlFIKMr36s+JgpyDP5bJOdeQo2q6SH
1iGrsp8c20SsPQwczNexf81X10GzLWpysTVUz++MvPtduK1917NoIAUe0hLJVP80zJLlJUII4DjN
qM6rDexymBNgBkut9Fdyhk+XclrZW7Z4EET4oSGNNKmIRyG+iSRmkaIJ30TukZRpnGy9iVp60afq
6lonC9U5XnuNrg/Bwgo+PrWYclA+j4d6zvabPEGW4QnrFaPylLuJrELWVxRmXCjIMHPqB9BHaId4
KMJjSJ4r9Hn9EKXJxsfHuYts0qqmojQPnNlaO9/oHxW9J8saKvJCn7pmwwZq/BrjRSD/dHwTPkwE
viHNpkq6qz2zqulq71PxyS77T4STXPsbSaucUFUEyTKAT+rL8lzN6rpJzPa4KcbwMM3au72NtICG
gN6mnsV2dTYuO35RwUq2+qBZj54V84Cax5bZaN2rSrhr575IHzgHx/deQZhOD7XV6Yu6gtoDC24B
sVv/pmst8hh+F4IzN0hxFbVYJJEbn7uwSJ5QXLqU0MTfCbPKNpZfKwDW3OLdJZMZ/1FBsh8a7Rz4
o5qYnkjRrE6gqxEQKhEB6p3qavKtAEARJ/nVSasUfGkp4dmys+wjG2RVFoVNHrvno8jjBzPz5dZR
Xikz0jnvv9+ml2Y5yc3WB+HX1n5PhnzaVHrta5tyskhaVNiurRAiLZfcR2uWUXOTGcXlcWh17uKp
GyUbHEjp4n+MIpYqOuiuvrpOIue7djLi7oum6NUu0qPwfCusnCjqflzeLOCRwjMcS7QSptB8xiXp
76Xt1kVe1YUzLT1NU1a3Bm10GIbX1N+aXUre4fxiV6O8zCsiO6A3rfTE+PwudBtXXFu035wq7g++
N3YHV7V/F9Imq7LhVv3UJSqVZPGp/mcaZfKMpYes1lK23gb/r3PZ8wsrTRHs0Gzeg/aYtuFgB4tq
Rmg1kP1BATjFqlBc/S4LXNBbErUVA406xZzvLEczxNnrVaOKyiVj1Jw/yjiJO9kF/EAIWQkBJt8v
zN2Q2Darx0p573ttT+YcNG41GDj8mtnls72cyp96DKkjjAJxLhrjUAftple6Q1Sb+UeQOjVPSV15
CSOjXA210t9bqhlubdgadw7SE8s2GQuk7QTw+6b5ltZ29KIXin2fk0icgXt78TiPec79g2ySBegH
QprVGt1AerOueKhrY4Hm7vcSreDnGHFblCuUpayZiBk92wM/MiduVyNr7ZWtLywljJ/8oO2e4iGN
Vk7qNdsktbonNc+jE3fAV9koi8H3vjqsFo+yBo7D3tYGuZuRiltoyWTOPJlrB78nm+qk3eIIPo1t
w4HflLOGmSE+HYRsYk7mKuSTtd2IbZlAAwpDpech/I8SjxTG0ZIasLNJfOmtoayLb8i82CCW8QIo
acAp0xDfy0grogwvZZPG9zIIa26r55ps86PoUquJuhgbVh222RQcF8bqglj94tHOjfyRtTTJEtmU
bWVVNug5ecJRZJ+lqTa76iga+/nafx7kK7Ncqs+mJxm7KFn2RvMRuX57J7twkuFcmsla3gZoarNU
uUkea81YxDaL4LgIOxNUcOLt3VS5RJWvsFki8POMZFl3Tvua8381IWnFA+W51W1yFtAoqraep+l8
iF69LM2AI7L5YZqIGLZxhOzPXJOFbMznHrdu/3fb2KHCN9Qk98bKOrcc6ITsqR1wI+sxSp27YQjK
Cxol5RKV1vT7/7tHyhzDv+dotRJNEj33d2WcNE/1qLx5vMdjPteqrA12Uz9oS0Ux6ic9H5qnOHkT
RhI/SouJxghKhma/kW3h6NpnY4CT5NfNQxIJwppL48zeFGXutOs+eh7ZgalEb43t6pva1cN9HqvW
ueVmYPWOd1fxmKtI1+VymFxl7RQEQKL67oDDnBBbmhrxMoJeulZFZ4mXtvPsT9Vbq+z8X2MzfH87
mLfpJJqjLFwV8gEP3RyU4z82eaW2EC9wBXucgmRzgOeYIqurQpZcXY3tHE0atfYutfTpMBXQsSWU
vUUBiWeS/dxpk7Ibu5ZQ/UyE72qpL4F+Bh8EThIOFjovwo6QSCyIwYk7wK56eDZ7RZxjCDIkN/Ez
OaZ+sb42WlFj7y1f/RKQ0sBRj/ea19wiXGtqtx0CNqvcnfTnMjDqO44/uoWsCuDg92EdI9JTKe1S
179oomifZFsFYCFWyuAsa1oxFkvnPIXcyu9h4Dh3Y6zESwIAkBcZrfHUlZO+RG4p+LB1e8NKyfzS
NQVUEQEhyxqV4LWYBcHmDnJkPAuTVANEJzmSpXX4MZXmJhtt80vf98W2i9eBD/p7ImK4+hGW6ByO
jaa8Wl3/UZlVfJE1VbzWbaO+EFLXPnC4dkqSHOXv1uMkUyT+UlZF1qdbQoGtNXF6byn58fuysrKJ
KHtl2hVEXYsE15A6F2YwwJz6czWkkDLYDPQb2SALrUisaz8b4Mcd0LDlbXxSc4iC/FFbQ4Dwgo2d
oaI1OC0742qMz26rCu6YifYIqblfxkXt8KFP/qK2KwMclz4sC8fP76y2LJ3rZeoV+Z3mmLig7QIi
o/K91aFz43DLkRoaCAMfeUrleo8sTtv0T8KbNcNTI/qeeN4S12P7K426ewMY1fs08oMx9LK4b9y4
2HW9hY9QS8VZj0p1FWgc2MPs/iYHjc6+gEL00zb7dBGoWfWSdQitV7bXLSofBXDOBzuIovzm6tGo
dk1stc/4JGatMWLbZWuVBz6HPMZ32WjnvvvEByObZIHc+Sv63e5J1nSrdpa60xNxNk8Nuvg/55KN
pTI5/54rRPDE0DX3ZMyD5VyRePaT1FhJt1tntgnqRmHz21/3qd4NirNMW4hD9by2bgTsjwkezA5W
hPmcaJG9KbssXjfzWruLKtC3Cnfgbq6qgz6d8Vpz7ktN0QrxNMQPcqCczDaLPQoePc882hEIKsnW
St07OZeqD//9Sv5L4Yc8enTfuxa+aExCR4M43LRd3S5ki9uVv5tl9dpHTWttT5zH/jY4KthZ+PCD
FtqocxutZqC5sNA2I4yVs8CE++ts8mbsuRpoY4gsE5fX3mlIcK2iRYcJRJ7qaO+mGhBm3LTepvfz
8as+wZ76x9yWkHalWbX/0/yv3nKSbPbp/au3NAdR9MPNYRsPqtPt2DmZ2xga/bMx+t87qxq/Awl5
VAAQvRoiMkmuMlUyNyu2P+00LWQPMIubvnPJ5vSCgoD29oseacNS5wT+xGoS8qqqNPlJ1lvixvuZ
C+X231laI9uVG78yvzijK+O896JC7ajEq23jT91WcHYOdt0qx65zxXrK+/oZsHkPV64evueVPt94
jF84hrZQhxdt5k7PHYEt8ElUYrzmT82sCPf4DzsaaqfGKNRn34EF25vm7/4hQlG3/jf73L+b+3s2
/eX88gP9d//b6/rM81d/+X7+3f8/5pfvv5rfvz3m64EDlGfdNX8Gett/b6FAT3GCPoyzIJMuBPhv
ZjtcBuI7+uk/hsiwD0BuOxacprmDHhRtPMcbv8JrA8VWKV9sAfO4nO2IF49fIfIsjT/2jES7q33u
PzlGt8N70ixSBFfuaiOuqkWSKtZd2es2Ah6dWMkWWciGW1VeVbXOkL+a86g9tMEAb2yeVQ4btd7E
UxaoT8g6w2VKY/FedPWLw6nqL3i7qWLDG2unfjegUbMcwLBsksKtQPtRoKdVHWVVXslC6Tku942m
hoTCI0khRauYmpMs4sJtTuFcyKpnDuYSxEuzutkqo8WPLeu+MkUb3fCnhRwnh8iGsYAqS05nBd7f
Vt+7SUfqrfJfcscMj11va1f7GIE4GRILOU0VRRL2Bsa568G/xEl6KO0WFfWEaK6tmyHcDbtdOeLo
JW/OJhV50mf+XTY9DSHbGzdnu2WPT6iDTE8O2gWklHaIL8420m5GhF1ZcIQWaX6WuCe5bXxqBhcE
LmEZkI/dqlz6g0NGQSLOstUK5zwrosTWmh5MTy0grnk3zGKyWeqq7r5FwfhFg0v4K4nvbUiG/sKy
iI+Y5jxBsPrrNmHdInLCDjq1/SrIcOu3KM8FZxBQ8xZT75HyhcQ17FQ7IDJAA+ymlsVB1gZcIxd5
VV7qrhyu1wrP2JUpEj6zgUAgcvjJGkp9Us9LMhNPVVYM+bbqRpbMAPWWHE4OJ5O0rQwWFKQfvfvw
6nw5FKMB77ZQ1r6ahodY66fH2oxAzgKW2w2q6a6dJqg3zoBirKb4w2sTz8DHJgv2ImqH19GJtAUb
wAwdBlqnMuaJggCekYYDKiUlT4w/BSKQv6vsj6KD4pbw6GEBnUmD6l5qu12yFuHUJNK4bcQ+mjhz
lTx7oHddtooGnf+Sbs90zZxYYlzwa6uoxVuhzBridexeOHCr7gyiS9CGUjryJYNgw+TNomzIjsgc
RzzIgsX9RVc1UIY+7LKrHeyAoRT3NZHbD3lCYkooJrDb/wwxwrLHbxi83UwTkM6dquPQvk3DOSnC
NjwZr0NrwJTLZGqzleYhhFwRjHOKJ6F/AcVf+mrzJTeFf3aAeS6kWY0FChqG9aZBteS839kgwU7c
VIxDcaWIOVxZzfZVXLnKqo0q9kh5ZmymTksvTuxn1yJF6gRhaBDYFqEo55zIyq2qo8Nm1u14Sf3O
IvtGs7+CaN4Uhp//zPvmLa+04dWw1X6tiKg+ovDWH/MmL1e9aJvnrky9FUfk4a7WwukV/wJhNH5F
8kWvja+B035ViDUhTZCa6pusb9L+ycga41kldoo/7/SaocxzH0zuo+xUzl8Zch60hR1CWhZZu1XU
Id6UBvw+cl+GF71zjwrP3W+WAwdTHwjOCUNUJ0nJhEs39M23ciSFLrcT52GALHbXa8QBjERqfytx
vumuXXyBvJ/sfNsPt3VjNu/zkZHsgEovDNwx6w5VJ8STCMvXFr/r1scXsKtm8GvjatrzHHG0iSs7
PCD6SxIkMKslYl/iY1B+lUIZfxBQyt2PfPHHwLXDnV6E+s6pPfWh8WF7Ax6bfhA/BEBL+V75TkLc
TS3ufRvZ6rqzkZwl1CHL6+jOnQnSsvDGST0S+5Nuxjm04ma7XjlApp2GL9S1xZw7Bhofsa0bGO0/
8/DZWAihIq9WFtlw8Ccb1+Lfl7IuC2EYw0EljeR/dlIbReXY2e+HgxmVzEIAY0CMEKgElSAzPdS6
s1+F5kNRDd195H6LDB1Z9SQNsqM/eo+yzXYb8yEoOnVXZcSk9qQURMvYDIx1l1saZ1hz3Ycyu+TW
nIN9o7trwHgsnG1aQvkbC6HtpoojaZLZbdbBGic+9UT8NwKWXXtf1yFh/2p/ljWAt+19YTl4mLNY
rKVNFjNPAa0C7YyQCVNJW+OJt1RTmsO1h/kmUv+Ah2KCJdqRu5UTa4F2zBz/WAr7gdP76JKoLiIz
gfOQ6qX9kKVmc0BTO1zIqm8P4oKaIi68zpm+1Vp/GASRLoobT7tGMYwNiw71nQBE8KfKvh6UBzxP
3cNgl/HBMYW78D3/l1HE85Jv1rA2n6yStUnDudligKD8IuIoWdVeWfP6CUIARAme7JoFi22Tsq6m
lXPXBmrNiW3eXbxZrgBE7PjUtkQJjoaSvvk+ss22DajOsqALkOf9UHh1/IGKn7/oUgNhjx6kWuzU
AjGIiNAMu0ufwcWihdVG9kOL4289DoQfkjaubZqyJhuDwIOdlQn9rmPRu/c7PkZHne8RqtXsjKmP
T6R/cyuyhviC1CKPRXYBD+MsZlL6xfSEvJmKewRBtsF2TNgrg/aGfkJMxiE/ahuQbRPY5Q9DHfdF
NkP4PZOM4XZC4iANxoXVafbLZCGPG7YVm2q/IkNaxCu39qs3IpBQhtBz4MO6Xb0VyYK9kP82qlZ+
BCWSLGWvxCbnW08cZEfmQSBfVk6SgUUVdXc2a6/iN21VSKGWyqsTuCRFungnctE9mb6yVMdjYJ67
pAjRrBmyg0BC6bteZD9M1YzeVY3wxTBy0JXVLM5dk2QiUNYCdZH61VnK9Qig/bbllIW+UPu6uzhz
GpnMpJUZt8RiduDwu0dnTseVpj72obMknTi4TlI8TeQuHhCZ7hZlFXe7gZi4DfJI6iVuwhB+hXaW
NSJlCUyZC8iFzTaGT8wT0jeidan3YqEUqfUIjkUsxsHyvnZteUEFwvEXPGqtGWjLq57CLCZzpMzC
TabnPCl7PVYIjkrQdBWRTWJGY59wU+nTyifhinVie7xWy84Tm8YEyORwLM2fIYo2Tqyp6kGNa3S2
wIwuEuGVJ1mk8+FNxSc/XI1xtoNeYxxlo5oa0Efwka1LEzGPxCEqpDH86Jzo6cZSQN+PxIHxM86N
+6hz9fsg78ozCYZQXf8x1fNVA2HSG0b77mYfYsVYWnVXbLQw9uFEI9i5u07HHZHYndG8TiUnRnK0
PdZV/0urJ9j6Q5D/TM917zQ/ldhsF4ZTjk9ONbn8T43+wM7WXfVN/sEKwEJFgyPkTs0CTsJIsZPV
W8O1yuFV7NbZ6S/7YLTqKoKrvZLdbkWe48IwsntpMZy0cFbDqLVLYbjZevAOqvC7R1kEDh+tJzp1
L6uQyjWIv5B4hrp7VPgWPoK5zLa+46AuP4+SNmiaZK9rkXuQ/fqGxJd48jbXAXO3XATZpp68cSVH
9ZXRPVaV+ookaX6UpsFBa7aro7McROxejtpIsCs4oThrPY64UUO5Uq96nLFg+bl7infFT/2NYen+
Abey9qhN4F1lj8GuP/BuqU+16lT7yqz7jdegFazm0b7OC1NH5EV457Ih3791zSNUEhCuaAmsTGOG
VCFNuAIDW+3xWzpvFg+XsLCN1yDUomNPDNqy8CznTQ9qboVqFbHLzs1X00P+JHWCZZMTMa9pTryv
U107Ep8WbqMo6i950xRraKPqI956a2nUdfRalqEGXyaFS2+NXxUEIb7XXbQvYl3n2eaM29CbPPJK
KNqAm7ObjYLdDd54ywOsn4zvnpk4y2Zyp7sy7uyXMLHWQTFhh7+y1Sa4qWamD++ZwCvdgXX18ESg
Qq5zBDIPH3PCwoJiKC5tMVUPXtB/k8MLR1ir1ATLLji9jsP0hLNZ37suoeZtMXRn3bazdYDa7rNZ
aiYprFn4rbZQj5Zbnqrfh11v/QJy8GJacf4e5nm5VGtNPGbD6G/kjD1bj+uMNtzWs5L2iE8NVv5c
DoNJaL8WfjOD7iRiwSaKGTOiKn5onHiN32ftGV0EzrsV6vw9eks/6mlgPAU9YRh9Yr/3OqEsCvSB
vQFF+kn1E3aRAAqmQs0Q9MquUXR+ZrR33DnapYyiI6q1XY7Zh+eUIQJUnrOstErsfJdq3yXAkvoe
1WT8NcRQN8Y2VJAIl61DzA4tICR7KVv1kqR2m9RCtP3MO8UVzgpmsf+RBGse/tpH2WoNol2pejTD
OrmMipHNqWrD8xxhVuRiX9XW+MJevzj4IgrWMrDs3/ZwtstAtH/bC9YL/2WX/ZWhqDiRTM2dmkT+
JnW1AAl6PXoJOl3ZtjH8A9uL4pdeKMXBEohfytZcSxT2HSNPpLnVdQVq6kNymrT5EKepP2S4h6F0
yaHvwRTcoj+kjfNOjuP/RH8og5EcpE0GiMiG2uRcoCY41NYBHbsotJ2cSecYWYnEe+lwZ6+FheRJ
8d6geP1azQB9nIAQzuauyU8z3rQ5UY3SU2CMrXGWV2K+Auh/GZQpOUjTzZ5nVrPt/4ySDRyI/x7q
NeanUSKYflRTbeyEpkWXNo3tVU66z8osoKxLmyx8Uht2onBRtSKJ51JXXcsCl9w/8ryMZTfFHf/D
P0NQB9u6ZevcXfvJuTyPpMlmTlz5ZFRUz1rZE/EOrVmHyqoz8mpXAbpdJG4dILg5v0LMK8i55TzX
0fMrGEVnr1JPw++kt+6DNWlk2mlD9cPVfxZ5NHyYRaYv+RjSC0fL5iFAIGwjkNu9BFpsopFW22sl
ddlZal32aqkd2TmlaHfDXM3MCvRy7FQH2QrMoSOUKeiPoxpmr2abfnWj3jqT0529GhFbeX5Vhybg
a6MmvGo9qcU7MXzgjQIjOkeKmz6ROXSRdtPJcyI0SBqeUFR6t/tiNbpW9orsu3FX9OHv4V4KYiyE
on7WreQ/h/sEtbxbU34dDoTduPNtVyztVCcaQw+9Zezi7Yn1kb2A00Zf6vbNBWr00lS1cu8nHKSn
TvSl1QPngIunQdOmiL8M7Fo3ql0TLcXfZOEqVr0Vo4fCnF4F56FBnX2AD72rRySSFH/sVk1QmK9T
aP0qEtQpyuSB1GSW2HMSBvkai8jKz45uDEeptCv1eGcT33fkOMx/JHr/mKoSzcI+jTxCWKt2XyXl
YwSdWt2SE9B8qqId0+6RinosWzU/B3FFhqHnpivdMCAgzkWatl8TcCn7sSsRDhybKL1oEMeXkW23
G1mV/dS5IR0Fh4iVnl0nqIZq5eoJUXidPj4PHl6ESK/fUCAsOSEfzRXRSLNDAeA2TO7kNPBQezWb
ZBGbcfNm6JZ68AZHWcpRvi/aZWoiEy1b1bcRvN8bjpbwmCYoqZHj3bB6j9LVWHvFoQ5Va4VbM9h0
CU9wGAOdRR4jOzDbuF7mgLprAnKPxA/hJek4/Y+DOt3rMyZnxdrbWTR9xfMdRtkS72P04jQxkVlo
pf5MayL1POtHRBgCbmN7etIzZGiHwfDvjP/D2XksR45kbfZV2no9sIFyiN+mZxFaM6jJ3MBSQmuN
p58DZ1axktWWZTYbJFwAwQzhuH7vJwR8NqQiwrViw7kXVY5f0US6mWo6+ojiS88qTGnQR9oS24Tt
4BX2Hu62dalDt1y5Y6K/VLq4kS9khsEuhguJNRwP0kKdgBrkXnQjz6y6/KYogU0h8Jf+smpcDOxx
F09Jfe4GhQ1np4ru1Fl1f5JnbRb9PLN7oRzVEKg4E967P0zFHb1/G227WVfFKkhMxpTN4jZIdy5W
Vm9ls54P6Fzq0YscLGa4SB4uxsRJHmTxy1bMz4RK2VkO4R+QrXT8LbZykBAkebtXGbrKIR0oJwex
7l8xsRMrjJqANoWw2WWfN5+Rd18rqk65GJfCt/7S0+tdR/V2IWe8X5CESEu59lCC0vzjJmHKn+KE
iPzMLyP75VVx55grN8aOXA785e68oHkTRmpxy1aifawz5xyOHUiQueVo6aOihu5Ftuw6/+alsybH
mHaPNo7ueE0W00nMzQI886I0nR7oBFeqiNYsdd/tDm09dY9xF4zLFJ+8vbyWjDfWkpE57eS1g8qC
PfaBuX37GzQURrwO1wR5rUORa9MaarKRo33sCaCPs79eiQVnlVpYKHZ98eRZ0W5SdfuTZSrWKgH8
AHkoKB7gD17f+lHlWMXs50/qkDV3jql/lv3yPuFYo87pNtPVyuBed83kfBpaU2O1baqbIIzdi6UL
izSEhoZgkw6resBWsnSC/goLs78qMz2/4jE5qS6Qsz/7hS6CFYVLQYTGDDngCw2zigwFlrnLL1TF
Rdh1vMkwKznKvtSMowUrpliV+yYC/K0Rxa9LVx/3MYXNhz6fbpuqxyeoIRc42nX3YNmQEXEIOPVz
660rQM2kQnNWtiL4aniZJ/1RNkcvytZ+EowbLwaD6LSttckkc0cNvHZRzKeYx2/MqgvmEIa+dmb3
aOB6i1UTBYBwZhyuNsXb1J0OWWErrw1LqkiJyNla7xAZ5dsFIvK1Sd0dJmr5Iw+J+ohC7OywSz8a
QV9HXG9U7V70WR6sxmtQltoxJMw+GvBknJYMuc6ivRD9UN1lSubugjEatkOUjA+pPnwl9W99jSzW
EfQSnvPCTDYOyIsDyfTwigQucjJWbH11sjtLHdovjY7Fr+1ZycXVAAXUNahXxU7NI9oI9cIj7mGZ
oykPXtybxzkxA9x/7vzLqSt7jbZMN9SH0XycxxuhxUt33moS3i8xJPBO5K9NZ9XbargKFcVetWlj
X3DwbtnzRPxagqLcdYZhg69hwBc1gNFODJAUWax3spOKlvM2LIIAsolrdYsBpa5Vq6F3ohrWdId3
rtjOxlJYeI1Nymo8fMfcpcKmIZrufJcNJyIrF9mSF1A9VFfDvFVVlaJNCWzbZZnU1VVO8XiG7adc
sxYGasB3Yj74OuIbfha7e9k0Oj+5BOoOxvMVyj1p/epJoL7gLyDO36n8ya+BH8fYJYX5vQp3Za2m
WAwUqLLsbW8K9uyW/EvihvghkXu5D/xSWfDDbz51ZfLzjjo1kD/uWKObtXWnTF1jFarvTC1G06Kq
vBeEmL9XllFdA5gE2D26T7J7NFTSK+nkbp15VmEbW6GH2gO77QnTd13wWdPfoY+7GsByH3Cmql+y
dCX/DZNTP1gGW17odHZewMVOhr82cbdUFhShrGU6Thgt9WZ1ihQIp5txPu1mKyB5qLXSxjuEOQUC
KM1Cdr7PMVDu3YoiVZdhRtpROgNr+rjLGgpVEb/JhQCj+TjaiU4daIIH7Of+uq8a56mx5m9Q/oyx
mHvx+/DHWwvQ5q4m2lsFZps/j2XasLR62d73lHDleF63UUpw17qLU1fa8aTy+m7LVzZ/yRA9aefE
rQkFZhUXMfafCNHeCt+OF1ibTZ9bkKQ8wdLkVo/jhPKpD1vxT6lGeSYFF99UGd9G2GgT5Xqb93ld
1KfL0EqNZYY3X99m/XWcD0npkEf3i+9tigaIbMl+ww9hkZYjsSj6y2/T3KQqbwrxIme9dzcjAY7Q
83T3PlAWJLAiGwCjvJt8vVrtNPCuRhZ/Lnp/bbI0XJJ6wOeqHcO7DCzPUrdAoY4VAIY+yMtPmtY8
YXoZfs8MqqF6y6rratus1Qq2gKZ/0J0aUylFfDfGwHhxyzEgg5MOD3ofD6usKM1rhwTMRq+j+tzq
MEr03pwJnX23esfLd8HQLp3ChaJHwYwKSx/UZzlcwwfFGab/XrNB3Jakg5HiyWNs4vLbqbXw0dGA
cWVKQe491jF/w2iSTztsDi14vBeYeXJ6RJ5lH3d1sKzqPt+xSiG7WEfmKpgXXHlomqgI3tqxqLJq
YdQwyf/9r//9f//P1+F//O/5lVSKn2f/ytr0modZU//n35bz738Vb937b//5t2lrRJvUh11DdXVb
aKbK+NfPdyGgw//8W/tfDpFx7+Fo+yXRiG6GjPVJHoSDtKKu1Hs/r4azIgyzX2m5Npy1PLrUbtbs
3+fKfrXQH/mikrt3PD4XUaoQzwb7AU+UZEcBOVnJZqsJ/VhhvsNbzijIBO/G8KKTbPW1Zz9Aewdv
9DZqEFkieXkjB3J9gFpV5uiaOQh1mV2ybhujePGd0Nk7U9KsZBOtwWxZOWl0GsyieGlXIKrTl9ig
GJRMWrKUk9S461YuqdC9mYWPmZNdpmaorprpFTvXz7uFZuTQx2VnVjrQ1QLvJFukVKtrpSnjOqvd
eOWUaXXN7e7z7z8X+b5//FwcZD4dx9R0x7b1Xz+XsUANhdRs86VBOQdMXX5bjFV32yv5ozSFNzIw
RdkkrI20mI869UnOYjeRsJlmR+Br2fdi5szIg+i0Fk+f+DvQvOqWj5z+KG4Pf84Sc6bkzy7Vt0xU
edV2WfjR8JSgWzF5lAtkC2wwZJTwKWiS9i6bHMi8zPEVr75EwiQrcv2HN8P4+CU1DF3VTFdTDVOD
h2f++mYMlZc2fm+Lz4PnrY1ZDVubD+yfWoI3zgQSRR4Igz86S2cIVhVFjr/0ydktNf5jnCsmnPH5
atmWZ8GAOLA6paQQJwOBqKbdkMNICASs+FIFSfJ26IYsQvVcdkCOVVXkFJgl237lgg33u6O8Rva/
TaEQ/IgqiY8uQq2pi1xksBIM7Ep//z7Z1of3SbfRWVMtAe1XNzRNnX/sf/kxt5lXBIpKGtaOAuyn
khY3tirTn1I9ep38qL6BL6Q/BUbMxreuHoZSGe770VvJSUA4UEMnQ/N2SdAQuZkEI7I577O2kFeM
dTHfwhmUfgWk0djJO8IsY3Eu4u4kR8cwuolRrrpqECgPDjihS5572S5IkGcBFgZeUEzhyXeTfBFE
QrCRGyhKpwOCeon1IGf4wzNUke5ejgeoFfHazUW2Qq3xediryWF0gyendi1wloZ9l6nW1qsMZd5/
OCdK0lQV5matZNEujqOIMIWmm5QDrDwXi8m5aTYWBeWi0Y+BQ31yaJ90BxCdHXfZXeyPExs4DEKx
lAXb60fdNy3M0qMc5UHTnn//CWrGx686HyGrsSosXoXigpg/4r98hBHGiZQynf7VxpNvW2HBbuQL
uK3dwkvB1Ddo8EfnVmAAaFWZIEePXtI44OySW6O4etkXXXWiu6LCV65E+37vxKJZaEMEHsWFgqjC
Z97WaojHeV50LypGu4s2NXAKxxDzHir5PlH07mXCPnQ3CXZ/AZySl9IAsDcVorpYJsJapJXeLier
3Oydmr1RP9+taCmsu45VnntUjZ5Gsjry8rqY8kMB1x/dPqaV8yqc4TJ6Stm0Pjs/X9N16/jouJm5
lLN8AQ9Ii7rmKO8BlNqzKeUoTjQsB9swrjrElGuBZotf+WS+/uxyZ0V6Y4DrIfvkwUPBa2NCyn27
FBa4djJL61lFe/vkI8u6y40Umsh89t73385+P8+OcPCSd8Fi9efZh7vEoSu2ZFyazldv607xtlEQ
hsvWU6dbedDSINmItstX730+ruyrrtWMtbxMDnSmXi7N1O627322cOBZjHglin76RvoIVl2tCX55
vroXxlCeJ9FDcK9D5w7ZiHxpZUH7qnfigbAz4NmtrOmg7qE65cUou/rT77/f+hxO/PWxZhiWiWk3
/BqWJ8uR43/5emcWVm2h3gSv4FvD+GDZu9rIHqgLNd8tp92KsdY+qb4jloFuGzclUhz7KpisLRih
/JQjmrHI2W8sCMz4ks8HBTWQlRWzgZRNvW4uv/+TDfvjn2y7Aktoh5qeYzqm+PAktjTVD4Oirj9N
47CK3Km+CeaDmRRIxdt2s+sBfi161fvZpw42zgDIYC701Oxe7aw+UhEkS6VRmfEzghMjTftXnzTf
IhWpeu6hGtwrY3qD1Wr/WlR8QDpKVLs0WIG2KPxMP49NBUMRo8NomydUp63ZnTebR+SZPMiJRtb0
yN2F+T/EiYbzYWHiP+7YFtxrC+ty5PHVD4Ei4Bu8LbNZtcRiwRRJmZ+GJvdn/X9O7fmQ6n5+8gqg
KiSU9x/6ZVPOeJ8r+xJsLBHyM5EInW/yYd578/3a3CXfTzEkgkpq9ncGmgjHQLiv5BtDjLzNEV0X
2xcbx6wZnadQQF4OAG6usosgb9izkk5QWhmUN+lV1N9qJzR3sFiGO7UoezB4VxHl3FLp+G76VQvY
c75A3kTxymCRFpp/lDehMDVeYhQn5SAwt3jtFb05m/Z0GBtF3TGMm+4Yzwd51mATuoCd3a4/DGQp
Eg8LOdHip7LUNfinVVvYsHDiaRkYIay4xMK0W/fvWohCD/JQDq8UWuL7t3GrCReZ4aADNE9AokPP
suaUJ0hlWWUDBdQPNKReDPWUaOXPM9knD/E8+mGy7JOjdWPae+EDau0nvziqbpttszG5FVpRHO0/
D3JwctDJ2OTmWBxl+31YjWBCAyYYFu3oItOtTMrGmJ+82nxQvWkfaW16cebnsFoLnG2a7KZ/ewyT
W9ug8dwijTGPziJgMPeyRV+62UHepCtT9Va0GzkmZ4XpVO0ha44EKvOz/L+9Kh53e2x1f75qlA7q
0hkERocpxs95j65rAlPntXYTNt9a4d5Q73VuZLPXR+VV71XEP8FtnbpBz27SrPmMLLlxQYzCvMgz
yzPjs424jlUW5gXROd9YyIGoidjXkHdfy+b7QV5RQQd971LZ1S1aLQZd2fTK2dQaOBx65mwC1VLO
su/9EMwWz34RJoekU+Mj0H+EQ+czeagV/G8X8tRho7aBUnkTtUFyivwM4LxTZGuHj2FVRUW1Rls8
BowGjXyDMjr1svaHX+bA7vouu6+b2U1jxKLqrVm37a2L2phumF6+FFmlIDpUdMhYMjlw+xbT2umk
QDg++6agoDsKZ+E1pvE8DLq1puQ4bWUzR1N0YU5jfFMGtf9UEbFobmI+J9PYgXP45Sqru6bk1gk3
m2hZFXr9hV/zYWxF+OxZebXNe3xr8zwoIMKFd3ICBJFxYQeedR1CtzuKIod5PLjFFzaR8w2cQnFW
mQnSATyyfm1Hc1rIAc8rbs3aah47zy8ApcJDjTOSXqGjH+QEUUJlV8DZdA4yzMUyTj2ze+hde+14
UDuixqw2c+7+87CCbxV/HmPqXoTMxs4LdfPJrLWtHI6cmCSQ5WH00VfW2gnEcJhzEpSLYKwogXIs
JVFlUFeZDeZe5nP9It4HdZFSzneb45D7P/O8+tB9G2q7uEU6cbxUZUmSk53baz171YeNcgNMa7wb
8XlZFmw9d3GmD3c65Kzb1jzJMdlTaXaxTZoA3/F5AtmXW9PEOw0p1mBf4/y0iVUtfxkx85XvhTW0
3TJopvqSJqUGM1yIt7cX/vYqy/LsVTP4USPmpe6HYCjvBTpx8spMw42MQhmpzNoFsm367todxuAT
Kd63D0L34Ob0DtQ+A4mfGzUpM8y5wFMpHUy5zIQSWZeU16iJl+7byShPECB7O/lzaFT/f+b8/SW4
T1Zjhk1Y8P4Siq+Lf3gs639/KiNoZ6i67pq2Ybkfn8pC+I2bWu3wiGOMcxMn7Q2qP+Wr1iKr2wHt
3MpmBtrPqvTMg9EtjGXfeuXr2K+83Fe6mLfHLpYZPBpqi0pEJu2PM8W0XaKMMdrKs7fR0vqHXSvo
xl8jrDmyMoRt2ehqO5ZjfNzzsHeoy4LUy4NZ9fD1IOuqlaHtbGzr3s7e+9z/0ifnufkNYsOLUUnB
YgI1TfahGLoD5kzRok9c79DpxX7MpsjY4vNhb2B4g5KTbUSt8EJJgFIOyWuHX/PKqCv7ULrwEEV9
H9k4oRdwI/eYEqcszzSjsfuGaKt2pQJiUCsMv8lZiq+ka8NBAFE2K+/BLgrruegIRrraqSzkELMS
ikpYPOst8UcdNMjGzs2wyFe+4VUPfjqZt/z+iPm0/HkabQTbcheh3oCdnhN7yTYAAH7T2459sr1h
I1tj3Lo38qxqHRVyAjKcsQ1rHccbJitW+grw3tu/T5bXz1xkdb70ba68Nml5GsvObsCsIPQNiusG
tuN+qJbEKn3xjFOPvRyiIjnI/0nkuneQYMxrhr7UY9dkC9ltIXOyBIoyANTPbPFapOHnIJrSr+EU
vZpVbhL2Dx5fUNRtTDRlH+YJIc+Jx1CULHW9S45mDpfeTmUMpY8xn6w2tvXSNPgj3gOrSmsLb/ke
SkFsRKqFotoWsbV044RTuScedx4KN7g1jND4XAgvhmjlGxfDCIqLX9Y8hOaBNpgumIc1j66a+Xs7
rLpN2bPg1NFXOZ54Q7CeEpwszEadJV28fm0Q/l+ShLii19zis+5GzxSHOthAusAsWVFWsp93fRmh
Kv4yUzC3fWvXW7twlZcAzKuckCA7t9Z7ozogyxA9ZCEJmvmGqm9WS2ecnDOgA+OmLjr8sOaB1uv9
BQB45Vb3au84pWm5slLhXqOexDh0xqe6ymtYD4X/KNgbFL42Pne2XZzGCvuzdMzGZ7LD4aYJjYxE
HqNhAR9TQTHuIkcrSiW2mT0Dzh4uFWorbEmYFYfTtB19BQx1G07PTdTGSxXVrKO8yHb9dQvjA4/0
XrnaGQLU8oVJl+9tN+hW8iK0WpNV4znWHiZEfa4iIJ3TOIFWwob8WIeR8fjeRF7uZ7MsvOooVdjk
qGzK0bAi5SCvbWZRtrD0Hzz4BFHi4i42zYZVod9hSSZPefR1s6x9iRkg6A9l/bcxOU3xxNqILXXn
K/s48zzxUg51BdIPnkoSJCaoDm1WwbP2ST4zWrwC87vQjo7F6In7eHLu3voT1yLrhsOXg7HILdH0
d9lfE5Is0xocEbWO5Jo2xezFOTqflBGVpzRwzBsLi7BLhlpqrkawcbuWagSc3rWdNfbh7RSZK/sg
217j1wA/JqC1PGTB0JrnbIT9VpcofL31laV1DtVJOaC/Ud/YUlts7vO127FGQYvFgvAVAlkXhV8q
nFTtyAu/d325ReA8DxZFimOHm0SLor1hZyzw04kjgHD+9L0evRurcvoviHZ9m6pce9Unc4BMAC9m
0LRggbgE7FzPtmEiJewgqHu5PIdUDxpeBz1JnspJ8qzGDHRlOU66lH1KRaZ9oQTcI5X3UMwm3EL7
+yGH369zehQLA4w2kIRKh4WLOgIl6thfK1ZpXtjj4kKmaNo+c6P27BGXrV0R1PdKQKzsINn/CYLJ
jecjb7VQVn7WdW9FkXCuhciCiCx++H6qHYOpAX1J2aQZUbSxjDRfdNVgn5v5QLKvmbfwc8I8IhCh
Bq5z+yvEi+7gB/WLNss6yoM7AxBaPz3jK6EcZZecagVwyTzokav3uXaAYKkmgl0SVWKl66N/o6fN
hOidNSJomZjnJlK7NZYa2QNyejole8P/YgzGbqiJoRddXGDjnlhf8yGeiTua+eiGcKbknSpf+3mn
fNZ1NixF31pKJc4ktHKBGZUzNxLC0HPaTwl8kL4MN7WtzHIqjNiJGVG+RNZ36ccqWZOo2XGSnob5
LNLK9OQXVbPLES59Owv+7Pswmvt1v1ZBAAFiUA8uudF0IU8DC7C+IjjIpjwIw8ms9dskCFFCR5+H
q5zY0pa5VoTXDsZe4hjJsyNc/eCYbb3SLRASwOwgFARkB6hypVcnMZBvngegURSr3m2dQ+kH7lOV
YMJmmQPSSgAcs74bN7IJ0XWPAKV4QBIsAtZB3SiBtN8iA81bTfSdh7X3Ca+HcJnmM69BMSqsoMPs
BJs3PhqwdfGC87tbzcW1MwgAvaiJw0ZyzjD5c66p6UNz72TV83uXPHPK3lyFswiqik6YFqfOCSMD
h00/5TYIKmKpz03ZJw8TxoBomULWWaYOnB6AxreVgTGNFlc4lvWzs5VsT3N7qP3+Z5un+B9tP62e
TTWDKpCpL2rt3aaVmv1ggwjXLxPsl3Sijti07pwWJmHgFOHRslP/3DpDvzaVpnps8wzQHITg7+2X
JInzH5kOpaOqdOdRYdlbo7jXnP2+0g+5ncbbpGzLO3adIAPTMvnSodMrr9K64sYfWa1S0JpLltbt
7zN/uvg1W2nbtunaukpa2BXCUPk6/ZqMJ0cZdI5aeF+xiQM1NRn+MSXX56vlD7326y9pPK1fBI44
XyN8GZZxeB51FDW1GjSCIrQQge1hj4AaSqGlZxCR5Zcwqup9664Muwi3aZFj6ZfdJXFzkxu+eVAp
tB7IFqADlRfJMuxaYzuZqr9m12SucnWELDAkWF8F3I7CO9TATfusmYq5wmR8WJC3a7bgrUgnG9We
rGqAGo52sJI2utoqSr3w0F90DUx+ZrxE30uHPPqUP6Jh6W5NB+KzbnU5gnNOdlI1T9umVfuouBP6
Zr4mVkB0xM5pMYqjHqsc7eiepAdiAHpf34gRAT+vA10RQj4/KqpdHgXEykWGvPMm1R0odh6ydk6Q
LD2h5RvFsNVN7yXGZhJfW7SG9x2plrVNfnwp4D9uyIBjyVEVxN6i3XtTmOwo4Vcbd8JAMRa46Fgn
6sBILyohf3KdU+OJBdTvtFwMajjd93DNIwXR1xFF9gWoAKCIemyvM61V1nrWFJvRgJsTB729xTK4
XKnwOBCMAYKq9PrnOIfp01lZuc58L1soSokniq8Xd5FZAFzW9TPcd/0MvWKFR1+LkAt+N2k0HIa+
dY8In6KXUJfdWjoCxtRal8mgk3JEDhIFtLLaQ99ZQaN7tLDP3U/IX4DxKhbWQMYgmtqvqVoapziv
v/iBsbUDYiarzCP8VDts0cmG+42fnlLDfBoibJn9RrVXsYD1S9TiLyPNbZCctWpqLA/s6tITGKD0
VLJIjwFc0dZpj9VsLhaYxYMQTXoQ4d7SPPNI+voGNL31wtq7Dxw8IbArwKD3nBtW9FwpyVaz+x4t
vLBe5pQjb03d4olnLpLAVq5WEaAbifAmBfZo0XVdc26tw6Qa/XomAW7QAj+3iTOdgxx+s2KLldQA
KDzEqVXE4fDONcWhKKMnbGD7szeSlI2B2jla5e3aUb912I8uWJKdPWxHuOT6cK9FVXuRB92GcDWU
GcqdQWUc61I1jsZYw1M07FMBNfumt6JoNVp4NWg26tXRhBeaN2HXcvZLRzxBGVs4QXDETsk7KKky
7Ee3e02BnZxNfYhnihmaQJGC7oWBHjk7+gRX7DZfdRW4Km9y9O1AJLtKdXsZKsZXtS/XeqjzeBmH
4axm6bWp+X9nLdRqsDWg6kajWcWIORC0B2sSFu428e18Bfd6ZQ3+Z0s3un9Y1rRft9usakITNhxO
xJxdlKOMDwUNCAyZ7VZu9g0Ba/05H/PnFskpu1Omm6TB2JuVlvjKidaFF4HI6UTxA7kdexvwRENe
KcZ1IY4PsWuu2rAbARvw2/6HlffXQjZ/om2SDdBd4KZUImzzQyFbU/WkSssi+j4gKIcSAFKlvZrf
lomWI3U99jvdRnypIA+0LNg7bhKtXhg96mKSfVxMgPmiES0CI9kYmlVvKLiwbQmb9DZXMxcTYQxI
pnmtzeI+XLpWYqzNVCAdlgfPzaj+0zv+a5ZGvuMQkTXhaPwYTMf4UNQll4loi1ml31J4EAeoWtax
Wjkr7CcitNwSYPRoPHmLbIyUBelaD8OEBCcE3UFyVzjL37+5rvZLukX+Ndg5wKx1XY1i80fIz6Cz
bnUsKN9cdiHAJXGDbJX8e+cEEXXusVlNpos7YATA0xmcH4YSf22bZji1GMzvc9PZlqrNnoW04Y7Y
cDh4OG5C3gztjRaUyFFMkNDaLngxoky91FNwQflOA7Pbhee01ZNti4CPWMv0Bwq3z0oeegu9iB7C
Fu/CcXLXftGnCCEmYlupxnOYoA8bmZA9TCuGbDIXGKLWbXm7wC63paWuNb/bp2mtLwOhdsvR1yok
/mxxI5uVhRl93dtHP0bZr81SjFQQkYXf98NtwmArwuZVzyYYWUV+Jw2LdV879KFyD6Ugeor51S40
x/2S5nCMjLFVjxY6NrvM5wGCy260FZ5eHfmlVG5ECbf9gYXQDetBum2qZD320E4rL25Puto0S613
0XpRi2NTts05wa5xhY1eu4TmHC9i1QnJE2lXNFcU6jchAsf1OP34/eev/S2q4ZtICU/wyzd123Y+
RDU5BEu7FH72Daes4dpheIYq32zjRV3nHr8jtkUFWXV9/nYWZR7cCtaC3/8N+t++g3PtF4wKX0SD
kurHOrCm2PVgks/4puXJV8QgmxPojQRSSuovhAvAVBan9bg6A/TYsgPz98GoDVjmFhgC97mzCYX+
BT2T9jygsQ2idFSOCVCkaMzUVY/ezWnqURP+/Z+tfUhVyoUJdRLTdXTNnWuhH37JWsx2UviB/Q1r
GlwhYvHZbXsdVxwNbKHnl/vMtoDITM2TCNbk9vdoLhifctwGeXSj/I98KUFI0V+UrliQfXUPYPqS
RYRF1woNlKXGZ0Yo7GgPAK/V9RjkO2Dl6qqpffTOgKx5KJ9adbpCdsnaD/5Ur8icOtveIdfXNwnw
zBSZYTTdZnWA5NlThmxj95C4Ma+AXGwl2br0PACcftidYH9Sz6GMvFEUlIzbPMKkNhq/4CvFVr1o
CWmVscWYYrA3uXAC9qF5t6qjrlz33uhu/NbYBLmobo2+SRdoiNjrAbm/jWeaERGJS7Qq/J7s3tSc
8wp3u8rEvd0rCFzd6LNtH4K6/KKYpjizsouVoqD6rTnoDZdJj+h3FI7kwryHnEzVvjfDHy1xn4tW
zRw7D+Me5m6xK2qMg6joqlsiBu0A9TaEa/xVNVADB1doVB1yfHkT7K251may3UY0N0SYNsASrveH
dQ/zgUeAyO5dxBx2btd+h16mpAQ1CD5oQPOuRU2kegMAif2dOhyDgzeeXL2Id0HZaxgCmeFEtiRb
ijJZjjgmXA0bhy1YaehiY3aFcbAbKbchvpgmAAYEbLT0iEwvsWGmrfz+BxoF6X2dm9bO7Opp2ZCC
VoV2RRdjVkdTvUU+NfU/PAa0//KMNU2HBwHpdxe2zgdQXat6Lr9L2/tmVWFANNVhNGwr7iYGgbTR
1LCl6Nx1F8sSHUbIGrLAkX/ME0QyCB42g9ndd7NOae2C/udD+f0v7e8LBBGAK1wAB5ql23/DpRp6
jxX30Mff+7C9iTJDu9dcZPorEflLj3V7NbZVcm0gUYCT6JaaPhqLAZbushGEMIqBGUBda/knZAZj
Nry2cahAb93b/YObO19GfywefGr+/wQWcT8+W4lVDJ1KjGE4rskv79cdo6WFNSa9dvJd8cHLTjCx
+tx+bJKIBxesx4016MMiULx877ItXPQQj+8hKV/txD1kmiX2cjPVqVjn1gN4vWyv94js5S37HQ1Z
m4XfIPra9PXZ0Ip9ROJwqzm+snDMvCHo99xD1U/qwvDqLYpiX0eQYq9G7ABcaapzlHrVltxw/JB2
FWkzVp+mHZ5//8l9QLDJJdIx2bw5qtAtlSju17dgStuenVscfXdSvV67seXzPPGmV6d2bo2wiI/W
oFnrzu/xsUJfrh0OyliLYzpU63IWF1P64GwManUSeDFDi9debPwurgYO8widdkpjPhVEhKuxDGbZ
Fi9clHXSLUmqWAsyLuVlyrxPrdqyqHlsqoTSP3oOq1vVImHw+/8r35+/fd7gf3iE6g5fUkuzPvyI
qj4VNT632fdE4KHYFsi/NEHgos/f+fYee8kO0414BU4mO7uTf282wQ+vnLCxVXWxSUzXP8tD7pLa
BfCrL2oBshILnqht41uWKm9fOPUryu3DSSHd6zTpOlSqCzrswzqnPgyhO7jM/jFXE5xyyHdrhyMd
VhiJYmIsIoxLnL2G9h4lHoy5B+RfgNFmrrEQhbMTmWo8lhYeRdTojRjzQbwMYhgvHSZJPFbjFtxM
lvrLwuZZQt5r5/lRsGzRGlrUfjYXP9hiwUtJs8VoWgpaSGlDQjD+f+yd13IbS5elX6Xjv68z5U3E
/H0BT4CeoqTDmwq5U977evr5MkGxSErd6r6fCEZGegBEIc3ee61V3ig59EqtCJYOMg8laxaKFbE0
vDGrUz4qU1ptcFHcEL9YXOvjh7adowNXzgDjvD0AJssRI4z7dN3mcKzNxiMHFEI8m+EHmsYnr6qh
AGO1hkNghVMxuUk51K1mAlq3MURJq0zQd9hWDcN5lV9zgvROrl1EJ5xYKNUkpnXQQn88InL9zxh1
Ol6HXDv6ggja1/MfYVdVpwY75gqukfGyhNzHr6CzbYEEjSyFO4tjCtRbGDxUdFmEKdS0hAWu71Ga
LarT2NdgEeL0o23WUOEK4m7dxeZGzNBFnmunJpyaK7P/Bwd9e5Nyeli13GiBiAx7oVfyMemro19j
Iy6mr26qBJdcepB3CSADqAmtW8UTwcrYxtWTJRJDtVcQO5eXgV9+TcbqR206fMLCugYPbt6bHVSr
DiDMATjrDdJzp3C0sm95V1+ZNmQWrRvcDtDz3YKxXDdadg/hTPGPE7AX2tfY9p1PuTbbqwnXwylX
9evR0vSHSQv3k1smtwM3HqASU3tgWcK+PYQDzGOhu7KI1zvYEaZ/UI1sxiXSOjFb+alvw+kq6DBV
za7X3AbQJv7hfOn8csZ1bM0yLO6PDnLIv0RC9xDa8tSZ3Q8b1ql1Ek4cezIE1V2vYw3lyHDjuhUP
ZLPTkYBA4TXQ3EvEODZQEjR7O5q/ZWNk7dMEnorYgq/gCauHsyK63rtIYmGh4hzP/ncJsWx6Egga
lrjgSsXFkdj5AGmUb690AxqdYJjcjYZ28BrRnelSbZ6SND8YBH3eGwlsYHWBlAlB79YuLrR/TGtw
j7Fq7KE8Mi6sER8QqIfk76zp043JD8MpupCLOa81ZJG1G4lJ2ZtmlBwQIS1OA7H4iaAJzhtkOLpY
19bgZDM8X8A1xnir5sijhXP+Y3SJNLLHvt0HPg6lRDzCfh1d93E/XQlewnYu6/Ot/v+8AZs0Enzy
Dd1CHIRh+674nx+KjL//K8a89Hk74j+vom94JIt/2v+21/5Hcf0l+9G87/RmZl79+d1tvrRf3hS2
eRu10133o57ufzRd2v4EzYie/9PG//ghZ/kwlT/+/a8v37Mo30RNW0ff2n89NwmQjWOLC/8LKke8
wHOr+AT//teaSLr6y/fi1zE/vjTtv/+lYO74SzU5UHiWYXMDELsQ+KJzk/eXirPDIapAtwxP5ZXy
om5DsD3aX6pm2DYjVQ90nIpVooHtmCbD/ou7v04otoNh28G+/a+fH/8ZM3T+3n6PIeJtvNkFLdV1
XNfxPM9xMXuZHNrebvkqG7XqE8B3SuswWztBVx2HJq2O1kvuXAchJHedCXmN1SDzstcvbeD55009
QRn/ql3MJ4syKTS9AukVDLtg8G7bpCN8qRnSu7B3Wnwrbn5MmpCo+KZpWHZBCEFkRmU0zc9Jyc7K
jVt2qvOYwErZJnulb7u+mm7ps8wkc6OC36/uhr/7DmvF0vjuVQczVpJXzb+b7/zOGsVRV5k3AlYV
71nOk2vNJxWyp62Stiib17B1+Hl9zOehPqoYR9Q1kGxIDmStTBy7eVOGELg+ypY5VFeaYnE2E6Nl
VQqH41H7IPNLR1mUydLz3F0MfPUCv2t+VxfkXNybxL4KcayClSsvlplkDsrEK0etcBsRD3McjaQi
4FVkZRK/5GRRHzlJrU1wBefmTmyDs4fMgvyXLd/iuy/1/L+U378bwBuGthkHGRtisXVtuuVxEo8a
Bif82qMTbeMw4KmVD2mRYeOvtVI9d5R1csh5nHykdUsxiOLTruVzOsk62Zxp2qkyQpTgxIukg42L
MAI6+mqszAJHvLU7Z9jJ0vnHId6RLJ4nFUUj5L6jXINx7Y5mpGM8kVmZRIPWX3TplzyCwHcKaqzU
GZGK/CZIMJm3SHKQMxFOWk+KUawjzWiOTpGG9UFm0TPDLoA/WwvB0WPHGNkiDH5UIumasVupfPsw
inbRwXGnrayPXnqoib/X81rd1/pYHH2O6wJ6FqerpWzUhbFN7fxvfazLo0yQXnzOGalaHjWRyAYi
PQmEKt2tK3q4UK2WwEQOoyV+TL6ikkKw0O+92jmgZZ4d+ybKjwGHY9CyS9aI7kY4sFYNrIFYelNa
w9jPCK8SWRgW8uNQjf2Fld3agWdBcqBeyQ+WEz7AWiE+nmt1AeRw2JPXBbaYdY7meYYfI1g7cYx+
kjl56nZ5+5wXUBCpVCL2xbNbin8HaI3iKIsyIfjruZhk1ZXbhO7O8qLy2DplCoRgNoH3quJ/BH19
u5un5k7+F2Lim3g3/D/kq6mdMh1GIqJireZY60XjMZ4JGQnzqdqOgxNlK7Mb0cCJKrI4fJJNmaAb
norAERe13TW+bmU1xU07r8/vS8Pjxj+IJ7TAj7CWb0p+J6ZS419s9IOskt/Q8l35u7ns82Pqzyzy
8CZ/LJs82J2LqXjPE7p969ovkIVX4eSHn+oiEE+f71gfvbEKdoNJ6DcRrftZ6RrwibTJHDjJLWIa
6YFvHF5FGD6wPJPzRgB4K6Vq6iOkHQ0Eyd13F8h+uhJcjUdIASsePJGVZUL+HqBJ43bRm+VR6Q18
0TLrxyE7lqh0mwyEe41aZKAXRy3Py2PSBiP/mNlHFk0kQd0WKG/wSFte8FlVwgZ5RBKZW4ru7JVb
cw7/kVVdF/zt9iNUaUXHI+FgBD26aebvjGC+Ip67PcqqMEBfJrKLw5i4n2BRYL1/+bAu1GF82Jcy
jk5xQlTKzfIJzx8TojieugZfYdlq+gXxFygbc6t4+ZSyKD9vaZbV0ez73ejW/j5KtWmtmn20lp9c
flyHOFE+qkxlBaHca9sZ9EMs/kXdCGSo02OYnpfnVT4dEDzh67Zh0DQasfmff8HisfU6ZZ+FhrZf
qkwi7ysO1vBAKazABlv8kgRzGq0dK5rX8lspiH3YoXN5GxPNwMGgLY6m2LZlkesGtDyyDOSZwKm5
j7dwVrHjdyjIHWWiwknIY1P1O1yZ0druDW9T6nhzHfHM44Ydjhl6XAQd9NxHBYWtrPPz6QnYW7zT
Oys+ycROE1yIhYo5IkRZwQA4t+o0dseRWKGjzDluwEMKYeV4UTsPGncCmHLhMyyquTmWWQZaiH2v
QZ6KpB8hb/DUMYMSWxOkRSieHeUDfi6bVeuvcw+8VhhoG7us+anJr78WX6RMZq5m6aqaBuz4lWet
Yd/V5rWOmhqc8zzPMOpm6aqIV15bROx4/Pvkwy1zS7GtbW1bqEMHCiBaORPeK5kEgfbJgm18PUOg
c1TF0ikTJ2I9XepksZhz3EkyK/vI5qUo64w4CPf6ZJ9kiahAFmTZ75yVta/mOWddbVjbLeuePfXK
rm6qSz3PmuMI3/lRh4r2QkX4j4AGYg0doXcBXqJHfX1dWB5h3nmWbPSS5wzgO0uDOEg1Ws6qYYrK
c1a2s6jc+NksNAqFhUnsJygBZNgTFd6lzMpKmZSiWeYUTs1sGuJxW8bIYn9nAEg4TyKbZK2caEKp
i0H6DMStsWEek+VITLLMFPoxqoSRlQ/igEL0p2gu5HlGZkN5yBWVscjJYpIhHMXR+2dZdlyK5+ZM
nptlTzkolb+YZU7Zfymem9+9WryMsby42LcdDIUvb+jVuzx3PM/hVCiHBL6rr+uETb8YxabXDGx6
suzrkEgHPigXWSeTTrQuxdlly5SdZW4ZK4vdXIXH1FrJghk4bKwyCwx3nteyM4hwamX2XLvMs7wU
O6K6DtI0RHDh5+vJIb/r/GrGpfndW5SDX80vZpV1Y8RK4UYHYFuchMTPVibzS+5d0cDcsWaDt4hr
oLMutrFKnDaWhJhDyJys6busUruI7d0TR7Oly7uibPgv64DRJJuog81D9jPkeeHdXOdX+W17BycP
gKdKRGKId/zyQeV7l3WNXKRkdukjm2sDycpXH3XpYyGoetFXkH0NiDxElQC+Pc8u/3mDAs0rTuQh
2ymJ/VCWebPq067fFPKQB1ruKgwyZ9eIU5olzmaOPPLJ8pKcK2tIGFZeVUHq964Thu4CxThxbpST
yLIcfq6UZXVKx60mNJdcfBahS1hJOagKF9kay3wKMIt4sHZb1REQcLwvsIjXxrytSsch/F2xONyK
bW+E2PpBGyHRnCoIykwVr7hWq6xX/JZMcZbs5FlylidtomKRj6pruKo0FQr6zjOP3qzC9iByYZVZ
55wZ9c6eq/4hFLtPI85PnjxVxTlKowSX1OsJm5O6JlhVZ/3P5IkPYypCQHnKkSsS+zfam9VRVtpK
o6x7vTGxEWv3eujVu1QNQNhF8BuqYzvt+861jqNIOmyZF1ELXCUoW/QIuavIXNY3F3HMmYGIQ/XY
imSAwugIMaC2DQrrK2TE3bEXV6IlkXU2J4SNoRmg/8CrA52qhm3RGAobxRwCI7CttVbFn+fadbcI
5bIdu2InlkkzW/1FUXxSWYJZIsR/whLnKvmPkTmZyIa0DFB57v18HWX2cDwnehoemtnd+XJtbOXK
PAvzwyAWxlhmZa2aR9eTGXtQF4WoVNrg3FYYjzWwp9PhfWdNrNZymGyROWKxS4MvAwtR+yrJ3hZl
q6zDyVysFG+0wGBV/dH3pv5ox9DCekY4rGXd0iBzo/hXeWiVrPANPH+/MrckvXgG5Hcu62Sx1YTR
Zymfc3N3B2MQXt3zbUFMKBvkYDkuCpzr1jY1ggTZcuG3z4+cDfPjUlTkFhnKy14j2itoFTjnvXQN
I/BZvjp561edUiPaR1G7DXuuqt5c+A16NR1kFU7KP153XA5HGr6FxI6IXBdhsYNDWFYvBOxk0lXY
YtvOPRBD0bApaBw6ZELsLXEHeF43CK2U5wUcqB2by7KGZZo6bsu+i1BBcqdjimd8QL/saIgrmiaS
pdjNZpitlrLMyT6ytyyWvpqeUVn/31h7NtZ+K7q8rTH9YhXPXxtekZn472y1j3nU/vj+Hw/tl/ZH
88u4Z3utjXnVgVTJgWBO52nDXHo212qO/hfmUcfD7irC22zcx8/WWkf7C9MpGD5h3tUZ8Wyq1dy/
WEstlMJxZWiEIzv/G1MtATZvTLUmWAn4c1g5DN3BSe3q70y1KXGSuTYk1o/KKK6k+2+sYDQrkUXZ
a72tPw5mBWfvXHsweOMcVF1FO7fCA2OcW4m+fm793Vg5lez8u7Ga9yUKoBcM+rI6yYSwkYpYmJcy
QX3VyRHJu7o4mMufHZXm0s7bEYVqgnyX5J20VGRmyqlIDl7lGZ+CMs0u8dwHa0UUkScBKDdAh6Jz
CPmkO+33BPKEG+75K4S/8a3W8Y6IsenJKqt13mrepz4Ysc2A34JHxZnR8hQE6Zip/ZPM2aXnnwgC
spHeEi2ynKB3euyJhU0mwrhNKExWLaeXYOMOs3YagehVO8IItJMsh3Z3oxS++rVMovgwsRJfxnNY
QFxFgsMSxJtaQpDytkEWZWJHdYE2a6I0GJzICjKrIbmUbek4orEEcmQbQAu8Q6LPvY4bwG1B6bvX
ocjNI7Di2rMKgor2bI/NR+6jCuKWRbJPlLBYsRIW171IfCUhcSpI3kouIhDJBl25MjOQpmUVeDgn
22staOfroFTMBw0IBCpQfrCrx9qCYrAcroKyeawgwdioIQSx9xD0cHcL145tNfeYR9p7PkePkDDk
KLJOJuK3svKiGFye6GfPcCD8d4PkRKnVH7A3FhfDaBQVB7JuwlOWvE5kHciF8VWDrOMg/fj8nbvG
9RT3EB4O6U1tROGD7yvWvjHBl9SQ4z8Al9RWPSEdG4I42n2VoA+OY687ls7QQ21UIVZKrPY2d+fi
Xh9dY20pSfgpSR2YC0aw5yWknxtYzlALG4g8lLn0JQeQLjrXLTmHGN9DnIY2BBo1Bhsnt/Ye/KDh
WpYHiC/3uN+DA+yK3aafBbCvGcIHZyS2HSBSdeAE5t6XjfBXK1n8PQSj0VZh9tT6kwZxoRJdWa0O
bwnBARu/hSWw6Ezc6wRsaytIQmAO9vxiV6Y6JM9Eq12rTl1cTyKpHG4jI4zWO9lQu1Oo8buhRQlb
CyK38pvTjVeVnz7pcQbQpPQq5SiKOYCrcF04QNSMrnji58kHeinWuVnfNfOFZszZCVOLUa1MEbkQ
52jHb9qkaFE1BIcgK8/tcaN9tcssPDgA/bYExtjrrldid28p3xQYZK8SwdKQjd7ahYBp/tinbOFq
FSE3uHIDLDCaVU5IliXTrTdb4znJzQ0jotc1aLatigplb1geptsRJZLRRIANNbborvALfaVPNfjX
ITiMMYE3sGtfO3m1l0ILMmHV86EgYB2RRRRkWEyWMl/gjT+D63RqRCFa/DVXIa7+DdvN/Dnw1Utb
8NWHYB/MGcoDoP/Apyyi4Iq5RrsKB965a5/Pl7GZFX8I/dE0XIqv6X0AoHu6Cauy6dmEIfxC1OZo
WdSFduj+4NwEAlva/HVxA1HERbPFkIXxUmTfl993fVX+Jft+LCGyyVppR3NrGrP62FXBfWVNI4E3
UfxYDGuIs7K1X0z+K2oNycjhI1h3maftuT7TIdY7s2y4YsSInOl2Ye6Q9BsvI5b6M4eHHPHn16jy
+goGpPxhQjF+1fTFcBfpdX3p2yHaTnaLzGwCMHA0go+Zp0QXJqQcu6B2yy/9qY2C5EuTEbIAvY97
wOjYfFSU7CIjYGeY2weCQfNbTsPWfRZ2VwQcdJ9hWUCS2rbNrcZZ9XMOK8oqq5vwhqil4FAHCB9q
NZF9Xg28ufeBe2cqauk9h9KHLKluHVHfwKUHZezsX1TYnD7NHQpJor7zkICFpl3f+1kSPmntDSAH
5zNIXuXQdyj3yuqgN6FNLqPHwHPbU2vOYKGGIHoy9PgcXvAmuuA1laXmisiyV+RStuc4BisennKD
Ew6PIu2vyKXmGMIbW7UB42PrE/Jwyq2UqjBVGAuhJuHMUPrGfTe7bOXIjaoCk6sEbXM5N5NxHwbK
p4kf7E4bCkAiQLEvIchJLrOyfs7JOrhHb5N8Dg7v6mXfsbPHBlZyxi7NsV3d1kbNf/w308k6tYn3
ZdjdOZaJjGjXDZdqm1mX8MXH26yYg88ttMqO+HFbvnVbwbH1SXbVQ/O5az/rr7oiSed8LxTjNi4z
7ZMNx8tWQ2caJwEaS8T8m8pc5rduN1zwk9wNsQlSUeTU1EyCVdCFz7m3re/7KWO0G4FJnccurYXb
aEe97sy1K/AYihCUWxKv1C5iw64vliqZW/omRPNeyqJtFZftmPkHZEAmeMZ/M52ss4r8Rh/S8SCH
LtO9H5Z56r2S6MNmLBKUPCCuZvOM18T91SjuwJkUtYCXMTpczWAjoH5O2lUUKVzUsggfseXVqFLB
MKFY+aMWIzeoh6r++FKavcB4jKLqEUmX+EYTJdEmSzo71dLzfzRuFq/wMsvyejjxzq/+0ra8nmhb
Si/vzMpT5yIpiYqNNQHhLUGnjZZebDLHRI1a1MnckiSyIUD119bG536/6xzCyXm+e/6Xv2RJ+PHq
h8zdyRDXJB1EJkEqxnvy07KbCoen1/2uBMSFKytLq/D9iftHoe3TTlc+yEKSHAarVD6UOMseoulL
nzknv4mDK9uuOU+8FLkec56IB8ScRasXOfWdFyALxUplzZV+aZhpcGhKVYeLg5wh6mRO1i2tRekr
+6WfzA0RDGI5dJYDvAZrB5jYrhVY+2QOnhPZUHTeyHXiZ53sghGDc41oKK0U7aFajNNEpZxG9pYd
vWTy/hC66rxFgSGjafBPdrkD2oJYlYvl28VyDCPEPCHA/E5w3kOL4evOxYV91SR+D3gmmcWx61sH
h9gdx8voqnqpd6lvXur7OcIVXqFWLfoTL+G96i/rUSdFdf1LVHv3ntSNZAHVLiVSS/5QzzlRp84E
pcWRDYlkCPUsRIYsHLJZJvKXLnOyIycQc2VL0UlZeZ7chRR/XRHdslFgeX2oUgDuee/lp0pcPLLC
UPehilavLBIOl961WnwuQehiPRiQOa2iMStOEeryqPIhyWyd0qptbgZ9KNdtlGTfKr6i2LfHp4yr
CGxOP3vY1nffOjbwPV1AR5msWs3mwVvKpfGHE5f967dIwDn3Q/h/LBHL/w6PEuCEQ7Q0NL5bOaSo
TRRplxj2nxMbqRKkAkS5bU1Oh2WwNdqoOS5VVc7PK40ALy4aRAmOY+ARBKgKHSMpZiRViqLYTLfe
pJnrdw2ydcRW2dZ6tG07VF0vijly0mu16ONNpGdwZkTahVVYzQ3BI80NKogN6rbZZzAP0+HcN4nN
5MaEsrY3e/1x1gsPFbjoVA+l8Wgkk3sr2ioC3ZY2eBV1mI+GD0WRTttCVyogHWV8krl4mJ5z6Utu
aV1yEAvHp0Rv6v0rw9BzmNyb84hkhuSFoNw+c2vrMLhi47EJw7Nsi2Px25+YkykYVfO+fCoh/oKx
tsG/2cNws0KxlPSct33Lgi6SmCI9tM21JZvOHWTTOamtch8PeGw4vVX7PsvT83pYiiL6yOlWWmv8
wi73hdKkW2nLAcz93Br3WXHnsdLIC9hyU+ua7rF2uuhiqV/ucsPPRtlfXuqWbp46PMZzg8oecdd5
Ej0m8bhF0mP+rGtpdgFVkrIxsFt/9oYZBg4e0uvEG87dFFwxV9moQNEgdnSuuOoOUHh03uBlnUzk
AvBuuVg6y4ZljXhXXGZ2xczvJoUG7bI1YBb3xvZaHqyyaLjTlGT4hHJbtSV2u73Ee+OB8Z0A5oKg
/twY9TWRAtOXTj7hAACDe1+gOLSyrW5wr8HVo6tHXXxoo4EHAEUBti1RlN10bDGXpQbOpvCJbexY
ZW77mNPklOT5bTBljz30yQRGFI67MuxyPBhCbEZ2kUkrOod28dghU3pc6pe+cs4Ifit3pVhokIv5
4gK4E16OmvCVNCHomIv92CCrvZCo6ln0NGfmdJJV/qC5t37yWRbkmNDx9QujRZZjqXs3z5gnfwri
JoD17YHe0bGGQl0BVywwYJtr5dsfUDIiD+aHRfnUhnp2TKY8PKMlsLQQ1F163sZqLODWEkLxu2bZ
0JbW301jlqfOz/uH1rvpbNQhZSGpa0hAfDfcy6IydtqV6o/3hZX5EPYl6o+qcILLHtq0w6QRHe+P
I/iM2OuCjYGcwWaoJ/tQxd0nWKHBY0RwleBf9G4scwCQ183GJyJ24qOss7XCu4knhY3Or/ayNE9I
eWAsxDgz9GVzjwILDrLc98w7N5y38k1lSBzA0mXDORVDiO0TAH7HWRuNvGB4kD1qE480nBrFhSxW
ju0eh4pHRxY1IzVXVRIN+9Sc88vSHDet4U7XNoGm13PVlmDuQsiMAjQl1qHb5TYhJTThfX3yStc8
TF4wr4MgCA/oEOOIH0ftPkTZBn2dVLsPEjTGRpGLRV2BF/9KqVC0PzmJ5h11M+IukIa3kmzIEIxD
jTjmyHoOHLeyNCOU9AzSSJzbWen/lktHA6fQri+VbK/BQ3Tq2tiGwsy/a9OxuZI2t1bP4Tn0CB+w
jS58kImSwa+UOM2VLC09pM1OjnqZQ/aIgnGCsgzTxLIuysVO15rwqvW/v6uWRQep4augP7ctS6Zc
H2Wb331fFkuZq0y0Rl1I4MTvu3Tj5BLmlfDoUXmwY2sAPVBw20ff5A54dsQ/1Yo/dqEJ121bFV/Q
D7mF99L/x26/9jkcBitFK7cFJtDvTas9QT2Z/x2AtlrnCHUSagjRgQ7JBpQkP8VwI6spLuBTvHOl
Ki7usGeV3Nx9sMMsuulVxXUJfSLCEqbfYO9POguOGua3Y57uCq+/4im4c4PQ/PaSSYP4XBP/zIim
VnNuFJxrJxsqmysi4zq83EDTVp2l1DtZ6WmYoDeEMpW7nADFuyi2YH6Ar3AVdq2awuNrBRtFTbyd
NPWy+tR38XSTKgDQscJdLuufw39jF82sCeelr2/uW7zpW6Ivg4shStIP9P8MuUX3tUPtZNWDgL4n
jp2QV7U0tlWdV08OQA/Zo+i0aNPWdQJYvXOuoV9lIagc/UJxCzZdNBtOZZYD4BeJLC5JXan7wUjD
i6Wqs5NhbwCWmD9qdQPDtYMXwFTDa0lfPgrWcleJbSjaISyHZw1d38KN+10Irn0tm03OXbfRGMaX
qhogMFnFezdKvZVBwNo+TusZ+rIcbYukBfxL9OddDxPnurF851PlWN/G2UIHIjFWZ4nUOZgOSlWP
XxOFy6DeNf5mAkGwcvuifiiUcAUo1L6Dv6h6KJDW2cKfmuxkoxG1zo0PQFQ2yirEIxQROV1eyKKi
omhlBRa35SFpy/U8pI9pbKDYCZJ1U1o4FHbIdANgyzDdhmmVnQhbtxEBEFlZKZNENJ9zoOSKVZm7
z91lpSyy3Np71xyVI9zfMA6NZh0RBh5/BjLj3fhV5t2AQvRuKj1CFjspp61sGKA+gvcfxKSWzQ5k
ZxHLijtOn3V9V3mj86nsdf8UjGWDJA5g6Awuq49oHak8uHp8L5NAeYRA079V+ii5b618PGlT/bS0
G0Rqb8E36OhmMkZXmy9uMcYcFCD+HffpROjFEJRfWiuzN56tF5fRoDrXmjbB+SQMxL/pURL5txtK
87NhToWQkdoZwvIgS7EVvCqJNk4anJlFz0KD6ualJNom205+wDuO06qAFajD6Hf+vSE6lUOZr1uv
XDB505/gbtvxI82up1ZTPlpus67ruf/gK01/r2r5RZoWqCjk1ngJXRishKJXXMKpE1dhCVMTrWkc
Nhug+7hHSm6y0imD0HSKQET3yrkDBVyxr/34+R3EgQGHQoD8WkPs9eU469BdOzPaAVOUbnt7JniG
aI57mXhucz2WhbVt4WGHx2sGaNioYG2jVt964pR5rkwnqwCBX2GGBA+8mW0l2UZ6kt+WRp9jy1eG
mxhJLFGzVC9dQ43ocNmQIlwuuqpgpve9VPOIClXfchlrVpjH0x8N1jGt8H84mRutNLttH62U6PAB
Lv/LsQQNQNAPKkMcEhWhbTo9CUFLz0akTw0cRNQDxCJf6s3RiK+KufiaBZlxz+aDlKnhfdDGyvtQ
uP4a+a7yXpZi34FWzvevZEnXRmifuoo4ZtG1B5W/KZGlhQWVYmQgRhtHjr6Rs9lTPR0dHcoVy/Wb
Xa8V8RYSmXgz+7V1qZqTdVMDg10Nfht+5bd312tJ8GgabGClnhk7NSqqq8kHZ1+0OVKySvTdQQgd
Rpm0ewCzhtgvcpwHrvj9PWQNQLRFlzjpNxjZ1Kd0UPhG+hDrm579ifbG/M1h0lEdR4N7ng0D2pe3
h0kDwzQBGmX6FEWwm/RVdwvlcHOftHpyLJukWmESaO9lXek0Got+2u1lUTbMBkQ0b0eNinaYCq9V
Hiy7X+WEVY0IAxNov2RM28ruDDVAz6pXJsG11zYnmSAgW0GqoH6ZFaU55YEzlivABM1JFYnsIotm
3jJOZpfBr8bIecap/vsPt9dfFIggBjDhPsNEpJmYid7/v5pabcIhMwbkIfJslwVavDLEeQL6OudK
5kqoa+ZVpLb3NYSXF7IuEoeKobJoQOUcelMFNj1Z2SWRe5XpMDEloGRxhwVcRm3t5l2u11P9XAey
8jn3v+836PWutYJ5rwqroYVHA2I+Oz7Ja7EsBmYs1XGeWxNzJJr7pbNsXTovY9uid1fvOi/FoKl5
oVTx1+qoOZdICRc37pQcsmoMH2QSlJWxzqAP2FuVFz6ks5ff2I6xNnW1+lonE/RLmHLucDTrhzLh
EgkDaMK9AGV2NEzs7wmEWHzb3+2kU1ZZOsbHUmNJtsumXLljmn8OJpZ8JRwJrBfFHJEtCJ7zu1yf
q3tMX9eGkMOK0qI5hEqHr1QWY9TVbDg9rgYAoB+N/EeczfnnIc3zE1ZE8WQzF65S9HtctTnK1slU
1pBb1Fi8EW2T70BOpmZRsJPv4Fw0xQrV53edl1f3TW9dZ0FobS0rji4A02gbiDKB/6elfxvFwsif
VNFXfhx/R25hPBjoBFzYEQjcxorrJ9f5qrRO+PXdQL/T/mBZc8VyULwy3qiwF5guqG3unRii37Nk
tXakxlzM/W/cKzea5nBMIYwYjzMaUScMP9lJFivL11ZWDeNlMePYXMnmdx0BiBOxee4uO41iDtlz
6S6nlEU5pVtaN6luZLsobqfryDS4prV+2l2XJ1kzDwZ6E7LaKWMfGCSbXYoBFVVqMUK2E4XUrRwn
TfazFk3X5+bnWTSiIuBczKwtMoblooioxQVEd69kE5XUP2UoIAkhRRV42eWrzku3SbSEquudFJi0
y7JrOeRQdc6CE8Ms7hg+MZBpcdXk+bRjF2I9JJbkStbJhNMxeBaZhQbmslSn+sIO2/C5bumIPuzz
DLLOKy3v+IcFULJyvXkCDHCtNiu0C372V56sEFGANJ7U+nvS5nNjbp3S29XhhPC7W92WCkgxWTpX
ORo0cnXeTbB4u94a/UlRFr1lEifRRKxqDQW5q1wZWWj1+8krXk0jG2RfWCOgcyyGdgVTTryOi1n5
29Lz+6KsNcQ9L4OpJeq/DozbUefmMvhlsE7bXH1QQ45EeaH4V1Wpxhd6lFcXLpfBqwSfF2clZGYI
DkUvqgmDJzFjmEAKyYymz4XINcJ6bypA1tuhyr6ZqrqvxmH6HAGm386KQ2Riavu3sgdIiOE6jZFi
QBIAa3OLdXkk0PbSkSbnoWLLsowg3S0tS8dCh+7OCODLyQejufNGBCjE+miKBVEfOn0Dz3Czk3Uv
PdqRIxvM7fdSodya0UvVfT/aLKrlUepknOFx3ToyYCR4KUsZc9lR1ikeV+NZi5s72bDMlcm4k1wn
JL1RgEdW4bYC+3jdBSPhLCIH2K+AGxzhLa2C4PptvewhG8VI2XUZZImRtRj5Mq3sIetlNz0az9PK
qnfD304LndwfXG4Qv/2y3nnc82T0Bg+o8Z4VDJ7Z2PKQfPiaNMm2JfIEAbnarTZa0Y0baeFfPAEu
5CPX7pOsiHJU11fSIzBlBLIm8/zcX9bJkXM0j9f9Nx4kMWuU/PQqvJ3//KJR7PzjsIAlY9bcZSLp
HfYts7o9++2E844AiqUmcKEhKuNLE3mekSXnLmlT68GDW2aDxI4JwYFnPeQzm78tbGKyddRG60EM
QFGpOQ8gXo4BWCjShnuQPAkoXiIYrNziIItBVnUbHQrCgzxUgCZ7bpXnhKVVWuJlK1axX8ZqEMo9
FtmQXczl+M9iYZFmFgWL0lwm2oUsycbOTXtYgep/Mq3Jb1MVwPKI+h+fJIM5Yhcjosw9NPsWo0K1
nnSO6NWkdienscqt1fjBE8zM4C2RQp1nfxP8P8KubDtuVdt+kcZALeK1+nK1Lrvc5EUjTmy1SKhB
CH39ncI5Ke/k3H1eGFqAKo5dQrDWbGDYso4GmSywtiQPPQjJD3Y+LOHnCJbT1DWkQ4USGZxHFfRX
tg3kzZasQwoyscD3gnIrztTQRzvR6Qoy+TGONmOxvQ0MUIY81NY4N9Nu/eZDZFf2XwaA9IIiKrFQ
KoLvzrjr4SXL/RwV1UxUZ2IFPzpNhxfdV1Axs329Rq4B2XRZnQIZqkueJP/jOaD/FHCa/FBdgn2v
59uQyURx9I+Us1RR2JB6HN5wGAA0A0pqVglH8ME/4GB3/5kXpp334ULhfGcSsgDdtZucghFsQtP0
4jEosd8ygZPie+NRCmrslMBN7NI/xJl/byKTou3T6COHzPHO6S1xBDLul1uQ1tayUgq6ChM+7Zdb
UIhDfNIX+fw2zzU+QkxOvuSQUSvAfuidK1S5rHUuCrIwVTPwlb+GTDO+AMl4BdCyf4Ba2oOBZppG
5Pwc9404mijCn2BZuBC2iw2WM2uC2/zK1u68R3nxzssGEOymKx4M4WOtm72aUDam39M5aCaQ+n+E
p9Cf/a4ieBtmaQPzBBJH/7MON2Gav77I7cl9Ai4psEGDK8RfZYSwhiucboPqrQUfEjJ9UbPtuDxm
g85hqjZpt9803SH6226Dpj2iUtz6d2byFHIVZRCedS8FKeiBQclog/pDAgKG4geajQHk+FEAwj6K
zZo05d8pH3a5FFBbbwqQPfvc+Um1zmYl8Y8OEF0HQDBL4JPAnveQB1/UI5lyr4UuzyX4C4yOa8kj
Z5ZAszh9d4BLX5Qa6hrjtKu6NZM8/D6cmlsfpLVnBOf+GTRW7SXD2727VH2wLaNmw53BfYb6zCQ3
6Plbv7Dc5y4I95HDxEUWWl2yLtphCcyfBD1ROuZ7/Cj53lyZJhwbZMYmY8aqLeyN6YPbDvC9TkzW
nwV5wIYfoV4erf+9PGcq+r/nmhKduSGwBJhqfbdtRax3t2ZE+ggnBb7hvHM2rovD1Ow2+hnTBHDj
APZhfqa80xgoSNGDWO9Okenq8NbZwXfsYCKsMb/6+wr6xDqDg9etz0xBxfGbLXW7VkDoNW+ZS8ql
6oZg65ZQvCqEjl+5W7pzIM/0rtK8fLahE2j6K+hqbXUC61HgqpJXtwL3iIPWc/KQPb63ve4aTP2w
3gPWnMENpbRoCQiwTkY1i0wVpR9U8FC6VXrtqpWBDcEYygQG/eMlYTKNmKCYpsX9l2lxuqozliz/
fW8M7fO/HimsjajPQfGFgg9pbKW/QO0GOC1Bg2F033iC54V6JNybxgrHbFXrAp7Fv/u8pIPoPOqg
v+aURUH2ePL83zPM3D9CM98nuoTaAv5LtO4eEmuEJ23PAGubGu2TuedhJ3LrAltnMlxyyk3tVN7n
tMQNclQcoMhv+lCwtRc4e9crwiDJJYaWb00urA4ssgxcATz+lBoTo9ds8i5MsOtECF1RoLkrMZmp
IgRLzUa5xPtMsuVwmniEx48ZMg0P+k0E/81zzNIfGeHlDtK/8UZ6A0htE4BZT/vPP/rI1Jf/c96t
z/LBO/hESv9xn0Q5b+crB5xpK36VOc+fWqSblraT4JWi4+gAL55+Ufg5eSVjvCW2DH7+cyoUYeXO
m6b6NZyx02FQ6xCccuBm++QYTk1NAMYj8PRJoMh7DHw47MGuAwMmVuFwxCnA21pQGyFIu2IO6/3k
CIsDaAJPAlxf7qsth66LECyOOkmKkzt230bKyFMWYJvmwRNubsJGKG9N86RcmrB1inTpwq98/Tm5
iJK5U/TNzoSxVb9QP5GnIG7spyRv57Cagt21BBQcUmEPkFtPDyKwX8xbzHQBWb3D8SY90YpR6CNA
Kk1XQKmb/TgKBGQmbOC5bhv1267cjIJaD0bItLO/DVgRqbaDnYZgVUZYfTqps7sa/g3JQGBF40AX
Teh2505NzEULuDeuxiqvsNqxxa3LXJlpZoYJTUM62u6iyG7X4EzAGy2W4dqJqLusqjR9CapKz1AM
Gw+5iqMnpk8J7dMXEvlwB4rKEiw4hA6DUAENCIAaU4h07a4HmfWSNdlr1Abfc1vTRRxAIo8lFb8C
YALT9l5/M/3p1A8j6v/aT1GXuIP2OXxBJjD7EDAk2KfQINoNlt0M3EDvtz45dhsxkq3VEvcQkaRa
4eVHQFlAeGvY7zAiPsRMai9dm9EYR1/9ObupnewwptsI6bZDxrJ6GQ9euXRHNzzAZgAacErVrzhL
QvcpCSArCXTgVcgIDzvs07zc8taZU3SrdiTitXa8Q4o3+0PoJezz9nGa9sftXFoL04+tkrf002yf
1qH1pb7hVgJK1hxapKaiiZ2AfWpHG38HUFl0Sbu5P2KXGMo4P1F5/SxmGnBIAqj4YoDu49JUPU2f
H9jAn9LrJ17kNq30X3I1mYsmwmL3nr6MgGZVc5tBFj934PTkT5VywupoGqwn5krUB6d/f0M4wT8V
+MBkowGEW5E78yH0/Lfm+eii6GCxgD8FA6p2Tx4MdldtkgV6FRcL2ctoZwVutEv6+j6JY29tItOP
vRltZrcYbBqs3YCBbZTy+FaDoDorE6+C0pgj7RkIwO3W7f3hUteBOFeBnMdNoS+mq6xg/NxbJci/
0wwz4DkMzicSsM+pi4Kcs2+T8Woi0wyRLUDuAiipB+R3mTngLdGxpetKRuMSxmfuM2q0UIIiXbH3
cZx9HlKca0Our0DSxds6o9k86Xu/m/IpkN2A0NLC5MA/M+YmE5521drzmh10EOHPg6rOOmP/sRU2
3sIi95yZB7ffLwPJNMXcAUcVvjbz4Ln1ZrsR3KWYAD+uh+bajrC83nW/ryDxjRET46gQQq4xpD8G
wQD4niZaAzl2JDj/AaMx4a0Pjkoj0mB701NNCoQ3xE3nxBDMBMwNLPYyuQMDxHqKs+ibh9LJyUQS
OpdeFV4hzMnvCU1O2LhYTw6UzneEwCrIqIKCpJSuAzysrQJy8gICTnlBqSO7b/EHSXLiP1gZmjpR
FaQLsnpn+rhg66rjeh1lot9ZkSV3VqX7HSscGOneYnN1mxNOs00I1MQxwTLl9Paw+cRAJMD+3CWR
uJqDuDl6mysP0qCzoWJAmkOQKpzFWIxu8/wKDLDWykZU12zvZKdwuQwaFCDdKTQN6WL/VHrifkKb
3unGT6EYChLyATrVsz+mZTWsST/ZcWSENUfeNsnJNOXQ5MdQn00AMB0WLqxNT5V0xknQjXtQtsNc
mk7bF8/Ggz+FDF+mXdhlByTss8vQ0llRqeJsIhHAHiQGjM9EpuEFNkkj+FWozmG+aTwB3TgpwjnP
++RQNvpnG/XuNQ9EaCIxmbRlFnzqpjETYdf2GbUcnmx5Hn0Z60GKWiBfwhcx5NdgSJbB22a66tQw
fl6ZPvAw3RlRBQD6E0kcNufQsansCBs2KiHg9Hlte+Ap8qwo4efaO9uw1no7cFnsnRDmrLWlo6NU
fFxa2CxfoOWWLrwy6a6lX9NZpPDmG/r0PQMc44c/abSKoQMDIIUZVJ+iZt82zYzmMZRfdSH3vLbC
tyBpPyLwz19KVjEIx9j8WoEltohCkJH+fUH9i7kLK54QPp/TohqCJfyXIjYMYJNS1S29wjOSzExG
SglZz6EUWtyZnBNkoOq5IKS4MxkpM8rT9tcosYtfo7d7zajjD1vpVOL+v91vPs7ckDhAGPtwadK7
sh6QGekgbP4HIyCQgIMDSwKf9k8MWJjBNcxz4BUDuIm6iiZqoB8eqKsHzItEthya7yfol4pnaKSM
dwOtpj09QgDtyDKMXY1FEmEQU4kDUVfDBhq2mL5fzWtdw0vC7+AXAR/aDbg/9dqHD99Vjv7F4Ch0
NyazEIDnhwzqOps2JvU67jJ6herXJQVVahP7ibdxh/qOtFX56luAjaeoEh88t3R2CXP8JauC/glq
eU8GJPp7Km9hM2Cm0j6CCdw0NWTDc6UEzGc6hx68ELTkhV2AO5VVctexBCVRqePw4GATf3A7Fb45
fLwEeCjf4JT4DlO34NUVUEhm0NJ4BmsNlMgg6K8DHNVQMnTkQ5GVelFLYHyI1fXLsE68U1la/QqV
heQYNRDBH6TX7QPl0Y1jDewOwu/8Ds66wxamPWQX1nW10QHIgCyt0rUcBD2KzLeWQajHs4O6AjaR
Sl7KrCoWGcSmH9vGARTGKdUTFi53Jvlgv6TUgg6GUNY3Oo4v+J80P7ABONCxpu8+hFU8WSV38Pzr
N7XCf6eHiNNJV7q+L0X9NkC/49WOPbJoYxt6Dy2IkHahZqafDx1dN8iOQuuYktck9jcJnOYelTwN
eLi3I9PZRoAqDaYUNLuwLcp/eLWcJXUu33UdTqqSUlzTqIhXkxDjrqvL+BDGPnxbSR0/5yp4gouJ
fLcmx0Lpe6ugypyNBiRgXsHb58KryF25kvRwt9I5FsRYrGSTiIeWZ1guE5e/+fW4smFgt8urtJjT
XISwVbAmbwU0JoRkfos9iJ8sTJ8NtZlmZi4Jz3BpJn1esul2eASWuzz98jFmcpjCr5OSqtg6FoMK
hSLNMSKpcycDODbEyHs/ImUOcwHLK9/d5FWNyfijxIt5PjQluXfqsdxY0LHcePApOltJiEevpvVb
G8Mid7qnDMMP6RD4f3EvX0l89Xa+C2a2ZZcUJc9kAJqzIXgtZvwOq+FDanYfU+NO1nSmv5HjA2oH
v7pu/djXPphIRQ6oLZBY+/yM/7fPfIj5F4a+eOEuDppBGvoLEFniR9nX7bHj4dmxsuTRdAV+d9fi
OHIiU1fIGg4CZUrWZjDzQ46EJLC0JmSOBpwtWHuUZO28Hfol6HVHtxi7UwCT64cugTJ4kQMFZvfF
poay9LKfQGGgTsPEymHtqXZd+eDI+Ms0CQ/gkbNnN6d6I4By40yh6unUYbOHzuSvxoQ81/j7+X4J
Qa/APUd2FZ+z9A7UXMD9TJel/G+Q8e1+9Y0BHnQcJOulGcUuQ+z+/X0CmM4/UzghCCOQ63XATMDD
adtkypp+SeHUbsnHKiudK+gDwDKvsNaKOwULlQCwtXvjpzoytgZt81c0jd2iaczM7KbXOgRh/hi7
zfz9mcbQ9Xf0+740t5q1aqCDFPURytyRVEAnM0hl98i6h4E+mh7TaKTV1lZWQIrgnwNtUOAUYHCW
sAslC9ZA+Sz3UQplfnbBA14dfViImcg0Xgt9bywUzdz2E3iw9l0o5z0LNfyVoZod0BAcQFgjU53C
NtbNYN8BJ2XTZa6sFGhnGY8WXgP/GQA4DM6OPNbHjLVwlBqdM5wvkXrgNdwRIR+ExEXpowKQkR32
D/lMc+etAUzyMbXD97Fzkmtj92qlSziZ2FHuHz3PTVBzitutqBRbIqkLZlHnX6jg4iEX5TrnQfUM
xfFs70tA60w4IOONVcvvVs1Qimc9wnlycgGshDxaRckXgHQ5wCtUAR5z5VfHuFmOdouiA4yKt9hK
dMuegwS71uP43XcqNdN53y0B7AyvUjgXF1yFH7wHAnmoUFNGcinYFC6IKP9lBuB/FSx+bWcNIg9k
fEQHTLDDOcwoRrHkgvAnvMt+otIcvTvOq+xkey7ALPY2EW1iHJ2ED/BT4Z8V7HLvMgCNlqja+i9E
WKtkUrG34RP1OQM/PbmbqINLeI23h1Z47TzhObbgU9EIiFQ48DWAmjgCaRJULVIrVLvPJGuUyHif
6mE/EKjeAmGTzjqrBR+0zeAoqJXzEdveESjN/K0Bt3cGn7boORQwmsemNH/UfWovIvxnzkXKoD+N
4uPBTzgUWTskQ3TaJ7to8KtNFVbhAWi9YpU1kATAXwyiDC74GDrmcCnDHnw8uLUGlsSp3G1MLP0C
D5Q5FQMD5DRqDgPwGrCfRL8XtePCTQZMmxauoYZX4u9pJK99OApgBbNgcb6oOv/XtDwHxTtnH3i1
588efoUQUWheY8gdQIs3TPZdVjfHAi5HULmTzpsN5ZGYBD9SAv3+scsZcmuwTp0k0PHDOvVzXvEj
D/LgBy+K99JSzSOta/G/tr7+H7VpLFXMdj3HBhqN+N5frirdkNu0kJW+It/DLo33FLoSCy/kMiDY
ylBzLvL6lacZ3BMtSPv3qnbvB8eGtAb68zFf9nC7T4BbmbtiyLfmIGLCtPW/hmY0qLpdnYp7NobF
PrJTtUqaQVyKJm/mA7Idry4f71NT2WHhVvi0/mgD8d3VRfhsgX4458qGAbxMP7quJXDCbIF9lkJ/
S2h5aaEY9NBM/QnKuTA/dPW3fl9nUXVSsBA/mRN9lY+wxhwrSPVPb1aTFwA+fDikjvC3QUG9bu3D
yG5W+262hmIVdpYgjgPqD4/YX1hUquwF6m39nmZljA0SGdTexBEMgffx4EuAegfY1f5zwEyBFDZu
MRM71gxLHg7XzgvOJhdtstdguRf7qctC2fk+gTsIJCZCtQCFlhxC2tVLSqbDECECEiDp8LNLwap0
Yv+DhvUli0LrBYIC/jzPGvsMuxyK9d8GlO337WmErKO5Hb+5z9sDP/Y+mrS/jC78jqUXqQ1Nh/LU
ojANseqgfIGoXbcKacDXVtOWLwkNXiVsQ85pPaYPDJRO061ZGW4gngCJn+kmCCTTmec00d5LSPec
VhvPjfgLq2BlDpJFA6U9hIOlH4BXOmWTIFDZREea+TUchLpip2y3h2En+uMyPiEtWz+6nV6UbLQh
wSdgrwF3TRc7+T3Kj1+bWx+hnVp6cMiamSm3AROi1qCWwHjRRalaDScRXtyzGjaG2G4QvCjTfp3C
GXcf15MRMbaFdxxV5Z2LBxQ+E1JCI4TbKxL3IQpgI19qmJReioJFcxGW7TXvqghS4rZ8IQlM6Him
3e/wkgeFQlTvDayvdB5FCWxZoNSLagYs8KKZzOM0npEKGOaIdj9knD64/VhmHzACxXZ1ApwPLWC1
ETxsyBRVYTrpgOf3ZgyA6M8xdyLF/x4zkPa/72N5kyx6VTqf9WfmpQHKEiyBrxjS+uDGuneVSABm
m/i7XUytlacKgWIJvpHygREITOdx/AGo0zaJqvQVuRAbC8WQHwtWuHcE0jYrnjn0IWxAAkkhzfKe
wWQuhIRCY9dkNjqldQntEWKm2AxA1BdySXGN/WbtFHCPruNdymBY3JIcPq2TMwwSn/EHiha89NwP
S3SvFbgZz1TCdbsO5XhyqdCb0XXE1o2kt8qtItlBHR02lklr79zGTg+kq4slOJP5s6uKJ+gAyPdJ
KE/mXvJd59DtEIFOziitY6Wpy2QTN717TxN4JNfa8d+o+oYtMwrWRemqQ2oK3cEg1G6C96up4m0G
QKj7deXZeoC+QTXOiPaDc6+61wb2mi99qPWKlh5yjROPsbO9BaTG2aMuVL0HMiadk85LX+AcB7Yn
vh4bE7KxOUiYR1+aqOvuVZU/ONMsVrlw6+o0RGmmEMk7ZD6t5EfpK3kEHBe/CgE4y41jOKaagqiR
Ago77eJMA5W+hQXJqZOJ4F6fbpoiWQNq6+6KfEDJPqZs7UF2/NSSwlq0tpSPeTAEM9L06lsXi/sM
3454JqwlDIPhZ19mYqfdPn7rRhuk8zj1rmSEc87EYYP3JRbqp6jz3GfoaI8byUvY4E0hg1Pc3LLw
pH2O4r+lyjj4H45iwV/vvmDyacTfJaRwOPuL4W2rERTpoLYeFSttUANdd67rsT8RxfNJKzZaAV5a
PUYVtiWew+lPAVpt3OEhvs3VwIFudX7EtgDTU1E+ihoC2QKWvrfpnECRynx0AYTc3efc6aP9CY/Q
Rp0z/yRqwysTRdmi2HXI+L43nQ3Rzir/1rW9N0+7rDzDANrZVDh3bOLKzs4xULbzwKribxyM7Bib
cnNTr2iOLChoTiNoR860Egifp480hg31RG5JIHj1CH/Wmaltm7Hfkc7HP8em+0ASo/9DVgaM0z8P
SsAsuFCiIGCjEkir/AEJQvom8sDGpY8umBGLXOpcPBd+NANDM1+DZ9nuQqKAZTWXjQSav5uaz5ES
jgBz06mKFqhICHPPY+6DiB2MB0MTM2wyc/UHpeyPUClfQ9mgC7wNQDbQBoI7HzbgffhAbQebzhDu
TLZV032XB/2yhezDFVIl0AiffuFc7CGp4f80N3ErxU00kyvi4sxvbmrzGI9lErpXWghs9YuT44jk
p1RqGTotnpI6ruaBBpcM+LDvtAvGF2bDlBBoCP9CdA4YcZ4Ghy7zrA0QbGSbkzw5+GDbrCBPa6GM
6D0lEbJkhbSbPVJ0bAd6dbay+KgeS7Bt8a5U+j1Cgazz8AWZLOJRmcmuKmf+MmXNr5uQCE8/b8Kx
tf59kzZEmwZSXU3hpJ83ZdO/NB2bPv+lyLHUI4kClEjCtFj3HuOwSRqT9Gns4u+Tee8e9s7Z3Sjg
72SyjDD9EssWYuwbb8pB1i68w/xas88cJOSlZtN58yoKHzaPoD9blh28CLh6TZXSTnbDqkE+ZRP6
GZ26azerzrGXv3DKI8ijAdvcts4zZAyjo+kyjQkZL1ZIvGf7P/q91nHmcPhslqW+5NLVu2QSQEQF
BODr6erWmL487sUmL/dYocIe5zbyUOYTX7+I/L09kR0obCtnTlgGe6cPnKsZhcWtv2/YQ9wM7RZm
we5zPrIVinTBAxloct8k6qGYYESV17KNzfMAHnSOu7Qk9IAq0ZQbhfz7wjy1dqjLDdMh/HbNNmAa
5YHYRrZe+6L78Kej2YBS7wppnABdCK3MPtSgT1+i6qerqbWHxSQ9mA1uYq9SSurD557XCYNuRHbe
6RdITmM7k0PdTZEM6mltAnECbMlwyowXwDsne5El/MEfs6/9I059Q+nzh2m+Lzl79Zx9oVEj5hAX
vuaw2vLMTwRL0S22/uFCuT3ZBKOPPwBPxhnvuvDQ5Ul1tbp4ac6ZupRiMiMuYcbjyAc9wMRQhG62
MoXCKOfujOce2+f4lT2X2VkQWz+BvPn4ySEDVdJdjK5FVtgbU6gqS+sQ9h2Ol1lXv8C34xxPuc4+
E3cBL/1XlQ8ZwNQsPdVRGm2Z1bbrNGYePNwKZxYCZP+zc1Ze3n6UqJa/ltUFyWDo/v++sKw/e74O
lSD/ZLOvc8q6o68E8DBTcgB1bKoRUaRbp69T2aJk5KR2vDKjPYB29WRhR2HWjLN6hD/nHMXo7lik
NN/D1DKF9lpLXyWkyduis39wOGPMmJ2P9wU2SeDRBiHsGRS78q5/NDManuLAmhbXThT1WoZlurUL
WV/klHwzMyiQ68KHj5nAmrboJr2RZmoUARyDJNxehHaica4PMnTCvWteSJpdYfh2dJ2iPpuXT4UI
N4iz+d5OY7eoc+Mv0e/7oghfxH/P0jFC/37/T2w1VH5sFOr+1ulxfehmx2TQjyO8PS1byW3KQelj
DJr4/eQkbnRFzFUsIxyAPKBkFlkbWaBi9tFKlpCkAbwBSG7kJna1N4SonpPHnOZsGWCpWmsPbhYB
DBDmhotvOPrZpFTUVdDOqQF5SiG4swuwsj5Rjz2VYe6cTAT97plbZo95iqyNHZTRHdbtZhGX1H8F
ZvcnBc/0XrDWOuZjP8w4MEpHzWDDx/PhPun6FvAx+dOHUu1rg8waqD+9fs5cmc5TmLvmOlbHKgOO
OQ3D6tgwGm0yW7XbBqdTjjPkUsu6fxgcMu6LVH6zR6d/0HXpzOFfGa8ChqqCwLvuJwvgDo/f3Sa3
M2tTR92bbqADxz0u8PuI3YWyWfPdxtNeOoI+e9qL1gCUluugFvI+CcShABT7teDuwtSVSAd1Ka2q
5Eyz+l5ZSbYdhjTYRSWkXEyD1ycIvlUNubUJaTIhc/oP5eB9iwpNWrOXpIogtOmSZhdS3Z1QEsOr
VMLv2PWHetXkkXdqsDrNVVSHq1ABUTAD7heKQjKnlzAiJxcs0u923DazSlTlLKJC4MCjVxUJnxO/
7N/CEKrxtWraZTbKbB00xJ5jBVDPLAhSmE4l/Y8YgOomrlUyk+5jX3rsw++texyKNx2q8wtNIfih
c2fedXY3UzwJ17nXsV01tMMmCK27aKzKpa2Bgy7afkYgTvA8lnJY9aCVrqpI4gRedidHgP7agrP7
JnN1DlFsfUfJCTkbyuZxBLsjyAV1dwVpoYQAvBgm/AdYVuqxh+pHsR/iJLs3TV0TG5tyMGCnrtyC
FVHKQ38p/Mo+KKoh36HEyxCKcx2U4hGk9ke7YcUJIkrkWln2UxXb9Ohkoj1ovzlDRwOKGDzLcIR7
z4gs9ySNLwzI4G1MeeoBylt5ewsJaLYck4C/qgBZYyFJszKhpYNTKHA8hNGrOsqgG2DqXZavnpWl
i4bIZOcwuDt2MoR8ABSuDMQ1YbiqodmUiyRec61+9ZvBHElMpGumKSaGEtY3i1bloo/0FZWR8lQX
2RU10PaohwxP0qhgVq/a/omEWKmhrMDXSJL8xHtX3fOwdw/DQDd+4SWwuAkgCYyrezNIdKTu+wEu
3GLM31BjxAwFjP2WpdDM+oxTKOLC9xP+YdFQ9kuBzPITtjFyCeUKvNamEOaHbE6YLbcl9JlXKRN6
rrrWAl0ucMvd5yX1JI5J2HGFczX15jFeUKFjzRN1FCqB93Grz7XO/FPIuzVOn0uPuT8rZWOHl3Vv
yvP789hxMXeqsFk16evYgCef4aSjZdZ+KO8BFgrq2uYJ29fRCPRpXUCVJJfQYMmwpEPCL9oQBesr
gcf5zC0pzuV0RT37zLHo70yXGeyrlq+VcmF6O80AuIkfLbt5y1ESrlrqP8LDo9/Cfr2Zm5CmcG/S
Yf49s8rgEdrC6sLhnF5MkaiA+UvjXsIXfbD249SAjPnrqsjdft0nwfdb123abS4DJhWlDfzrv++k
QbsDCf6jjkR4N9Rttg1lxAAqHPgm9WyYg6Zpu04aNz+ilKhXMCKtT2PY0CXjIIcoFZ8Z3sybild8
Bz3iDp4NHttICIvuXSilrhxNxtNQdzCIAO4Dkpk5pKc9RR5Fcd80PlAH4cjvoWudwXCiabZZzLqT
TmWKvFfRvDpReSA1nvS8ALbALttvWSNdOEa5/AzzG28DIBXZ9ELm87pyoFaFLOrWDvBpyremV4aC
VSt17e8BDhYOaYL3UPAHG3uIeYus4Fm51hL0FPHhQZMpwVr4Gvf4CVWSV2e/TOETrrtjiEdpnTuh
Wg8+sDKEhsgtBInzTPz2zQl49lEGB5CcAdHHw3wOUHt+pYkr5nVvtxcQhiR86LtqHw7NjmWoCUax
1Z4h0CPnZYtKQF0N86RqineS4JjFSuxJgtArV1Dnqnbj6PoHBziSRcKU/eIpfUAOJEShktlYslct
CervaeKPSxUS2HL9x90Y0iRYKFG1x4m4De55K7Odm8ZQmeO9PnI2HV98/y2zRQxVk05vbPgQrwO4
YF5B8byXuox/MMDkZnbJ9UVzT0GgoSGrpuzlM9ITKJBgRjptnMO64veOaivgANoNoXGxpSMLtvaY
VXv8LfO1Jl1wYl7NFqma+G5DxjbaSfW+FFCzGFIWPfqe154pPOdyYBuVq2ZujXJvPHTFIYWM4hoV
5G5pwF0xfpeLQKX11kC/JITNgRQJO7DiYAjdynAmoWn6SEhfXggs1lzR+Tu/gQW06/VqK6UdL8fQ
Ll9ZQd9RdRnONYMySuUmP9NpzfVzNhO9JeapgzwsfPiCLRyq9Hro8/ISO4ohXynbHwFrIOYp7XcL
JYuapPRaE5iH2nb+GupGLKrSZWc+NYBoq5mT4YsaBZYDgxa7tRdjQ8UyiRp2NhMZC7x1mHlsdusD
NRTyMD4WlulTzLTCH4Jz+PnZnx9WBHD1AKqhV+OztuJkGVaiPFgxEoCgU2H/3LvFnmXsG81ddkhd
nK+T9mF03XTujA4Eaxlw0k10R1loHwT0XeYj9LUBPYEoPitaZ1v2hT7BGU+f0k2pebnC4TjdCJwU
4CMsnWfInX53m2H4QH1uBNEfGxWcthur4LO2Y9VSIfeN5bKIxzurwELtWf79gHVkQ7SVLYo6sK9B
FtNNlFslpDZLPK928QIgTLEYwxYbLiL0foyAHuGuT1dZ4A5glOXVKiSa7qtayh5cPPngV5RvTN+t
sdvwP1Pa0EFejQL+hd0IFAnb9jlsVTsrqZc+9RB1X/Tcd885S3BEBRYCcgjrzB2hsAE9D+B7IOep
nFrNxrQ7qMbFERAZqgeOOtMMsN5ha/ps7gazfuygyWeF58xN6TtqUXBBmHdRHF5iF7vk1CHfiWXp
OyBPxzvPglDL/9F2XstxI0u3fiJEwJvbtnRNK4mSbhAaaQbeezz9+ZDNITi998w/++LcIFCZWQWw
2QaVmWutjQ93cjQtqYlKGXgQTL4qTZR+G9QQvgfagRbcv0sCPLyB1KEHMG7Y2wSRvb0NBYUVRhQk
gyy6U8sxv46QGme/piq7ypl1Snue/zw5w3Ngw1hq2QGaU7FCgiXpjr5WF0/k02D0QwsFGqiWxmOb
pyYY6erPdjHFp5G8BqmQtv6clIV77yXmJ94/9qcZab8Fd/Rnj7Gz4I2kp1gOFbu4XdVTAJZ+YrHF
VePft+VPGdhhqO4LZ0h2jlPPjwngyo2htSPEHsb8eLaBFznqqUvvxRIiDnYLoGwUUERYyiFOtqqV
8wC8YMpHz6nuui59O0uNMtlDG2kBFB2aljosMedTvol4X6Uqin38Ep5qC8pJRYUZMdM8/yQH3gbe
dQdRkQE65WTVNj8AWfzUVggxqQVfizzBOk/aPAKv4ZW5tmrLeRJb6xY3etLMV0WMDlllQozUpTZV
+BH0vJqDyqmme6pOxqM6TdbW8MPgKeSuj5MzpVcKW8tKD2bInKYlhfBAB+uut1STn2k6N71Sh8om
Nr/1cGKdwv7XZBQUWrupPHguidsyShxEeBuexZYzLQGAdTbKWA6tc0+VdzogG9PuSZtSoighEhuU
9JufhMl3xAQWTI3SfuH7Xtu2sR+80IsS7c249h9slTdFlPxgc0UBvqvhvlj0C2Uoh8HT6aq1PLID
0ELh0kfHvsmHnTKk+qPRPCPkDi+YagPe8XmBaaqHOVn16vTat/UB+hNNibblTD7ATKx0F82K8SSH
KoRRi6et7qAF6putbjsIeka9uh7T2jzHDZp2T0HPvkN82DuU8dIn7mjmTRuRafHgsP6khXbzPDTD
Bm3E4pPp9HsvUZWn5UHd7xrt1aBj9Y4EgX8eWggrbuNpiA+ZXsY1PLAoYJTQ/x8B8aXUYoufrh8X
KAcMww2ftYgdszk+WWAxtpOXzkfL893bpFa+hHGRPA8QjJld3XwKpqlG5dyFMwid3zJQ6k+eMVjb
Ho5qvmEZosLiH7We1Izf+vdWQVMV0DX/Po/tX9o8x69BFtfXkRpSEfKC5NWGbGZvDk10JV4IRQD/
h2ZJ9wpeZCbgKk6UF9U11Wd+P2hjwTw6PbRfYYFYJRvNW0dByarsLePKMpp0Bw7FhnAoaYD80T0G
jaL9OSOVgH6Fq+7I6+OdVO1YFvy8K4ljkWIJIQCgTXQvc3WvD46lVnb789yOpjN+7cnzLcE84TWH
YqYzXrxJT+7PnObqPKRNix+saVQRWSM4H1Lqm6MJ/cNyXTVI8n3dkRg7zx1Hf+dQ0D5KsNG3+q4O
Xf/sTe2mAyGRVVfnudFA4a2nJCR/QjKHypYKa3JEjOfKcrz+oYf6/pBFc3nnJrd0n0SflGbba+rw
SUGB6VNWj18gIfJOhZmPV1UP95lijMND1wJijnoP6h0lss+2VvtRzSByz6Ye6Ni9SbHZV0t4bmN2
zDSahzfu4A4PskZeRymomTw6opi8zZx84BEvcna0T6e3QTBqz5k2/sxJTv0oy1Df0OVhPWS+FV9F
o3vTtnP22FnJ505Nglfo/PQbdC1gY/bG4LVO2vZArn06iJfmgWZLjdBDWBlvYdYvWVP0jwEizF+6
H02VBVd6WKi7crBqMCd2vWugfTs2MUVONC0A0nkl6iD72HL+PE2XU1PLkLP7EPDh1My08pBMpA8C
69mHw+yLzZ/34pm08Y5e8MXg3fbkp6g7LCPFGsyHOJieZYQaMRwK+fBTRjV/NOyHUUW5tQq/zDXo
M3ekRierxu1sHHw6U3axrRgPk6++HUzl2lGG4GE188CPlrYffJag1Z6anbYPJyrFF44iiBEs9EEL
rMESQj6CvQ5I2OH9cn6/aCXXmvYZOslDNLTTN3e2/d3c0tQ8abl6UnXSXfRO71zQQptwqsNttKig
yAFdpbez1LBcPt45v+EO+ifi1d7P0iLz9mMPoOTCIcHiHTol+OCFKwf5FXtoyEqQez2v2jQu3AUz
jXsdnHwkWBZxOQCnb4eYR4WbdDnI2epY41bHRdy/CFmXn2mITzay/jpPhmvMeqV/EXKx1Dr3b+/y
b6+23sEacrF8I7KuF+6LK63LrDdzscwa8r+9Hn+7zD9fSabJXWr9VB26MHpe/wSxr8O/vcTfhqyO
ixfif19q/TMullpfsP/pahd38D/N/efX5W+X+uc7hR215unQKLaQ6PJoF4n47XL4h/EHF6UoZqGA
nN/I1PO4M1G5/jA+T/gwTXyXYzHKUudVLv2X4/WqMlMOKnXneb96Pq50Of9y/H9dn80MW+/BjHk6
X694XuXydfhovbzO5fj/uu75ih//EpnRgoGwqqE/rH/telcXtnV4eaN/O0UcH251XUI86fIvv7CJ
41/Y/kXI/74UPfXdbkLhZ2PGU3PfjaGzr+mI38ow7BfGTTNv6NzBS4+WtVUr198pblPox7RB1K+p
PZ4oF7cEjlNATxzNK3dwPKLRXaDZtBN30O9NhO5P9PyCoBNTP3vpbeXxFFjqpX7UJ8PZmRSVtuD+
tpQZaL1c5NrOYm6i6yaSbmD2IIWQU2ucE2W7Cr3pztvE1bRKwfm+EcOT06Q//KhRrk1Ig7Z5liVH
alLko9SseKYr88qs8vYervL8WSH7cmd57aP4JKrik3vw7HrcwaqYP0uYniAlFpJsuZEQ3Vd5RMp5
NGVVCUjLgh4uM6ZZcLmIOP7l1XW3f3Qs3SeJ+l+u7E0Ql+v+b0FukIHL3eE004k1bWx4Sk4yRmwy
3I6p9+ZeHeZ7iG0qhBQjIcXwNk3mykHiUEt9W8WqkvBQmIB3tRJEi1HHVAHkVA5kCaG5WMcfghLX
PdF9OR0/zKHz9M/wD1bg+am7HQ11AOgNCRgqb/Z9r0XOvZylaFf0fd6dLuw8EEU7nk95D11MGNvw
rk8CyE7/XEMi5FCyvYVE3e6Pq03OwtTpr4BB/n5hl0XKxr2ty9m+EaeYnHQ4ZOo0XFf029MzSZ0Q
ISeLl8jZ5nbtne3iFLucrQfa6+xbGc6iHyGnLsUUv47f5sq0xoz8XWTULZpn2XigBaDfRvGsexvk
KZrHTaWRJEHUSOFdSws1aTt7PMRe0T4Ogdo+1lrp3Di9+0lMqx32+k9W1rrsNQiVQ0Y78sE2ETue
lpliO19DVlqNch3XCabzdcShlvPXrKibo8B05QxO9ac3vO4FdBcNC6/cnH3nc8HsCnoXYhG6Hdqd
B7NDSA33Rm0NI4UZq8qaG6VSbM59Ra3/ct5qRq1uJdxv6368bTXd3gRNn+2a2HjDTidK57lkN0BH
rwejbKB7IJsvpg8hl8hr8QexC+j6Q6ih+INMFyA2ZHebCF5EhNPIWZsGQOkmde3bcGmKQCFS/Z4V
kGsvVHxrRGhrGrQzQ7bVry+afpKM5vODGJ1FLRT8q0UCZFe89wZBCX6b2wGVoyUDyCflOaKKCvUB
qhJygNIrQ1eu7c+aE6UwEi1xLdWwcxytFsMe0uAG5YWyeVoIPg9RW8e7ELKwcEunYE47SBbvBt+r
n8phqp/Epi22DlA3cjjkaA8yFvfFOqMaPzSdH1z3djPc9arV33kDFeKNjGN4zG5d/b7oijHfnR0k
n+gHGJ3utxBxGwr3eg+DT1Du1hW6PH5b68IWLuv5+v2F2VYj5ajo41P3rhL64XflTUW09uctOQTt
wy/M+WeHEuDtOUbGH2aef2QGH9X0gKanLQg/GFYUKqZZGr0O4MKO+SI2J4f0/WwSUbl1LO5+SM4z
LuwyZAfdH+n8/9oMnTtvSHyCmvIAMWdmpJzWQ+43b0MzaDcdbSJ34hT7eW4PGmcbzPW8X6eRVfd3
fVlp2zNfigngEBjUgJaGaUQRTcBatVec5psxdVlw0+bOcJfHORvTqKmu4zmtrhMjddXnwSJ3oI5u
vpWYeglMBJEweXRGd1TdyEPei8kN9WLLw+gAu26jqdnW020Yb0ZnvuJnTnsAzKo/yFmGDqg+R91p
tetIt91lugX1N6GeSlMtRD6ldXS4bSB+GNcDaT3+Erq+d5ECDdLZHZkeSi/vV5PoZrnkWCiUZLja
egNhnTd3fWOer/bBnqcV3THo4g2zfj2nUXUkT62+eF2Gzovi27906E/DLht+c9t82NaA+h/999jI
cOaL2MH5WnOZtIKRJ9AoAXQN2gKp15BOyoMrA7rz4eyu7IiMJJ0Ob7YCYFUxVlB0LjPOk2WdIVyS
elXobprFUyMDoO1kRXsMryTkcsqyNtDaCN4wZoi3sKpdqjvOaD/Qs57v3QaqGv519i87BCeiJdWP
0I7h9bCa9KGqE7R/ETM8WOBcPkmssB3/NVbtZ4syDa0Pil4rG0fjJ0kwAw28eYBhEoZLG7FqIEsg
XkEbiNdxaXQQr8wtOuqQqmeYXr31WWdrUiff1IueFPl6MvAV/VPrULzVokQl3qyAhbc2aWhqNHhi
vG5j+ilAHYqpD3K2OlZbuHjp4NCOdgxaQeLkMMDnc3aA3fg1U+Gbh4Ei6jpBLnGxklxigu0ETiEW
luD12ulyU3RfNaeKtibDMcu9PdGOF9lj/A0cFPS56reAF4BiYQRZzdBp3ypLo8mqnF6mYgCfpyQp
lfBA++bkqkPxU/VPQTqrCCDyhl2my6p5m9fXI/nef7eqP+pwYygKfMg8PF5bg2sdNb8HmU1/1gb6
/f4u0qPgNSzn66Ai29+68fypqIrtuOgKgJ8r7vUO3tlgiQK0yLOzDUupeL1Er/hTWFK8siSovOFO
vJGpflgyn3IKxazhtsUvSgopFQavoIPe6Z5VKKuuOze0D7Dl2l+UObqX3+E1IqXx87qMHOsQNha0
PSbk7sOmnq3qKM/JcxwZt6aTby+elQFV8gQ+q6pxa8Vv3jebeKKm/uCZRn5+NudHdQo+V9DHvSSL
VKORprDomM1Nqw7KcP8+pCganOQw58414OjyZCuoErJQcdVobvQsB48GjzKhF09GcFvop8psb43e
hEI0m7LxmHVDz5csE2Y+/89OlrbbhcD3WKDkAM1oq96UbeecJGTS/eHedufjOkG35+SKb1BQ9TIB
KLO1bSHgOsecrzsnD2VRhOdFDA1RoHCi8Cl34dCGj2y7b20kVg50Tac7epuGg7ksPytuuR3h1XtR
0p0aw6xZdM3wMgW1vo0GhG/FNtJxe0dX1C9vkUsSU1WYUAVl6slZTAPd6YektnmKXIYlm75nw/oq
Pgk3Y3CkXgZkp1V982bK/G9whwy3XhAMt5M/0oUup3Lg611RYEZ8D7iMqt49EiNDv2iDaiNjlAKi
vW7N/XnNNSYr4snfrrNlXaue3u7jvISMy8z5pA51cLwIsRuVX9TA+xxaNVycnWfeuL0S0Ts4q5zK
YR2LXyLF7cA0/xYpY3uNPLsklILEtNUCeEYkSNaQs/WSsNspxva/Xk0i2aOGsMfRmajqzfjgoM+x
i0ct2cuw90JsvTE+9O7sbAY4KA4XDn9If4XUW64v7cV4E5aZdlvndWpDyMkio/uiT+VwH+hBS3NS
5hw8dpZP0KLVG7+eh2sZyiHp3GfV7OM7GVVxrD111rjLoaB9KJaRZwbBE8DMdUoFC8ep66wrf2rm
aOt1LSwDXvZDA/4dbeF4mfmI6GhlyPTlwqMZDocmyuhTquot7T3DU+2o4QtAAPoq/Rc5GLHd0kFk
+TfpYnMbGlXnWYEedBlSre8e8kC/gX33bYLe08JgwUQuJqBo2d6Ze1SXlnh6b/O7vnD+WOOBBtLe
ZUOPvQRUfTVtgz6crmQ4t2VHM5odbWWouKnxnJdfsiR9uxqsSBXpS9u5NtI2oeumMEjauAvPO1I8
MX9ZHOxQKCxOYosKiybidWxeGwDlYHsjwF8mSZQM5WBEdkwfTRHsLhzrEPZP8xBaNj2CXwzNhWl1
MgLINl2KTSNMaBaNj7t2aOYDVXjIz9wofFIjdxNPZfYfXplrQuoqsanhBi8yH3D/5XyJCNF2Okes
V3i/vjjXNWgKhpiSJnQPsriDFcLhldRIDmxswDsnV2n3IDMCiASs4WfdxsFNvPRYbyS6syNnO4XG
+CiH1qjNU+lDwlq302NuA/LIYj87yj2h0Aapn1XfnUcuZbRGscZNIi/Hu1fuLvsv3pSU2Ie53TJ3
WF66XE2sK2rVAQinFOhNUtY3tAvCLUUD7PMYbtNoKfgvlkKNvRt7zP8Q1zmo9rt9WrnRfp0TDEW6
mfrgbR1xoAX2/3Gd9drj/30/XT+rW8OCoaxKLeOuaPRjH+vWdesbPG+lfW/cTRXL8OiVGnepbcQ3
IxBgeOWNOzEN4j3HSHgFKGevtR5YkmWKRMraMlRG+Ad3VQDhU5tU016M4j5fUcJHQEh7wFf1JnKj
5O1bupzo89mUpjFdwaq4hz89MrckNcybqMosWrf5zm8DfvIgKWTsyfe7+MnlTO6+rNr26u25xh+j
a7J8yj0fkODB7VL3MBatgVTYnzZ1ccCgDjKn1s/2HOYdhHyXEBTMv/a6VV7LfDHJBI23z453CrQo
y3xxDH3m3tn6pBzibATPMZR39EpUd7NmlXf/bSgOCZkQhbPrGWjt/x0rK6VR8MOxYUSr7ZdSMZSt
nJk0rZzP8sVWpgr08e/ef45DUEKhK5hkppvuL7ixZKjTxqvkEQ2zf5XcrsM++CDDndJakPoGtG1Z
cNKcAPAZ9WXTzOhxHk2DBub4xVjMftYlNxN76a0MrQroPRxJCg3Mc/GqayThyQKh17ME80R/XmPm
meYxdsKXALDSK4eEj63Jcwx0pnYGY/ixKJ3nxrdR31iHVd1c9wGEJkel8c7eALKyp9g2rTsU9sbH
GZoUazK6W0jQpkff5NBECiJyVaTvnL7ky2uM7eRudt8myCw5uEZ6niojmT9aSbx3aKXZlW6Vkuvs
pmOhRcZTCdBq35XkyUzLgpR9sfmK2W7Lwm7OIeKYWGADMxulN336vQss7YbUsPGk1vmNGofqSeta
N9oWrxNYsad2cU1dq5w0e7xqDceLEHnOpptE0f84R5qAtehON4utXHO9mTRAKi+m06Wkh/1W7Gnr
tdsKhdzjean1ZsQtNxg76flG1uWKV81LnOs81gMIE9jYGcvO0o2U/opWf3BbClv6zWrUppm+W9kv
Sjg930Si+XiOWZdYHattXQa+2Hgz8zlF6378QgrtFUCl8qktJutYdGZ51WZ1+kmZ4Syj8fHnXwPG
CL3YOiAtI1RAkwpOxoDIS+j/1NA2dnaVfRyay1CCxSvB61C8F3MLm/b0lh7r7dBZxilL6Acaffcr
/a2afxNoqA0C4oHlqy6ViTRNbJ7I7RoniW7GdpfUxnBbtH+khWXehFA83YIk5V9VKSgdgAwtakjE
sKJGP96SEhLvtITImRzqBpDU2XM5tqPWuLH7n5Bi2+CilzhZTsYkkTqg0NVNPAVIBAVJnwGD5mDM
WqhcjRUJ+5nfkW1vVbn7R5qa2S3dwCWpzyjLbhs6oraJ42tbmdS4qbePui7i2Sp3FPOE2Auo9WEC
Abjo3C9DWKOmBy/0O6TkvTevpfb104yy5gkA3iu7zuJrl8XzRisi/7XraEfS+mJ69avI2nhtk7/6
DsT1RRF4iJA2ykaxwOx2BogmygbejYaazxmnbcaxfx5qZ4wnvHPileHqFVzdv52bpkG0dQa25O2C
/jQ62mOMOtJ4VvCck72wnVA+o4t9omZ4OwTVXmwjLZfz7uxepmR9oe3rZQUTQNfe0/R679ZKeQV9
irtPgO1+05P4SwPE4EntK/1hyKp0I/Y8681dptJG7i1NvcCfeTTTvvpz1aJwQEsd7VrJN9BtzaYJ
PP+eXsD5uVTaJ7EHelYdUt+0SIxxkahpD51JO1ELz+Zr9N0I4/HXMAeoffK19tSX7XyFeHB1pZpZ
8Mx2kB56O7d/Rd/1Fv4TiYTebHqyY2hh3p6s4ZsE+YQqwA4KixQMVErWqOZr+kGMQA3S/TQ56Ylu
POchrxRlqwQWv2bvZ0FOqlRs0fvZ6j2fxWNx6nLIsaLAfgp5er3mvWjcywEQu3lvxT68/3DPby4c
Mpxi/6ksM/daYtcIZBLJhFn0nPZp8Ay5X/6i1Wm891Xa/osG4FislOXW6p30ZzvG29mcxu8B/NT7
uU4+RjRLieQfI4QnKo2jbRaF6FEECoCPHKrNI+w2GZ8iRQ0ffNGlCj1nZ6lwgp1Fp0LZnHzQqArA
NyiRdevBGdrtvGV/Il4vdfnQpPVpUsoaUMiyp/kwbVmbGvB429SndhFr0XsSvkbllc8TjYnXg6vo
h3EulS9ksM4RBqCfTTZBPGTHQKJy6sPaIlcI2fgPSs/aLcy67TM8itM90oFXRs5tb9ViKg7WpA87
iZWDoaY/oLDTbmVUddEMprK/Qg6xeWRzue3nmrKkDx24SK20DXm4wiA7Mjft9NnR851AoKFHZTuM
GvFOUM6u7mgb17bVEwDFbRpqvfIS+dO0R7SysEHKQIsrh9BW1RvFWg70mmd8i3BKb62pAynofsv4
bqRSsHgkfMG0/91pHiAjUAOHBfdaTeNTtHxfQ/ZlUcNJLbb1ABfy32e/zQ+rKMRM3y388BVs85Nz
JfZL3QgJyWNjvE2n0NzMsHDsJFAc61JyFiTNMX5f6iIscR8UT8ua6Ajlih7v2szata2dP1plykbT
TOJjrbfprtEjdppqCnC+U1GqMOvfhjLzDnqvzih5onAk6kdia71+3o7K2DyJ429t6jIXhB/Q1DVG
pqR1M2y7adR2UnhcCaLPZcsPdcwQ8e+DPwyfpWp5dp+5o//z/FzeNA1Izc+c013R2Ye+6D670Q7y
y42lj+lpmPo+3CcKUE8n/49hsqCM84EMXdq3Rxm9h7bL95h8mb3bZUUZiV0i3uPFbi764u/xckkJ
9b7bFQRM5cJaLYei9O1909fzZrXJ2cKfedILDxpbibFceAnB67/Na90BUJBEDkkVnMYhcfZFlXyM
WVdsIV47Uo36hXCofVNV1v359ZAhrFfAonkB1r+IKts5TExu7vB9/j71PBTPhY2M7w8/qKuNpg/q
vmn5ZhN2gbIxftFQ3z8EtBbTw4pQ4UJW3gRVdmea8IRKlExygh72hcX7n5PaJjm9lUq0SEMrysyB
u5XJhAQ7Aj+bpLTHk4wD1KUP/UQpUWzKEvMxENT1nm8r5zxb3OSENSqL5N/ovTYgHop/N6m8XSv5
ZDzKYW57Z+cMTbBfbTXwOkqIiNdluWqyLUbsa5hn70EOZKvhW63JeeejD4PjolQV2omBnNF3Cfhg
7nrtAJ1tthXbugY5OfqeGsc5ryEOO9e8kx7wqLlcqnu/Hl1A6WGezeHSwTPHT0qv/fW6eOXxMSjN
jjefp1/BoAQlzCL7IVJ0hl6As3bMhyZHIkSU7pYAMUmAHGLno0lCl4k0K1vniX9da13+r2tNRfvV
i2LtxtXDjWMjQSCHWCvQTNP87k0Wui0gRdJnz7zu1LR97vvMe+yzcMlRIcU8BCh0+CrR5zGJK2rx
ufYW7QDHeSzYylxGr9eTGeqyvtgmc/QeR9aXUVdqr1EWvo5J5DyNA497VWKE1zIU6I43O7eg0JqT
YHiy2AueYu1WBhIUwkwPltH8FC24H7ET7R+Tnq6p2gIMtu1cmqW1hk+OzJAYEMhvl1qXWi7lkMRF
uImb0doifPJrcH7LGirIq7uBy2TeUtlS/fwQqCFNFvTpP4ZZf1/P6XQrJjmUsDodkVXSIXMkjMwj
XPIxcapF80CiONVNNZqxgxYNwk1XspVI5CdOTuUAh6O/azVN28g2RWyyLZGz1bbOuLDJAiZVv43q
Ft0+BABKyxB8YR9IwwCLOte1mt6e6cSAu74RhhVTvbcsHYrMPtSzgwJ+8lAvBdI5KbMDMIPkUC3V
1NU7BfrPUaODhpJetAWn5Owv2uRlKN6SkuPZu7bJSzs9VdrwPPfCcV5q8SYz72TP48fOA0WEJPiX
uYSpy0d4j4KHZn3xO/07eub5gzi7Vt9Akqd/qrLae5708CjmMHP1kzGAwx31yP4yFmpznatlshOv
FTTKPvDQXZWhj3rO+QLnJUfn4gIUEz9cIHIb9wCVKV2vwFzaOytMtgxJu8gQATxY3DR9myb9DQSe
7l3nTyhdWlH0WwWQY9bhP+0sxTwMemFDalEkn0elfpIAGigdyC4C42GdOQM0+q3S2AR7vvk1nTPr
gDYybysL1vp0zOCHWXpW+qXZZT2ILUeXE3rb/LjavageDhWNkuS5IsA3f50qQ0WaKZe54HSRW39f
eHqOI95MVhfU5aZb9CnkYBcdiSo5rWNasNrlsLrFNs1BuJsHEkHiuFzivE5ZUygmC70z9Nq+Ww9D
1zc3fUnr0rs9oBvpzhgh2tv9eQrksJ+bDzFFG43HpPV+6wMUQOFK1k+1cpAB1NAIBdmL9o/Yq+wo
drHIWbvMGZJGP/Fss5oDzUjhtKPI+pdFP6y32v+yaICefJ83ketsdZBTy55CNiCW79rHcUy+i2k9
XOw/AAp/7e2ZftplJv1lOtLCI9niZbjGOstqVRh9/yC7e97P9NWwo6HJvY2NrCKlk9cvTQqAT1Vm
wChZ5cAjXDmfJhtkOoQ1fyRt6X7W+P4kh6f5d3Nc17e6QSMk8t/GC6/5sAmVVv2ltA/jwt61zLEq
/W2Oryn+XRNEiDslxbTXhmk7ZQW7YjLa31u+nzc9JC4PddND56EG7L7CbEbrEu4H+CKnbdrA5egM
U7GjohI/0Ho8XtvupBx1pymeXM2r2PmAwzI86JaXy0/R8Dj2jf71YpLW1gpsq2bx1NbwHriT7lyb
gzdlqE7wAAk+qHYOiZUbX5J6vE8nN/2ZGAlISp7enuHXrMGYEhEqqvGlHvp7yZ/9t4j3Nf42AhCb
u81BAe/cLvkMLwUqjUsLQ7dXqW59saamBgAWfpKGiiJU7ZsRjq1zm0NWGrR6ooZxMEbYqzr4do+l
gRhnUZjoNS3LxHl0XlTmtztZdKJbUhaVHgqAnc550U6bun2MaAmtxTyrqM7wGKhVfoe2ATuQ2e3O
Q5E5E95YDRO5ExhWlscdsS+mOlbzO1nifR0xxRa8x7Gi8TJD3y9aez5vPye4m209eWgsRM+7MMx/
dohDh63nfZ9m1d+lbLTOEVar9puQJh1k9dSD3cQAqN7zqdABNA9FmWo4HAWl6qXfZjVa8GBvek1h
6yKzKdpUGx3Oh+UHObB3xTiTXpuy7CEr4RIVZayuikcaqv7TUdsKe4nFEZBRO89Ieo938eII4tK8
0w14iE8jqaqsaNTm5S2/MxgoGo8UqO/GUoMBrJ/UH23yGgdx9pNMn7qNvGm+1+hvugPAvgbkfbSv
U4V+PiV2j1PbHSy1dW7tybccJG6r5JBDpEiXESpl4o6QY7uN+HugH0qSQwr07jrVAbHLX0ab9d6g
+/+1G2H6WO1w4+zNNAlf/0u8vdj1yCvobGzgIiug90iTmk/pkpOUseoG9YaysXW1/CZsvVIbN6ad
tafWr4zXhspL3ZKEJDlwH9ZduRGWTXhWoLRS4DuUoYky6z9OqjST5rx8QuwRiuXzQYGnkvZC9DPa
+U/b4o1D00YRZqDtSbX3E+zGpeZWd3EzTU/hcshHa9+UBezuy0gONPybUcND52Lxsk596KgVywhK
R/g46Ow7qX5wu5risc5uh179JiY52J1XXLuq3p5nNlEdXue19TsSPR2qxQoyRt2Y9LdWUHRbiNAt
akxDSb59MYpHIuXsHC5jM8h+z1NVpV8mGe/YMmn7au6HjfRaagPoG57L8chYYuRMDrCkwVuQ3K1m
6HvjblN23duEuinBz87qQ6I7SBkprefwnazovHJd7e+nKnB3cWJMn5o+JI9qeU+6Si9XOJawh9qa
civOeVBVAJVFdRSvC/3TVeaH/la8Lj81J3tyfoAsnj5ZcEG/IAdQ1HXdbYtaeagGuMUksrBAZ1dT
rl7LOnrNR6exhmkvXr3pkC8H7wobJndEH0f8GOvljSwrEXRCQtinVM8yinKIKNlyVneyGjmrDhL7
Cv3h2i7uIjNHxU/r2YbNof7ZB8xKwSOCJioa1KuBN/K1AY3uCVQ2X811UH6qIMfYqEMV/Vbwovkk
fALkgpqdGsTjVRfki2A8OVW209o2isIKVjyGmV6ExoZuhuTEjxJ8LegCg5UynV3cxto29bO/BIYO
IgB+lR3UvIo24VKCU5YSnL+U5lJyQF4/tvdiEqfdQGCjeuZwkAhx2B1ETjJfbOsimtXRo4tqrtjV
RhmQpEEzC7y+dld3VX5Vhv6TPysm1F9CaRVkOkRWGhypsx//zPgth1xl8YSNxylaMMhy1jmNT4sR
7mbC5fQcCnVlvu86ylJe7e887zUs2ulhTQFMigkswI+UK0kciCNqTJSKw6be8QVrPIoj1Rtq3oX2
CkFGeuMURc4Xn6cfzazz7ssWXYPMihBU8Od5q9ZO/NoObrFx5sz/UbnV/TCQkN+M8/eSDR+vatGC
IOmr3xMz+2INSf69U/jXgl+ePrMfyHZhnjZPXV+QEEBj+uSG43w1BU53U6necBtRILu8cjEiQrhe
2VqurITlfTkV5FmK9DtF+49X7rvkS1xm6jbOzf5hjvIDJGawcc+mcjSLSflhDLzPvS7RIcOu3T0U
/94dmP/+hjq6djSGWH1MIDTbOk1VfrWa7nVp2mb+H1AbUemckx+KpqivQe8kO50P/WOQohwNfju+
iZK4OY1tPO8tD8lTJ/QhjA5N7TeENN5uQ+M2FD8IfusMkoAXtzHN3n/cRmS6xV9uo+bB5mTwnLzt
Rj7P1YB8BUWI7BNUsMWT0fK1soxMT+VAL1/uTDlizph42mp2XmN0RxnK9HCmV0mGrTGep4Prdprt
MhVgABhzSJGd2Yx2vRFaL36hZU9stWhMaK0X9ASslz5YkjCIIN2KrQ6Cpet34bqC5PiFDqPsyfbf
piMJRj0xssgmmJ1617X/j7UrW5JTV7ZfRARIjK81zz0P7hfC9rYR8yBAwNffpaTd1fb2uSduxH0h
UGZK1UNVIWWuXMt+v0h9lwL+7hoQNia7G/cTcisZR+JUe0DOA9Uey9xDZRWKaFrXwbaQXUAJZDqB
DRaaeuZ3MktIDx4oinRqKKqYxvFU1eYd9i3hMq4q8GGOWiy61wwqdGFt32N/DDLoGPSP+6sD0giI
Nj+ix6FZl224a0ucnDnyZ3sq3mUpuK/AMOGDDBU4a/KC8zrYU6UvZ1O3hATBAj3y4XoGDkxKiEUY
Kn9bxlbDV+jzKS+WNkJTwd+aHtrhR32hO/IysLgtWu2tW2BnOtWW+wIkYTeT4I+MWGr1aHTNR6Kw
JZ8eXX060vyI/H0eZNznyIo3HI1kgIWFyhnXaQsOJdoCzrtBMg5xBZ0QvVmkUjld5mi75ejyRWn+
eglGY1yPFXa/Sri7xDY4QArx+AZg16rKgvRljJsKrX6wEzdtGgdgsqiz2e6PmmHMD6GxCvs13mL2
D2zfFL7DkHshtXK6tClDt4jqYqTbwOJ+9UY6LvfaCWAHOi0WWS4ukYUHV9sqdFpAzv01CMJoNfCc
Hai645W30zTKlz+ilJfo2uIhwwn+zsA/reMuChd+7NkrvxAocNb6jM/lcFeP+JdSWaNnOLNReW3g
hneX2SZ/AMvO2sDzBpopTncyMpzXSKmGZRa2c0ygiUjr2ED2pQA0XcgjedvMOYygrbiPImHTGmTu
IS16EjnWoCU58mDAI6X5IhdlCgUrqJtWY12DfgdApZrH4qEEcT/IWvzlLIVa8x6ahmHobUj9lLwp
jtU0lUx/m68jyOmhwW7tQJMGvQON11b6V5EzgblX2vUJv4qcOctNRzQn8k66Mk7eagCrJn2arl76
NNFQeOzz3L8F02cN32rpSR2L2BvQQBgYj0Y0/utuHNi7TX3c/RFnJJGxGGQzbKH4zo9i8EG6o9+0
wEHcj9UwPjh9y49VN2ZQNcSbswHdN8fp5ZOd3szhr3iVgAt06kvlmuvK9ZAgAonJcZKCHUfWuqvc
TviCbFfH34bIJbB6QfOubl5M7qoVEf/TYen1MzxxV63PIfFlWOKGLnmZPaJ/1QPi8ZeJ7sDrFizB
KZ+tS9LLJGOVSNCmuD4o0H6PjgXA7pn77WrmYxRfXyH3yvdX8BxgtzRrXLBkkcjWNOMa7Br5Q6Ty
vWGAZRPdS8mizodk00LlE1pyPtu3k1lfTF3pNUQeHM0OEANd6cWTVt5L5Jwgs1BDt1VHkCOX9t5C
D9k8Ce3F3UpC3Gy0pvACOdJ2YWRB9aWtUI50WC6OedhXL9Ajm+3NCJUiCBLZ6zpt6i8V9qqWVZb3
vAjBVpSPQBpre6+nowMquk6vIbn6ELndM0QuyhW099IHZSLdQndkU9o2ahvd/f/EGSXSC4UJrulh
ENYy4BPo9vU3mrOd+rF9tZkYj6MJzDJZ0yy3loPCN0olOPQr1t0EEuwAIjwGCPI2jUysLQldTB6/
OFZp3qf5kN7Gkv1DZoryY9/cFrY9vuooM/C2PAcepjTsB+w1i6Pl4EsA9XjngWylEKsBTY533IE+
SeKACtYD6npLETTBHpHu1AKwD2TTE3oX7K1zHsBnUQwQX7oGa7d4AVy62Yd9w9ZCp7482J3W+Wwv
cSx60/F/s6spg/psHS7EILpLWih/k7K+XJeFyJ9AY8h30KUMliJs8yclGjQte5G3MAIMkylEUqIC
PSYFWxx8Pn2uLuRMq2S6T0FCFmHrpKCztcqjkj2yTsV3ymvVrk9d30Qazm0PFR6W2UJZUbi3+dZy
pOz/IYdRgu7qmLOhPczhkO2D3gxEqICeqkEiM1XDxY7L7qVduYOtXkxDthCcGrIFDaOq0wyTBmRg
tReqpBXEFdDKQsN8gIJZ5KgHVKaDO79zz2TGXxcMRRFA7lXaYEkfKmg5hGB25PWs8S20x3aTZjjf
XR+3yI5k0FVHhgRaAJ8ew/S0vT58w2Gtm3o/BZBPkAILnBNkXuZnNU1kyEHHIEM62WB3xxnSUpte
V9nybmjv4ynctJ2IbsjUmT70jkXzD/nIdJ10tf0+qR2m+mh16h+K/79OijugxcD2gB+tkz7ypN5w
EyQRoB6VVLz+NjbR0Uiw23wowrZ8LNLwp6V3XbXXxAsfm8kz6AT5PHR/H5L3GoyMlTxfhypFx5mV
RfUqMPahrTuLB+5PtxhF1Gfc/3XEvaJYqMyt7wEJYUsnF+zOZ9a4gax0cwIRXH9QEmI5gefLG+SX
+coAYOJpqiGkMZZ1882vxV5awNsuSsC5wU8AodCcf4Pyjnh1mceWKcpt85K9oWkfveJ9STUBsNQp
531JtJSfIrx341aqV6NkPagZcTeiB28BnQP1Wki8Jt0pbftrXMkn0MQGICxdDm0uNqQNFiKtcnY9
UFzUIE5e07DpGgiFQ5GTlMJIM6zKmXf+sJO0mIsEBh7GaYK94NkvIBu8wI0d4vmzgFTHfPPZ9b/E
mAD8HPop5puo491KQLZ+HwfB+OpBzrpTZfUsrTI5Z2CIXgzQ9XilsBhKj3twBENn0/YWFeuDXZKy
cCvQrLhCY7K9jlWF/3WVTd2Klxl0P2g8tnYHWhHbXg8QFYIuqDutueltgWX6J3TGaE+89QBdtTd0
92G/msg+OdYcTxT3ZHI0YGSAHU/VaE92MpHzv9r/WB/v8U8/z+/r088ZEKLjY23FnE2ArraNZbg2
3pC/Lj2IbEfW3XRFCt73WvkoXRTJt4Z7YboGth35n6YDyYieMMfwKYHQS+JBFSbBt/S/l7paPpab
pyeg9HWHHArhWg3BLh39LpLVMrD8bEM20k7owHx6UZm54D0DLzYepdyOrD1Ko+aMG1N+Zi8c6Xdn
DyzzT3HN3x/ASfUeNsPIdFjQlt0ZrCHuU/orbGqHf632exhNL8MI/2IX734+4WAMBaabtnKgSc9r
7y6WsX0HtKdC/zDe6KV5ylowW1CktHm7c13ugyuR4VCi45spBtWhaMB1SzGj4biLRgJNx1BjmWP0
K4B92fn0CuZqDs9UOJ1AG3FL0bTsEOB7i8/FIVMOh8EDasUOjXyXQQfz2axQkgi9MDrTEFR/2yZv
4wcDinQP+chXo+5xTTPO0PUkywUNp8niO5Axm7M3GwSAMENR7MhLSwoIbpxpqJccM3Dy0ZIF6HWy
LmrPThSCFsUIkKwQS0Z5E32RTQ6YOOTgTpRL6aJqgiZeHG1oaKVCHZkJzaK+FsVjhLrRg53NqRQK
aGpQPl+nS1mby8Dr1lbLoVIYJcHdUKNVjWm10Er1oJ3wWgCNux7sD/+OUH57bAY86v+IAHIKaXFd
8vjLGh7O76sh5tCHx54lZ2sgcZBScbmN66Rp9/vE2BCR/myb/SDVB8l+3YAF1ikMa+vUNqoSDKym
qIPVJ4+GKJnMQ0LYEKZGKGc2XTE1H5MIrUNRHyYaUejHRIZ2hJOI0EqdsPKmy9Ij5Ae9B0CDvQeP
sWe0cTVnkMR6kCyv/TXy28OanK1nBOcRKatWO8lUFNml9DIGVlrMTmMnWaOlvtnQdN+UFk6izbd5
tp4EKY0t4P3xLZlMv8emCsTPW/oJht7vjgJ6wAvy0hoMNbjCZP0dmVRloINIeemOfgSoa9cHh7km
ACC/fiKQ/kD1y7gnS2vmUH2avoVJ3O8pASdBkLud6q6aE3gq5u0FD9o7ctKbDNVYiL4n4o7eYCJt
0fbx+3SZV9VKuAz0zUXq72M8B4Dd9fdtUOePDkuKxxz7JD6kw01Uc7zHHWYvHSbkjpxASE87DqKE
JU34mI7vqxwkrqO39t0yuXD+QKAJhofQCpDeCew74LtPaxSVGzXE30CD+9XtoO8DopFgnwuoMXpZ
Zr1hIvlp4lgZ/spJAJopVoaZsL2jIfiWUY87lMUtDb2Qd6gLO4uwarKND9YCBRmk1y6NOdhOM1Qw
Mq0kpaVctB3IWvbJ/ns8aoZnFjSi26N1eQCENQVSQWf+/sgBVl5cLXmMgsbV8SlZ2FAm0FNg1Sxi
fIf3fQkuDRXeQcUrvHMtVFmwPQ62PWRs78ARgJy/i9Yv5QcnimBhYt0O3ddpdJxkmQXC1fThP0JP
ucnS0ezAjV6SYmkNWtKpG2j26Veoe4bkbQf17rBH05s+2eF7yYWMX9TuadgwcyXACvsU4+SBbcu/
w+hR0TtQ0A7y9q9htV6NgMwfYfocM69GdnpRo7Pl9UVpta4Ho3KfKgAnIEy2bac0PUIXLDvmlmFv
R6AQboQqAWMvLf+hC5G6rplTfmGx+BILVf2oE+jdpd4gFnwABLoR5Y8uqL+Mhii+5HWRQBon9R5G
hg9zZYjsBgIV769SW8PnV3HtOFmjDtaA/vit5uY7awyUptURmC3iiPlkhjbkTCvzNxtN0hQcfmRB
YiPw1xlybw8QiSkPDqozEOZx7AeyRfK1VXZ/ryw8DgIHssPNBC6sazykrwBplCZ2qY3V3M2Xl76d
IFpa2rfOOLgHrjerLrAbGysdE5SxJ3mDYvsAtOvvxlk8noxcRyZr+zBI3/+nTM2TCZaT643nWrMl
+HXzW0yZBONz3NZvtEem3TJtlMceYvMyNPdkV4F/I7gP7EM2fekiyA5c07uUBtZ2m0Hs3HajDXUe
jOq5iqBUAakIaxWjzgjJuWS68FCaSwpwgue0re2lKNCs3sgoW8rJjDZT7NgXA4jb+WIFTJwCaa/7
PER6ixwUoiC3tCzwIduQrUf/38p04gjCdJ286RXoQlonHTZlIfH3q0sDCUg5HrBpHF/BnutBotIx
Dp0eMrapg8F7qUBec3R8qPcJXWOw8slbdhIU/pNnFGDCqn5UIzfe9I2fVu83FvhxUwlBEMdCdbGw
Muu59tt2JTpp3ygL2gJpE+cHFAzA6BBOwbpiUEVIrLBYZhXIdyItT1fou84H2htAHoxNC0W/ZDCt
9X+OoUC6JAnYToSOvi5GdyL/WhRtgOMWP9GRsy/FdMuM6UQyZGnCxlvtoxMm+RqGd4s+nH74/rd5
4EMBy/1gvzWQZViA+Eg8CB76m9EHxkaBxvDMkiBed7W0nkuj+5qXA9TMY/DgYVf3HXTPfDHoSQb7
NQng2+GMhp4EzJqG+TwNwzwJsqrzpKZEQgtwEyPs02NcO8Yym1SyRM4pPUbhAJJ28rRhMr7fkmtK
TSRQnHw68AEFtEK3VZYGGsFjC8Lr0AKLT0EIBg0jl829YSfVsqykeBtzdeM56PVa9OprL/32B1qm
fgrf8Z+9jIOH2R/sm9QzU+g+SXHAX7Y6pyNna2n73gNL5EscRttJ14/oosoxALZGoG+cxhlHuTh1
hoNFFahPMR9u4YvxQKPWhOJ8OwbTliBB5QCd8r5BRm9GCGn4EChZ/m6TLhgoSJSagilu+JhLqCNa
j+L+43pOgz26n7Yn8G+gPcX0jNU1w9Lb5iNY0oG50UmawgYosHRcUJVpdLS+0KQQ2k7rq21Kgotl
vNU4dh9iP6hwSjaNAX/DaDUPB5W7N6PKE3TuxgHSBSBOivWFHGCyCxfcKcT2UzR2y6tmzPrzNdjx
NLF3Wj18CoOQe7wenLwBF/gLCGKCsywrhy9a5AP2AQ9fKsbCyyhxblkBfr9xORjI5hD0XE2LJA4N
fLuM+Qp4IogaXL+fBpZVILNe0xdTS3Z77OxLkbX5Sulg8oQZKnALUwIgmMg5+I8vP1o9Z9wC2SLa
0jXboavpESNWoC+Tbk0iPry6yKisxAaqD9gMPYU08D7Fid4qxYoCndhCexCvPL5ntppt8wp8rHYN
ZNpsscirHHITlmXfxulU75y4zfYFd8abCUKQ0IhL6i8D5B49IzJ++KreuSXz3lovH5Y0KXeTeqcy
C8wjQTfecCw5T8pN90zfCHbR7pAjcudJIXBtt0EyrhkU+ha57lRwdacCXaqhXiJpFZy5rSzgavTR
HlwbAvRXaD0AIeN7HE5NYC6RVQ28OVI+i4/JZhmrLfTRIG+Mcs4NMMPDTZ6q+sxcKNRLlrsQ3wEF
ihk346EMzDsaudpEd+AtyXadq9sT9FRahByFEaUbswL8zgub4n2VIMvaFeuQSY0tP4zXhY2D5pAy
EBJeXwq1Jfw0QNDsaLVhTHZhksiLBKnC2vdVvKZPVKk/VmZcPEDJjZ1o1IRBey7qDrx/8NElqE21
doG4WCdl8G5D5+pdWBr+/FlEV21xriZ+Q/H0UQR5vFxHQtXr60IqlLccssVnWgfJYdBvjF6CJBMo
VSrNf2Wl8U+pEu/W6SHeLUOw1pNduo63tBqLHZuoGJ5YIrbt6FtfMmVBybpoxi2FpSihZxYO9s3U
s8N/WnZiRrVwFWi4aNk8VMWBEyywMTq+Q9dguM6dqd0QCxkNE+TWPw2FHhJlmdnU4frqDRWSEmbx
M8Jj4amHptBBpvgtaWgLZMtL10cjgvYmjuaIFBVwiXpoJsAeSk3TT0OUDOJzWrXpPIxGZZ6jyvgx
r4SKxyWJiq80iqTjXPrWfPamaXpqC9neGNARI5+wuLhtsuBCvgHIxdtm5OAMwCuCUaO+wwZrF4Jg
5Sk2JgOYonFDvrxn1r0LwkCa1zld8zC28ZJ81RTFj27+s8I7b6sSYN27sOgfVF6koOXK+qOryZ0A
G+a7hNkVtHTAFzWHoJum5o5zR6OkyBgwgLG1oWFvAcNdpMGFRjSpwAZ9gQRBf6QhLen53Z2XJo+j
pj3J+ia9N3TWtqiEvcUGo4fcjaj2A3r3LxSCooy4QINif53Q5tLcohEACAq9CF26PJbzIlFe93sO
6PICDBMBStmVu0jqAGjmyraNBTMcAZEtGazsbgpvq6wMb9Etme1iyBstTIqpGdrsiqq7kJcuFDwe
iiByb+egtMGXS4P3wLxuGoApyXTSaHeddH2tQr+MlYDCNkgLZ4WGK2BIgshkRwd/nI+9QK5ioLVp
/OnpP8Rjtu48JMGr1twmXdbvXHQLPUTC+UckU/69MANUDrzyKQdd2t8C0sZ7CsaymgPw4O131YhD
l14hw2Hp3gOPzCJ2oWlfWFF19jKDvzC5mcI8fqnqob4McQSctjZ3hRLbFMDxDYpR/OU66X2I3XqC
TNY0lcf5yTiwAJ+RWJRo74M80qdLFwLwJvoRKr9wNPrZSneQefcuOPDEfAhWZAkYwz4nLcttmBVQ
w3PsALKumVw7kiVPMsdWMG6j9p8SuSqD2fZPiTJW5Y3JF6dFUiMDPhsn7Q7HQ2y/D1bVoNlOTw8h
djNPn3yzeULJo18nGXb7jcZCuBofIRsbj0uvu9DIM8GmMLWpXFqjBXyH9na+evdGEdrla6cEYkpP
/Zgf+EOxMQMwmMagsEYuAI3wve5RyThoVfABeUDd3gdXFM4CvcfMt049kj8Et9uK8WA60sRMT2yp
uWUaHussHg+ebquoW7+4OPqOhpEb4nMa9idrgtY2WDjAz1iX6kRhFDEZUbltO5DF7gE+6pa+k9eo
eI7G3BsQZkm5iC1T3Vq9X12AfTGAZkXp1FVVifdnpcVJf83gURrcgRAQHOaZ/d2TvjzSw6lr4uAC
GbRtK/CkXzYs6jdg0mtW162enuCqrD2SSYGmb2P6HCBppEdl4g5vYVbtQbxj/LAc6wTh0umLBLPA
0kO//w14s4yd05n9Du2lQG3qSZ6DvsXErPfTIMqbKbSLRToW4pzprtQ0BjxaQRJoHn3YHekUcpWr
/FBwcCkS+QyRzAAWCl0fo/PArmoWB3JkeHuty8xGjZ+FUHLtzPFcgyHtpftZKat7idgQgSMXrGhB
HfAXCf6vTWKpYUNBYG19n8Pc2n6xvttRtlN1Ed91NRcPLOcAxmcm6KuaJH7IZNmc8I3zhZyTENUZ
FNXnYnCzEx/TbAVlXAgs6mHQ4Qm4oFu6hEaCrzDtGYcUHg/CnVqox12TsXe+ARKX3dmjV18y4EcX
bR+Yr6IZjFVZs2JPwxQVC6hjqqfU0kcw4GwXAswwr2FSD8BWmP7eE35yRNepu8R2aNGlUj5PeSTO
pjEGINAFDABCsu3KKP3oUOqhDpM6zIxqcUa+EppoUYNiGFBYK1DZiAMNP8IsvRrAYuBGI1DB1HxD
ZwcYtqrya+Aip64z5onZKCCtOv8yBEV5Qkecu/qIQEkCLQCJUktXR4QtKOUpAppE5deofl+DIgwo
zoGLCBzJ+EIy71sU09ZTjR6Qoayte7TSW/eZDDYNspQ3FJHHCQfiIBgWyE6BZ9dL3GmBb5txT8E2
R2O2HBtgrjCVZjR6TaQjm7VdqilfVq6xGXrnC4Om1j4FHdOi1cwwzhRWRxpCpIY/OZ18H0bDGG9i
tCqvhlq6u6qAYBid1V381jtZqnhFB3ny0pBO69dgu1XhEUmdZEFVrdZuQRWcFP0mbnwDIOW8O0ib
+0cTqK25OpaGoOQaUGGlCWSn0lkzDvF2BAZoXuk64c81kSmCKuEqFdj2sAxAN5H36W2Q4ok2TN5d
HRYwAUNwHJj/djX1iQtJBDtXy6jNumTpiVyuEqNNN/O4iibNWR7z/Ty2Qjx867K40BJl7qa349Dh
fKgnA283r5+hxRYkdcMhi495pNITdjvvl8lPAPb5cyzKqj/mzZHsNKMNAw4aVZOoZvjF02DzqQ8h
GOyhl5KHBluQzdEO/PvLZQFQ1PpKA0J3SKOjjAqknYjzh8kZncdBAiYzxjedNJxHsnBj2oM+oruV
2tRzs14kVecdKaJARWLVSCihNUbjYkeFVklZg0OKpgpIyR7QjBUsaIiWWOvyX17J43V3GwPi0qAK
H3SZg07pqc6Prb7EA8e4G0UOzNCUH+mO3KXdDSAn5gN4Gz/mRBROfoqspgp8Pn/ekt9o+noNKa14
a2dRuiLd8H2uu8MqvE9WrDHVuQMA/+xkWbrKTMaPg1v+kGHanSzVvV+ixO5OZHN98Os5dnYk56Qj
OrA1II/2EUKeAR10oHQGr1pu3F3LVFPviaM51l/kR2e5jTIDmahMRRejBUWljqIRhdLESbTzxLmi
9Wut6/K/r0X2j1e8rsV+vSKtzIqCH9GLja9PfBnVKRNbQvD6H0Mcd9hT0uJr5erFduLzkLwoiIuM
NWfbMdR5YDLc49F2aFkCxA7Z5lsfAJV9YlkHstGlcCv0M+sL2gxAUvoiWpwgwNslvfHJAPzeT4yX
qq3LbwX3X3y8Eb6BCnq+AZ50vvnNZYaD9wypjIN2F3rmf1ni/z0GEmDo8gJ/99rpHOdUD669IKKH
XGRi00CndmaH4B6UXarKdC4tfuVn5j/GE+Mvf5sU+qyZ2SH+PWlIKv4ScTs+qQLNl11uDLd0aWMv
g1bm8mqZkIi7dWO9IU+FFn01NZtlUVlbK8YZ1VXW+Glq1i2NsC7DecneAleHOeikhH4FndO7rUNh
bdMQRLBks1GhXDStV4AatKjWPXrq96Ens+fRmLZFzQBq1XaTp8HVrqLy3e6BsW1fA1/37JQ4Q37Y
r/G/28sa/WtUvZoLX7p6BcpLaDKPc7GsBm3tqQuax2v9LOtZve0df1he62cKJUxkYWN/cy2KdXb0
JYvs4Uim2S6WZYiOMqq5TUaYngSvHq8v3eELZ1vXYlxel2nC/vPS5BitbF6aFjJB5XzbuWw5WegQ
lO6ExGAGSMolq1x3aTQyRx/AEF5mD76hxj36Wp5ybaO4hoVQUASCZEsrzHNpgY9VFNh90NCkF/24
YHs6r3Q1Xdes43SL5413JCdwYPeJk3WnHm38qyH3sOPWG5l554EHXzXaKM1qkw+e6V2ZjaDq0kPa
rjhFhFqbCtMj2VwfBAcAhd+Qcw7T67oohW+utoL9vC5rjP7nZWlSYCCZlSiZ4hyFbRAt24PRmpx0
aT+WDSWOCmOFXdXQGs6+arGzo/2MHwEHQUPaz9DQ9XuFdiCUJq5D8qKXDZ+X9ORHOPX06CDehsP0
NWhxJIo8sz+BUBx7PBp72kh3dInDAhKxabOlqSFY1vHY0FNofF0hLEHwz/vm/g/7vPKnFxmzIF54
fqE2SHH0+8GLHpjdm28ehFiD0Im/513SL5sh8S8Q/G1PoPFAO+FYBl+t+kwBDlSJl6UHTvl6qKpz
AR2RFTlcSADlaLhvynrl1io+ByLKL2IC9gClrfi7yx77ypq+cjSlr6BjW+htc7hFiRi5BwnhTjxz
x7fctOUiTnl0WxSufSEHjgDordAOAy12s6MywL8cMvRRDPXBswSoFR0NgRqkuiebah2g7MZ+vK+R
GdzwyFA3YSbYjdWYd1JvahOUkmikWkNsDDDmQxEYDS2R57EDsip7amq5NrrQEOrOzgHk57OT4slO
lxGlpYMTu7s/7XpZsEMbh9Jqd5/iP/pn0skQRzTkzM4/pqN7F/VjU80/3rXfhsIAiSyOU5Vtr8sy
YOrPia+WtSGHs+uioDMAk3/Th3hco9EsvpdpANhvCcWGoQmKpWVb1YsnG7TxqSZ7832gAJQqvgcp
yJMKt/vZ2cUqTXMP+qH3KAYlOKVkclkFPPyJ0hlg3Fn6bYj/QY9e/WR33bgW+Go81WZRHi1UVzeT
b2NTCfKBRZT77XfOoqUxZflPcHA/d85ovwTGgOQ+Mu8X1zDNfWmjdd/DmewuKfx+qVrTehvtfq9c
K/tpetOhG4P6DaBNCHSB/dDr5EKofnowWZFsQ7tOD7Un0xvbF9HKCnr1BiT9dqzS7Ic5itcuS8bn
Xg0jTp9WcQqszj7hk12uvd4rX7wO6UAdyttpH3u+ONZN7CyrKOlAge3IY+xb00MrrQfwdDhv0GiG
mlNotyfoh1X3oGn7Rnb8MsjK9LU6F6Ctu2ukAJA69ldGgOY6EGBGFyMv4nNtCRz2Oe+/Nc7aTeLi
O8A1kMnSAUy64xY9lGKdsLS4RfNLcVuGaPBCwqFCvt7Jby1or/mLKsdPPGU3ZEIPl4HKtAq4WAxG
uYuMNtkoDfrAv9q4Y34WL5A2Vgeun3uzI0S3wBSWtzQSbliecybO10lZiaf+KGKQeH4sVKBgvMKH
KdkYBBHBhvp9YYrxhCUXud98J7K3SfNxVmk3Htt8UTia8m0mfpuvFEOXT+NqiKajBNa1s/wDJGwW
jgsWjzLjlxmzMEEaA8mBZEMYh6hg8owGjWdykskV1pnx/j1eAuGOMlnkHI3Gd5ZER2GXzWsZ29Y9
Q9Ls9Bd7Xxef7QlrX51MvsfXAAAtib0C75vXIEzY/RChm2rOZBVhL9/5XVEEOXkuuEEJk0Ctajn4
F9qmBfdEaN/iD1M+9ZBk2rVo4d60I7deJ3zxRp0nvuERBvoUmRqnsXOmG6hU+yDKQEOynomabvk0
6JmyRGIocqt5JgU4IZrAaCYHouKmSyA67v2aSa9peoAo0kxH+OarBPiIArDTQ+9FtM6jxr4HQjzZ
4J8RnFQag28Y4tU7LnmFuoDgUAvvTOhRc9CrcpZ+h3TRZqy8KUJPoliDo8v6ntjoLARiNnl2JlOt
AqbYTakiY9tPfXtw63Y8oc4O8XGvrO9rfM2jPa8vvmAb8RimAPcuxP3UNWAMq7xKq4rYX6RhFsu/
/WxTx//1s0WV+elniw0DIru694tat8Qg86Xkoj3MzVl6CNR8e6C2L8mMe/SRyH2l0lQtkFkFhRyl
6/zGq9c8BmPAbHRRtl37gzAWKGMXOLW23maAmNlSDCH+6mSUZYxndOScJq3iNehL0ZneRkYQO/eq
YcsHrzgYgIScldsNZ7qjS5eUYCgLXXd1ddR1+C2WZrjIG2/Y8CTie9+rxL0/6pa2EVS/QJ6c0OJZ
vVDEaHOG+iZ/QvePWkKPPToM+Crh17L+pxz/fEtBE4KoBOAlsbNRg8CxH2x0I5K7juejByXM1rWG
FUsu24XVAhnYAxb06DqASNvp9EphoQmaU6eqkIHrcdaI47a9tDqsj9DLp6f/LWzAJ39bAIoIGSuv
e2ryfItWbtT18MnbMEdM21wPVVYtE+iGvKRFbR5S5kJ23JjML6Yz/BiTwL9FoXm4AZs2OtZ1PLcC
dyk7D5UrvWzeFVuKHxPvfdkSeePdlKOzHdTaYNjd+MCMLVFdjPd0tKVhZSbJfj74ai86NuJPQ+Qy
431Sm6hE1+gu9Qm4GsVOv7Cs3lkHRWCeHEK74iHRuxu0Z9y+vyLUaY5RizxNNrH2hCYT0EvkIKo+
QaAzZJuoQlN56Q1qQ366GF78NXErth0K1qGHBZe4iPpzKesSrfyZAwYZ3x0WZIxL+R7D3a5bVlKi
+qujydF50QD+SygtpBWKt9Ba786dCgEmhL7Usi0h0ahSoPlRusctdl7tBoxv7cJHanJYkLHRHrrz
gZTZl7V3c7VXFgP1x+zt+MqqADQcsDNw8Bg/Svqg4SMkzm1q4zNHt8J/qHiWQOEMeXO6oEaVKaR0
f41bkMAU4PUny6eZNJ7S2IJm+ZLWus6BkBBS8frCco+v7SFzswvowdqNCS7wS2WF/Gx2T5aGe9GF
zHQ3CcWXbjIW6xg7FQ9nkNA/TVG+pJCUbGNQNNDvEfb6ukITm084nQjQ9PldsTCgSnYI9IXuotRp
CzApuDDiPBesydpOjQ34ro5yPBtK53LcUQyZbKf8NZuWvI4phoZlmTv28upxLa9cWS4EJRuFgpEq
4vdLgmxkg355jLPBr0E4FP2Ybdn/UHZlTXLySvav3LjPQ4wAIcTEzDzUvndXVS9uvxBtt82+I7Zf
P4ekv6/ay/WNcTgIJKUERbNImSfPoRYyt0o7WzWJ9p08kB+clFEQQOXHB3l6DTT7AWvHj97Mn5yb
1Fla3qMWaE9AQZtHQwM/YGv6PZTi+/BY9HEK7iWlnZGEZsyL2jfg44m9GRgj07fOi5YAKabAfgQQ
rrFc/5sKiy+ZJ+pPZY+4vSZ8dsGER4J7smL4O2bRFh+tBiw4JbL57Wgp8HHF82CluBZh2x+mXc1U
2k4vMadKowKZRGMLbUQLZFYPWrwOq8E6MJC0BzqMFwAvzxDrLK9yyJ0DkgXLOdVrCuSLWekXd5Fr
DveO1WH+MnbwwRWAiFFm7Tnyix9kBjndlqWPXjaUsw6MfAfa9K2WHNi4udVRUbWqmluxscoGAMLb
tDpWwsseHaBgL5V058wofeBaFqVI40erq7NHeF4Bb8zVhQy9LD4BJSXvqFSG5VuXFv00CPTqQKsa
+3gOxzGzcUGLF1G7pWI8WMMCWCC+pmItc4QH4eBeUbEP3AqrsVIuzPGg4AoNtohumHNqRSRe2xUZ
6C2oVYomONY1ZqjUyjqjvIPL4EyNmLoGs9zq2SbRNHMA23JUIiGj3NWYHMCVlETuEfeWe6Q9rc0/
gS+73Rh6Zg0zo3AbOOB7MMHrCRaGCZSZxz3aeFAF2LkBNrfi7+xu3agHmVC3W/H/P9TtkD8N9dMZ
3I7xkx012FWrto1+dX2ILGtQCclmtHvbgPjDWmRm3s0glBDvbw12AEr6Ikv+6kLlW7McR7wVae/n
A8Q1IpK6DZbDPw/jF3+fGB2FzmSqvB2VKkVZ8GwmuH4eVIC123gSty5UnExol7rkefgM5c1iq5lB
dl9DGtJCKOiQjoydtMl7CygQzc3nvWG+17W0F0YrDaJGx358AoCNVtWqVBFyJf7uSz2yEGi5zjaO
t/qBIXd7iPEmoqPeGnrQ67SijU6p9DEzV34jllEeOPPpiH8PDC8VErfB4d3SsWOVYpVc6OFiGoo6
++oltlv/bhoqVnq+9AOtmEwczTmZICFag2FC7YRiajft2XHzvvebOjLpJLdjPNjoR5v0771bnRiH
uY1KDbe6Aiyh85DjiQe9m3PJGxvcVD6Y1KnoWpFzUQYktNvIuPNHiwLyahu/tpo5NRZcOpcM/pak
aNlx6tQqKAUiiQeeL0BEU1Wld9I0T6BJKd7ywTppguVvXNkn38ZOihrphtXBDmJwMznM3dpl90iA
dIKheyMWHZ6Aqf5WRRZUnxTDHbLMZ6zHgiC2wnsQ6PFzGIT2CS+kJZVoow1gc47N+q3pvQiRvhqI
vNwpqrkULlgM7MTblzEf1/OFeKn/3otC/b2O9pqYixff7+MZyxL7ZWr11kx3rpFS0dmyrOgM3mtx
qOphT1UQh4jONYD4dy7eZVDN67w5mTXN2QcZ0z1Z0aYuq01kZu2RSl0QRucyzZ4zOwWTxjgyVXUV
OCuEZnjbW12TmeVchixakwk1xCpB0kWGJB6qozH9AnKiXs2jxe2onq3MddSBgfo2nmfGxtbWO+C1
dIkTDrNB7rmoz9SNfhJwEQWUSvMPo+sFaHjD6RRuPyHCirIF+9fpVpW65X3n2P7hdmbKdoOZDppE
5KTigpFtJUp3pmnC/vCrCsMFjNQAXRWZ0MYZwAFS6ZU+/Soa1G4ciO4liZrfDsvqVG60Arj12y9t
ykbbMdl+ul04OEjB+6/i7e3sutRy7jLvhcaa/oZOl49e1/5uKg4534Fhox2TadqtbUAkQcuS7jWs
6gcjTqKHEJKNO5sxIHTHeujZmVpWnwbMwwH+lNWqBpXRViY5f1QguiMjJgx9XgtWHgPT0haalSUz
BQG+a9PpT23dp8d2LIncGVbAioA5uXD0aym68l6C9KqWkX6lqkYHtZeXeMGe6rrGyzdJkLH51MEy
vGunr1yldDBxAqKHeXUTbmlwcOJGO3hF9BkVqYODm0UTenemqmaAKzHumnJNgyPbJDmEZvqNGul0
tUDfI4Tr3U1Hr80WaLNALGkwaUftifH8RPa0ccLwNYts/UClDtPDtWsbDehE8IMGrfPOQKosqJGq
MkhkznjpdjsqRkNubuwAzjoyoVNokRnHhitVaDY0XpxiYBs6AdB6sJ2nOiwlsaZqg2cWmM154La6
z4f2zW0d5xOk3fslFAH7jdeh6CttAdItYDRDxznkZQIFPmRQfwJPIQclblLv8yYAdM04T9UNFPhU
UYAvBD6a+fuKGxRqmwmnd8PmRwh97Js0n30A6plhBTFx3bxoOO3cc58pfu2x9IuqVPaQI8i2URUk
fuCldR5GAwptYw74hVefNTg5v4QWAJBRy79HZnxXx73xosK6hx6okZ6FGTRrWRjdzi1EBD9FxMAa
yLuHqIcybgqBzq9jd2iU8u8ButsJnMG4Rd2Va8a4NWKGlIQxjzyQGpgt9AjJZ7HfPUGjAlzOqL+Z
tWP2eezYCCPCoTaZCeTekxmyI95H60ez22hB+NUlogNIHveg+UZ6hzZL+rfE9oEudYxnyA4XACXq
yabq6uipaPjBznX/C/J54nkOePRJ2QY7ZnqP0JrZB1/+7tnGEKOgnpnwANs2TbbQwhABIi+Nn2gv
9UQ07bW/qfudncd0hvdmHn+Is2nC7PdgBtt8iOpNMTarv2rWILYUXptabUTJlpZWIM3k7xgdGdMo
cVFtqL4L41k6ILB7yps8XwvQDzwbST7xWYlY6svIlOUWKCSI88bZxGeFuTTqwxoE2oajPY32En4y
ZKkBpmD1GXiUjbw1liN2fu4LBzzYhR/9i3I7D9XMDZS7dyLIjgAqE2WnZLAQcNHbBTUgTpidAmgI
motw6BbAULn7m5nbW/6q92J73nFkc7YAauxV0jQPfmukS7CUdaupOICIjYsSp2TYzYNq9QEErvGB
GmnT2iAMQ1LXmUo0Whfp76NxvX0fzTM1b9WotIbHSxrRjDizID90aKVenqhUsbjahE5SzqlIGzh5
QczpVSdeOABsjhYVCMTmfJQSobrfjDFZjB1+HON3RzELaL/mDbgn/Z7nVy3S98TN4EKddBMh12rZ
jQ8FNPqC0Rfd3hUQ7b7ydtgziL8u8XK0937l+fNaDvxQRZn5xECXPtHWqTTbgYUyX3hAzX0iMzcu
+EFn3loaWYOkevGFnpiqgnBFAZ/FuWas3tdeIxfMi4IvKjlmhel8biLQrg71EOxYEqfXsSO1l1EG
DR0DcCEziMQ2ijGOqAzx5sHh4/t1+wXR0nbecMe/j6SuQ8x1AMuomQ0QUY7ebS0osijIMaYLHcHT
Bgy94P7gbNHRnomlapsqCXcB9qbWcc/0X626g4q7RJrQuAEppvLWFQC9a6vmCMoqvIlqTCPA728P
awfvmXNhI7Q+8qVNfwy/7heVgNOV/pax34RnKMuNGlz3lsOszzG4diGm2H42ho7NVRS20NLz2k0t
Gm3DEOm8a5ESPkdcbngpuu5AHNpOCvbOIGs/syKGHCTyL7Q2BC8iUu+Ruo09r8whG4pX8oMWqve6
WyvtpYxVyzYtwQzE8aJEikayo1N2RRwfRFG+Tmc8/hSRg+yLLBJfbaBYED46SX7IMs15CEH4tMMb
ZXwK2/7zWB8zfC0M3+c7YYMq5cf6AYGMWaZXxQavv+6ICX93HCzRQh+aZ+vIyINZwbqwn1GL7QfD
rC4sf521PXTNNOggSGd0ao3FW50dxf0G2Lby3IybCsT6iF6gjorUcKvLKrtaFa7RzAnlRng3rIHP
NhfulvBtt3rNDoc1A3Z4FhNN603ZyjHLM2Jr1TJVeHt4mm7cpZGlLYNxzxP9+x7V/a4VwFLQ5wAr
uQ5x9+wkQgerarDzx7JM30x4Gd+ColrBEdd+1hM3WgA/1Z+UlPDs6Vm1SmNbzI100GauTPSDJEYE
chRT2YJHDvMcb0dVtLFHLzLtIUwBLdd8gBAtwKur0FbIVh4T7gjERXUgAID+jSmOcORkJ2d8/abK
eDGGmm1CbuGVnGtdtOVMw1eiiKCB3lQeh5iOHr65eCqkIazX3PHDhW5ZycmJmNz7Q1YtO5Uq5Hoj
Xxxqnm+8Sr73WVM/SD+o166bJVsvsaCUNg5GFoMJxfWgsl7h2g8Xrj2kC5vJfgMKQcKo08ZJ02Lp
2paxpGKL5L2LeDfgprUWSQK4eF9fh9RFan8UJFvENJBgCIWHM5RB3usK+6i54Tb1xfJ3mhWuiU/t
2DiMoXg79dkCkMVWu8K7hqvQBl6+oNz/CKGrDWK9Bj5hUHkCkWJ59uGMmeqoSA1At9cbc67ZIEBo
eGM8Ig282XEjH7mpJdyHJaQhbkUBAkVcV/MYmh4Q0lI482hkGIdU65OoSu9qW3V8aPrInROjt/ir
XmVmfMjMUZ4JHvgluHxjiBLmMzy2+hfwbShg/o343laiB9cL/hCxFTRXJksQDo2v2t5/t218MBqb
hvIvvg7yauUikIW14fCZMyjzdKp/hlzMez0BMcCROdWT/ZCG7tLTBuQY1HW04W3grxDkQFxPDngv
IlYOdhskhURxvNGjpP5EFn4d8HUIcb4ZJlvJfKKerzXWrX9bJuJ5xMuQJWNJZ2MIUMP5ooL6GV1S
VX4sUis8/u2Wrn8RtL+0/tT3ZtyMQxVSU+vBG3Ztj6ArpNCLfQcPwCotdfOaAhIGmeN0eMvcu7xr
3W/mUHw3LSkfVaxjZel17gEo8HLqo5JcW6Y9MpXoeWM9L9eh5mfwPY1zIDVOeNpxEzuDOWfs9ZYz
fcurzkEmsU0KiPtwZF63IqkgUNyr90zsmx00GTA3b5JHziqG+7QtwU2TmKvYArg4iIr8iCT4dAnY
U/FU2vpXSm3UxFe8tqK3Wx8WDP5Cc60XJfDHpKw1IIyL1a3oVF2xgjyyv4ptzztYPVKvrO6Z0O9Z
1kCaznf7k+SyPRgKC5mgcPXXKpoMzO7KOn2GaEEBhAgeiQwzTLiFeX4gGZpkLFpjkVrNBrmd1Iq1
ovFIrb/rGwkfkYskBYGqlp4wTcC8EgK0RtHJfaEYpppjfVsKEAb09UuhZGZ+V5EtL9CjXYDh1kvO
vjcmMKjgoHHb4l9T5BAvQKvB77Qcqn+9ZkePXpyVSyhJDUekfMU7kUdiPeSZeW+GuTVvLOG/NEZ6
SeKMf0diP/CNjnrzi7+6274CfKOJDBD541sBfgQHrhgnOVh14wI90D3R40/1Bk/F2s7LSX3I6Y3k
Hrnd+zSFMNJNkCjJ/XptKR9kuAMEiW4Nes4h+KHdg8EGTFQ5UPtwrswKK2j3VKz77L1IqYf4Onxs
7X8sUmvIkB72L/tmAzA6RZosQG17sCo73TrjBAtoRCiyySLxj1SmzWjiZkO6DSM7OOiYfBKfQaja
b66V+fei7fiFDdGJyBDMtDXXgI2GK7Lqk+EbsvS8e8xtJyuqNnoTVl0Mq3Hm+vdY4K+YrNIqFysl
K3MJDyUAwl3JngMT3HB4rt1z6lfg48bL/4gcGcSg3MaH06U1jwOg4hBHrMxLnVX1PNPT7lPomK+N
Y0ffjKJG9zEOZcUFlkosehMOhFY7z2IQZPPwTHsVuFHaHmGSRg+Orq69xprLpwllE+nJIQv9V5qm
0QJBIst1Js0m2tFkzeG4B5EMny+JzYt4vVTnxketxKdiZP6i+rpTSO0Y63kr5zdTqodMZ4wPg1PM
QNg7rJE0kzzbkBdPdel/SVykQdvgYjuFsd+eJBKoATWo/S8hpAEsBu4Nww7c9Y89Iz0Y7tPEfE4x
szmCgik9YtabHrECCTdWpz1JMwj2ZhisPCMprnEcNvcisgFoaaEM2sHnMi9dxjbUqjVWffA8+Xlq
Zb14q5D8scfkCKsWwTVIXsJDRra0AXHdympT7Y5KQeGIxT//8Z//+99fu//yvmX3gJF6WfqPVCX3
WZDW1f/8U7B//iOfqrdv//NP7khTWhYHh4XlgH1ECIn2r68XBMFhrf+HX4NvDGpExpVXWXWtjQUE
CJK3MHU95KZ5BVy3Dt+YzsiqgEz6Sx31SMNVyn5D6Bzh8/Rroy2mdazX+tEeGSvriGZYrWU1G0DN
rPgkBj9ZS+KVg1wqn/l9EawnlcEoqH8oI4/45AMIc5tmhJEVLhCNSSAQAmYi2niR+7GOjIskXjDc
4zvIEwM9O26sNOmO5rjpwrpcZXjpgZHpr9a4VJ9AaZ9srIZhxm4logQeSTaTCfUlYxoAagps9udL
z41fL70QXODOsizEoAX/8dKDHi/T2soW17oN+g2CwB5QU/qwTLhWvJQRgibjdKIdkAddSF7ek4VA
zhNStRlgYr+3KlNX2yW+/DBOy0aaDbNTECvWdpZV+S9xUBqL0Izaow1JzH2RgyejR2zqaWDGIy6v
eBtNwT8NjPdoylwojXhxf6DHTC/7O+WH5o5zA+9cpDTY/+a+NH+8OBaCJDgpbtumKRzOUP7x4rT9
0AXlYEWb3gXwzpqboMhtBgif2Qhv43G2L+3QQt5ohP+0KrpHCKJ8ulm4Gh8wWze6Weu50NAwACwJ
ui7O5j7ovmKVecDkZv7VYkmxa8dWKtLGw7K8F5138DkDc/jf/dPWioDa1vUvrN3/+V4wxr/17TEc
fy5nprSRs8UN2wZC7sefC+BL0mNd4W0mRJ0J/UZSJcVMy4GcY4pl5A9So1Tf9CkQhqOgciTAqeGp
BjQJzMYkwjPMdQ9mLX8JNPAP5Vs7IfRkOf/zL3HMH34JXiicwV2P25oD0yMsYf34S1oZFRI5D+l1
Wl2J3AKhQsafEFrKzpACbs7gWHik71hQpdqKvlVUHK2As0vPfQ6RacN3XuG8V0thJSno7vBF8dMK
KhuWVX8yVHm0x8k9ZjOXNGTZs6Xl0HrKW5j2Gd9X9r2vZeU9MiRWQFpY12yUQShASgyeisjdUx24
3qJ1nYO4k1qpQxl0K2sUVIC7E3LDZcCRcGkmc3gVw+1gp5BbcFPkqnYuyE7MNirnlYv0T7++ehGz
rj/Zcv2+EsZWQnLlpzUZSQMaynJ2YyPpBg6Nh7SyFt4qrFvYQefBt7J1kod63MDFm5dWCOY2FJJA
NLMGOaO7xMnTB0Pp5UrTh2xJrdS7beOpdwbW5bvJUcxzgy0NXkcfVAGa2h4/p3q9oobCYP6/eZS5
88MdYTEmdfy3IHWOpxlP9Piof/jE4JNg9OAA8q4W5hbQ/WPdqdXBi00JokHxpDuV8UqzZ6413cGz
3O6k+Q7m1loJDc8wOpIc8CTvS6q/k64v7ZZOnuezepTpC4DehGhSEUIVKCr21IkaqPgv66bBPBa5
66qSgEf1pow3djvoe8alvqc93kVmMUuDHjA5RPjYhstwe2v+xWaq4KVa//nx4j9+r8eLCeYuwZmQ
jgEGQUf8eDEjv2R6nDD3YndVjxh64sx0JJ7cG4HmAK2f6MsmdtKXjFl49JGiSxZl6SO9suUtqInB
GIz4by6RNN7kmwoBovEDWY6fxQ8bZIcdGwXVPRhQNcRZ4C3UffhBvSGdl3gNHrnBkrPuRMGMvGTU
wBLtvQFhtQDuHfDxa1yl8zDPQULkOvFZ4A3+56vi2L/cYvhWMMvWDXAlM27+dFUwFeZeWsfiwqBz
fDRHpRNw0kTAHo7yxERm64kwXHT5ORBDvPjAmZ1BiYJ4rqkOxIfIaJbQACBObNfuAWDsRL2oylAD
iXpSzQnDmVngVYGGtbe3Rqhn6K1tldvPN6tKAFZoM2hutqNPL3dDsJkEmrehohrrWonUMr83f6kj
u3z0EU7Gox3V9ZXEGolrL+XIyz6zvYFf8RqGIIzhhaBYE8WWWoIC4mhuCf00av1g7fCqgrIxdw6+
MsZboP+M2ylfhUY1bFILCKOxnmWdwDsC3mDQ3cBVA6UFiSwKS86ayumuxpj5kyODHDF3LHHH0tjW
9pC+imv4U6Ht5nspeLlb3d1ClT0/qTqAPsBQu3uZ2J/iVNUXqsow51jECD6tqEgNeozcN6a//vke
MaxfHh0HQimODlUIx+Jwn4ztH95DvcMwT+nN4uL7+hguSJ/Dqgy+pC3Qom4n2D1CdgFwlUBugxjR
/5KDygTADPclRzxwBcFb0JvYInj4sadTNgwrz/7gJFqA5GSQ6Ig2LOFMBM8wFWUwLP1cDdfGt0EH
46WrYJQyzDMtO4LfFxOTsYilYb2R9khPNBaTEqyxhbS6DRWRIfY+JBWhYb0MgBFcShN3OaVyBa5R
LYNB1B9y5pHmjyltWU4ZX/AwDltMk4bZlDNvJWAAgYSbPuXMQyYwu3NN60POfO511VK1iZoOQcfp
kVEFwL4R2S+GYauzMBzvLmqQuNwh++rFVAYk3hlLDoCW2A+6V2xdP9dfQAdTr/BOdddkFoYgrs8R
pGxrCaBag6Uf1Qtev96GNb0BrvuxOw2bY9qGGEp+qBQfAPiF5mZfNP4DyPI5gFVws5Z2te0rhHKQ
D2LPQVsSvGHem86SoXAfo2YwFq7WxXcpQL0blTXGlkayaoRubyO1LPEuTt4hqxwCZ43bzQ2o/SGq
gKRyOW6o3irrfllZpprrYnivoway69DLZMycxpDBGupj1Z304PpKuUo+g7l/R5KedVjvrW5wXoA+
FfPQ7n0kvkD31q5LfdMFiLTohmniDGTyWQbVrnLTR2ShRHcMr8NzjxUtxEqgTG5lzQMClB50CL3s
IUuGCvoOebOmoihita0aIP6pCPVs876q2CpUZnZGaERfZCy2L0aRxXessNd639kXquoCt164hjus
zLHO4EUFyZXJ3G3j9GTk6Za87FB7Ai1lLLbk6fMptDnW1Z0NUHvDkMmPyZIE596LlurnoLTgjc2q
remWxffGiF7NcJBIVq7cOfwr/L7QzWrN40oDkGsAzwbSb1d5oLLL78aJo22X5MUanqZmWTTQMkyD
/JKPaUTAr0LeeswgSrUMaptVnOKRQh1tLCg+kK0Y8JaSQQEwRdd/klm2GPqsfwwjZNbIQugIksHV
gtktR2ZNhg/pyEppxfkCGWHdri3rEqHTtmmjYxVmxbzSmXMGsay/NmUeQCoo6w+RgbAKsKT2VRiI
8IjMl1+QDLeME49/95Szb2qE0qg7cBzOmXt+sAYSbVj9+U1o/vy1xKwBqw2GD4PQdSyVfvpawn9Y
1EanNae21+Ebb13EBSnXAzxh946v9A043uDKoroGol9+3TwMtSigVAR5A2Hn+jlsUswH2iL5muGu
BCqQP98skHzhAWHgBht75MYhghwFdlwsXBtnSWw4alQepj1ob0LReO5VVTLNI0zAxueK99FJ+bVx
Tw0Moav7P18G/ed56XgZLIZ5w/hPCHKNfPge2F0HgL5k6vSejGA7YwowHnkGyWqwr8F/YxoDiE5v
D33smQvemcXPLwPqkcfIzqCn389BRIgQZ/hvFldc/2meY+tSlxJ/OYmXB//FZYAUYR0KkUF4mib0
g2uXoLD3gs9w5sdjNAU0SdG6cFy2/quavvGlDgzcr9UeCDenamaq4DM0Um7WVVjbCysoUpBrLck/
ndhO8GhYIOHJ4mXvV2B8RqxqkUa6f9G84n0PChZ80Srk56Sezhf9uHezS6Ft+G/8KHALmOOi8sPy
2WIG1s6OYxrw8HApf/ZiMaj6ZnbgV+tYRXynIBc+B1IICLbW8j4FiQMKPADPpV0iU5J3wYzqgQCy
V+BiRAA6SP1PDstiiB1Z4qQj5vCYIC5KZmlmpXvPh9uFipkFWuoqbBlIHQNMuro63yFi9gVgq/B7
kp8w98CLLfVMRKRc+TJSDc/hGVQX7sb1KmFFcajjxt4hiNyu65IP98jN9hZ4IxjP4zhN7Qbfh+F9
HEMD06NAMDHPT7rn4z0EBsnmBKD9UXpRtjNwk+ije0iBgcpTx0F7LMG7cSIrqqZir4phg+znV6qn
KmqkTd8U7kLH7HE+HYEqq3HISu+amUpTb011Hw4m7Xqt+rDaf6hLmjQ51KxYWG0BvUnqQoeykPy1
NuIy+VhHNppVZqMGWoN1769nDSlqLC0kc9b4YBdbj4EFMUbmGFQcdeRnyjhdINvPsA5hbsBdH+ku
aPKU1uypnMnMm9eeHmCS1C9jtxLZvBiifg4CZbyYRJ1cbeXbx4G7d4L7KI1VKnb1WVUzC1ohVoL4
jcf3Gk++3yxai30HCbaNNwSPMO1ATwTi7G1tQ2aZxnDGgUCcDtICZR3JgsdFtIFvHA7osZHqzIgv
4QHx76cjJU6/Svp+WExjBJg4hUN4Z5froIrAFDf2MyqZLnVHt5fTCJlbnE3oW94GtfUhWCDRM1/T
qHzI3VMQeztpMSubIx0QihS5229iNh2n9lx+gHTLM5nTOB3C+rMaRJo7Krq+5GPWDnCd4ynQpvDA
pxEL40C9POlpmzLH34TOiupMA+kIiHWfyD7gAcg5XN1f0LXpO/ezmVXBQYIb7q4smpXhc34B0SO/
mAOosKAn4SxrYfnpvNOiGRRbkjOZAGNgIoUNaqSBYWRLI+T12mnAJlzFr3Ebx6tu4MGWa0b+FA8u
vmN2/AoEZLUQdWbsoTraXbSm+aIXbvQKXBS+SGmtn6TnRHeY5IgZNaSi+94UtnYO3Cw6DFUdL+gA
8Izv5QhnzJr+BKo+0Nh3+FPQQWL3IcsdE+yrXbyO89ZZV1zLP0F6e96z0l0ZcYXUUgdhHK3et2GB
2IOCT2mOt0u41SObIccalwwOLDbLu4AVcxcvMVf30jO16iJoFgILyDUVfc0BngnCq9NQJe7hAkv9
k3QUu0IQI1i5BvxBVCzSkt0hpXEz2dYd8rMhFZCt3Mr8SqPZua2tIbJrzbGY06+G1vFLYu6pbapJ
kQmRAPE2narU6nSHqS+kVsYzN2NM00EigrShCm5auPXez3l0rYUI1q3pPFTG+MHk6fs5t0LeAU6c
Tuc83g4rcBtkSzpqbAHBPtg2IunjAcYNnTf8ze10Xn86Z+rUVdov5+xFJQj7EXe7q9Nu1WqRtVal
s80Rm0MOmsoB7NAafKFot49VCdgqYiJ5YFsbh1qkliFbMY0h6zZZ1kjqCC3pQbVtxIWMY7RAVK/c
QD5Hpg8haapjoBf1D7Q71eaNwWaA2rmpFi38AB8AM7qGVYF8jhIsb3B6x1fkXcbXIoEiZeucyQCg
AXPJkEq1pGLOIuOCzmRIXaAAJhet36YrqqskgsUqmEMKtd9mTTx/74ZxK78GLkcV4N02mvjKPKu+
63WxvlkkRa/wM1W2obHUUDtHXJG0mRd5vic76lp6HeTYWFdtqS7tWHvoefgyFIPaSrOIF3AQhmte
d9aORWly9LoSE75u4ab5VkYZ5K1YmsxiP++/+cMqTu3qex8PX7EQM55khuBCWLopMOEgvhsqjvWJ
UXvnzgWPTNoYyWdDl4gVoxMAs5gw18ZraJkg4q+H5EJH7vrM2oVhJ7agBlznUoBeyBjsfR3638zW
KBAm1UBuKaR1DPDVWPHc05FNB8nsPiqcOXOBedCqZcFBzBEDZfEqPXYChfYY/sTiX3a4yCGAAn5g
ZG+a8r4WUHb9JDoWzXnbu9cK/JQLyDAwpH0M78dGFn++++m4gfLkGfkQSJvz/fYJKGEkOOtAFPxw
PEh0I58vq/KV0+dgMAf7+aoEB8jCjSGhkzY65m19o78iMW/mNkb14lRItffBGrdhWBI/OVzsimQc
tXT0uRwgdGR2jX6XBhFiOdQTLi3XL/qr6+j5zoaY9JI6JOl6MEL5GaklMQRy2moLmL58GBxxT+2D
COEa1Iv25Ofw8iK7EXrn45ESxwPRF7cf8NjV24750aowSvezW66mjqZsloYasp3O4CiByN+n6USA
mp1pKS5chHnl0UAYYJ6NAwK4tMsClT4N0u83BlLBV0mt1EuU9zMy0Ezk50G7L9mDfKm4OBLiU3So
ykLydoVZw70HDMRBgAFzQQ2aVa0cvDWflTT5WoKqdO1Hnfaccfzlx2OC4q5YDL6MEcIF4gcaycV0
uTIIq8+Ad/EuQoNCjTuKCFOPMgTiB/6Il3oQ3rob8nIDFZL+acigszJe6CgBrwIIMJOjGDQHELzQ
mA34JD0i5vFY9FDwCIAn2GReBNmwKfCN6LcF7gS4RQRClyMRDDXonn3VOohzjl/TUgutSz5uZIy5
XWGG2pI+n4HToEF+9UVXTR/UPAmGdQbenzl1IqsG6N0e08kjlUSnHKhutPgMZ5mxxjRX3yGDamYD
FfMYc007R16+193Ge+7sDBcHyZ6TS6ssdcCcWNItqVUkXrzQEAHakg8LSNLvcS7ZiUrjiAZQFI/p
OCLo6UCsDjeYVeC4fyWLxz70JpEUcgD2VB6U1WB22hSdsWltdWeMDch1QxLZh2atyzd46YvtkIfQ
sAMuSx5cy/hrt/cFVHaG7s3TP7fcA9m3ahL4Uhwzmvu2X88lvpHrwmQ8mkOOcW000jxVyDe5DCXz
j2bC7t6NUw1xo04li6lswO2EDM2ihtLNOFiVQoeUhec4cOILQuPwG/vOt/+j7Dx25Ea2NPxEBOjN
lul9lpOqtCFa3RKD3tunn4+Rul1CT+NiZkMwHJlVmWREnPObzk5p0zs32+htw89M3qgxiz+7stU2
INHVDXhnAyUuO/6ahoq9yRSvwNiGYjUgyR6IpDzL4mjoezBorKKKwHrJ53JTTHnyNRQ1AfHF1IuF
dPIVtwR3V6vBr9Y4HZM1ik3TQbb2qvOHWYj6Jocq4WY2VBgLaVXe2cO/yftkuVkd5YfKlutDGf/3
DyVbM4JY8kMpKHyyWEiqXTDN6lmiPB94z6WYkwD3A3YyD7EA2eUhI/AbMjRUAuK0SydHigl8XujR
SV4zWjpZWTavqzbckEReAUuKX8CBzG8GaPekhR0sS+pQsERDjV2WXM04GLOaPEppOZ2NsBjusi1o
vRt6Xe5NlvRQfamQlnyUQFV+7UZHu8q2PMy+a8KKHqrhKg7zhNjN4fK4hVqnPs9GcJba4Ais1n7u
TQBClg8XdAWaBVrqnmRrzjzva5lJuF+24v/OM5WCtO1C9c12vHSVqZfWrpMDGZbidbadeJcoqraW
xTBV24tbB++Oakf8ivEpDSfUxmSj2nKrwmi8Y94oxeuY9MU2j4n0ytYhMLJzM/FGe4xt0UlxU2zr
6ZrlSJUT72XhvtxUdEO/wfEhJYlLq4cCwxH0f1oPzTU1sBZIk0xbk6ZtrlaFzy+gHE5jAcZiwrFh
+6ishEdT1Wj3OOvNA8nuCUu45RoqQJDMyN7rQRzGGYw64oj5i+YN2bWKxFVVNKUALDqzYdMM7ISW
Vitq2lMwgTgLsqp4kXUYXX2zMh0g1lIVeQOm8ctGaJIXmDRYC3rR8PZl/KgBnQoE5o6yKEfo5VYk
vfosazTBWm+y0mQr28SUDHcS74/usscwYnjdlWAXZNEleoZwf/88O+M3pHLas6xuFWCN/ED7oyyG
TWXCNIIuIIvyMNT6q9Gm6UXeyZuhV0TMXlCW+KDyoFprvDfW/FDS+2CO6sZQu37Dm6ba5m3hrOXA
vtCU5+HH469tKm9eT5DNgeVxlTk29FuSxjtdTPmL7G7l5Pd0ddZ/fXw3NNkDWV+9BL+pFXxR+Pjh
CmcnlL0dw7gnzoLMVtzjZ5U8S0ZnC5JvvMjSowrDDbJP47iDUPtrODr/BtDxqV+hdHAQ5ehsUhOe
wwQK9t7HbvY4BI27GC4ER68rkJnJGuTuxjH/1c/wumHbORj7eaKM1kMSahfSou0FJGC2TsZU/Bkc
ZLTys101+//aLsczNWds/tJiS7LEWVdkGk5dCzdfuqN/FqWIzmcR6hDyM0tnaIp0Zvn99tkqxzbA
Mte1p44Hl0TIrTG0nzKzaLsCiba6tncys8iq7TJhRPDcsgqVvYLYeZsG9IrDbPC2Dw8lXXvru6h9
8kyvekqN9IsEVJRx6G6dsvS2HVMnmT1/sqFVQjIudp86W6lSZ2fBtiVJIlGCAvpPF6mxlYyiWiOF
M26moUgm3/HyO7qH8UECpB51EiZlj22zfpi74fkNzqAcUUC3VZd/GkLKYjaB7OYQZ9D9M95kKxZj
GBzj65AmQ7gdQ+J0pTKgpqnphXoRibfRSLLcjeUwoX5xD7Py+6TXyVGWZL3b6b+Gyjp5UG1lXE9s
2m6WgdZxhDj1aXKa/tVKumbTVqLZDkvRVDTnYMdhtJKthRl7t6o2j7JRVpV9v/YMVXuSJfxykOed
suKEB/vvV1O1bRTW9hNO2e2zklw6PR+etMX+fMjIxHpBq/qyTdbZoYKNVTQQEFr6yzovubR1p5/7
OLt+DrSnUfVl8R8Djdwiu8og+GADYYr5153kgDjLg32hu256zVknILqgEcIKnb2i5PopDwb7f52x
wt9qTgD6qyV6RCSNKMXCQiDLPFS9dZalblSsE8YYf8iSPAD5n1YxTuc7IxsQ6u7d8LknnroMlpcJ
olZZnu5o3TcJqtvLFVthWedhUMSzLcDapDkekPMXXf5JMbLWa1PYLhKo/PvkIa7rU2oYykWWpgEe
7ThoX2Spdob+XBfuvEtJwJyjUOAouRySv8+syOt2bVJ9yB6pVv3qIYtTmq4ss4yxJTRbJGghAc1Y
1voeatnXoUq9m7o0ZEtDYQJmRRAWmn4xeDfIxr9GwHb9OZc6dB0rPfRLptvQZvPJRP1y1pvnbMl2
O7za901JGEV2kHXDIgakgIV9DGoKxXxyvG3uXGxrXNmJHgGWzs2rPAzeiA0bHrrbHkMlNvQ0CHcB
Ok9Liwl/cTQIqcl+shVw4WuPK9teKmvlno0liu2epLCWp6Gx78sGWV5alSD8E8wn/HuBl1DuDfrL
51moTGJdLnVKSKuZeL+3fvYbC+uM2c13MQzVB8FZAHh8/VfSd/pzRVJL1td40BM2a8q9OkbVh2Cb
lI2l/aXvWPAgwcmWe6n/HJ7jUnOqgWbfWx3Fmhkfp69sJBBAX87qpU6eyTrZKvsNfS3+2ep6w6+x
RR3UK28Q+k6ZDUhyrUAkCSX+IziGjaz6rJdnhd2Gl841m51nJfOrmQYXBZOOv5YTIJODPMEU/lHj
1Dj5PqzIA76JLu7EUam1exqwh4jkNydPG2/GrMedBgIkfKf2cpANxqyLo/efES5/6fVBBXIwbgEq
YMxrvRjb3eBW2itfpbIb0jBfy2LagDS2CNv4stiMCds0VgphHendylD07TDEMRAUhnoA5fyKJ++k
tIb2Ki9cxxWB1aUobC7s5cTaAyK86ARP7h2BsU0p9PHqLeSgZMQiVLXCdQ/riYxo0JrGVxTDkDRM
snKlean5VbFzorVKXsFzq4yvddl8TJaR3kPin6//MkjRJnWdF7p9ybHVVpQ4Ya20DkPAezwx60ie
DPOaGcve24ZtbTNFz3cTGG/i40y+smg0JjurZfKVxRY/1dWcieppmlLzqKeeskIGanpXEU1a9Z2V
nQm59F+BNuUmngmylyhNBbqZN757LqK9CD5lZ6NXZC85+N96GQpckFyzBdGQpP9qKhd5hbLtft1W
Fv9xW3o16VBsK2XQ1iBWs+vnITbQgyvVy2dNpjGP+0B7VnVtlWfZgLtIfoX83p1VhH3f84xnmXnm
DZcwe59NlbVNTNV67+tmnS7Ql9jBxCAsW/ccowR7G3sszx+YGEYGdZy8pVX7a6QWZI+RskP698hK
z4zHSAmawWLyaSrafYRXxR9NvhsRrPpZ40TpV2Vvv1modGyKfogudaUkp1oZ9a1n2cULkRZyW05v
/tnNnS9HJcX00Yk5+toSjF8DThJXYQLm1Szid5Bgk+e4CcQqzNLqezS4qDyQOUsCZlSlbN7nyKvQ
bGnEDbnI/uDWxQeL/mxdjSaxKIyX0Hua3G8sOIFmdtHPxegkgfX2kWeaswoKK7prbaDvXTex94Wh
kSQCf49N7zB+mHaBjQ1zq6YEHx0TQqdZ3jWotOK1h0KwKvEI2WteUbyqpKqge3rzqjRF+TpMg3pr
cUvkuSteZQ9rdPfhPKV3WWXXXrOKXVccZP857K1dlWnpWrYSxG+vyKM9yVvJKleMa6x2uidZaoXh
wTfCx0ReO4pqZWvjqYw0LB/GDo0CLGX5TfYdi6y+ZpEF4ztSDMx0ouyV0NW1T/PimxEBtTWR9DnW
rgtEc4bU0WjFtymYUPPsTH4UeHm8l+p32V3RgLiMLgt7WUSXwSna4aMwumqPs16zldX4mK5bM87g
UmT6odBFtZEX7RXrWPAwvtp5CyXPMA9AkZLnpDDx7THBCDdOjz9V0QdMhRVzNdHk57IFrCKmHpJX
PiQrO6y7PSpeCgnSpfx/HPy41HK3f72AFuICGrcF6iuLYkMLsx89i7dYQ4ys00rLl/W5Ns7rMhyM
R7c6H3/r1rrp791sFksHlXXyZYqkJThJxL+ipPX8xtHwS2hn86uK826OHvQXVfXEzbYr4c/LS5T1
Qb/z4GZsZNGuLJDfBArOshgYb31ot1+EUZvXMQsT0phcrLctyMQdEodx79ugzP+Ezb5W9ZzgBPiY
U6x53jfTwE0O60T1GbGWfjsmrXIKvKo7Qe52t0ZUKk/xhOCbgOP9zeq7qy7HzwkyUENU/1XmWFSM
Tjug0Ir3cBl4+dUpp+6AjPW0j4OmvWWTgqowViRfSBD9yOJe/AzVvaUbfI5K09/c1B1xo+HZUxaS
WRxX2g6AeXdsxYxba59bmwjtz1d1eVGwex+/K3aDljUxMfwi+31iqMF+Uupw3Ta68ZZHrbsvK4IQ
sjiBTNonShI/ipicGnvda5JHcQh5SjOsz9ZqEZtvqTqSLTfynPmVYmvFI0W7eHR2SFfvK4wUH612
HbZ7h4jQY6woHNZ5qcBqcBlb2mRPmknD/nH5VNB7MmzjlP7RmlkQSTtXRYVyafW8MtqHmjI9WlMv
UHZhr6mP1jmNgx0pdsgYy5Vrh0QIluDGo9XScHq2dATH5aVEpBo7tUVHVRaZ27Td3DXIFixj83GY
d7oVYJqy3Ffr9XGHfRtUrak5NG7Z7oMpf8N7aBx9WJbNRR74en+dxcbNaebx/M8espuA8uqTyEt3
stiUmAznwsI0abGPzEzdvXhzC1ylDG5MvoaDOIodbasQ8VNZKfvJQ1jE350IgKIsyUZbQX+yy4Zt
vIz/7BqnxKLSmFzYZ508a3X1Vc+xNP28doMz68kV1rGJAmY82S2I4dxWaOWs5YW1jJePH8Eez2BZ
nz5vFhTYj1RKcU/YkP92f5gADSJHebyRfT9v5ujJwXKb8vxZ34VKdkS7+ou88+e1o1x3VwTGtMc1
nJfA0aCKLnYr8qBEOK0ID5fsaWGV/ac6TYXV+rKsY5Xx96lFKg39FiQHDCVbqwAszo9T2bUtU8UX
LX58suW/XK5No50ehKQWlltOy3XssGNXJMvmpLhIjHj6Rotd1mbo4HqD5h2qkF+5LNpW4rBvEsVF
tbzwS42Hm6zXRtc4VLXKMha6z7vWQAWzG1CzgGXNt4xogKxPMm88zGKEHCgvji0PORLgacRAWNBq
pALkoWxj71wvB1lsW6vaqgFEcVk3VBVJanL8pa/qqklkKnYusdM6lyRt1p1nzCcmYZPY2NJgB06/
IfDFvJLkrLNlR9miRdg2Lr3FMvazXp55gfZrmCw+xtahdTQLNFe/V2mzmyZdOQNpSF0zu8jDZEYI
Vi0HeSbrIhJGa+C09eofDUiNQ0BcxsrOsdLvJrUsjv+olz3kUNLkwbZmufy447/dTI7Vau87AcQl
MkfoNx2Caasu9ojTcoBJ9OtQSgPFFHbCwQ7VTS2Ln30GI1RXqqcMO71xYt/SrAhD6To8OGWW7gYR
pl+iIHmSzIS5CWJ+Fu3vPTwwzf+9R6BU7XqaW+RhPRREva4leNWG+VlXnY1p4LX7WeWkMeIIn+XP
EbWedHujqC6wLLKzrH90dibVWfcZjnZW17V3tOYhSJg4dozETjzSfbWzx5aq8KvJau+PyjJvdlDI
FiFX6orl0NRptGGPra7lZR4NmoN/TIKa9qwuNk6Lt9OoTOoqTYNu9VkXu8JxHuVCejd9Nmkacqq+
HCkrf2uX5aZBC+Mfl/vXjuPyCWSLPMgr2pr7q+6zyFPHxC77uHmFI8w2gce09si4jH4ZTuVlxI2R
zE5RqacKioNqCIqypQsavVuHbQ23km95Kyvt2l5MQSYjXic12qfG0DxXkcq7RI+cg+slhEuGOnnS
3XfZJmsALsZ7h8jj6rPOtvDxiHJIWVpi1c8CrMBz8Sy7y0NqeCzbVdd53EPWmUKNEQ0RzV4v3GGv
ZSoYmCxLLwTj0ktD7GMvUIGogkIb+O26HGWL7AN7sAXW26PjvPSWDXAntW3RG0iGZal+LKykb16D
DMNfq8IKz3PDl8yKxg8tA/pcW1lLHrrClC4NAUjkzXScKkj1LBzDO0KaGDQqMDATts7+kJnTXxDt
V3AZhtBPuwGskeGBWTIRFEij7lUJSOL1Ro10h4P0tpom8UFZ1l1QYIqNMU7ja9mASY5slPU1Nzk8
roTRKcGVAMHHjscvzfJrMGeIqLblybB08rjOlJZkh/5Tlmfy0ERNsTcbA7GnMLzYfx8IrcF9H3mt
ZZGr71S3+ZCNn/X/6DuPlViwbf96jc+hInH7I558G3ntz3p59lk3l250jpDNXj7BP+70WSc/TDIj
veziQvh3Vzc3o11l5whthVZzQRgWo3onNLajmzWbOp6BgWdPngMfUCla97XM9XuJ/dJNJZH62nTa
7M9Om576IfNe56Br1sRdHP4HtJrNYG8Nlv8bfSl6i5furADBkVeK+1rDN0b8IRstpIKeAx4X1tzn
OrFKbNhCHnW81zkGi5wtGSiwDLIsT5FJH44gWhf6wOi9ZQE+3+k4XGUJRuBLlqvD7VESJoEtd7w/
Srazz+ZCfZIlLyFCYqMbkBvOV2DM0IaHdr7Jgw4QdpMHhgpEgbq8Mn811CAqsVxx3U2rWp0Nw39p
QVTFD3lD7T+vUKETcItDscvTCDP6v68MOd7b5AboSw8TTlgzmblBe8y+t4Bu7mbhxPvJdCAo9SXQ
kuVgEBW5ZFjP6wG7EVal1HVGuDPqeWR5Skn2jSNT92s7gq6Ovc+9wzQpVsazGk3DOiOy9R0Vnkqz
v9co7a3VJNPPhlI616knrSYbKtjm+HaqH/1gQQWc2x/wetzd1LTFMcOsARHAz9MYQvCRtG4zr+JQ
L46tZuPdNSrBAUsHYs7w8myrLl9FD/GYGb4+ENwrXzMWOLsaK+y1bM3gqF3qIftCMDptV90w+24X
Nc/lklRFZWb2LQcXxz70MAWAaIOtSJerx0YL5schyYffi9+V2c4Q+lXCE1Eh6A3LWTAX4reibPhH
Xbr0K90cC1o5RJvbDe8Wa18DBxqFIOMxZWLjCLWGXBnFT5pVQ6iomup709uv3qgar0k3mvvEMYNt
WvbBVwU0+giU5ns1Izma91N7jdXMuIxkO1dVPea3MRJqswtDCE05KC/0MIbgoDUJXpGNHtz15cCu
qboOCx8qJty/AQPLIr0ZcI2hUXZjiv5B+Do+ymvIg7AjQODhFnYjuDRhznibI2VoGtM3oyxR2iSR
jitUF++iHkR40FviGqPjcC0qgeZrE9hEIih+NoilmJkt0CcDE6bPBsW2qosCcNOpcpRz88Z5N8IA
rWVROycbfurXoftuL9UBHlCHbgkOkiWofBDM4V6DMokC1qDgjmorZzio5mYIMxI/S4Osk62WxjYX
sXb6AIetVmgQ+ko2OzevBSHuOmb0XZ3S56aqlNcSaNe+mU19m1a58p5bykp2mHDYXndVYp7lyCAH
qiOtV7AZec40lfzuLyuI1kqZ7RLjFtuWfiMiOWzDTMFB5O86eVbHolot4Yzt5E09VDR2Rv00uvww
GSsPVp3qV694lQWj4AXhZ4D+DmPh/OXUU5dsWHenGxMi2PpzVLWMD42y95spcHayQX6UAOwDFj4h
IvOLK7YDo1vpGvFlwvP91pda6JPQJ+Bcz9POqRpnI7u5ASkC2/SYd5fW//coq4+qtw7zJcXQ+zvi
RP0dNgJSHwY+yWSSzp/1XZSTKJ5nl+0g3WRDkqrqmRDrQQ6S9fy9iD60wxLicowb2W4i7INrf1Ut
9V2K6sTeDvq680MJG+T7Nbf84jSKve498HVGKNpDg2PUHmSWcbPK5tdo/qPvoId/GmH3g8uFl4fO
n1QAdBZpGmHh4hQFGHp+SgPKhrYfb3maqGs91QADN+5l0lBVk4pUca/vQjVyL7Ik65cq2cubRbB7
JH71vADwZ9ripZz04EnJngEJI7KwHGYsmdZxNUZbWQQuutgoV9OuimeELd3u3GjtdLPmDCFLsu4r
mDnzQTZGzjhtcWHON7IVv9vxlOX48MjWOkPRawLHJRtlFUwLoLbmdJMlKyDGEDTngO1Nrq8Xv+l0
sdPoAZSuUwDpK1n89Kt+GN3I8rj0aSqlXUlPa9VxRyi22vTiush26gpGpix55xcFHQk2E+PbtJRk
larrX5CJTS+yf8NPdodNPLPO0sMFRvTUC5MAPhfzIFMgsgFSTMdGR4+u2GOxBBx5+5Tp06TarB7N
6EJeSl3zgYYnZO10FrY+782nse5LwJV6spqyCb89pccloHsPW8u7J0ebl82TA0U4nSayrWnm7Eyi
61vX8eytWaTvZVwqgPRtZSVIT+5Jxx4QAo6evICXuwbV7ZtLoNtsUWjWdNNAKsEcr/JMsYAbVSUC
jrrN1xorQ4Z9e7mIHnsr4k/M0oRiiZwxJQ9qgNtxE5hrt9CJ4iYLknzvjE+Tt6yIPKR9Q+6PksJU
HA29nldvegRZGBWGI8//6ANj+7NAYu+5VI3wELrZh9eHf4g49HZBpHn7JFCIbbEdZpaM+BXNb1Y0
pTt7QTO4zXiI65K/Ff0cN8Km2LT8CTmpewmhbStgzycB6PNKe+0M7Zun6a6vgghbm11AtFNx/Nog
QaROAH+GsFv1A08PUYIcz6kW2y6kJ9S756nIn5Mn9PVZQAAiEbEB9OzAXyzHZk2mYzMMHfOymsan
EdiiL4r20hGOD4nY/5VYORKzldFuwkKrtmWrZP5gAjDV036FriRAp+hDs7v5j7bqdvgXHprZuhll
rZ68Bmwrk1O/8aI697Vo+hl0f9Q56svsfX8ghc3/ovlAZXAXe/nXPgNMopcdjM7iWQet5g815vK6
8jXMk5VVV0wrVYv9mDD/SPN3dL+2Bv+Z3MM0b3SaHyrLhLVlfoENUB2BHLM7wezFN+OekIGiDCt9
zlMAVtY3PdJnAN+sKb2oECs6fMBJ3JQ5E+yUYTZVlck1skFWzyF5OyvBo2Asuh1o0T+UIc9fu+Bn
hYTuDu2TN4XoKOuE+VqOBJCyaBGcGlMmj9lZq5p+BY/JXzJXqDIRXgAiOfxI47C+apOBGVr62vW9
9mY4xx4E5UoJxKsGL2RdQJBfj7wDiHiaB+zFr+Y8Hguh4sSVZNehxfNJgyKzmRO+DBK9/S4CT3qM
woNXtRtHxzwxKGoscszhqdOimsVnW+0iG9HBvu/uQD/WZj0NoJDNo1a4iq9GUQbSrntx5oKE5VTM
6y7I66OIh0Pdgc1FaonULPB1pVP3wwDHrDBzgK/gupCtJ9sfOViolKSJ2g63uB5Xhiiwr64DzBnX
HNFV9q7tIrQzI3Vlg4AUMPj38wyPwcQCyNeCXDuyLXdXQ6ewdA/qAzFs36zaCRSHeow9Ac24qiJ9
U01Vc+wShNNv8rSC95b6v7XNukpFXtj9rlG7Q1ES6AIdySh5FU02Py4Q4hEUB7qfjfOwg+yRQ5o1
ax+r9xE5hrk5Ci/St1an3lS9rI4AyWeesMjFLoX98bqZAJl0+vSDucqGJjN7T41Y1ORZGfjMfuHR
1uHo5+EqKB08qFL3r2f8nD5ilw3c5FSRn+vfddt5EUHn6+T0DiGUx40T93+WDV+P8OZ7adoI+JZo
N5OBL/JFJLv3bnWaROgHY7xqi9c8mqtN2gFErrsfmYP0BUBdB9nUstzMSuTe+jo4ZLOrvAQI/AZT
dNKM7i232mKLAMZHm6fKxgkavjyEHRGR6S+qLXpS+CSqtaZ4aaL+W1ibLUqGkb1LbBIq5dBtg77O
V3ze5JRl486L+IdkJdIfemb1l6rgn6Wl4jUbyOvrFVuXQOySONvOBJT3tmjOWVagEJMUb0OprsTi
DYNPJTZReKaR0Uy2bRGc6xJxgoSHUdX6exlo75HuEKpp6pPKfmPVzX2/gbloHRVdEcTsE/OQCrQS
6rb6KbSi8PGkNtT6J2IvsT+aMdbkTYphavjU5oa2R6G3DjtrjQJy4TQvaiq+VKYa+Z4xsvV1s2vk
2OG2Ngb0hUOwqbWXHXSNRULiJu9t7c1+l7jTymnOZZv6rj3ZvvByDN+z0t0WpHuuHZDFOmzaa251
RHNRtUBMDR5WK1Q0KZvujZh+7IveejeKEEYWIaebUL39kCKd4TbHQpl+eA76V5b3YQ0Z9p/GcMjJ
PPmRIF3M5DyuJgs4X6F77oow9Lhn55WSXUMUJc2qUzy0vIPd0dxinqH73eL0aaTaF3jBI9jV+mxO
rreOyx7vjARyqhjikzz0wopPZEdPaVbbRyBQGTDe/sVNIFgQWfIzW/G7tv4ZG9YXa5j+rPWWHFhk
ngFjn0pYiM5EHNG03WoNnf5rg9noxsnTV2TFrevIdO+3dVrvy7DJ7tkEDk+JuifRzb7ZZekmY1G3
1iFmoa0U4/ClDWBpM3vVaTgrV7ow0JVxk32dueEZW5oA0RgjOs1eZh0CVmpHESXaMR4MGJpRPp+K
OBn2OSLIZ6Dhxk4TYrr0URaymIXWCjym2vYDxojkmrRNGSfOPWvDaBPWl6qD1mMKm2QqBpBIMLAk
zit8DiPEf1cLCnLVJip5cxNIvCWE9WobHnaBs6jemmbfKzZ+A3nsvrUk7Ve1Y3Wo7UdoDHfAgIwJ
SyYk8tWvc8XOSav64l2pyIl6STseSsu01lBeG7/ldfk+WjB9Ingt79CKW8DJYB/AqeL61wnjnQkM
Z0WoWu+j3XV4+AoVb00L/wziIu8huho+r/XhnXg6G7ak6t81L+j9DJTUu2ehqGPNbv0eFrwi0DGs
3qGQjYhqI/EWKsYRw0H9iv6kR0DCCdayGItZv+YKLKIxep/bpFzBSzLBdIfttjJHJlnTPEY2e+Ig
NPtri4jrteFvPY1uvQVwxl6ZCWhdehlUy9SxLqy1iSh5d2Wuldc24V82mKve5lOiVJMg5T0OaCSj
LdKFxhIFRRQGaBSw3xAHPXs0tZUNZHyrqkqDcUrzh9unpJiRmIAqXryQ05m2PbIUa5BC9go3LMPv
NSO9Vdbg+JNIjE1CCNg3rH6nF4mHJ3k8bOfy2ifVtO+aOLjO/C1KbJ/BLL6lUSDuBFI7H2kjpqxa
UW9IoaPol89325yYsIt6WhFIAF2HcjeJKXayah93K8gM7dZYTFC7PF6hipDc7KErDt6M0yrSjniw
lPO3oivwGSnmXYUr32YqvS+Ag9ddPcQQX3j+gxnE71S5gj/FBhuC4XA7g9Z27E2QRKEfpARamxo5
FcHpNo6hDIkAqShtSO+2klz15dUdpgSu7Kyr1x3aoQpyXkzcAuIDAQG0WANr1XmZ46tZQSKS6aGN
A/t5KD2C6la2bTqj9IeCoEbhhe46wQDOb8gsb5qotNeTW/dH9B7sSyy0mB/dDG6hIVymmbxQc5bQ
N6eIz7lRAdI1zhMKZ5vemuIT3I5qx8Lf4pPdkN+q9hrCC0JpglPLo4rGUPmn6cwdRmzC2vcomkRR
TAh5crRN2wbFrghFujLjt8bWqns4jbpPRO0bb28yzIOYjrnl91Nf+lETKje7bLrraI+Kn5OuvzRi
ECs0m/nDVe8YYb2RF4R5kra+E+0G3NAB/ClqFChzCwNtR9NQpkfz0keU1lW15Aq9cctPYry2DdlG
bBS9Yxi4OKZm7gUh910fKqnfu+rNJKCzMexp8rVWObZe8SaE7ZzzVvlRj3xRo6UZF7Os8k0zJX81
BvidGlFxnHPuRVfH57QfRl+JJ8cfcRlomffRIWRaUe3siJF3sJkC3INED1O6CwJM11CAEI7ywxzN
4WQGwLfGMlpF3WitGsHvpCv17KiIHgqoQWB0GouDO/U4g7hFdUa66qrWbKkMoCIGlog6lhuAZVmR
icw+1aOHo8vI4kmr+2YHyXYTjQqUtUrM+8xKG6CV5WvbFE+KCuANge1m5zTNhyZSfWXUmskTlvLw
eeZt7kZYcnN4cENci5aYaNdHyQY5aFbwoTatVXYfpReJIxwllezV/K1pDLByLAvWPBRwKPBZX83j
iPtQ532kQW76rdMT60DtZ0zRhm7sG6nS8ToCMkT6ptmmbvjFQfNkM3o6bqYi3cxjaLMZ7vkH9b3Y
2mGgboSTfsEQaFxXhMw2SK6qmzQCTVgoIXodennOR2SVmoApKrNNw3dQFtsqce+s2ixuVyKIdsTg
0mOC9K6t6vaJNf4Zs8sWGfP4bmiasit5kPxguqcAOIYsFk8N+9nQItFsuORNBLyStmrYsaq1zkqf
nV1phOMuK21tHQOw8YWLnGx8C8Vosbxp+lUGQnJtOclT5ImTbbn1pkUil7x1pm576Hj72VE9GL9o
ZfAOh0rTJ9m2Q/h97uwCVagYLwb01LfBpG4ax6196MrpNvAs3iSBCDeIBX1oyLdsqq4ZXrSMsFAG
+6bSday+PA/PUgP9qCqIxzXmjy//Q9d5LDeObGn4iRABb7b0RqJEUlJ19QZRVaqG9wmXTz8fkn2v
OnpmNhnIhBEFk+ac3/CofGIs/g/Cn/ku1nC6mK2Nl4ORiQjKgdb3WhxNWnTRzLAA5jPFHwnxGXiu
aw1sIKB20a4HphS7xkHBvEEJAnR4JW5NDoXLIhEYkPNvJxD0+WTPK52ZtN1jDUb/8xOZhfEcp/lV
Cxu5HnQjfI4767trk4eXQ31K+yw+ljPdta0B56rIZtTe2WOVCfX0jPfuxsCFbt00BsI6VQh1LgSn
lHUnYZaAvKYcacCoWYUIrO51jTXL0Djto3AkKAi7KrBGcp1rGGRyB0cTM4wMQmovNVbqU5ECBAia
I5aX/Wka4+Gktr6KyLX7U5ECnYJTw0jtEW4H376fy9zf83Drk5Xr9ckl3rUTsrrMiP2eUNaRp7Rg
0RbAS1qrq/mCZECfT/uGBCMKZWeiF/6KUP8lNoL2lDXlR+sXBFBKe2wPMilYIgewmv18Rpa4n0+j
1aNl7nV44bpGUawcBz1Qs7SPg7YY4tX7aZbliVGkZBE0hVunrz7cBFSAGKKK6xNq6fDZLexqrSVV
wlrKD0+qYPrKPDTJLg5h912o6e1J9i2yS6Ozb+kOT62egV1MmJaumrZ6SzPxqxNl/7hXakvdpkQ6
aJ/PofTRHu3jfbi4Uap1htryl+pizcfz3rR1OfGjKdwpHE9u9A6pqaaj2xpI/bO6ICsbeOmHVUal
se70JjsKIUm4y40xZldDC1Lc7PnHSL45qBmiBMEMvuvCcE0ntfyA5mWoukum0V0gobtOsjksVoke
hnuZN4exaxBWKHFFTJPjKOAlakzWgMFO1kn9AsQ8yAt78p20XY1fheXLtdrsjKRm+Rtaq0QAokQq
BPr3W1UGLK1Gm3gNhlQngA7mKYZjvq49eGzNT1/mP4m7+NzZECmywXR8VsfU8cDCBjWJj+pZ1eZU
ndqlUFVV2Ih58Jovj/L/2h1iRP+Po0cv6HbzGBNcLPdGPa4xW/7O4qRfdzbiYltXsxEYKbPD0BQB
SR0OiGr8vys/RSx9XrVBCz4z9hogdxQDiL/d/BnjKUEGcDI08RTmfXLMtQI595cem8BdnwzXMqyf
MvqBEyrZOKTVxQ9UySIC5R00rR6PWWm+dGjDEw7X/K2XtdoKYDTphCiVt7ApSvpuWeyMMbp6ZMXC
4o7v+nur+9Z+WMIEuuMUpylCbbBtzfNsYG2zh4jg3fuWbzgYfPCSRfUWKBok9gNlBJFyGI9a5WZ8
Ov58iWd0vRxP65g1EWcMEG9ohvwU6jG63EJjWgUZ68ytOaIFozkrSdZ5pU2AtHzLXGVBZN9RkSzr
OjsFlfzkYeNPA2j1aI8l3ppmKjYJKTJzFMFljKW1J6hcwxpbpywhNk7bVS96AalxYBm1jvM6XfV5
VL04KRln9JAQ7S/3EO3lhixMwFEIPlsTAql43Ji+zP4A9d+ewzK111gil5tOk81ThnCGZVTaR003
u/Om1j/m+BJd8c4kJ+1I8WvK4r0nBd7zwr57Xlzt+QTKQ0gc/aMqQxQTUu1HH9r1GpXTAcRonF80
nXVPFwzbOk/iH1GdvBNJWuPAbX8foviKrqb3u4iJpzEumKXmvuQh05cySptVq2PbZnfuTyLzPrEA
+ihPF/2BYMmN1CAcl76BaEW0ZFNFXXY0UZzfeIUtD4hhyr0kdbABpWltpCa6LdPHTVWP6V5vlnhH
QESqJNIq4t69APTHrjAebiV8Eiutku+hVrswwUkmmPes1quFvJJsdcuVt27Uv4vO+KMcRYM6OYRJ
sv3kYfBqSf00QAdoLDdI92bXOM0KyK3ZTCe1FXORn5uiHs/OEr2bgfqOVtscgqHV3rG+3saBRUgV
xt4m7PPtFKXRO0jBnzFGU892a2pvlu5o2Gfo49bvC5CNTpXs8nbyv7fEr9vAB1vfhfOZwGe0yW3k
lAYyyAcU+Tc+Su4/umC01l7mGS+sAKxjWyfdvoN7dk9sAeudTPjvFhVaJ0g/WwyJmU8b1jWo8nrx
HrEPgTXEV6sJCW1ocfkrr38jK5CQI03qlWzd4A7aONxFiQdhuJF4bMlMvhBi+JxNcZRzLO5jJ/xr
j7BFUoJnxmi63aMETnek8t85P/akct4ZubR89VV/7FZHqkZVV4U6/Ovsr7b/8xJqtytD1c8jj60d
IyKfsD8WU+PHZjVid6zqakuNN0Oic5Cq/2Pza//X4apNFf9qU9dRbbMhyo2l19OKtV2O2nhZ1gyq
y6buMYUhnPqfVmuwmRAs+3MNyO4WP7a/649TH2U8kwbUHG0XZXFzUkW9DLOjXSE+pup2N/+njggy
s8ghfapmM7o5hs7n4BfWGhBRdFNtdeHSu6f2uFdtqtDhpuvJGD49mgo3e43oxr5OEjg3Hm3U/B9t
akfZyZb8ziKZu1z80ZZq3cowBv341caKc42YvfVS2bmxTfw62js1itWV1jgXvbb1S1gECUPfJH60
vvFRAES+m7o2nWQYF1sXA6JrNUuWT9G8QuKt+p6AuNinGEAeSIzAWoadiMnexjCDYTO0ObGUsHx2
q6F7stN87zPGnnHyZIoks/wIc2yfseQ/lyh/7hF3eS/b3LtAP9S3GssuupXIfR7FlDLD15+zSZwQ
QynOuPfGWOoA5AZFJbdWYLiYnhTox1XyR+yhXsiNDu4E9J9L0erf0VsrN/HolltdGq+km3uWmD1q
f1U2rTtE8vZ2W5Hp0RFkMkyIcky9N9kw6O+NNwIYFdnCpiCSlOMPhQVVZP2R1p9W13eslAE09pHz
IUe73hRw5255gkhBPVU/ieXPZ9XURmZ/CfLiqGqqgCgc7Tqo3xt1vGoTvfkeOEP7pGpDUkkyTNOz
EHMATk3Em6rIxlsZhyU02GTcatE43lRbUjHZBRx1UbUAV85z0hS/kaH5+wA5oXhMVBIMynINVRTm
X8noxFd1maCWyVHHunD1dcDQY/dga21+VG0N3+2T0MJL0JHDn6vNBHv31ZCFjolnNu88P1rCE3Tb
qi1ykmtRkkFVTU41gLrNq1+qX1dNySjntV4b5l5V07mrbjNR8ccVSiywTYBKCvOqQK7AQV/TOvUO
aUf/imTLf0C3j0M6yfzcCL99tf/7OEL8JXBIy9yp630dOBjJfSIbx8qmGNcoOFXPSAbaR2ta9HOa
ZFqpNlUMlV49i6WIUg04pznLRfMJas5/d3wdbGTSO9Sm/vrVpLbmPKyev9r8tPitBy2znzYJVn7b
pc+VSco4xqz3sfXV5moCEEEbnNQRGhmmx2Fl1OQHzQQMI0zEq9PaxgxFL8R7RCBoGzJn2KmqEVcF
ovo9vGvP6d7jMFxAPkuscDk4GePikMYxoOqlOsZ9jWMwOBOkmlh7xe67FeTg2yqbCPNStUmqH8wO
5L4Ye/d9KtvxEGvM2NTefOqyg2jreRPZcOUH4XqnsGVS4mZE53TNiBFJy903byhZggXxh6o5hZHd
lzyBqiV+6L5ZtoNKkiiuqqnqI2YTRS2fVBXElL3Gw/F7g87Dxpya4M1JBg1JsETbOkHgvxlMjQ56
yaROVSukXtBfY5KjDrboLl5hMJzVzhBEx9s3k9d6WI+zxXdV16/6ctFMMN0VQVA+qQOxJWZON/c4
I2FcuFJtIyPPNu5QoQpY3wdJPUCiYcib1MCmxibf9ELCnUsaRwzQRdaWa8qDl3e72BtysJ9Rsi9R
C3mLxmtdt8Uu0DCGzsdF93J07wQJHJK/Rr+tQGW9a9lAdCrXv/VRxug+l8W7Y0wz83x6OUxjcubi
lneWCXRnnCvy90GbSLYE4Qeqwjg5TGgIB729V7WmHts3zzrSOyZbFy9LD1TQyTPNAPpWhqJxGcbv
3UQkK29ISUGjMQ9GGXnrmJzAEuXz1gNIl22S2/2OMNYSG/OZzhf3ubfKtW0W0SEwN9hd+K/u4gej
CjM/WLb2YpXtt97UsOLxm/mFH40MRzURr85Zu2gWtMiU5PE6cmuohiYagqhmVT9EObyGYaO/4WSo
EDer1g7Ce0FcK2uYq+taw/2ZDdBFS6G24mWO4Vb2c1RG+aPJmMLkpFnDLe3yX7XrW4cON4RL7KAP
NzPFPRdN8Qdz7+6Xb8eXYSqM37g17LKgc1gsvXSzXDEhL8lhCwFcwslWARq936IFfx2X7SrCYuHd
TrtjApD3l1EgDKe95rhh3Ey3OiPwWu4qgzhtqaXl1h/TmqR38o1JX7MffIgMsQhiZM4z8WoPVUsg
wE1+tfEPPZLuPuiMBZ1f+ptZJ0ZYpnGFcbZP0FYHGetK8yrTsXwb+3RhF+bxSVXzBr1RQBNPMO/d
17CfyUP1YwNXw5pek9Ze+GVptwMVnB66Bo0QRysP2D3hBZC77YGgX7u1F1o5K3PrxtSfPy/JQZKg
2ACC2qYaiX6SWvkqNUVC8MZd2eYV18FbJOmBLLraXRSaFW7fJagvzajfTU9gE1WUV4fV2vsgfeMq
OnOn9iF9Gpx7PLRXk/vZ0zm/27EX3IsalXecFt4Hx5px0caEedk3IQRHrBlX06Wmo7d4awYi90tt
IFl8K3HiVTUcaOpbF2S7OKydd1E1mO2WxV7t6wNHv3phe3jUaru5ilEebT3TkbUwD1mTy0uxFEIf
zzIVJuEaanXfDbvB11y0jEz3MpmGx5p3LlZEdNAMUI3Wsid1GGPmuTgXZute9NFgbzgLubWTZECw
dqmrXaoggYnN03BRlceliqZzSKpWhFGLMT6MQ0FYsosxTPOdNoYwhHKYqlbLHyAJ4HL2AnsmawGc
iOokTI6Wvi6PfTy/Papqj9HWwylxskuRD3/YVVodCyJel2Fo/i5QwPS2+Mo163/tGPVgejb5KV/H
CsszrFU3Gc0KADnSIstVEkEwaDJTBAPsMHqxMn/axQNkSiPXoxe+JEgC7iDnp8XDSLWp43wcZl5U
1W/sVxh3RBmW87/aZdMhX9S6GrqMUctULjQ28RzGME4pylSUAIyhWI55TRJ5aUtsek+EgCLgHK54
K5zyvQ6b+KJqQTCHC7QSR/Jl5yhSba+NbspCuuzfdLc0n13sI0CMCEAvHNEAS2VxfFeVuCXHhOy5
fFJVQwDlgIyX71W1nsv0GI4ByOHlTGQ8ixc5Jo8/rJpcZ14nbR7dVM0pRkKsI5ooqprg/b517SUQ
vZweu059govhrlQ1Nz3ntYWCq2rq94nIPORu0b6q314sOK/JSTX8NJffvQCLZtOot6paYy7Pq1li
mqJ+m1sgg5QiBLXU1NWScHjNa0K8JJZJrTlGqa+1pmtPLskCAslzQ19tV91Bd8kMRZh/vntTNa/S
KPJ+ACA+t2zhScf31DnyL+IWHzOR0O91D12EpHx8x+eboZ6p4QqPzvoCgiM/1JUbnoQl43MYasmB
PGR5qBDxfDGL9CNHnu1TzN7NnvFr9/z6sywqF8vlbDoZNabGfgr6hthP8nkkEd8RwWdhYER+esmn
MgWJE0VnUqT7dJJvriytFXKcwDfq3H0Wsq/kqmgMXm++1CEvXlShuW7+QjQUU6bwh4fC43rIYKD7
Y0M+LWoGAFdAz+HQ6Whs9rBYAjGdAcvLY9s1P7HN1I6OUcxvTt/w2k2vBn7wH/iu/SqlvyZB/zzM
dbiL3fh30xfZS5Im6NbmnraDpq9/1E5qMGkVO8M33ffY3ZMSy79ZUo47S0vSra/l50gLfjFd1092
m/y2k+pnP8U26Z3GOxggRsmy+fgvITQ2tWmOAhPkhyC2sj9HkkT57PhAkRqSlR4fdtZMwcaMSS81
AAFuVbUnIp+S8sP0XJQpHiKoE5MlML41MgoOTkDmE+B7vm1i5DFtD7DSCBa+64bwyfnTh/V9GUvj
ZundCSJ6syILFe30ioiYg9wlgZeJeK/O3Lz1rJdp+tPEOMO6VsL1D3PRI384AVBu18QZtYOhkVeD
09Ts4M6byIOE1ukXUA/9khMB26Cv5G5Kt1x8ZOWR4RGJTTf63hR+e5cmgzZN5otH4h5wtxcTMaXQ
7Cl+moL011xiujiNaOditfiXhAZTCzPADTDq1s4QiyvJW2PvNE58ipySqHxS+5uo1K0PkJ8/Ryet
/7JRwSQX9Dvp+wbyd0ywvqoRhxhFv9IRqTvi3Dfe9MpIXhtQKqqmisYRxg7iPMGx5QhVhLUJ0mUK
ziFklRsyKgawv/QANmKbIun/Mhi2fp9JrW4Dk1y3qjoIKV6KNHhWtQF04X20IGNP7vCkmizYB3sv
cZtN52fGPRgsAcoTANFSU02G5SD4JvLspE5YRp+jxcjM3CU5VEa4qH3W/X0OgbTaSX1VNayNom3u
hzixLDsnVjbkq8VJ1QLT6O+JloMQ8DBBU20mVhPHIShdWDScoAomJTs+DexFlxMiX5u3WZPpoBE4
gll1+tqbZB+WndpSTCOBPw3SwFEdQah7PIUVKlBfl4z8/IT4avb4zUUyVuskmO9zSrhjdgzz3oU4
bJVtfMqLmJGuEulfrnDRlWbudPNi95aPnzWeuG/ENNez5Uw4XJTWWz3Vv+IMoQm1jxCtvkacMjiA
GLXfXAM/Q20Ixq06trTM6NTgdrJWe0edTA/2684+tF8Z72vAMO1cnIKYGQRUtOSmCsRRqm2ThdU2
+2+bOSfFKmoCxLtdM7nN0QTKKwzQ/rb3eZxYd7/qrXsmNTp9MC1HVU21oD8aEniIOsQYXevOADZ7
RfI4vuxII0+otB7c5fQmanfA3UME0eG2NVrv3VSRpR29XTdORy9KvZtAG/0ypRo0cxMAWmVHsKMx
Ntmrg4kIxle05FjThKJcg/rtttygaQuw+e/rtf1fVaGFW5j9AKNw37jBpTNxSuv6R1W1CbvdtAbj
maphYlrtZQPA7lE1Q86SxT4EuPGimiZLks7rUx13iCa6q7ZZhiej5MNQtVZow0E4bcUR/FFVDO78
UgMOeX40wYLEGGkMVpZXJq+ez2cu0M5yZ9NekdslU2yN0U0VgR7v9cqSF1WbQr+7JK2/r8w8yday
W6LAbeOt1N4qYZTPHZPQWZelu682K8h+B7rOoDfU3dVIYJX99vAWnTr9pgreIxQ8BrLVX22hPb63
iT49oeij34YoTJ9aw/3j64CMdQrKG123/2rzcb0S0+Oi3TAiWIGM0NqZ3PnJTNJXMQXFhTGwuJBC
Pw2QIE6qhlGmq6/UZpDHN0PY4viPNnWa01U/WxFGG6NuCkA+pXdVhd8SJfQgBMBQp63WNUC65GLa
cZPBUb23aVjfw6wmvBakyV61FUlJrDIFYh6XVb2em1Bf8e6HR3WwbeHRWqFSbNnAf2odV6WcbnYb
9Ul7b2V9EwQKn9F7be9VhsitHWvhWocOitfDePZ6e+AGsDMGPrUhkQpSynDbuz636UuX+ke1UzVh
V2UQvO+CozGP9WW2p7PbxgPPc7TeO3usT8HU9qCC5qh4bqN6W9ZbTR/rTdd57cZwIgnwKOx2tmZ5
z0MGRSMdwmxxsdpiB/ats8IKPvzwFNbDszNEKLbH5KTgJfwM+3TnxAgeZA4rnYoZQFAbzWFK3E/p
lyDY2qM+RDAntBhMtz6YG8EcZN0x+ygDbGrMYiVBCa+nRINIGjKaq2wf+BjY9TYYdF0bTyAm3o3W
S/YRAwIBbh1IOiDlYTDPukRrThiaRXIBdpKv7fPJ/GDdRWcDemFTW/ql6PMjZtTaU9PX0GOH0T8W
AwQ4y3pPuzFl+eezTgbtWQyxf5eFY5xmMtrEOwTBRKtaFeUs4Eyt9AknXdSJSd/OuAEE9ZCthGSM
ZDH8rA9XI+6C10WEb4bE4M6NDe8xsp7sLtV3Glacqyr5kFK+kRHaJMKod5Ur/PNQ4D9KIIDNr2Ie
UYB3reaMaNk3EBYTZmZi2NVejI+raYaXofzkMvEJuRVrhe7zuPZsi8xtpRlPBXPVwpn0q5Vz5bEp
5NlBcDaKAYkUGs59mQknb84OnTG2p7YP2y0uhOOm87zoKfdbudGF+S2a8A8AMdVvIwlFQ5f11QH+
cW1M+11Lk+ZQoNb4hEwiuBLGlG3eeeKpriqiJOYIf0uG66iZhyeABIe+RZBRtNm6bOt9UEzBsbTm
ZpMzb2BpZccrC1OmdTv0B6dZEIFRb2zt0c12AIR/ItX0Y/GkPNhkydfcrWENHK5fo85GBI/3xu00
4HqZEGeDEp0E4FpoSbBi7y1Ge8uFbaP/bDJzhldnt+cRoMFRWwIeVndVM2pjmVYzReE16smD5DHC
LGWGZEQyCv3dLH4MrnbJc3i+iKOs8/QKevkv6VvNifybzkiYtWiu6ae5aoybDcPD5rUn3eu2Ywb+
xmvWVhknT33ZRKdoYoZRGHy/c4wTbN7XyO2Ny9tbF4SsvAFNCi95x6iXCWZGDNVt2nYfu/NP39b9
p8nPxJpQoIgJhT7ADlh0kVtyvWM0xDhCRJBpjBLvq6pdIiXfIAKU6zFNPruixiU7sQ+M5UMGYgV5
q3bHDf2rzbGImQjDk33AlEM0ziuBEXOVgi7bhGl3D/wOjpnfYSKmW9UxbukHU81ey3Ho1nVPTKAt
X9E01Z+GJDGexFJ4Nr6HHiTMvFzFZhRu7R6kXmyYrFA0r6fvdbptlGX+GlDWLqmiT43MA0oMCYpC
hDJ+Dc5YfwhkzRm0D32JG5rnw2kyI3Ig+gQ9NWB6/Bx1AHnklRWJWJP3bGr7gq15scIN4D1P9Zg/
7zkLhHozQy5+mQIC7K3Zz2SFoxvCKgyfogGhFOo9OHw7fZpAXq5wX2JWwaKwz3Q4PLYgeC3zaOcG
i/psM3xGflggUGYBb/TNHBCDXQI8DPexxPHPhDC/6g2oTOL3CGkwAfa77QLgfK3rEXX2VnYp9DVC
09VWr3oQyr2GAYuha8hHohcTRSGJhdq/z818m2K3eyLUWKxlPyOKVogX2Ms3Is3dykFP/hjMJihQ
M3SOnuuftHAITloW+idnwek0af+j84OnOqGbtTuNbixvmoNEYQknzj9HgKj7pu//xPvAghPsRlut
zubnEa+iJ4/gcbUQiKPcvOeefwb/MDPLnkLu4PjnxKqd6EYEfClNt6bVh6uugkRRpA2BChHZZN1q
59D4TbVyMlfsga5XgOICB9ANg8EOMvPJK0lKmRWaW0jH3mun94nyVMYmS9N9PQt7P7RN8EcevMFl
6nUR/pJuu4HzzlgaLBAZ7VdiDevSKaKTOUXY7DV6t2GlHhwGgGd7BxwouBNSUlrI4q2HcO85FUEP
3d4wZ3wOJmd8zUc0ijxqiMlkW2FHb2Whueevohkr71F1mfkf3RaKGMbSFydk7hiMDjhGvwDo2QTB
LozCYB0HqK8ZdH1rlswrU4/4FEPbOss2JW3K7OMzL81tGWXzSZfINyEUdTXS6LezOERB1XlCt1i9
jKzOGIiXYhHPscvJeNLtVlzHQcwXkS49N7WgjsS1TZjqNm2+ryNPj9e5x2MEE3bUBOuPfsiZeTjJ
R5ab6Bza1atjTe5uKhPW30sR+s8y6OGhCSPddv0197rsFLM8OOWhl2ysCgIAbOzk7Lj21Yws2BvB
xBuFa+AI4or4XrodtfYq8TkksMfirF8EzozioDBg7pKRhioMLNF2Fq8rEJj/LbSefNGAtmkVYJdh
xUhqhTVIjakIBGEW/Bo8ZM+XRIAmza0Z4g6K4RYcCTwlAzjW0QAaa47GmRVnyLmERp4QlD7yolbn
zp5f9VhOUDtCdzOhSrOelyoyBfN6sHlYdu4DNPPiHF5Jj/SkNEAXBXZ1BpFxGGcYKcCVLr3dXzWB
/1Npp9nGxItRrhVmLl4I/A74s603ziWcAulfptwwmAr2xUtAau6Uds2HBG70jtcGaMPqRzwm+bte
4hITiE+/Cnm5VZTAW0IFrTRZ6eS8UF7gG8+qmBnCAFgF2iZUR6MBjqF3rUoNsGcIUmBuS/ukLoP5
4VvSRuWxSGu67Kn3Nvg+Aw8hpQAIrpLrCsW0xKtcvgt3bdPlPY8GlN4WoIDWA6zKOv4ekiPhc0qA
9ZDJ+CNGCg7x0d2MmfnG8yYI7gveCID2JjN4uuj/5to6H9q/WNeIsxiLfTu1DJOgAjMPZ2Q9gyQk
4HG27dGLv1dlbX1DQh5FzulmZpFzyEftJgkCLPRWfd/Yi/FA+qfeW4c0mGKy9ZsglcExTpxLSipt
nZvIKgm9RPjPAjHunn3bnJ+MPH2bdFapcRMhoxhDGV5MmpoQXZus4+8BBfp4KEBERdvvXBLeYLlq
9yEckc9/9aNn3IHt+khjazMLAZt+2lhw9WU+dJsqd4NXWADeiz6/SRB8rxZgBLeMul2TZt9qJgbI
VyZAK2uSqaoqc7NgzlcXADQ1bZ/1fsz8ycqBvzibMuqtdVNXwwF2RPXW2213mGCLrFXVzLwOvHHr
YDupdc9Ml/l/RO9uzDr6nF1t3ldpLs8If7wOErC37bvZS4SUy0vUGS2ZYaQwvcHLt07rNvsaGrgV
wc7QMiTmCn7ewtTwR6SCvZgkYxWtPDkVW1bRLxZxDnrxTVG89DFgsR+l+4ZpmTgWC2amXnB1MQiL
o+29JAtutLVm/QgwIl6QpKqYzeRD06xwm/63SbWrw4vls2tPdcR9DQR0ulVR5ZQK6NmZIKeNtok2
4W7GWPDgxG9pB1IgvE9dlO8i6LyusOAWjdMdoXLUDfG8e+hqKIyQwg0VNgsGP/VQ8l4EN9SOPswh
SU4/Z7+LTuCyHLllssovUZvqi3YauGQHtZlJIkiwsPj3xrYC7esLEwWhWtvPC6SQuWxxqgbg1lGH
10O4yjRjiSPQGoHF2pJV+e5p5SbTI4xWP+1hBMW83LhuuaLa+sInukamy62CKqrGSRZzcVBHJp7g
ziCLGP19vlguoo4yYn1euV6Rb9SvzNCaJgGL8Nni6rePOn2vFEa8YA3JfTyC4fzVL89vshPvUKJG
rXLAqsjU/VebKUtkUloY36lqUTT7uNZM/GeW31SC+4zwzjioP6l+Bga+cdKMiJMMzRY/9U91Xj5F
cMyXx/h4wqpR4aXKkKyLs5BGv9qm2uz3SK3gyQTo44H9VW8DtFsy1NOcT1vdbH8oPLAqRmDUfQu/
jngqkiNFM7qYETVeTh/vd1uV9H7gvGI9+nOAubgNupgn6iIhuhNZd1fP3s38l5G4z062Ft26Mybo
7TF1J71VnXKP5Z+I0Wz7emhgh00g1F20UY9LPQ21VWOVmq3UpnoLnNgMySv3q6AayhO+jgHoM7W5
FBAReDe0fYNlOH3LmEmACMCccay15fYfm+psD0cKkMi+VZ4emzIfQEO5yUH9vanriFF3m1Rk3+Rk
ntSde9wlqKWrysnnjbrX6q5komL9LwzEVxYMgHom6gy1pdoer4Oqq8LKcQzp+hiIJqKPY39TD/7x
aqpb8/U2qD0tkc9VA4Z9o26F+pHm0HJ/RFSZayLozHKd5qdYbEOQu3zcX7v0BgnwytoVzAZ46+5G
UwqYtvGulBCdhTnfzKXrUMN2kbreXkYSJDB2fCsdOidKuB16Qk5WVv/rD//jN6hNbK8gu5ux+Tjy
8fRQkylBmljmRnUBanzvkRs/uACyplsOl/dxcx9win98Nf8AVfz7Dlqk8aoE1qTsdlZcGnKb+vGf
Wl/o2687TCd4Mj0fSvdX56IPrwUmljv1W4awecldqe/QaBzkuiviJzGaGjCPpR9aPmt1ptr6f9uC
vpYIB8TZRr0JQ5rvmMKwdFleBHNC2smGY/31+iwHuI3kANvErz6aD+oNnnpnPMylw7Kk2ZbeiPGR
v4Ar/9+/61b5MYzBCgelBVxhAaR8vXsyffbNBcBoVW67yNvQvS3dsnqTVPWrrSL6s/RIjim9beg1
I5iV/NWLNPpIdbwqvr7Wf7yij021XzbBeAg6e63ehMcp2ArstQ/RkSBQfSEL9m6PQvfx6wv/epdV
m6pGy1uoD8OuA6S3j71kp/bZ6mVXR3yd/+9XUNXVU1Nbj3NU/bH5r/2q+q+2x2tbN677d9eDrRwJ
/tw+RnDlVjnwmCoH5Da4IJyXgcMMIJpGJgvV2dzhQ0GennmBeuKja2IM6r2UUlw95gasD59MIhZS
r7Bqzq4loJSx7c/OglWVU30tR7/f2bZkKtGZ+kaPKmI3AwIzKxK8O8U7mMvFLtKWY7uJkvrFK5p/
PHj1V9V78Picvuqq8es1+XpX1CHVmIvDgP2gehlV0S7dtdoyM+hLdgrnSd19dZEKPOMMZoXXbgih
1a/VVwKrnVa1+Y/W0bf+KB1ElNS6ZcY1eAup7ruruBQxN6xPtfxIHBxqSLrgG6bMfE8G4O7ImGzV
PVaFeuzpMj1BKJc18pz/LGfzFKRWsdPldM7sGoGyoD+oTsag1xZwdmvUczdxFT1GAEt8QsovjuqC
6smrLXp6sbBh3GT8lGPwilmc/8Ash5l7D/+HsfNYjlzXmvUTMYLeTMt7lVqmpZ4w2tJ7z6e/H8He
hzqKfW78EwQcwSoaEFhrZSaaZ7tUPBHLZCArsnXkuOX3qXWvbNoB4P1yFfPEYiaNps9MYifGxjWA
CwlQCbiAN+KSNVbiDvSjogu+NSAnGrwovWJsZx4zsdgiXrfYD7Z1HAjMwZ+7Bx4JR3FgrhMUw+bV
1byLChQvw+emKvMkDJb6VmqRthPji9/lmkF/rNWHUUvrnaxrj+KuLrdW5NKm+RlqQ7DqswymfyDk
fzdoy8QhiW+/KM8LO7anOYo0bB+I8d8qiZmCzq/T7gohu34gNK04CdROFzTFiWfhT+4nyXx/xZ1Y
5pjlxvCB/h0Dz9QHp9wYAKShxbA0FE4yXgKbGXwDQ+A255KJOyMea0/G9mgQHuxm6Ib8ZzIXHZYZ
fbmT8wM9zffLRVhaRU50+f8PxVqtB710Fe+TWCmIHyOK81p8KYvcXDkGyH6woIWYQSx0pcY8yGgs
ii7itPOSS2RR2ORVm7P4tf+G1c8fSvE7P6wy5mPz1F4TFnDBIYg8Bh96sX7FOYLpWrwmYwYdzNob
9G9wrWBP9tvokFW+L29F9znrTl/QgGCQxovndZx4UsWKbkmWumFMcDkoMEUqhIlNizDxd5ZkjpIU
5Q9r2fnX52MPEufaZ/C6teQrwtN3Jl6qcQ1fb4YT6octfohenlRblY/iYotFncgt136pwxEE57UH
AGTpLM6+FJdjRW65jUvDMt6nY4P0pYGogzmMOVNMnA2BAOlBlMWbxxWP2MZP7fOPH3MlWwVSJ39Y
RopbOD9543cPoP1RPK4BTLoETU/3wG8aKDfEk/LvWXH0PFURlFMd7DzefIaCeCBFli3cJ0yIAHiI
1qVh2QOKBpEs/USxc392Spke518/Pckz2GN5Z+b1zPwwi1pHTRv8J/9570Ru7iWyn8vioHnUD70+
n+DzUZKCY6M2n5URqlkxryyrB3Hsv9UtXUTrvM4W2SUR92Mpipw47n+O+mE7I3qLjp9O9W91n0b9
dCZvmvARmisbH0Tf9Iqj4Yyvohjnvap44UWCKQVwJjAiNu+TmW1JlroxQRMU+B19ilojO3cS060Y
fOn6oUVkXd0jQggX/PxEi5dleeM/vVTLC7S8aKJuOUwc8T/rPh32b8PPr+uYTuD+LCTar9/YKLSx
rJ3WwuLDtSTzTnYpf7BV/Fv3T3XzfmIadj6DGOdTn/kMXeRcFKn7IzeOvxZTg9iDitzyjRZzyFIU
uWVBtnT+VPepKPq5LYQB7U+lhBIhykyAfLyc+N5Z3opHeM6KWlEeMWWzrU6KZKc62dMyvRNMBWx8
KUvjBCMXZTHzsxbysCgZiWHPpiPXM+pxLaYHrP9QslYwA/+Fq82ThiljQxCzS5aPgDAhf9uIOymS
ZboVRfEoWGLTv/RZHoOl7tMjtAzTe1WMycIG6dXJo75pLDUe12L/GxFggLko6p+9ugt28xsvLsqS
zNPqUhaX638WRcPy6oqihyHl7/Qtyp9GEHVjEhE7oUS8RstkPy+s53Zxf5YjK7RK2LwlRwPDiDZZ
SD7sHJdu4liRiIXBUhS5T/3EJLrUffjjouXTIZ1TSNtRuxIVeC+BUqAaIHpgKdcUIjmmD1eOIl79
JKYuN4mS5CCuTB61aXIYZWtVJZZxEHd4uaPzu//BmPlhqbB0FTlx84OsxaI3d5qNXKkF6YkWBtCk
qHBld6OT446BzUUZbuIVne2U4gnoRzWs3sSL/NeqVcreFulsXCcVzsE0TY4RFMGgxAGtiaSs8Fau
lrJreBL8Z76xyifeYWs0ECBjQl4sH4aqeHtddc8Cs23gAAhkuGvEVRX3pUyAMqlF9pyH4EwEnlyd
bvBYQ7pTz/bMT5dfXNQPt2jeus5XXexZRHZ+zQOck6OjD1txlcVpl0T8gKUoLuynunlXJ1o+gzmX
nqJ5+Uuq76trE2m9FTKGSMV5qfvaZGG/1yAC3KogZikCPYOANDuiM0mroeI70yxoeqZWxyHMU40i
tJtK7ylQkr0yjSFHZXLNvbJeiV5jk/QHacz1jdwmBOl1XbaqAl51kTiJra9NhwBPhZiiSxzZOznw
jXQLZRCCy+zst1gliRoerGOletUDmCx8zZDGAjxPLNSLQvkSu/3zFNH+xYMG9gv4m3IDa1wPKwdF
UZdAeJREuCfKHhaI0CziL6FjwSyoN9chhAvBImxhp+Lb3zuGO97jovoJ3vHQ6kr+2qc6qlqx+y3N
WZKX6MCfXE8mUjypnltnNL47WOvx7LoeDgelhh2n61ZeVZZfy5GYXrbk+Ysqx+YaRh3CqwJou+Rs
kgXQMSWPqVHA3yTLmwKKYJihcuK4EWIsbv3UgikJMYEORQE/UvZVZua3cYiKm8iJJMkyC96zNIVY
GCO8kYXeJi+gH3KH7l3Hebav5YnKL5ELDTkSmDg2kwF4Zbvs3MIshPVaBvCpuQiJyjAYbuokIybI
qTv2w1Vmn4jUwL3mYGyvYf0a2iG4d1MC0CW4u3L0DVpN6Siq8gSRbngXYeXKID7TDLw1lnevYMO+
y3hC77GkKOuh7z12EDSEpkNoVWxyLVMkRdGQXQ1d19yUqHEexikpE8L2TJ4t0NX0WBp8NYnXSm6h
itbhndEHxOb6XoUXxv09RMF4m0tEc8D8a/HMLccXgeE8wDITrAu/XsF7qm0txdA3w1ClcLwRTJ9p
in4yLUKdCWtVNqqpRvUKKXhoMFAAzx0/vxRA7S7VlCxFns99lGFD7aA2MsGm5eopHfVYWyu6ppxE
kg3eP5VZW0jrwQHl7vgxxmZIDZ5bl4BR2+zb96hL3zRc6cSFA/fn3dLBMxOZSLRCVsAS046/cXd+
9dNIfR+qiGgFCHGevT4h7BoerIdRwZdsDJFxLuy0PaltWB/iOMxu3AIFyH8tf6l6iYcrifWrrLXP
JaxBVzuIHjqzqIC+SuWXsMVxZEH2uBVF0YAr9AX69XRb9qsW4Y7VMHUPlRhRvpBYruk4PNhUWRKw
W+aMzYeDjfSbFY/6WQxVVrpysxz/ADgMpc4EWrQdH5xis/yC2ov++P4YzeOW2lg/VE29TWVobdYu
EsutlzwhVDhitM8q9sqmfgZoUX0Be97eMB0fRQmh3foLonWAoZIesqaph6iztPzzQZH9LNvwcaEa
SKA2sB8sFlNWAkF3gT+tvZQdZuU8hu1ENFgwWRyhwYyIZuNSqLpU7yHbVNaiKC5PEsvTp8oiJmy6
PmbfE+hSTAu9cG/2f+a/E0epuzezEszZdP1gnSYiLxkc9Ol5ZvpOhzlFZEVSeCMI96Usnra+hkLy
Q6VoFi0N4I5N90DgDBF4XrcirgtJhbxgUlLLt7L0/ENrdh4c737xLc93oj3s/HIXq7A2FaNkYbCW
bNTCsQceKy/wLs2UdBG8J7bm7j80tG2MnMyr55rhFghDeM77BA3DKRE5Uaezy0aywYRRLVSCCr3B
/9FRHDL3Xo5uesQB/y+HxHZHfIWs7D8PUzcZJLeP/S2XsQauP/060VucZMhytbrE9YSjwO2oGzUI
WBgpr8GUpBBMXEVxcF0YCwO3A7wuhxjXp+Zchrl8tXQSORT0znz4GvzIHBzaWFX8vHDQxBgk6WS9
GoTiwywlWj8dKorixDWsowcLIvD5UHG2D0ckqr5tcgI0PjdMv2rIQ8COj2NmvsXIkxK5NNrxuR6K
+Gz3AQEnCsybTYKfUcZbsY0yX3mSc7+72Gr5I/UV+akzM/lJ9ctbwwR7wzcN0gXSQb5+rQb/l1XW
6tkktOTVThgKZ05+jWEzeA0K6St4ZO9BNOq5d3Wz0LyLNiKFtzGAui/p1LMvX6NO0Z8VN8helOgo
uvDNSZ7kqgJ+efPLeLi0nhJf+ymB3E/tVnpUkjWrccWcTTTeVBR9AJriyHHt33LUoV5qY7sEuRS/
Jk4Jj7ai1WtR1NqqO2iopm5y3YARf2UaTfsFGSuoi4xe3QYAKl+rFlkEGbzefsJXvhIKlm/MxNUP
PZKZ99zsnwmhad6N/PtoV/ZXQ7LrU5IHUCeZavNejQRSyJaR3iHRgUvXb/94llm/E7KlbsYQFXGz
cp8Vgs/gsK074j3JhX69HZGGBS/8TxWwyL+Nn+pUwyIqNhkveeeUW/TachjmrOw5kQzzVMXNAOd2
mz2rIKa/IP2+Eo0SYWzPRGB8BckrX0WV6Vb4F+wu34tiD5vEUXGGaC2KZWjr9xEvnSiJEZtOvspw
vakgos/eMBKXkBm+di7higEWXbqwsJnpFaN72GyIxYPWE2rZbeF21km0tLXrbHWlM3juUDsZXWYe
CGOC11Yu2jUYn+AkilYgm4QpBO1ZFE2EiNCBVN2LKI7S8N3mm38TpaFN7szX6V0Lie9xe+/gB530
GCe1fA1cYMS+i1xVlxZ3An220E60j7lTv0RhLZ8JVugeVbXmVQlhlS8i+yI6iHp4EXe5VCY3USUS
HZajwATAUDYqgqsZ6rGJ6T2K7iFwtHuqP1ZVtrMbu0CwsNxCY56fzcHKzkEDWG4iC87PkkxSNYUN
zaw8bEKnhXTcDKoHX7GQAh+MZxjC4nfZKJwtvJn5QRTB6BBSr2avud5DSam1xBJM3ZR2cFdw+hFV
k/aoK8s1geJF/E4UdbIHjm/tVHwf76ahnVNbMp50P7GueWQQYDF1qwf590C05JFPm3JlWaegRkTO
npJRid01FryK+N1/6pYuImdI9e+iVZX9vx2v1gTANGb4UPZjdeulgnDpzIb6jqgunS/R71R2X/S+
M18rq4cfKFWzS+JrJszGRUxEXDd+bQv7UXTttfhSBprzVlapvLHL0LjGuYMAS1nClgIv7AtwpJ8S
5FfbMFvbhA1d5JyXyu7D741CgJih2dWDozfeSTKtaB/EvvwEq0q5EsNb45ucO9XPBr8RYUR6CA/j
oB2w2eaw7ubGo2PCOc7rbkFsqaSrKCkzmHHhqLrkzKkXM/c3rauGpxJy8r8Ncx/RnC+14EgIfobG
fyOPnhxuRLtP3ONFjBZaNpVmAZywsPTjXBTNqqNE/Y5XO5h7eor6aOiRsZfNDuz2MoRh6WeT8PKT
5RvSNlYyFVmqzjoYxPse0bqpLoqmWzszSob7gI7Lpq3l6oW3USb0x7a+sXZ+hJtH+lM5z3YXsSTt
M2P3+GTWmf4TTCJkkTrzPE8fL20SWYBUvHFbFkV5C9W6POha0Z0CuzZQ93VzZAkaC34sglWZ+EBm
qjm0WG7rvode/xIFuvRbItJyPlGSKlDFZcavIe6++5JkvSlmlcB2rIxPvgk3OEsU7wEItb1PJlJx
WXLjcxuHxh5zQPxgAwUixrkysJ8xkZnu6L8zAX8DfCj9Uj10kIlOYoXNIjzybP13AjOy2rTPHtIc
Vf2lbYhZhqe4enZq9oRNWygPxG00hOegsATuytpgXHPdg6pqaFD11kRpIMeoxSlNchY5yypxAUKB
cG0iaF3Qr/miWJ3znMbOmzKE0lVvHYdrAH1v6cflSRQbDea51Aqboxq2EFMprMuOTU6oW1bZzosH
IH1VdL58bYvcfQnK8V01PPUmSuMUAW6pxoPo6ijWOVAM9y5Kfuvt6ziPv+iZ6r64I77EzKiecs2y
Xtx97ybWe8incl/3cr236s77lqn7sivNbzkRWUjmFOWh87rsDZm7dWsE9hf2kRdEHrJb6UqQ53uA
N5rWV1Zz3dQQZHicUdadkCz9HrKjgZcI4jUt0H4LuUMDMjXf8pqXpUOlldqmMBtj1yEpeGumhAdj
2FRoI29EUTTgsM1u1YjaFpLVZ4KdOLPXFEQ3IDi6wnaX3bQpMaHiPduSdk2tYvyCFeCtyYPh2xBM
gR41eA54oKDci9W3cOyGb30ZGOt+qg+m+v/ub0O5tPR3bZdxCE9bV54N4ds/4y/1/2v8/+4vzqsW
HchtR9/qqRGuOzbsj3k3lI+qpat7c6qDLqN8FA0pm9+5TnSBKLJ6zKe6T8fy5YTOSnL2oco3USTG
hLZ0ikre8WQkf+tk5KOdVN8t3URjHzrOqizBG3j5g5TUBoBJMF+9Unbe1uJd37Tw2GySXskeRNLr
3K+sfVVXSlVsVT+SL14BEI9JShRgaJcv9ZSIoqlJgO7nclJsWrZrcD3+0yrql6I4QtTBbXdOAwLa
lqp5pKUcM+mNvf2Qc7m+t8h/wEjmvEfgmXio8vTouGBJ1d76Mpit812DgA5rodM9GLaN4GgE30oW
ywHeV9DEAI+PVS7tNNUZv8LI0O0bRhWEp6/Aso7iHH5COF9b1MYVJWzn5jYKjq5pbMQrHlSu2gtx
IwaqA5q2U6u6P6mlD2f3JLgjFHVmcR3DzwDnsvkSDSJp4ere2gRZgURvraMe6znkOrX7mFiR9AhB
dLNRDw4yYtE4wumiwR0DCbmlr1iCgIsJ+3IvFUm7Z/MHLb72p9Drb1CMdF+DECX4qKnbh6BqlYMc
1snR7WP95nsqmhhSPr7GfvyHoMPkDwf7yMGfJF2HHQvp30f0ZPZa33i3Iquqx2xKNJnloZ9Blzh1
0NQJilQRsmHU+U2JwcVDmSxvOydrbqK/6IbA0xbRyAEBNMhpokmTnZB5tGTb6NGDrANdtSq+QzqE
QISBMJrWyP0OHbTyZnhNtC+A1lyjBFCF1uvjxbKJLAYdb56tpAuOGVTGZ0cPjCNmj+zkDGN3Soq+
P0pykJ8TLUPYx22DS1S5UDx1ln2J8gGt1xIjSdBE7i6saxkFBrnc2U7WA3SFdBkCqPaOfyLfxqHV
PLqwPcEbTOwgMw7RQEXbPo0NUj+IO/fPgQE9cqOv2sbHKOVl8kuFD3rt97L22ts2XN7wnn5Fe6Zd
FcHQX110qKCgTuNNMfgBTFjwx/FtAvDhxuOPqLK3Lnpkb3ivK3htgglrPwZPxJL+CUx5/CFF2g8M
v8DLDQ9DuWeru6Tm4+x2+r6dRrBD9DuIA8uReOjZUJkDJJ2EmPzIiEtUG/27Q6wBW8CkO8ON2t9L
hNQnNv4R0rXy6hhDAxUybwA7o/yQVApEMpD39bcQthYW5f0h1aXg2ZUc62YpoGmFELyvt0DuDLc7
tHE3vOkmeydF8Z7tjDdFGdIM2gC5fwsIANx6edcexFFqGB1LrVNOqaV0G2yJ2QlEUMhWdYoMNhwE
Odx6NVfpA4SIoovIfag0pxZR+bll6d4ngp+QEyzjiLqisMGh4cBbJygG3oy8RsqxlprXBgHLU+/K
CfQVXJIEvm3slh1Ij6kIo52zHeoMncupqOoDoCXdyI6i6MalsgKdGK4QeQAkZ1psCqZETX30nnJ9
yM+9ExUoWJATydJH5EQdSuP0rlRClLqUaKz/w3EjhFE5APX/GlsUP5zaQkfgyEpo9aFuOUScvw/y
8ZTEb9Xg+8/Mue4qCy3jqLpgK9pUe5Idy91rnS+tx5TbbDlZeDeL7CBK4iBdc57qJnGuhiEdoC4a
b05TASms0/pr21vFSuss73vtSc8AipxfuqLsUpvpAB7wtaekakAHSHmbJPyDMeMBdpDwRxGUIZ+d
qn6b5O7XkdHkV+zcZxkS9ytAgeKaKoW/g850XEW6XFyXBtHKAutvPx1Jnqy21nLzSogMys3TCOIQ
0XEptmZvrayuxGf5n5N8GlrqI/BCqvsaE6MKYeZ0kmUAUYw7+YDzKzxt7E6yLk3vIUCEdCiKL1Lr
AyFRrbsOk+M9NqfZV8mIMNB9e64D6YukUmwfLEwFV0tGuCSUofqfi1MdSt3dNZgSUUcIprJFFw0v
yNS6NIh+oq4o5WSnd6gCiGJtauk2gBZm04QD5v2i/BEAXHAyuXxXvAH4W5sPr1bOpr0cKvcpHdN2
Q6hY+6g2IWyYVp882BqkKiEkbtfBaLtDRlQtDI4BMfvIVh2N2IETZJrFO0sObmksF7uEve5dhmsX
iwHW69goJQzrWfLCr/PX2Lztr5EJA4ox6vo3NEXf3Co2f+aGe5IxZHow4YBrisqIpfRLltcm9H0Y
GXBoNH/6wbm4aZr91Krwu6RjpWa2JICeqCHDaFHD0qFaMKD0TMake3HLroLTnA2EaO0tPz/7CVBA
0Zoi4Xlx27FaidYw9hM0L+GUE61Dbca3UtK/RdNIeDzSh7gsnkRbqNvYnCBaYk0ePOS1LN1ClITI
e8YYPIicSOTEex9VuTguVSKHGqq/CdHxmY9aWmUrsfYhjqiVqLMqH7pJuwJ3Cjnoeum3nEfukmul
Z+bJHVX6jiGqVCCRnvrIyXERuThPlFg5O3ajnGVwVGDWA2Ufj1DFiAaR9DasQWtp6lNK0lDslmMU
V/qZjznMdv8Z5kMXwwrBkInBl9FaZDrWrTXkm3lc0ezGIaf40HM0JWmNHJa+0UwHINg0vNSVQARB
sH44UDTMpxQ/0E9kd+fo+utcp4lfsJx8cCIeQddq5GPl15t//U9L77/jKr8SD96G+TdMV0HkPvzY
6cfNv0m0zCdt8uQhhNgVqPjeqG35nE3dRAdXLzHziKxoEckgLr/I6nYDdUP3w8EjdJWabsdqAzm1
vrpWUVCsSwQsvAComVel342sGuDQI6axlY+m7457y2l+E5Y7bGKIFeXgZ6tGSEfqJnoUDvxgTtcc
/bj+VSaus2PNdLahMA0KNdgo5jBR2To/TQmJ7LBZSSUTOUSzOnT4toONsULdyi6jV/aZB0B4L3rV
OquW1w5ej+G5dAuCi5sXxesZDJgfjNjRrZWrixWCvyyIesKgs42xbmW6+t3PuouE13PIkEQcoGDI
J4dfJuF0iMD7HsARs011onMgKY9lHUl3OWTLm6NndC/cs85aBHm5qarrW2BScXSd6xREXFZj1iXH
5SgPS94mKaFcQjdVuosGMGjf6xHEVVG3QDnHp6p4qmK9u3cshGqrhAs9ZUvejYSMQF4W8kO8FylH
ZAWFHGQPisaC2aHuVz1QU90h3tCIb63SowA2JUPsPpYdOP4kO1teZxD1T5JhLV6DMet3agbXmKhL
YWDYj6isYTD9p64ZWUhAaaruC1T0MttwH5IpgY7Cya3iXpvQNcU1vDg9a5j7OCVBrOUHe7CGlSgy
g2j3EDYKAEPVXLXUV6b+NTBq7SSqbKlQ4SXrR+RCq2wr6kSiqa6KmwjORtHlQwOMedpQzScW1Yaa
4d8dsvQoTizqXL9bmU6tbeqhxGM9/UjRGERyejZMCAinKgOz+s2ypE3n+eFjlm8zAMH3WlGCR3zm
f/qgcI+dol0hIo8vPWJVd5HYI1z/0FoZu6UuHtoUETeY+SNZCiUgja6G5nVziozIuGPsN+Zjm8Dc
jpmL+pFfV6ho2Wza3BiNodHI7f1cRiGp2JVZrK+J86Xdzw31PC2ew8p+GB1WB+1Y4CsqGv3uOJH0
YARnbypoQfg36Y3yvcFqeRr0eNoWgvdB/Y/AjKVfH8FyFI9MvWIgS85MtCuCO4J3zS3Phs38RI15
4BFrXK9gRa4esjLxHnWMZI9qmD3lrtefRTeRsCRTV8gC5QdRFH0VWNY3RkHkuDhK1IGoiIEkRFf2
cP3akT3nHqeac4eXezxpWvPNc0tYQqZ61UpalKTClRvaIP9FNxgwj3ju/avowcrvLgeKdg5Gnr9s
COqD5DnmHbCodUdBrNgqvo2WQT9ad9Gg1JB7yjnOGVEUDRCm6LciZsGI8oYEc6xf40rWtHUbMP9G
rXFZ+vrYThEzq6x9rBbhzh6ImIDO0n/MQUNskGeJtpoFM9raqgt3pzkazOHwtzxC9Rw86nUFNlSL
sB/02ENtLUZUaNIyEQlrlxG1LNQ81bFntZF7yOFJiIW4E1OfC/Hw39xUhF/va1qj5Ye2hkP83SSt
4iIOfRI55JoT/NenekIJNVMIo8iJpBOBklPCppbASVEJdW2zd1Q83n0I4Us2PPtz4NUU5y2z7C7f
ZHXEzFKzi52AD0vCGhmogygnAvXQ6slXfQIeNROSppx+AtpEII9MgT8yCojdYIPEKADv7kkkalH3
IwJH5cS/8Z+sGjs/g0iFA6NKoX0UzW07ghAV2RDaGSj/oxA3B8T5OO1g2ZuvmD0gQRLBMxLaJi5E
cRXnZshezpNVZg/3CXIHIMyAL+hbadAkIHbN76HRf7mwRcRZse+R/9oYypOHruMpa9o3i8t6DpAD
29WK/s0fdGfbT1G1EcNkzpkZJ9mK/7tcbZETdwAflr/VPa6VhEraWW7UTRl5+qFGqO1kall+NNkk
REVYriS52Xe6+RLzrw2jB6EPqEPmDvMIKCVrchtC+lEyNmEJiHkCpaVTxLU13SyRSyBt2BbQgvDd
bZVTBbOFV5g4urQcJr4o7i8fLgwQZa6b6VRQKFrKWpISF3s/BrfCN37qiS9tNeOSdWV/qnyzmxNN
D/qTq05XLhm+JYpanID8FicnLSAdF9nUdlplK7JCelXkRBJZbkG0kwMbxhQ7n01yLLlWANBh0fGv
D1buWOkxSCACmDCi098UifjDS7FJNJhlFHQz3QnDNE4xiuJyZAJzKrL1iMErTaxhs9wZ8ZwuRZFz
lA55KwC8TN4ZPIEk2hT2tyRGo/v7RjfO0RR7L54DkQRTscPFsRuD6iKqctdA3MGzWY0IWYNWKBqY
Usv9bbPsS6xUJeqjWgoGbEKNzVmrUbtjBMkXIHmu6cQPUejIGIhEFMMAFmIlkP6ULCm7M8KQ9Wqs
rBZVFCnsz5adbTRkuuqsH1ZegrSujz71RrYLdjGq7O6x/fxy4v5ZySdiXdYj6MZmCM4BpR9wnW/V
pAU3Gl2TrPBXcJThKB1z/2ISC3P13GaNv71adUNySxQ+EalTGBsHltWzXNRrpowcFzqWxbxojtAN
TFvbUX4Efa8exg4FIdNGk9b6Wpd1utNxwhDF3rRosVTeLqgRotTTldQm+EcIE9zwwWXSCB90VTHX
gzJIW1eqkYVp1R3c/9DTjS+aHh/TPMd+hyRRUOnvRVegWTjEO+iXgq0B0C+rm4vvlfKKjyPIZD/L
NhWADL+5QPxKPEmIS1eScb16IUYVsFRrSNmCXVdMGtG1RhQuJgqc0+sxVzv0je1qk0NRUdnYGtv+
T2VxYezWQSqF48fWuXhDFK4DBLbcNJThNUWiNFAwV7cyxLdaCDs+oplF+yd0QWTLRFKt+9Gw9y5c
N1JeH2rV5yLAQxfoJlda98GKV51OXEz36tiT6RIhSNZj1S+LT/c0tygK3DGWeUyjvSYNAIEl4v2b
TtqzohjX+B+/sXj2t/YAfj+XzAhuIsJ07JG1pw42x4YejfBN/riXOsMhsh97KJAOeDzlC8G0qGfY
KDDIKTc6B6ULZr7xIAy2PVtGa6vR4ZwC9eRLf2oXbZmyv05PkBqa9TX2x98Gjeu04kNZsMmWLPeW
qc3PIoEdSeUVXStdi1jT0OFv9C0Uc+RQ32AQvWRRhQKuCU4MBPcmxpyg6YDCx0iO12Y9UYrAtbzq
1fqry/diA8vrCl1m9EETXDg25zILJ4ATYmzXROUMMHoZ16aQdolXuY8DjOtjYf/IY1T1PNn7PrTS
rrbZCHZKu5kWgK2p+Wdi5XaG4/+S4GFdZT3axEo/vjkFBgsMkIr020IiEV4jLThqCpY8J5QfYVyw
19oQb1y/fR4Ue4cQLuEjPqFYki7jbWWHJEU/o0JpdmPRN5vBj/OdZL/6UpqujDBxt2WcYp9p051h
Stll9Bmwq7EMBory4PVhDTXlcGzk7+z8/bUzWO22KZ+qCKnWEr0u7Plb08nflbqFngWCJFtD9Lhu
X4nI1SA7Cv01Kp7JitWgsh7hX105CKau6qFPVqHlHwxdklctlF1mqL9CJFboBElC8xWzPirkTRqi
vmLDGCorzUHRPIO24avntN9dryghdcp+hePbqEaQr8X+T4Jzk02lviCh+NISL4nXBbbU7uxAmTr5
Nuq+sTfY2vqhsTCZEQRsuuofzDdQmJjvYWfcsh6nfexcdJVuidJdNZnVP3N6uG1RHa7z6uKODQKy
6bBHntdEXTb1D8MPlLOxVz9HafNNaRCUl+vhroes/JtxouvNMAQijY6jT2eGTiGZbIgZhtjQ45lY
l1kDIVj4veUircocUWBJk455zyLL15ViXe+59vImtjD4Iylw1vJdmRjuI9qG9RbXTrjuC+vF7JON
ljZMBBI0tHH8hsZ9vFEcHN5VWQerqkq+Ei8KyLFmD91HAXpJRG+aJULCk04skdH9tpLiV8j8H6FO
s1fV19aEga4IInD33dEO1F+ZFP1KAvVnVWiIBZYw88vsobBw79OuGXZ2grMgUIhlt2PiiPzBe1Ow
gvYJZH/dkD3JYXErJkNVOkyO2N9aZSG90PGDfUJlq1ZfwXtXbnvJnODO+UPrh6sgM7GWTIG6hdcf
M4WPQkKMkAl5H1wvzJqmtw6VY5kEDxaBGKs8zm5JlP1JNOtYFOb3KmDj1et3346TjS7HBwJVsAe5
NXotnQuu3u5ONWpmHlTVm4II9G2jhTDydG20MSXU6FWpHlaSkfYbV5N+2jAb+W5LIHqgbXVEpdTa
MvdDXz4j84YbOtH3WAH2xogl009f0l7e6ah672zfJH6YmJXA4DGTsjdHzsJTu/Z8e+IQ+9JqPmzj
8esw1vEG/plnvxx/Zr35Vc2Gx9Zcq4lZ7Eyvv45Qc0YmzHMV+pOKaV4zaKztrIJnMFPxqOnVMXJd
wrTNfRdIGztA6/59CPJvjhc/m3lz6U1iGuXu1a/jQ0UMTtTzTIR1tYOSDWqa9uJDHEhAG8RoZWxs
opwduFRutJL3E1Z5Iz4UVdZhxB3gjIMfGtIAtCs849tQ99/Qpk5WViy9VDZENnWgvldJ9LODTk8r
+nfwZb8J2yUuVtuPbXBs9OR5AEa+juXsS95AXh7Aw9RGRFRzPZ50RMT2GW4AYv40bEfVuMcBCZla
dfSa5hFNIzQEbezjXW39rvQKagq+sGhsI/We6lD+QqC8kvQOyUs5hbYpvqh1+v/oOq/lBpWtWz8R
VYQm3QpFKznL9g3lSA5NauDpzyetvf9VtavOjctCGMkSNHOOOcJDhjXPwpiVvRK+vxkdf/detBj0
4Ta0q0a7w28/gyw/QY+IydEkjX1PKEZ1QjcMhc/FNt3kiqxDkB1Q4c7+1ovukOnqredN0fpdEkgY
OH3mr36j7Vn5niCX1Yu+d/noo5NBMn1lm5suVduxCtfttlXluuVjYZGg82d2OC6Y7SXU/worYLc+
JaBU2448Nb0lWGz0D1mF12dvZcxTyrVKuHqVF/7mORHKGfy0cmwuTt8dTL+77708IM/hoe6iD7ug
b0RCRnSDyt9dNPX4k1ZDwGiGlAdB9OfMucFEANv4krKhMRQVzbjyLB2Ccb8R9Bk7n265Kk5EjzbU
AYkOVsXl0l+cDlB5zr1xgQ/POU/HdiFdHAF1AeHIKqLnysl/625sFkWXq6X0exIjER02sb4bdP/R
tSgipxjn7DIa9lZLlV334Uffcd3Nvbl2MPN22+Fogd7hnJItsbhztJxpqAyxEoU7heXuBQ9CiE4R
EJoFdtgMFh+yy8dI5MnMgm4Uy950fQT/nrcYUlUsi6e2wCNqyDR9bVp4NrRN8kgAfBfibc8Njkry
wf/Rx74/GBiR0Y3ZWy/snjUxYbvp9x+iw2l80hJ4L/1H0/rraMBStE3IKPYzf5kDETQMOHKI8ctS
17h4KMKkSAMZgQj0ul6AWGfbYh68HSGTFzfBvIc7eD/UP0ZHbTwpLs8Kf500OQitImFO4aGYcrrI
5NFg+VmiToLVRH7PnMhDlFR/hIzGC2H0jJWsl7D1CCopvwyc67y5QSVhkAgWJh75nOWxj+TeoViM
uvI0+AwNyRfB6uqIgOiVWvvVY2gR2NE1K8IcvyebDiDzhvHk+dxqnGmZef01YZC7uUOAVNrioyov
mSm5OlTgNLN+todipBjPs4XwqMGcHN5GlPwN4Nnd3q6uDln2iN/bqF7sSq0M0x4prAjNSFy8HZz+
XlNjvUu07N6KKMjJpC1Nu9xYIFNSzoqCNh42iLSt1imWAEIvThx94W+Fd2oGZy82JFcAJ432B+j3
mVTZLnSskWTgjmnlqaixMcPiXixy2Lbb2Y6aZYsjpq/SIJ3tY9P7cFP7X1u7I2r5kBDMWgJCY/gI
9y6rV0gZ79NBiLVeyndMFu76csbxubpaNH9IQXD16BuI9av4pRYulRAcKA+QYCH1iLqzSrCZhIJe
ehtISzbRkK4KUgdxjzOhCrE/0x4LyEFNZLY75lpY07OpOweZcgXGfMKZIFSCqeSv7YbDMu9wHC5W
seFsEmf8mMc7mDMvOYzUBbkgclUYfE5EiZ9QYkAbmenXHbRK3XSF4O2LhjPfldsW4B7yZrZ7zVg7
BB4tfFt7EpVYDxjcXhepaoEPKlKoCQL15uouR/pHxsKmWXusA9+H2PoyHW1ah+aAWTISUhwNaU/z
HHs7KkLb5+yvNLQDFCbEJsboV6jxuyTGIymz/iynKxfOCNxv45rEugmEaGMvaOoPiaebuMq5y4yU
04Xmc5a4tvkJ4PJLhnK9HzKm1iaD+4moosw0HjHsK5ZQZRBQWsZSzyr7+gerBIx4aZoM9r1sI2x8
aY1x3LrG4FEHpHWA1VyLe0r3lhoSO+puryWcbVUjFm1ev6R5iRzJucMYczlX1M+q80n1BaRYOHm8
USSO49o5nxwo7LX4mQz/uy7mdAmRreY07R/cUr27rfrGSXQ7T1PgmMZHNSY2bskKi17EF+HY2PiT
qDJgDqLX4mnI3Ie+9ZBlpMVx8HoGKFJnkO2/p3ZHon1hPYfdYy90rLrxECVBjMQd3Q2XY1wec1sc
hOFw6UYdeU7MMRrdPdd0HUNVqmWc6PcEjryYA6mYfl+uo3h6jEN7gAvoPjBQIcAlDfFsnt88/9Fz
NEgi5tWLr+jGoOtSCmwKTOzromVqVssJF1tizhdD0zNviDdaXR7L/AXbPJ9hZ7jlnAyaOrZWY2rQ
iQ0Gu5pJudJMxwq8uzbCsBPQD+4C2eB+D+ekdFdK6m9anjNq6c1NOOK5N4aE4eXYoEm3D6Kh+44l
1Hvb2lFftGVOgaHchU1VSfelznq2o5K2cR3OSalK/MCoBoeXIQ8h97UghJtbSssIPC/9mdz4LWZO
OU19EWgD3oCpb047d7pUIslXobnJBQPpEh0qGtRo5ZADU4n+LSujK0JN5x+mfGu+0wTcEJiVNAZI
K3l12iZFRDo52cs4cve2SfVe14qSY3A6xoQt4+GYkGjf9fFQ/qlDMjKyuD51Uby2CBJZ+9O4rzPz
K9cQ7MYpzu9XvyHZfcNIemEgXq01OCoLyRW/8jWX3tDnUlKqPZXT2scFeJqA2+FzyWWYRbizVcgC
JUqEnKlW2qL9y0OwkCT5qcL8oLsapuZpTbJQaDN6StptjMHGAtKSu2gq80dZ2E7lL4bjlpuoMj5c
Q9u68wh+4sPmseqfqsLqFL/uH/xmPqmo1Vqa8WnGchhn3ywLSIPFhWA+NzERrvcjd1MuRQSH5SeU
GKjfwx/5lqfQJ2I5YY0yCDovBvfVN8b91GBGgs8cWfJWcx4a8VnyZWGJ8pBkvrnRrpHLcT0dclvH
9T0p+3WS0Kfp1P51rV65RqGBQKq/LofOqommDX/HFLyPML6Nd8QKvWSGqS1JwNq8IiQNF0qGsId+
/PEiPesCtv3sFj3VJsRUe4ZxRnQ10ol9nvm0qSxRoUXBy7UJyRasVzbQa951x/yQBlyqAs4EgO1j
xYe3KJX1oOUZkKGw3gbmlkakhiXpP1c/FT86xLZ4jmZna+QU6CIilI/ViQoApz16WM/Eu1X2FkRj
nIQBrO79OHqof1l4QyY/CmXlGA8PuaBTcxr0NKkiFkXob3FDUMNkVuRBqWcMSPM1HK771B0OjBUQ
+mn5SeRRt6QJPKirc+tkPRmfUel9un372uqcmJn9SvbFk+mUSxGRU0gEMC7gBMlOd23D1YKsC4b4
trX0t76zvzR3AFeG6dZaZNelOmBMyv3fnRMLxcSwk/0pk/iAswBAg7uaNxvv4bV59bToMONUiKX2
ITOdGeCu/a7luJau9poTSbxwY0sFqqLw1m3YDCFnC1VMX1Y+UnGhL2yR31Vh91UKJBRxP2NKCf2p
6Z/cXOytwmkDU+upqUro9zoG1WOqaUtxzeftfWOFFJwo+rT6jot4i3HFXZPEaz2zf2KvAadqmAKS
pEqUYrIxp/qUOQSKNjLf1QORqb1er2CFf2ZGC13UJKHbTlZpxuA57eC/hSXGwfaKt7Dv47OblJCE
1aHUDPydHCNeIHoMlfUYdkgowvBvLrVnkyih0aniZy37wDOxtGcz0CIdNpYyTxPeY0urM77dvtuZ
fvJUKSbrKAB/uvD6Ycf5x2QMl6xEV03aAu5XFf9zok5Tpo5VCj0vjD4pIT4JVo0XbjWs7Xr66Our
Lk/nRq4VPozAucJ73IRtR21+RSrHDVO8eGlNQLN6YhIAb4ImxB++TSJF1paHIidOqbIfC08JJuja
+xypgy6xkPbLo8kSLlxv01WVFxQKk7uyWyUqeUvyRgR/0q6/bSv/CusarqVZPRS4NXZuweLiNKQt
2R32ePu5VKuQ/HhYTmi1jXqPzujJ1AbI6Sh/UVlsJ4UtYUw2aJrqgHp9OXA2wjmfhbXUmaniwRWh
BSlVoAfdPKYkJSbZeo7cPQrKT0fIj3yezwM+X4zVnCNXyMXJcGvT+qVfVnAwvWhjNmngqh7CsUZa
VDqfEC/d4Vo7b6RtrWzsDbj/GORR5oFncnUNsz5syXTARR8a+Oj1mKzzT9WW/zi6gDcueMrCoqLj
LC6PVv7ai2xJgOp9E3dv8cAI/HoKzhMRUxBL9HXkcKKgnzjNebgBEX8L3e4EcnsOMcqnS0CHlktj
RQrRPhfFUxeb78XoCBq9mLIWPZXn4/IkOm6MZfJ0owpEOqAM4HG9pRt7IlT7re7Sb7rfZ1Sg3Q7b
fDKV53CJ7uXNrg9NHb5THsDHiClRQoD6g8YgpzEIW+knO1t5hbmFZQSsl04WJYOMyIfUDpVbayd6
zctYgO3OvbsmL7tcVraj6OlHf13MWNHMIs+2ZXMsK40BAQdYeZn2Td+7mNBCiCT0tuOsoZsssKwk
JCsavehuSBRNI84JzPa1oE5tYosnezO1hXGn5UywJEoEJhEujZoX68gzjM00+XKHPC5ZNBMZTKNh
FY/a1GIa72bt5vbwn23Y0Kdcl20eLl0kHBjx1yb3qo6wcbeoyDK4pj+Nb55IMOMmwMJxxymQ/rSr
XCTpiJw+HHBkQ8A/da1e2/L/rGeDQrUXIUgfJva0Nq9z3rSbgQq9UdzDhgYAMumeyBf+7Lv8quzi
7jNraieMwd+44Z9LZmcw5cYnPDLuNS10t1QXETnH+bvWY6haWZT2jjJ+w9LjoqHCLsLwy0pFHwAR
eUtsA4RvYeKsl/xPDsuSJ+8SdS3ZYm0fu3D4Qvc79s3voYW+PbEIh324w4kZg3QQq843L36G6be9
riftKK8vl1wnMJYDfUrhfO97r/jnYXtYkiwxl8EwpYdZdx6L+lynYlikuXoqI6bPueftmloAabrn
zERN7no/zWhj4h/J+8nOH9Lr6MDXCmDDsdkLPVJB21hcET4p8KjK7sjHKJcykiMz/G5Jca24rK1d
OQgCdWy6t60VxQKzCZgduoMjgeHWeKJmlotDY9SsUrs+N+nwNhbXoMUxHTahVfypZG6PHU4bEfC2
btMpW5HPDXaymA9Y1sqP9bdkco9+9Ge2FjPZhjw0j4azTryS5TF9KtRraCW4C3n0aHFkRQsk1oux
w8thrMbA81N6Z9dWC2aqmzTRjUvms1rjHUt3C8QyFuRDGcle9KAvziBO9NjPjl5c2sLLV1ojEogW
0RseI0jYPXODmkkPIHqwDF5Jhy6xQyCHgFR9cIU9V4OJWN3kOzav09ZZIxjSzrINQab8lbm3mIWt
dc/5nFHyFwqoMhwYrmChgsSdibvqRno4jdwlr8y9IHMcA0XT8GzkGALqFpYvQ1VDqwKwsuufLJV4
v5Rqm0/gzEZu+ztT7Lqi6xdTxGCqnQGfXDf77AH5uNtU2qKE9NDmVbyL0uFaQJvvNhKXBWhlhN3J
2NzrRcFgxbS/quvoKfyQICyBkWnUrt2hBbOEJtvcRUgDe4qRh9DhrCwrwM5eR3cynAb0dQEclXrl
lzYu6RNjD+eaWNNLEL9k7hXzMk4YnBGyTRPjUkF5txibrH+QZKYvW+KNrob8e3D5Y2TLIO/BbUYc
NQwFrEktVe/SQeL4wR0hliIMZJ/ox07p64KacjG5KKeTmcRyoZ/9WlgbofdyjUPkbpapu3CychWb
BLbMETeHKBLtXoG3Zx4E9zQbX50SkqnevTA14/svZ6g/ILJh0qZ3eQWsTt+KT23qEL0yrPFiwEVC
lsmhc5mfygbQvrZGDVEsfpC5X6zmzuJmrNo3LHpWpX2tPyukcfOwszNW0jypXktntrauWcFmFtV0
J9rrTKiBTkP8Bhw+N2uoa3PyxNFurETMaaEpgQC7BQjkQqPNcuzXIm+KwDXKMMBypYTLieq1TgMi
20oMoK6X5DkfeYls4hK28sYOhBDXPAV5sEV66Rw+29DonG2aZBCYuOyR+bw2Dv+xtHlJ9EQgMZHD
ssZIxvGGi+3bEIuz4oDV57iPqgcdCIUzqlyEfCurOGux+24b2j1e26inNUEjA1NnqiyXWc/K8eoq
SKNhK2jciRcuiFjtRblhWGzhEbP2h2MVE96CVvZTd0T3WJjhakini6VQXQ7u8NKGaD2hATWbkiAa
lujuPCYzO2l/gpQgYJ3oq7acful6/V3EDBXg0DcxRokmYHOn/sG/mY9oSu8HvdcIn/ZQwAwesRsl
wgRZw6c1QehMwkZ6EjZLzmQ7xG6NCwnVf30UU8dyM5bmDqOSaqassDnnRG38jJH9qZt/wzj/YD1D
uAVG4ba8n1tHxxknBIcOPzHf4q+F6az1HAUFI0Pca1pEJuAemhpOihmzQ4pPGg+rNtbe/UZ4q95o
CFxLsurI5M9d5bNHOp5gpsPYK9ANKh36HMS9VKz0tRuMfUSAJ0a25La9S61wunNCndkGrY8ooeS4
UTWuNbzg4SE/dVqurxvvHo8LCkN9eh1GYzu3Oqjw2Lx0AxMRR3WBGZVtMCrfoFDMZ959dIzb7j13
GJFZf+aQ3Ht0+zTB3BWHYYRqRDvQjwygY1+jZt826MbPEXkkWkWYNeFOS9VqP001vFsRuV55eMx6
uJWi/1EegH6dAsHDrnzuAAXIe/Px/S0dwA/rZQhpD1PcG1YIdD61q3otdqf96BJdUKTpgyZq3PPt
iVNurqtFBRVlaQz0fO7VE7+ty1/dUl/doFOxOGprsPZsrqbbqsq/4G6QXon7KfNeOmPTbR75j1LO
qjgFfrHzTYwFLmTDZaal20In0LkJrXvZ+uld1XJuW3IZ8SEvptqHHsgQ3JC+vYo7pU61t7Jgzy69
UZC20X9OU3XmDptSBVsLUSOfa6oSHki9ntKrYLej7yC0DYL8XP+kiKxoFdInU/fDIJZAr3FlJ/wG
cJJHVX8uHZS52jdYu/rQoi3TVx1rJ3EaWsZs81h+u+7Vm0XQGjUtxLqBb8XQ503kz+05uf6wQd8K
mLR3t01OLokyAnmoM4f/tr1G0ITjtoD+CCfXZC0lWN3TfFz8m2Fa1pJ1OKyN57RPUs4D/dJiL7E0
TNMNImvrOY69FLN/iZJYoHID067aQq2akEamUOgg0kUzVnInx/Z5cOt5Y6ZWshqa/DRCGWN2zHTO
anK54eIh2NjrM3yER2a1TOIo4VhjUeljUwE6vLKatj8NtfeYl3yg5ZwvitpoTp3f1WR4rz1u+l6N
J0vHeAPXsXMTToD8wIxdPH6p3sBF3GUsn/bGq+XALKzbj1ri5IKii1KoWPmNey6YiC3rWbQBResq
RDo4MGLFM+catKF+02Zahs7QEV94lzX9uMb4G+ZiePLn6Bg59Cq0ZevMrONAaRl4jKHuDPIHKHLG
X5ZczKNc796wmgfZZ8AwTvSaT8w/BfelCAfpRpv+RvKD09AyToltDcuuLKK1lpOMIA3vz7XhaBbd
69gN4UJggxy4kx647cT6bM0/YvS2jUVMdvrnOpygc5F/yxFtre521H4aIUblFO2VVb80GWSKjpPL
bJ/Rcez9BoZPFMarMGlw8ejNheuL76vihEIcd5LWN60gNN2DCfM6Z/6yGiJn50P5uUOo+GJcY8aj
WmPaXvEBuOKnzRFboiOqAF/XY+hhapPmz77DnNp0ySjCC+TOqabzYDE9sEX4Ht/DQGFVCUI1r3oT
6v7QHKc+yzfQMnbTEJ6JC0H6AhaRGSNUHZdjRtN0KUr7t5nHoxD9mSoV2+J4n4XswdmpQQhq15no
Obuv1RlzlLOTxoJyti1ATqyttLudMZKDXoxP2jQbxx4ukAkPeF0l26KhxO1869fMrH5ROu1Fq7oZ
nCvjZsDnZqLMlJCeGi/ed8zSwNw+TdF1B4Ow2DT2prXWdf6ynavAFzFnS/KQ48wQRKz1VbPBVmkH
Z5Jbeaab6Pvrj9whTiwcLRKntd/I7j8zkX11TTxz9psbJfleREJ4IXnra2duPyILEDJNr3L6lAma
RcaTWXlRILAoA2FgYmvzMQ/NsIb4xAp7l3bpC9//o/vV1I2/jMALgGkB/VtfX2iKtsqOfsd2fGxN
97fOu4s3tU9MIcLATDV88l2Cs3wcpWRIOyCMK3uHOapGarAjoGQTeeAt+mKWtPw6U2c3tPYYpX0Z
ofICWcITu06zyg55Pp1aviR2ZzeMDuYPd5M1bVyuoDKqNgULd+hob1af/GFuVoI8y3FT6dDakL/H
zW/pthdypkCjy+osxdoIuXOypuOu7G8LMeB+XH6ZmQc3fVz1XgKlThc1uQzoTutr/Iw2QbALjR/X
/GWg6a3i2T+OUNKWpYE1AtTrROpwev34brRnY5Em8bGuNFIrreLgoFbLSllsusnWV9DmbKoLFfSl
szHUGOE2VksiWOSjyYFxWOPyz8RdQ1Maoegk3TFGeO3LjhV+M9Xpb1zJq+lUt7NKjf+bVE7hgOJQ
3tKEXTPQJvVqzLG/B9kIxpbscc9OjNXols9x3dxbPUEQ2FTzNpKlKuC6eqDl6L3to5PRCknG5UEy
6QRXWdkBT70H6N+Y/o01E6uRIcZIuBPMqY3stHql6nM368a+LIa1KrVoKTOKsrrdVqVB3QomnJQJ
395Yrrx4PiYFC1AYy3Kl191d5BHcHunELsA4MnytXfm5hlx5eMvHZtUMLSVAF91rBkW/KqufiIGe
TAmj9CMtWWqT+el08iz0blv4+bTqDOrdvMsc8CALsVCOI0uo7rvI+qrFPrJYNckJdBmH/flwHCph
I3Mf/F8yUj4Bv4T0XpmgbEZi4NC07C2a0jiijBgj84xg5Rwr/ZyoHraHsaujvFgbwANO4dyPpn+l
8lCO1pIgxQmua92Yl3ZMnmFYUo7iQ2V3A0KN0jmVs/UUWumjYE1Ze26/yZp549fGXcidHLFo0FcM
yIimXKUpaCSJnWnSLEw5WktolDzyIoqdGl5MW4Cao+VOqngzDcba7TqqEsBGn8yCRa3lBzE2P2E6
/GQts4p0XhjyMZd9z0WD5C+s3szY+UlG+7cfKvz6zaWl5/UG83vmZRPGCpKu3Ym/gGQZ2NdlA3im
na1qfo5t9zV1x61uWjsZU6pqnXnAfge5h4Cj03NDtFuvXxz+DKGtpF5zw8AaYvDF2pbcYXX11ZTY
BmZfwhLksGU7QN0HxwWJy7vqMof+splmsYk748Unh1VK/z3ur4z4JD5oCiIFRDtSIIrxYBfknlYm
AHfhvei4uPVhdcbwaIB5NTzJASymixDDVq5zRDhGoF1YPxYIGRb+PB3K3l8ms02KErswMTlY+KQw
ZvXWttc8Wnbx2bRklWm6i9c+hDR9ePYF8LLlIyuwvSfVGRRs9pIllwk0HgnQcMVLRkAnchPsxWyr
+Sz1fqnBUpWkho6JeXYMl8xQfANTMPe+DrfXWx5zgctcZvZCxCXadKQ+obQfpNWe7Gb0AmaNtN2E
1i00ad3nvdOuSjg9yoP5OHZ7s2caHDFOabRvnByIegRbXagGB0l4qabLV6uYl+e5QV/q7oDgWRsT
o+a+Nm96o38tdCAwXJGuivSNhrC79R2KEgpFhVrlOgbETyrBdkKPJsABqt+w/ZCese4bcehdFz+U
mmTIjDUbQwu3AtDsu6OqRXc0qqQ/AkDMjPWUtoU+ohatVo+7ohX1Yyq07JG2+vr7bUPVon/Ep4jb
phPiBRnGkRE0tt5u/vM0O2rjsCLWUJ5vm6ADMIewxfu/B0lVlLKOe+PKntv6ERxGPkIXe6p1zDtu
myziXU/S17f/7HDdKyfAdM27jZf/HgggHZW+MrXdbT/I1uPDKImvvx719gNtyTZGUMnYmnd229Y6
bRfAsLOxcfnvtjzxAgNTn/NtD7y7JtguKYC2namzGIf//KC3e/BEqe7+Z7ugNsBKRzHQ+u/+hnRw
sRAH5qTm6d/NOdFqpwiG0e2gt+15NRE9Fdv39CLr2pThfUqm57MMIU5Vterubg8dv8quGXDzKhnT
/tlvonxvSrDEMlI9d47OeyADIciR33RB6Y5HpbP43v50avw2iCDr7W4P09xPNwgbxPKfA0ehOpBV
CGh2fdkmx3UuM/7Z9fZSnl9fmLqI4+2VVEJk4xx6EYAEu6teFlvaaS24PUxQnh6Vb74UUuN96PrZ
kkb7dDuOwV8CZTTycDuQXULqk6Ufrm/PdqkdTHB6UdXk1cPth53LZp01XFpYZcVx0DsVXheqaIPb
0zCaqwdeMNk2ZDCzil/3KZI5hnXFUOvf42TtNNIPlBtACnPddVZyBmKP15Ua83tG8FfmQF0/YFHn
LqsoGR4zLDWXLa4KT1MjnSBEffNM7dUEkXLy1w70jevOVpd4xs/OzW33rRztcpFrffUhmvqXUFnk
kk158Ya0+B7rEtlgav2UM0T23Kv+upGKomCmwoSjCga9ZuGY9ftwpKJZNAfQKii5BS40wkmhHxBN
TLkzsPdcbWJmIb8MIvZWN8ufvHEfXBj+X4lK370ybj51egKqt9Z/N5ndLrI0n9ZJHRGN4hvygTB5
fDVzlyXoGrh82xZlNZLKWaP4GaR8uD1hRIbLIhHWq9vD2xNNAjiURrlGucOh/tmvjsaVA8VseXvY
XQ9Quaa3GkYPR73/ew2ynivo08zRbCWrOJgbV19rloEL8XWf2/F9ZoKbUdrDP2/19kTZhv2mbJlp
3Xa5HX/UdHj+Q8y8v5Lw2VCkb+chIy6SEeiZtKBi20s7JRK0jo9cZtqq08b0CRODJGgMu/socu1k
2rWKmBE/zF4Y/8nC/oTg7V+UY3pEIHfIZpWbg6r4cq+VlbV3TeWtaV4Hrv/CZC5uDW8qHN7sCiuX
2F6hHuALmrP5oXRr5310zCqIIjU/+kZSrX2nwG6naIc72P3ehtTm8Eysabu0ZKa/wihMMUyK76We
PZazaZ6susBowXIUowlmgX0WyxMnDoOiqMpOGa3TxsJr4ZhlIt/0EpeUvGTAVWRqOma21W2sElZB
KRj+98IojkY/mRucbaKj4ZvOhgvFPWQZQoCKBZer7K6EdLKpkfZvLTuNH6hGKOkM1/mO8jt8JZyf
jj580XbR9HjbNbFnDVTmv7uOQ/s/u1rInB91Mr43Q2ez+vbZE+yp9ED22UaFeJvitgyccdsG4LkZ
ZK3ilSIudFk3OlO/UD0UZkuychrOKzOZ1cPtB/GybmBhJ7G+PTSu+xkDStzIqu1NzdJGcHcKlo2r
T7QzEzn+83dxCqjsmWFzxxD8ZybND6MqkH64/vdd7WN7g06JbtDbVqSowLFUiIHRJTxYuAovIe2M
q9s2VXnhA9U9HH0cN5kJsd9tm6uspZqwZ7o9UnFYnLAo294e3Q6EPs3fpqTnQWfmGLcftrBDgpu5
hv7dBp+zYZTrmLv+//Zj/rE0sbY73zbVvldi6dZsq4YI9THPu6VuKtgVACjdWksF3x1xkPEKNSJ6
TG3OwLLM9uxyW4AIcN0INpkF/zxuZYMBHzjuP3veHmKcD9R0/fHvIW5PVHbUnR1G6nhOe9jAqPZs
hJO+vQH3pZbzJjgx/z8bI9vRt5oBxH/7w9uOtx+3J9ChMg6+/vE819DHM9/ZRdcGVMaNdRrAf85R
IaG14Br4AWrYMuSxq3uzxqjCntHjVD0DR8stf0uz8h+SCOGNL8HTb9sL13/C7kN/8q/lrpTIYrS4
Z/+y2lc1rlD2RNp0OJVyddvex3REqq8vTHFczIlG4lVTRpeFTeSsEStt37qcTYvbr91Ecmk5DliZ
29r+tqlJM569Pf7n19vWf58ffIRreaH9/c/228P/2WabnrErZLZSHhgquVfTPjan//zQ9fYh6flf
ZwFfvIhd+81IER/odVZ/MLT7sUXtfGpu+doZRrcTjiU2npHGK7+wcP3AA/5VVAbjMxQepemxnkYG
vkxNnlxIvCTUmAUTVoa2aq1p7+GyFU6ptYQVzvpXjqdJyuJ3qjH17FvzLbJbHQZp5dGxK+1OXbam
MWArqjO6X+jKirZhUdJad0i7PLP4rH3jnXxy7RHD7GpfmtgMJu4MIWHs17Ko88ugM0SbtNxYa0i4
Ppww4ADFqr8MTVTfGbLJ1zoCsV3VR8WrN007wMjy01BWheopDPdFPKSPoYj+bi83mx7foByrs1sV
wymMmDKM1z+4vg8YlMy0UriBpROJDXaSXymWpMfbD6sc+6MUPfRa28PiQKNLlxAkj5aZiHFx2wct
5/VXaNpo4MT+Pw//7xC33Yu6vhRFXm3/PXRuQQsW2tCteok0YBznHb4t/un2qMwQoLkDtve3h2kD
iwV66k557cllINjtWhAQ2GF6ElRSay7TwFw1LYV8d2fm1smYt59VXlygeahvIpqPPfXobzs4SLLK
iAT7al5UHjKBhUYjf4Wj/Qh9SzHCkPEicZXbF+jEO3TKV3O5ypU4zJlGvUiIlt7cHv77RJZrBTnI
8CwH4O5z8qoNxIhbGFL/P/bOqzlua13Tf8Wl64EPcpg63lXTOZLNLOkGRVIUcs749fNgtaymaG9P
upi5mCoXvCIabKGBtb7vDQfb9AtnVeVAfLverLa+1uxETRzEEGMaJ6rFxC7SO494WW3dBL0sbVMb
XlcCS51deouIggr5ahFM3WJMKbnyPI6JiZaGwRheq69s6aXdeYqqxPNS9Yzr82D+na4UnCWM0rBu
IAxxkp+fcZ7fuUnJncVnVEAK9n1ed6t5DQ771ouS9NadthyBXILV+dlmV029iAiBAd1BEg7minoq
Zds+FGpYHuCyPLEnNu5laFXojZmnvLKQlA3Bk1vciAfRaaBqvwAHkm/kHJxg3Wr5OrXAu8a15j0E
bmYt8xZxBDXs4VFB78Q8p4Xq1ifm/RiDsnEyT3pbkV9z39KWJalW1sZ9wrmWAGSjQ29o/iIPYwhE
IAXuiGYue8510gzNuBtLl8CppbLDhGTH3hxRd02vw5notTQynUNtuQfS8wiMBkF8lVdmeWWBWCOF
XgYvhZXsyjQ0Hkstt+BUeMiBjEnwlEsEEKYB1q8zyaVWBNVt/wW8yHmmyRNrng+VeiK3RMTdKuL7
LoahhIBncBO6LrpRSp2RIomtdTeY6j7kHQEcJmnIaIfZgedbvR4S2brS+X6WVhRpN1mM/V0gS9Z9
P0kWocc7KwrdXleNOw6zZPJgaKxBOZLqjAlcoro1NaUg+I/5dDiPq0s9w9tC+jFD9NTDgENyp7tY
EEJuJ8e9BJHY3Jpa49/lJpoVAUJvS1EVBwboltncsrKfWEAID10GiDYGKDrhQCIg3dZ1Gh1n2tbb
m2lcHju/S5ZREtePahC+in9qRfseGJ3/LeReJZg+YHQxzbGRKtrr05zYIqZQhnr1OGpT+qBz3/T0
PCd1YmWm2smPOYUJLiWK0z2UKmev1IOzJ+VJfqtTSUgUYeqtIt4NJW7YdKWi62ORRbC2kJpgFfdF
0mBSoMPjw1V3VvHXo/KMj/rgIcIwM2SbYzo1XA51HGAADOr1foRIu2x6HNeroNcOWapGy8AIpSdI
8tcdd+E3I2hPetVpT/AWUtLi1V+GuklzLZauut+fcif4MfTDWfVRxmM9KyLCiM9qmWoPslvm9177
rhK0z0prqucexXnX83FO7uTduipdQChj0eIsXsk971gY/yREZX0pipGCIEAwHXInRGHSvpbR7dqX
0bRfE8UUDVoJT9VfW0UdZfhyN2qErJ1B2qWGt4cyoq9jUsU7svLSTrRDfCd4KhqVpLfRRZ5Gk/Rz
0pkY1ZhKY2zEgEq0iqI4FLZBrsxqwlmOcsaP8aJnULyvjVP6+4Hn/Mnjp7GJewJzSlKkJzdV0pMo
sQp9rEmm7i7tvespG1sjcS+m/joWtOmPsTXavTM0Dhpkh23vKA4GQp/cR4m+tIoE7ZK6gfstipcx
1UC64+MY0W3KBmItLcYyATBD715C/H2fprVMfHoqqhKIL1ESh8rj3QU8yZ9d2lrVHorjpR6ZY7QK
E3TMxGQojig1fTgP4UqSNFVl8riyyZG9OwcLJ2ueDr0MviaHq4VcX+sEJ4QM0pMn++mpiAcLjrir
LZxBTd53bOoWAb9La65p1oJMq7YQE8UBaeX0VG3KaaRoqDrwYSZLjjU8jQSnmaeRdOMRM4RiJqpQ
mbJ1paG0JKqqDmVUgqt5ENXADBa8INX73FHVU5To96K5C9BurXU85MIhHZ4qhVQvWwhrK3olQ77G
SXO8wShbv6vS8XxqJ9abfRc2OXpKTCLjMSzRFWI/Ol2WEqMmmBmSdtXhq/SkujiT/PVq9elqWYb5
KzJJ/dPlasUpI642qRBoLmDpr4USesLrYlVnHrjoSSz9rI4+6alfqkXlw0RzgNCIXtEx9jFPdlGP
5fRLrMTpRtSGpNjzqITiEytLJ2StCy0wCE5ou/WLinj2sq+sASiTn8xdhAquMpZCWCe5BumHEvks
Mfo80dJ8sNOFPfl6BCdDqoITeDOPrUV3E+F/cUBAft9Ivf0kq3z84PSwjhznVLTRQzU1pw48mzIi
nV43kf3U11o4JxAfHERvbYZ4YgzRo6eAnq51LHb6TrKfSkhjq7QM+5WYpaod4cgmDK8cKXYex/Ag
PtKWWvmA0isZwOmj3DAkkVum0lpUh2j4MuI7i4ZVld9XnrsUH+nU5MaUEefrpo3VRx3WWBTYxzrW
yHjIMuRijKyOOGVbx64wyL2EiumCC9XvhiHWkRv62d1LYBguU8ZxHHiIIrFv8GrVDFgnfnvn+U17
h9ESocMYcKjrUUXyBgOZbni+jFAa96ELtfgoxuN6Uq21FqKlqJbTCacs7nQuMacrE2OOpoizdjRj
XTdDed2n8O1ZAAC1LyV+rTIimY1met/8m8Zvs294OCXgBL3Ja0CHbTvWNkT/LnwwzOrF0aT0W+Sq
wF/M4rOmGsWyRpnwQDTSPOajUuCB5FhfQ6lYiKGFTZ5P7WT7dozxhhvkgDeJUXa3Y+60M/F5JiTF
uDWLZzcHqigVPYsxKTL2FaTKZRaY9hPAgaMYWofql9aW4SCqpsJFEdERf0PmdsXcYh/1598QsYc6
/w1ZwppK/A0lrKGHIC1egO+2K7eI9FUsR+MGcECyUBH2eBDVtozSherL6oNeVz96R8fT3lXlSC02
JI2SFWxn8iSaFD7K+KQv5EEurwDDd9tCiaoNssnoiEpBvLDQzfs8DO0TEGj9u13tq1ga3+qCxwQi
5CGEcmaPjlteVcQzswbBhU5Ln7uk8NfoZSXI38VdfiAyh2XUVPpQbRB5xmZYr+fsAxhdFN0AOwIb
aLdOzKtY0ZZuLwUH0kb2PCbuuhTtha2CBYLonB40I1tmdYdlhNcwQ3MCjF+c3j6foNtqlo6rljLZ
61mWfNB1sKBTrQg9UDxZOZw729JXlmXZokgwdYghotdp1WxPAgEV/ZAEFUpgq7j0jKNOfPNoTgdR
9ePO3I+YS4qaaBcjlIT8EUkfC2XqNIT6Ps3tMjyOfCNZ+bjezIUAO0zXhxyh/7vAAzBZKeAshBC6
NVYPpmNHd6TT/XN7HlvzRlGrr6htwDZvv6E2zjsM+MuNl+vuxkM6aG37cXoXdSQ5akluv2mdPEcA
unmWUW1aIOOoXCGdigNaEwervpCqx1JWHrwy6pDUwShrSJ0nI8RDJVSs6NDkRYcHiDag2j94J/YY
kLFT7wZaeXfQ1Nq8MaaDroJbNLKbIQzMSVGsOQLB3MP/A2tZ6lG5VUeWFZfxTVUFK7lmyybaxLTW
B4U/BE2yFlXRIQflG7L1xu4yzAJJZVVZcg1507yJC7e6tltpfhmAsgxLs3B4vZym0qxiXY+Q+sQk
0dE0Qb+IYt+FcsGJRJtSpz1m10GyFdU2c81VGuSgIWS8cRzPeLLZ0u07BxCAqFbD4C9RqpE3ompF
2UNNuusEmcq9g6G+qurGeMoHDwKbc6v0oX4kdYEEvyd/B4Ylr8MyZ0sj2sQhCNLqAOcK2jJj5THT
Vu5Y5tu6Tb+ABYZ67rjqQpHt8LYbUuOkqy8NsQWIM9hVbJExg/I6dWZlFt3KeiAvZLJDS9F27nDz
L9qgKntRQ0rRODnpixguWgJDkbcsWt+fJ4wzGVRELS1Lq20hktbVFw8O1fkcbC6AaxfjF8gv9rx0
yEyHpP6V6QEUoPd6d6m57rkmnlU9KheXvvaX2s954iH3c6SYR86pu1M7ctXTA/DnyPPnTX2T4M7f
zHN6D/Sj1229boiOMBujoxG5t00ytBvkWKLjpV2Uzm1FT8KsA9nA8EtzWvKkn4l6NbavsQcwH3+G
o5sY2VGUxKEqBjRV1LjBQOzPDleRg/5dXbeCTSZ7yS7s8KE8n+ZyhraShqUSTtp90/nFQZyLRUE7
+/Tbf/zrP1/7/+q9ZacsHrws/Q224ilDT6v645OpfPotPzdvv/3xyQLd6JiObquaLEMiNRST/tfn
2yD1GK38l1SufTfsc+dVDlXD/Nq7PXyFaevVLsqilh8McN0PAwQ0ymKzRlzM6a9VM4IpDvTiizst
mf1pGZ1MC2poZvcOob9dJNbaqdq2vGCA14oh4mAnhT1PS/C+xUwKOoeFCiYB8coLI/2qHA3tfEhG
5Urn0bojN8x3jVqSfgUqP19LitfMLuNEBzk3DDSzAMnkPCAoaqSbIrW7o5Em/VGUtJ+laQTKKSnL
OHCnPluTo6sq2zposps8AErr6sO7mpPKW8N3htU/f/OG8/Gbt3TNNHXbMTTbUjXb/vWbD4wBHJ8X
WN9KbFyPpppkV10jx1e4W0xl2NsV+Y2ppVgaA85kwDZ6pEOmw4/msHSQDSwq9yiR3FwkumwgeNNX
N05glUgo0Na7pgGcVG59WH1/1vOmfC3issF9xn8sgOtfB2TDH2X1MY7q5kGDNHUbgeUWrXZTh0fF
hWIoqrFCUqXXJMTzpzkG3IOlF1cl5P3GeARrEc9HK433ojfNonfn7/N355c0eds1JURLV8H11HVr
xDqq9kj0+Z+/aEf7yxdtKjL3uaXbCpQvXf/1i27s1GbB6qVvREQ69GL4/sQ37CUOX6qBlAXEPtTy
xHd86e4yZFGrNN2dx/lVA1MYHdGdr4/lgbAOfNiIGy4xhwbTzKmxtSf8sCi6rj4VLfXHqNww39qC
dVfh5c4WzSpt2dr1+FzXs6EiHj5iELOSE7XZNolu3xuuchL9CbscIuZqDpPTNa9K5I3nVWuPz24V
3ffEmO95Bnw4YQz84FZ2NICG8z5Gt3Q0+lNrWf6h6fKjqCESOJx+tLcnfJ5R4Gvz1J21GsqPwFy0
hatfhjC11tPzVFXSy8XI+mSThaA8fKRDkLAP+lvZLe6HXlEweGuJJdn19Ld40mfLWg6NIX+RUf/f
ABYyz1VzCK5SOKx3mo1JUJAZCYapzP67s07TSw0tBHFr/Mcvj79KPA5fs3woA8+vP1T/tX7Lrp6T
t+o/p1k/R/0651/3WcJ//zjkGLyWWQWS4OOoX87Lp/+4usVz/fxLZZnWQT3cNG/lcPtWNXH952N8
Gvk/2/nbmzjL/ZC//fHpGf0swqyYswav9acfXdNjX5FlfiQ/3xPTB/zonb6KPz79t/j55Tl5/uuU
t+eq/uMTDMvfbcdGu8exUZhWbMv49Fv3du6yf9dBT2mWYrO54chjLUX+zP/jk2b8LmP3Zzm2rOkm
rrLWp98qmDpTl/y7qqJ/6xgmiHdZc5RPf/71P15i53+2v3+pKb++1Ayd09gYdykqcDtV/sujNVRy
Va80XdrA/3JWKs5nc4wNEd7osk3urZQkTzdIgMmYF08QSCQO5mPrRue765eb6/279W8vw3I0iziG
Jtuq+uEJP6KUObRji05PjiD9EKv2niXyi1WhZInWsFeEKizGXFoSSbDmNWrMC1/ttf/B80/hH+Pd
K158G46iaJquao5l6sb0fHz3ird1JaycVnM3cqnnCxdFvEl4VN1K7lzDVgef6s+R6Z7MwPnMkwMR
56ye50oCHTsl9lBpLQQcNqTLd3fU36w8FF2f1haXtcd0YZYGxMSQFZ7MmiVP/4zvLgzYvFGgw+Bu
WN+TapKbbK2HxbWS+fYBO3Zn1vd6vxDR03JUibbzfFj0oYoqalE1xPhaM1sapm6uXczs2jxzDkof
lwfLWkcg5g8oWo0bw8EWMVP1w/DzEOcWyE2jw9t2sIdl2mUGixq/vyZ/N+wCaXhySYXuexecthZI
2dEbQEmZmfwmFba5028M77bAg2fu9N16mBRmpLGTtrhzfHdcu4dpBrMXQMeyqqsN+ZSjq8TV0pQ1
f862vT7KSfWt7TFjHLt8zp+dHuVwvLPBFqyk4dX1aki6Ybbq66VFgrzt6rVtxdkiGrCBjLaKTbih
bee1mWirQiqurPAbZpVoBHY+ihExMRRkmmcaUU3yu909NC20n5vGXFbOnoTLPFTZSMeybq4UJ2xm
hgUNxe4OWRCF29IndNkiixsNtr4CLoZ4x9b2CTuHXFaUfB8KGYeBHMdLzXfe6ukfJPWBvgVPiWEO
675uksXotXBJEJuOEKKfd5W+c4D6LILaXqPw666LIXgjB+HNiM4sAXJ/t9LxhF/RqUDHOtRddda3
xU14l8bFC7TnkhcepgxhBgaWx8k14LIZWt8do6AGeMYwNzQoXxZQV4Rj1ygFAEJuyDNJSClpJcrv
brmx0gi6jGPcKSzK1qoSbvElCidvym6Ww1Y3ku7BVpGmwr2hWUo9MZu8L15YWeCFcFJG66tnjdIq
N2ACS777BPI0RgwI7WsWMjd1X19ZUfym6IM+qxOSBWUyWnNivFCAu9ZfpNYXJSfmhXwVfMLgOpRf
vDbXsGqBkQcQ1E8ifgC9jBRV99bDNzWIMkEic5AwI7U5C/MYSKzdwKtO+2MzKCClvUY76UmK0EqJ
yIg9AOUqkR8jUP46eAoBOvJ282zovsemipMvwJ1Z3GBsjNCfu4BKiNU2khwrTGCtRajnxjF1S1KN
nbsICmgbuQLexYk11KQ1Y+GbOh5YBgfIdpMi+VTEbuT9Ial9Y1GE+PaJDskoXoYgHpdoptZ8m/61
6VXGChgBLrFTU+uxT5qJujjUTfoAWgo6yM8hohRNg8WMS4dou1RFqTT6cR1KxkaIJLP1CEYsXPUn
aDnmWeBbiFuLXiH6rQ/xE6q1ygheDeXvLtAzhDMmJXAxUIFxA4faMs/6y2IMvDl/BA3JcG4ZANh8
peUchQ1AFtPEc+P5KEYFTkQsugPVLaofJLdHs7E1JAmmqe+uZJBlf+MOyrKuZKjzhYI9yvSRl2uz
QUhCWhaXIFoHcfHi9HB/uTBRLMTl8ghBpw/+hG7GyJeEzlsDch7QMben5CkvXQRHTCXjs/aMms0e
Om6179krlJpOKD2su05GeQs1s7IvQeL27X2gV9/I9rVAUx5NUz2kiYl8ddre4AP4qGsNgMtuh3wm
2rIGumVujq0vW7Rko41YFvO7kLcSD3bUaTybUGS5cWXvVpdMdWkECHW2VngLRXMWmtq1G8nOZijq
G9WzYVUDmoFNvLQaX5uZVakv/EmMyPByyCM2Dm7p4B7S9CuBjWOf29DhQpgqPL+h4Tn5W91amHWZ
5SbVoAG5agmlyQiRcZIxDkvlYJ21+ZXUu/5u9OOt3g7jvapla1eqXskxYNdG1KtMu37O3j7i8Vzc
pASesQlD6zf39QaMGpx0+InGQrYGaRYMubcYRkKr7DDdOgh5HMgVJFbs4ACJIEjVI2AVDPbSChKV
x+94DePoreD3+6Vork2/yRaBpI2r+ltkeeaBBHcOziYNif32zbKpp5cWLP7G1DEetWH2Vg1AHqi4
cr1K0NglhhCgrJf1D4Op8DpL1XLVssCD+7eveiDQ1uhtyDe7CxX2xypovpVd8qaP40srlw+GVKa3
UmsVG1VyNk7Eq84jEXWNzi06HV41GUWF2V7/znrPmbmIm2ZIRMxwjI0BhLTPVU9CxCobZa5ZQbaE
TwZ1v1T3fkSUwZF3wDB5ACAI0NZeNmshCkkj+hUJZN8ZZrotKhALPPBsGSq1qgCqz3P/e5C1u6RQ
9kZZfFPsvFuhVr7Mi2uYep8DaHYL1UJ1ySqaHcIhSxQbNRQsn9M2UPeKbcDIiIt+A+DiTmkgqLQ6
CGclgFSlmC9qUrzhWa/CNyyKJbFzmFO4uiyyfK+Y/TG29XGOvMTVKBG0GA1YR6qEKBZRiTlqZDNH
5g5QC21VWdpWCY3NYKiHKB5QtM02MtpBC27sa1P1h5Xssd7UTS/fqNlKUdEFbdp+6Q0+Eow19isZ
q5lt27+NuBHMItcbV6AyV1B7vwaZPKKQFA8zz7+Jg+SVn/i2JZwZRFaytHIDdaNkgfzIg1unIau5
8t6EgtLe2hh92z3kcZdMs1Sqz2WbbzQfcJeUk/kJbP+zFuRzU7ZREklHANz5dTiiNlC0CAWrvKB6
dx45BG9aLIYOQemdZB/cmzHetqZ2OyTg01zNnls2ljlElVZS61lz1Tyx8ttGGCNihZBtpMDHbNzr
b0uFzIQ5sYGkUftO0Jt7i4RNBmkztRJn2eboxyTy176Aaeg7+aueIu6HYEk9E0DuIuAtFgV3YN+x
DmiBQYBbto6mll/3ISoivH58uNbOknCRNOu3iLjs1MQ+2VZxqkyE4noJq58h+tK73VHWrccy4tHk
JNyH0g73O1TKuuHUBx5f9GDfuGW1NJT2Hvyux+0BXRc+AKoaEnKjLgwO1/chL3igQy0EzkLswMht
qpvcap8QpzLmNqo8oYYgR+vHkCmLVZ2iCov28cFERcGCrWK2AaJow8Gse3QYJfmQxhDTxrbZl+Ot
Ovrq0lZBUHtu/jXXkIUFZ/wYQuUBDaPdW+PeDiaFJ9c/yrDoh9B8s3v5eejnkeQ+SL65i3ScI1nS
+vih4GFZIiE/HHTH/pZ2yVOWa2j8BRtnP+BiSvraQoAJvZQrCwlteUb6HP/vwtSWQTqwm5p6RNu5
W4lN1lImyeUsvy94yYAAUD+LUW6elMu8wep54PV/Beu0Wasyt02tEnD2XCiQ+NKlVyMa7ge1x4HL
T4YrCKTLWpWSZYzXCdpVzqTig1R6UOb8GlXY3VbhIPRFKgDpzHLu2vJ3a9NmxXDQEPFb+kEK4ged
QTBfR61WSX4qrPQydMNXFtHIII/VuTnySnPhAhwV6T6wLP7C6Up0uR6XODQnPFUtvr5WjpYOEnuY
3ZERaAwUGoLvXj2m172WcUCpEyuE9hmv4hZxCAeHxgzvrsju3QnlhCY7/94j/8/IRdcqXmROrr6p
TkdITuq/Srm2iBGiYYvkHsK6t7cJSd4qQGIgTaGAGMjTqmNzZSdRsEQ46bskmdcREre7sfauO1XT
eOnV2pWCHIPlxvHxRYbCwJRsK2fmVs3aZtcZ5VFHbgexTvnGiFV5S1InOeRDsvBtqWKuhRTP9I+Y
JwmeKqRIEFFDy2uolGFpF+h45ka7HUprifFONpOgnDZ64WzrIkdnDdXhKxAcXepGV+i0FxtlKF6C
zNtpOnqXTthFO6cfb90Gs1M41uSrrYKwWvTdN7lGB/n/quVjEu6saDQIbxrRETv3aQluPBUpz31g
PRtFLRZ4E36xDf5VEAzP2fvBWVJLRH8jecN7adj5NjZzkeKCDS7LOf52LqGqwuDdD+tOwVAiqbJi
7wz+Nq3t7iqeDo7avYHu1FeJzI1u4v3qDMnM2MCZYjNUs3LRrWiYy4QokZQKXhyv7zZoQ0UHq8wW
SSyD0FVH/D76k+G8gIfgtuh24tBOJSkD6kZ2m2LVKKMyF12a19i8pNjR+cUuR5xhJ0qhb2bx7FIX
jbpw1RBFhOLpZyP/Y/zfNla6s4g0JFnTJuvmtc+3bU6WHKIUAI7891UxBOWIH4Mvc8W0S/XDqWwd
9a0ew3LWZHyQOAHPbwPfi607+QJJwhJIOAT9PPzbNjudkBN/N6+AwROYWUR0cszPI8Qwi3QtPNqf
p06KpNqJ6vlcl48KhIOM6NL9feK2+rZAMFa2oK9M09/1e/qk1ydaI+HNI4riIM7XNKg024OKpF9Z
k3GdPjMqAPEvRTFuq23sqQ84V7EqcMNrnBJiFp4aSm8G5OfMU67Rq3dmdTQgGcgWbxt6EOXSCGcJ
MKjuoiBKCIyU/EoIobpHwrMcuasbkktIwAO41jO0dxsLMAlUl1UBf/sIsrhcSX4F4nKqtp4SHwMJ
EWjJN3ocoDv9oFTaYygb+nrEmWUWG66KNiQiSgskbjZBWipb27a1g0U6eZTLO8yqOl8PNw1I70Po
B/Eh98vJh5J3mOKb87Gr2q1dyteh5RDOHo2hPAxcHgYVqr8akOOsx+yA3dMDG/Hx0KbSeBAlu1RZ
JGQOb9qpQ5kOqYZqK4sHUNbBj2HeqIwHzRxgpikKarQaFHSuZDS+BImZHkNkmGfjwJ6gwrlwlmvu
gsC6spRrONyaqe7a2PUO9XRQiF1UoWdsw6JQZj5qnQt0KSXpqLJT2XmItu5VSLi82PiOOCHbeV4v
Y9YfeJrCrPWS+0I1LJ7LjCg9qTtEUofOEq46gJOwipLQr2ObHhNh6INHSy1zNPYhswKjhdOtp6++
gzCC2+Be61TFxvYBrY+ysQeLvnELNnhjjApr5oTJ2uyDZxfg/KoOg8+lYwZr7EzkgxzbGItPJXHQ
ugHOhSGPczUmeh8i7ErsR9L4J2jHCAFdMSofnBTkUYJWPemofZGk5t7QFKTvbGsxKNarw3b+gKoE
tCRUfaWp1kx3CvsL4pS62fKm+rPNtwitAOit2u42B+QwC8dEP4gbS5TstvNWoYE4KLCFgYVjTdqh
MTdGMmoHp6u1dRSGT6ODFs4C/4zIUA7W1CX6zS7XDjYIKz9m0afypwQdVnByNm6hj+3yIUM/WUb4
3TLQ/On5kRxUOZEOohR7oPswNUH1Nslh1h+sGp3ZoDGA+WiGlC7juHhCY3JXmkhkYDoP3Cxqo4Op
xtFBs2pSDGtH75WVaAV3XC5MLSHCk9nhwfo5UgwXB8veh2ZzT6AzWjVDVO+0NnEW+sCbGLC+fPAn
qIs9fYf1dNOLg9IEGfYlSs67NWcjaIT70e9+HKTAa1FvmurnIrIUw7RrRxtWGh9FRzNNycKm+WWg
6BJnE/2iCkUBfk+kKeePuXRcPlW0XapOXWgLYOTAh3+9MDEu16pkNzRPWmjXGXSvIHp36RAe2QLo
zkoMPV/f5RMvl1eIK49bImcuuYC56Om4uVDylteXcaL04fI+VMWQD5dx+QraOnhFzvVY4jm29vRY
5r2LAIeRR3cR/gl255MxLbHu0MminDICzhst1z5jZogbbammc4/ID7AxPZjjmWYcHeSPOqynr1zs
0zS5f5VLKZ+P4HxnIPubRWrEyi6LVfVA8BGsLiK7rOr9oR6xPXuqLHkdE7NYqmX0qrLOXdqm4/CQ
YqerwzrD1gBDLY94bC5r8rS3xO0tXQdZbEFCxfy86/pxpwcq8kx1zh2sKmu9If2eDjLApPizz75m
TXSD7aiGlShVdctFoO9UsRw0nNBeSQpgx8E7jm76NZEH+6n1n/PaX+VlryAWO0vKttxIZXuTovM3
q0mI415FmHu023IZpdEXX+K1jKcd7OWCQFLXaK8oG7xGTaxvp0gHmmQI7NZ9CPSx/VK59ikxZHMl
6UD90MgJlSf2acY+HuIlXp7Gkuc5wsKZQkjVRuausFF/bXznzjVkdZ6FA0+ixCYB0KMxje4O635E
cnBrGd2KrZOjv8DegFgud9uUn+CtmkUGEXRgoDXYprUjo0OQw5frS5pSYGNEg/u5ooNMHhvoa2ol
v3RF9bWWDWWFgtkC4TIN6u7nMTS8u6SK1qh3mStukmPXYc2X6eGpBQy3ssr+GhbIVTsQ0OGnrO/i
zdjrEVswpOpqs7yRnXpZRtjFNK2UbiCOdntjxFwkuEZeqVpDHthljm4eensYF0hbw9JFJ/Cq/hq6
pn3o2iG/r51gVxO+3GZtqGOi4VZzgl/Gyoc0NFfyzLzWG7ZLWaKnM70aV22bG7dK6IEzxX+szcxj
J3XK0cU7LcwTbYfqE35Urm/vi6B7U1G8WHMgDT3Ew6avu2ZJ7CxCtmgc126iSljZIgiLnI20ZUGC
HAbmehFb4qWcyPU8RNB75est8qHDKN3kg3/VwN7bmmlClKMxJ0ncXN1kQ/gdw+7oWtYzzDS4o4i0
IV0bdGvy1s3KkRDyBnpvLJu4e2HXB+nJHJeRbahb9Cu2kWLW/xtJ3/+TfO4vaeJ/lz3+fzHpi4TL
uxTdX5O+ZYDBwK9JXzHlR9JXkZ3fZZ1cnYHMF4nVCUfxI+mrKCSEFR1oPzlX20F5/JL0tUj62rJp
y8ivIkD+Pumr/K6pti07Fr5bhqPY/0s5X1P7kOeUHTZ+moJchoq6H4qNH6BMSWHBGY7M7mBr/9+r
9P+GV2mV7rCo6pI03xmDi22J2ea7SzWOfdR6UskPdwVmBFld79IxMuS5KMLcJxkkiuIgYQSxs/tC
Z1uXNvJ8zIAwZVOe5HLg4UASxAOggL755BKLeD5r3CS3Fg2puZ2fY2xvtWEu45cKfY40gamkG9Es
BlxGdaX6aHQYq46kGFdDUdyCEEcPPGVPJ0rKzxK+4ihPfugG4OfiIKqFyUrqlXvXxrE1qnPeGmKg
qKut2KReui5nf3dORAimWXVRIH2fQMefruPy6fm5+2ejOMf5k0TxMlJMTPI1UZ50F0nRtBOylXNJ
0mt1pxlxos1FUXSLQzHGX4F+QF+cZlwOyc+qUUjDJs3C84hL+2WsUeHwmqGOICm4jaY233zllRzP
ZdF8OSBAme3O/aLxb+vvTiWKAQqFK4QX7i9TROl8no+nePe5fymGzjct6bLtx094d6bYHPD3aNFs
fDf7Xf8/XPy7Ce+Kl4t+N/Vv+8XIj5f2cWRghvjoxNrKwvt1rtpYFV9ub1H6t23n38XH7iDW0s2H
RinjxyR+OoMVNyOgdH5hl0NeZaW8lMbJLEMve3bA2C9f5lwGfjit6DDHGz/IDUyruBWImWQ7UVJS
HiWX6oc2fOLJHpnTlL8UxVDRJUriIE4kTnmpGsLXVtQTcTpRNLqaM//zp4uB4iA+xtBxUGg6XEmn
61Gxnmg/i2KLaK28DKtRWcudtdYIF+5Mw853w+iw5A+bGDviqVEc7Bhjx/m5S4wSrXXQGRiijsjc
VUXYLfRaCvE1m2aNMg5Pd6KIfWKSXb87jWp68qzPlQgWmkfU8HwuCZHUcF/+d/bOa7lxZNu2X4QO
ePNKADSgDGVKVdILQmUEbxI+8fVngOre1b3j7htnP9/7giBBEqIkIJG51pxjwpbZF6juAllqt57S
QWu2l+9ElLzGa0uLBdtpncJdWbrxe1GSstQNy0LAzU+JuaCidxtWSo9kr62BOrvZmWYvvNqFUFpa
fmMVEbP4w1gnwNDDwsS3AD0fd1Tm//YtP38NadJ8khmyw3FrcTOdZLON89en/3Fff+2H/2tz/cT1
s5+f2A7wb0896kqIhv556P/FYQzXGg94jI7XI0Pa455zPfTnw+ve62Hca9/9//5N4IpFJA00h79/
G7BKYKjkY3u9k6lbFrRXLVV0fTRsX/j3vn9/z++Xf7/n9z6skhSUfj//Px1Wnzrun9dP/z7Ef/dj
rof9/VN+H+a6z8uLV+AldYRptIuW7dalb3fT66PrvutT7uAXeAhy/3v/lPYz98LtY58Pry/l1/vq
9TP/dsTr0+p6h7y+/PnO64fW7cdeH32+/vv55zFTUwmkYpXBSlIewFzlzmI5gt3hLV2U6pyuFbni
pMwAIke4NM7LoQevATZW86hLgrd1CxVKl4FLzLTxW6bt92IiBcmVHgWEoQV5lRIpivDWO2CVuuk9
rzlOgwbpUJ38onDfDDNBkZZFRf9mK+5JK9oK6oRgJRzrKZEmj7I26EWqpBkqvfiRryBqJmYYYWbc
uXZCzUHEh75dXNC6+MzLTDyrjgIzsOm/lRkcvIqFr9RGL2xW6y7B7YYUbPVxuPTe5rzLqEdY0CCt
IqW0gKagVLdoznra2dBve5H+KGICd+VsH40ezqwVz4R7FPuqXXroU+W8rx2T9FlxwUz2QdpHvGPF
oSLisG9YIpB0PnuAsYviXZYuGdV0fIlLWZrAtZ2o1NWvlVEsd1XW3qiyR+MG4FPaztOER+Jkib0H
lMYXjfCQjClLaA4S2cCcPdqwcwM7IRPwfaobGlpjk/KfVFnSN1kOhHGlppO9U4Q2Qm1+VfunMWkv
wrRI+zo2lVqFrbONc1Z6WDsota0kDaDIVBDmLmmQY0w8orNCCn6gDnf1MkS63um+MTRoftzmDajZ
vHOBXTEsxga5k8aDbvzEHWlEFWHKZOZRwilS+VgN9k2diVfLipdgpOYzyoekSqJcb895u3yAoKoj
RXSg46Fk8r9oh7029Mi2Urnu4jrNToPk1UISWSKLaB4YVAXR33uypv1q9EiZQEHu0xr9kaOi3Om9
7t5Iowo8WySB5TXZCUU6oXp0s2HktxnrcWF2bgB/66Ah9DETywkNchVh3lNLbglR5dey1/m0zO5r
ner5/TS268P4zX0C+zodnAxPjNUrvxT0SgISR5mqL42HYxi0xa4keYFEUONikCrekAVntQ4Zhq1H
ehq4b42kiKlNAQzVXe3TiiM+gQJMWpf9SeR0yTOwsYFwOydISSlSsowkrDgJZ6sSR+LIXpNi/IDI
vAD1IueBgJYJ+idRa711b2nnFNBb4cV3rTHYZzeJiRIrM39pfyp2Eu9nr4QGhD9eNOroD6MWeX37
UQvzYo2xtkdociC7piPZzFyz9uAVF5GjurSQrPl2v6UFU6L2jar1girOCGtouEVDB0eutUWwuMnE
xbNqjy3tEQhK8CnNOBt3+fw6rMuDTZEo7LOVW6WOpG77hGzTNEhVSRpNf6njpKXRWR4zbYWM7Owr
ro++qOhXm9Da4bmPzPZ3bV+6ZyBucxC71a5QMQJ5uhmJRmpnPceAyO+ThGai/VisLX5gNksCOGV7
WWobEwKp6V3pAex2DX9ZyvEBPCX+nqyauNvDjLO0rLog4SOpgcBKv5Lul3WeuId3KhqIMR72jpFo
B0GmmD5imhL58NQZqXtc16haM8pWsmvJQ2wsFmRMoQVBcbeqG0FDsw6LUV6WmeXfVJgybBrrC+XF
et+t8jjNZC8u5rojkkjbinl92LrDfs2ndxMRPp5qQmbRcKxEP3YN6V+7aiBWyFLiw2gly56EBkRI
Y/tFGYmXwzJm3sRio83KN4PJiI2tg/G0LX3FJfDD7jhANnVWmFC4702x19wz6GMSezqgm+CJpMWQ
YJEghNW7/NrABoJRhhiJbwaCtr8Vswd8fRoEQk70eitghp2qLd+GYap8i3Deln/uTp/SX8jMf9VN
eptN69HOl6e4RowSw1FzB+AfinD2rUa3YsCsuyMf77kBcwCQu+lIhSAOcjCMp8nQzGDNvBNYQjod
yiIvc45EBqXyYUK9SRpLWeyHitTtttkSR5x2P8T6uG8qsPY0FIVY7mLD/oZKTfPNLTa08kh5b9bX
QNb6Izl4L1x9OVVt+lSzR9xxybMBbGQzm6xHi4za+Jqcc12gOO118okJv1oqcDlcpqAC3rUGmQX5
LZhvBc17Ck9PS+wVgTOlri8H5Er54Oygit0UifaMV5wpijfdqNabV8b1odXTozeQHVTFpBFpXfVk
xJC2qOmSpVwXghoioEBvsJ4A1kyTq59RyhEJeZ65wLjSaBDmmdy5nuNjxht3fUXqgJx0pM6uGyb2
w7SiW85arsk5plFaC9Twi3XB6XQnFjJGhMO5NxcjRPe+OBXDV8I/ILyhdosZ7oaheGOBgDgCmbM3
eN6+iVGjWzb+drNAUjbAjAqZSZ86NSdiTPaXws1CmZs5gdHw/gEB0LCU5hlOMaGa4PrHxFF9XM2z
b2b5rbGSVD14GPoJ8BodE5Zx/LLasvHNxXshu3SlXws/pRxLf5Dxezda50kH6j8XdKvIM/9VdTAj
iYbKoEQn1J9ZCeySVn+ql80vDaI+LJ2zbgO9NUVMA5pc2f2QwjvLtQxTnq2/ChfRntdVhIa57OoA
xR6lo7Qs4ZvXZSmq0zoxIxrtbK9Y9pdlkntyU74gG0MATQgTymKH1kM5I91ab4QL7K6w+ud6NAnA
MMiYw/Z3R9LMTP3ZAnajZbHfu6AP1jkJjZr0gUd10MkGhiUBanqIGq4Np4hnGm2UhIfpfRozmD0Y
BIiruhhbvBkLPIsTWo0EQkXK73qEQUvSADSLA02Ql7jKy2jNlTvSsL6bhN2l2ppEqgsRGNfKztTV
Dgyifdd0SnkwMzBdtryJt790q013Te2wWGoZ+Qj+0MBTkRfeuTvDzX62WkYorclEgUQsCFUUu5Gq
E/WBOoykvak9jHn97FIgGhmPIzvx9mmvzbfEACBxtPQxNFHQjOTphEAViadVm6eemYMAdBIMw3Dx
DNHtksnwy0Fv7y1bf0H1cgYHttgQ7W2DEEwnb/sAABDUuqex0G54E/8242GxIHGtVXKT6dP3liq/
qdIKqlUULXh1oo4o8htNTx/NpZw4R4f9nKc/t/AfRDtSXz7KWSFhzFEIwEq0U79pXw2zcHa5WY1b
0CAWsw+DkE60WGUDWdn84nopwEg1vYsnV6ERpWg7gcNjV9e5Rx8DJmhW1PFJMIVWu+ambVd4TaoJ
IX3yS8cluUwxTmOKyGFEYsNP9NeRILwME0VgCmyDwln2ZAYaR8a4sNI82Cp1jrxx+jHi5DELcNSZ
yx8uxe2eI89m5jOeRWrbUSzss2iPdSmzk2eoQdIjTJy18+CtNfP5jUa3kEdbKL6HIO7A8oGogDfA
ysZ9r21DZ1kXdOaXoBqnH7VKZxooNH9xVEaJ+8yKrWVZB+S4PUi65ixcqsfFrN1AISInMdRHfcaC
aaj1kzWOP3E7IrRsVbLf029ljgzCXVL9BjJ2SOrheAQJRyrpwtCc5ukZZ9VdMUUSa/cOS883kNXe
jsHQJv6xveE+yHTLdvlzY78ft+TWjIlCa+IexI5iHgCG+2S6IDyAEw295m0a5JtiTfvEwL2oGc1j
5bnZgfyYmE5mchzLVcK43ISt8ersABmtoTrp97ndXeizw7OE2jUWTn7b5tOdlf3sXP2um3X7q1HD
RM6iFlVnuBQJYVv5L0mKtT9MpG7SK09D11o5R+l0K1DF9m5p7piiKTuC51M/bbQxELPGxUeWr0IG
3rI8aPpMQFKs3yktx2iGDq1ojPkwV2yD7PU4HLSSSsOck/GsFudsGJMDMItwTuRt3KXqvk7KryR1
Joe6WwvyJ6w7JB/tlwHtsg6Xk8uL2QGApqCcKXcsw4q0NH0fZfasJo0d1PH8oUM2d7xJO2ly+rCT
LwiHaQj38mOuFuPFSonnKZR2m1guRgjJFdJK04+3dpBrundMQB8pfXLTDvhlvVFNDq5yW3nzd0/2
BQHM8564EoRxyxafnQkfEscpoSp8BK7yboF23c3Dau0m9WSn8XpwPCKtXcLDS+Kl1OzHpBcduAq4
SLWXIWulE5eWw8+OwOW9QI7rggnNaF0GGrZLv3W8HzY4Ebr0CIG9W8vpD2Znc8fE5dvHoHi74qXR
4+OsuV/MfiK0mUXyznDkcxcL/qvjFy0h+VmLUck6anE3qf0No3Tmi4HSXZeHpd68YPB+T5v5Bv3b
ThKv7EuwWG2RrXeNUva7AvHQccJfeOjAO2aK9tBtwmc1t+JLi3HoIuKzSe4OGMtt17xMp24pi9vP
fZqTIBtq5ur0+1OJHqe09CEVtduRri9Mq/E+rA645WEKjHR96sVTX5rzZdbmw+AQWXqNpZzXYtrN
dp7zRZIvSkvG0i5mFpuL0QmnaVgISjhbJlcVJYK7SVuSh2HbyBJoLanMddWcnWRGTr9tKEeufi5X
ZqKN8+c+sAuCtjPcXPVf+8YVrL1OU/8gXAUopBXfV9tm5GRskSlzUegM+cAXlwoW1LptKM22R1ci
yro+7YfUuOSdk93PdGuvu37v723zK+nkRnTd5SpCv5TtspK21zeE2/x1SIMwe4BIZPpe3/K3F4yd
S8rl5w++7kbWg4BeNvXp+oOv++KUlBBvMAIWp21w3XV9MYM0dUai+fT5yarN7hxHCeYkzR+oFTaI
Ki8QUrOHWSwfSybi06wZt6rMy5tlsczLdUOo1OiD27b2v/eVcqoPcU9cSoFnUtmRtopVG0hjYRXW
Jds21zeP0ADXJi42pGbv10Q08U8tyTFerdZFxLU975pV7DtEH357fZ62ls7MaLkQbHi/eowhE6x/
rp3RvHheodxb2TnZnhgsbz43LK1eyQRYI2mWHLFM1h5TnMHN4V/vIxQRKNqKPO16IAdh7hkh7aUi
HfCubWTweUbhakMRlQ47r6z6e4g6yQMEmuRBR7GN83w5X9923dii2fLB6/Z4fXp9r+biKrXETNTz
9qnrPl3q0IogXZTjghNcTTz0bYZ3QTe6RoYxvoE99C7X/bpTTff2TNBC7hK5d31bPMpT6+hQ4LZP
sgqETKoZlG04/xrYoEcl8ewL/lbn0tapCLXUBSm1rM7l+oI25P1JJSAMmxHvu76QFKpJ0JYg0LaA
UUtEDBxkouvIgZLM3Cbr5vd7U7FRMIreOZS6wMUoMRWSlJRuvBk3gBFShIYT14nvQE7fEzU9+r0Q
2cO4bQAjDYAl8RWky6J+gjP+NGf/w3T8L1P4v1vH/19UESD8xKb7n63jwa/yHUz+r797xz8/86eM
wMEFbnqURT+N3letwJ8yAl5yXIe2hu1pmMt1Gvx/Wce9P1ykmszCDdNyVENDYPCXdRzDuQlRSuV4
urvZvf8bGYHpYEL/pylZtWwNp5iKFHKTMqj/NCUX+ZTm2uqJ41Rw48cGEq3aJPZYZFHRp3GUVVYf
JqbMdsTTeXTalMkO50zUR22amRgKB1cDXZqdpVWJnyv9TuZbto6Gk0sWCL4tWj67veqgK2/7ITlP
dRqqWx2iJWGLVBJ9gCnW+WUBrqFvlL2SvLk2c/vBIm6sR6J7ztwk8SFwqIEm0newLoBVHRvVvCT6
huVDZpvWmXi6OlVN3DluEjJi/yq29b/ZW1xG/IrYGrDY1P03c8Ec1PJracauG8s3U6EeGJvjYVm2
AqxkTsl8/kUaahIWaYwCvlPCZqqLsMPGETK7QgQXE1lUW8iGLOupycuzmmC2IAN98AELrmdbMvGC
EdQ6GXo8zcJM6KIGqpaTO6rr0VEHQQmzuOhJAnC61J4QCjXkkN7EedVRSUI+r8rnsYkXZoxUo4YU
lKLBrYGcLoemLLO33Zqor6tKgjUx7f6qW0/zrLchoqziKU6cV2qZXXlrdHZ7moc+DTtT+7XWzoyQ
qb0DhMhiV3r+Isce7DvRbl2fvY1NSPlTZ4LdIcqttAVU1UAdf6YCPbSkkVUqpfE959BHMWOWgIe/
7DpqYG3SYk7U+N/vycV4qfSEtsLSQzukbMI6xJ/c5KelFCkRWiQ4aan+0E067Max97nJpGBfUiSk
TJD3AFWZVxfzHKhJ8cEaMyidaJ1UpIwa4m/m5bvKtJ9jqsMst21BVrE8W2227r0ce1yDW8US4C2J
z20pRSEl5wfZ+C93IAHJsUb7Pur6A0FVO2k4N/E0wnqBQZou9dOUDazVYvoEyCT9ZW6BGxa0A+S2
bNpuSy4VAFndWOr3rq0urSiihYYcU3PuuTnkbCrVyZtnxyfZ2tDy0HAUp9IwHgpZvAlrwhrYNCwE
cK0R8ftS4DJZmMIMi98a1EIxfnZB5SjHUSV+GkqW38b3ySiw3aAadHKbSga/+TQSPW0Nuo/zcUcJ
XdtXE+JjRazbYgD5oiyPRkIyV4WvrxtJE7uaDSuu8V07Lcdmnk18aM5xJNDN95R5Ic0EUiE9Tl9b
jJpkB8pMjmDN0arylOXJs625CyFs1PtStfrI3UdvSM89vZoQe/B9bCoRAW0oARGQ3kr3aez6+d7u
qptKtQ9w9J9sRQ6PSlwS7ErJW+vSF6Mtw2XOPsgliquqPiHHP8bu6pJURqZMb5NjIAE2GoSiLhqG
lMJ9HtNbp6SKXBax3yxddhjKFre5R9xmX+U3dlxg1jEK+i8VYR4OC8DAxhbXFww1RTdlp/Z7h/b/
Yt0ZZTpEcBDxehXMnbexTclYZjZxkgex9lXO9CcTdXqsMuZvOnBsbIx0RqTu7oaorw0figOVabtp
A5MMvHC2xQOxfsuNsZKzopMwuRODTMLUqLsQuJp5qBpCpDT01+tUPrpIOY9VpvoUJfp9XGCIdsYB
Hnmq3nvT6u0pUc2CjlScpU8N2Z4hbMAn5pgC9nv1UeYkrA9rUu9lqv1wskgBHRXNT3GfHyeMzWpt
UmvcJZ52cYRWAnmdUW7So8nPw1apNQxMDC3rXjdWf1CRAWiqWy+rXkPnG1mD6iY9sTG2z7ZZO+d8
YQnIZB58D8mSSQsvizTh8dzqa7Wf+QL0IrpzNurdWZ/zAt/2+nMqFoq4cm/I5YVIA5exYUPUWu7B
SIbhKMfswSEz8OBpWO8akn4YlTr7rOtWAnMcr1v1QgVyPOvaMp4pLDN5Lmsyj1WC3tYmO5tZqflF
nHs+Z0txY5Ul4cJ4nEp3OoBytA5IM0nWdhlH6UaugdfAU6hj/LWV0X/oDtXjNl4JWCAO6Axe1IKL
oF+U2rLO2GZb1rU1hZxS0AYtkWKRcKP5ZFvnx3pe74YcSRVl+FtjkerZ1Sor4E/BNB9HWCo8Sji1
8dUb1/wAsgV7IbkjNG/s2yYn4DDHTUiXBSNGNlAwuX6Lbvsq10di/Uid3ImuT6phXo6caJ/fsk6L
5VyMQ3Ygz6xaW8RNUmDu/XwoMvvkDi90vNYosY3nRjV0KNnpUWq2vu9M/WExEEVRnSTIxIhspzdo
MPOo1jUDwgG2jyG3VATB00dlCViXKMJ2ev5tKtkb22RqYlz1uw1FokrzktQmqwxvvS0HqUeJUdcn
2Ar+ODrLYVbWW7Goxv+fgP6v2EWGoW4Tw/88A33+Vde/+v7XP6agf37qL36R9odtOY6K6d40LMu0
YbP9OQf11D8MzTIcm4QPdKlsf09C7T9sV0PKSiHY1FTNQmD61yTU/AOECYJ94EaWa8BG+m8moWCK
/gmHswDyeZBxPGahhq16aFr/OQt1ZGco6WzVp1RzuG8uHdEb2war73Aa1JdRWF3UGHqLMFLdZPOi
KVn6sPP6ynWjQDkkz1Ob/9y54Ar728vXF6776pFC5DKW8c5h8krbFznelDSRmsDh/Hz++ZC534nQ
aUhtdmwfSzPe1TNKP0fjWro+um7IoEdPMo653JPNd5+7Rh0R54P1//pwxj+xhteHYvsphZlXq69R
995Y1B234myMUng6lLMInFqSIiQZ8sUqye0Ey0MciM0McCWFtwiXqhsj4G8lSeQxTqxFr7XQsTdd
gQZsGxZjkHGbz01P3xdp8q4tEAzk0n7pNG4yQ+H8IL7RVF8raad3Us8jC7HHvjDX+JgSmE1P3exp
BZf3gzpdZjMtgFhQiZQaZFNJYTnDSlyOxKimU6LCas4Pqp5kR8vsoowC2XkYnD21uDggg+Jb2xln
uST53mSNheljvXWSMjsrxviwlP0hMwe6F8Rxreten78U6QQfHCs5UhMTakS71yvzq2qXzz2VwNDm
noiiVferenF8raoeZE+tlHUAUhGltfau9+Qm2rTPVxQBq+Z+I+YKfEJHAmBMnIxUPSx5GF5B1ipH
VSLnBNJM/gOWx/289X0UAXRkOOTgBrCPP9LxekXexe0bH4NJ/U6Qno7LdNL23jrOAXHHiF5WQRWX
gv/ozCQdW0+Vo5lHiK6kHmT3RUxQgkMY9C7JCG/d6vmoyesdQb+3JsKVIwu9D241rFxwYUaibC9G
0YkHvYgsNEohJPvNRd6igXFIXKiAaCdSN4mc1chFVdZHZ4v4SfuaxFdXOWSld6YLFdPIzJitGMur
nrUJauNM28PQFVR17e/zdhSbDK98+VbHYji2sJW2tcVbFuP00FxgL9sVROEQjyBJO8tFrdua2PgE
9Eg2G76Zmj+SwZag85yC2TmnTZy3dGdrnVgMQorHmDadbkcabaiuKj1fUedHJE3UFLGv72n7tfRW
ZFj1xp7iD9O0wi2OyWSELiqBSJ0yYlPm02rPftvZy02muFUQP3h6cbJcYAkusgS7s570bPoOjSaH
N0Kc38CkT1tZMJHJAX5LxeWjS0Jg1kAr1FCLWwowip75TtY/1t08BpLybUP3E4uUFbBu5UIcjrXN
PIMFK2m5QLKKFuyGkhTPHaKTkJLtmdWbMM2ftCtIci4q6wgli4x2Jne9ieJnyej7uEbznbODdcE4
42DPKNmDLYWJJCQcCrittI92nMXEo3ffJmskR6M8gJhqiDPA4wvQHhUWjJxBzshhRjoDzcK8eB39
WifZSneLEA74IVspsRlMXRtglLZaentOIIpgEkWP/AaUv8I2beih3L6YqBuA6cy+gjVlNVOZz5Vm
vxGE0O41KvFqMIvqzQa/5NeoK3YeraydsZ9vDcP5NVrOcLRdUtLbLq4DGgh0+4r+a8lpdnQMslnQ
sjNCscxXavUce+kcbsm0rXdL2YN/TwWugoqyZ9UYgZBJp57XB4q+5AevQ+7mzNpPIUlY6b4VyWjR
azTyIwPIAWcavNK0Ip+rhqXED8FnfFgnAotSh6YoESqqBuDLwI92GVXzZ2kxpuKygc54WVjN3UF8
lzDIuuTU47JavOSld6yYP1C2HFetPmGMhOgi7f1ayhb/pSJQZmIUmnJnt7IAsrzCC+ZJ/UG7YSO2
Je/Ig7rM3HycWRCj4nGrcgri9FGyADroKSPnpDK7toiwHMow6VvOxhQZm4gzIr3tF1aiW20digpR
jKVPcoYeJF2JfmasaPaDGXfw/4cragwbYoQv4zKjiDrHBHLtJpLCdhahNOE0u7/MheFlslnuSY/r
vD2NKLnesOWe2pg7ldtV3yzzQ6kE7Vs6Xz7hJ6e4oeLatB8ugSdREU9MZLXxmMwlzbwYCQRttQN+
7DJAjmRfLHxked3TG1Li06oxbo4/W5Gsx3g1XoDtTMFSsNLYeAgkc3t6yFlNRBnDVGsSMFPKk+M8
5m7qE540+q6m9T6oA9A2roKFTWKqrLRqulnz72uLAKQwBusc535l62/TJN6MLqfmpFGiEKMBkKCg
2uzl9ffFm98XgkyrDGSFstxXU7t1Gb0IFEN/Nrx71dFgINVFeSJB7bVrMMy5KbHNLFdOFCAOlgUg
zBy2xp2xlkdC5eIDqaRHbJmq7yVrdSHsxEUiau5ilWSjymnIk5L2GKRDB9rh3GtcksYCV6yjuC+X
fPL7l66aEux4/PHadaC7Qj754i0Lsc6i2vWkhGCWaDiFYT4Y3X1NmPSuKdJnUXEvWoE9H4AM9T7t
mSyciw8rASpazRT9ZS8dP1dHehZfJ7M9epO8bceWgUbKg72WX10VcR8KuqA0oT1ZWf1RexDWPfzN
IUVqN6i5qSS9vJfF+tzZPdIEGxTKpMRE/gpBp9kwHxMtC3NlpZBGAYtx+g7yUrK3DPHSebCmpGrf
KfkeVN5yUHpisHMs8cPE2tQgEMrva7SWkAkf8U0fPQsJQd3o+236EjWwluykwg2p3jm19cSV8011
S2rfbbscuiKNPOYznxuQLchBc+hQ+iPpyqQmFyKwUrqj5kStSSDtDHKh0/TfDAwrRKVm2xAm+FZx
Sw8Iw7pdxtoJ6YlYwUqkdNq2nHmp9zalFcrHojkuiWWQ46AujHWmwEBdWc/qhICKFesr8cB5OIOT
IBuCKn4LoTZMXOLbsnyMRpPZ11QokGMGiMEqtdO97HM/ye2EQqR1FBBeVqcRLOB/xrKHY6zBa8kI
6KSahFeb+cRxVpTvjPk9VkBxnwyTtU8EQ7+tmOgQZy/1C9BWgebBO+qEiwRG5pymqNT0TB5yq3+o
M2gQlVKehl2nWtPqq9v4DVm73XU6FgW9pnxLAtIjYQFMoAsdaX9FSw+itANg2WBWXRiPNpbPgDUt
RdCNraGmcXJCJrDr1VqNqoFG407hyjvYFmBwtQ8co9SOxTa1Vev62cg1GyRJdjt7JA85hj6RTpWz
9Eyt/Qz47kr8kKbe+RrGHp9oTKyRovWvFA14DmKvl+5j3Q/rycieZPqSICEKVFLIQenzdWivbSMs
VCuvIuoJzQZZ5NQUlriI8Cr7ta3rUS3TzMcqwpxwg+gpQ/uce6zVd5KZ9H5clNvVK6xTNerkXDU4
R7e5e4LqkCVsVUAchzsGsIO8Kzs9CRycwhF5YAsNAWrsWUSNTyJQsx415kYwkBls7tTQBSrXN7OP
v+Qrk+XerJKAi0Q1XPSuRnecEYQaut3vh4TFNs6OuS9j1IAjekXHHI65NobrhAt56OxvbtKrFJSc
GaobQcsdvbSoIcuQAmH1VmVdf1hLIAnI+iKHedRQcUol9ZuYnqrc/TVnjBep2tzVuUbQql5GnjC+
LDSKC1E8Z6i8kJsaExQ9aD5Gbr97GSHc61bV91z+86qMRZDNLXNzLictKV9Wb0QYleBfrrxvzAPT
vafnhGOheoLkvy/16ddUxJjG6ihOihnhTvoxLOWZYr8RtepzC3j9lAyGjMxtEWFSzk9t2Iql23ao
NChrchjCibyGOmD9DFMxCZHmoPZr8bDVS/GgCEscgGyHlquK4yfGpGx6n0lfS8uyl6fKe+zQScNG
YDMnP5DQyNMaU43SRf1CI8ZAm7Nq3iEtkiMsOXgGSdr5rrDIZGHhZs4pxqGyfWVGAZO0YrBxTFRH
CLVEq64byZK0jaX+Ihhs97YRpCikz1kmUGan5aEZnemsQD2Vq6ud5Hh01lKJ+mx4Z/bwAhGG3Ce7
P1se3ccxB7JT7NU5lZFukyBVeK0IcIKbABetQybK5dhb4xLW1zCsqtQjpWick9N8zRR7CUvG8s+L
2pyrB11g0vcWDxPNdhbqncKFYjbFAaCv3MVJo+2d6c3JBac7BmhIq5Aak7G8KZeBocNWPIYVKsVJ
tXB1kxpHM5I/UTzoTPhk5h6hqyP0qSgxZYQHxHMWSQzt5YgAjMMhfX1uZGID6KD6O1arfSJugilf
rkaxjQ9wa5skjqH5EDMY8K7+REGu3Ir/sfbrMtsQGS1yuVHmpyRmzdz03osgpwxLo9F/nuYyVSmU
jj0IKvvVyfS3tKDAiz/8JifQwaaDGxrdei4T6vyzpQG2WrsgX1cr6lSm1I4FK6Odb0RRTqfUfKtq
j6AbojgD4X5U40hc47YBN8kMLLaMh7mCcppua1cz2SqL26Zsx5ep6ZF0KnS/r7uEvQEA06kNr5vY
dlCelMl4o6r6dZIerob2wI20jzSRAMYoRi1UBvFuGau384Bb+YDqJ05MawiqWkwRTasxKteU6nJh
N8eZkoRdoRqk7AjtSRHTfviaMRhFMRy9KCM/+vNRMdsk1wpGa+5DxK5ZfRcmkBwxmtJDIrZKCYZk
HuE9m+EwdywrTUH8RZIe1K3ovwp7Q4l50bS99ntz3VfmGFYThXqrt71FNFUcoRF5BBXo7BfZFJGR
PcDNlPzEWP7YImB8ObpWlDebArmxvTuhJMkhtVXuzJ4TE/CtVzsM+kOE7N6ljt98mzXAIdL0clKK
UYdomfqrPRJG9krlN+dycVNyzsmrgSvjPrAUExElqPZzE293SS1ltpvD/EWtwkbN0RbXox4YvV0x
bDRMY514ja4bZX0QhmKfrre137t1iM8W15CE1xCp22Yd2+d6MD2s+KMIZGa+/w97Z7YbN7Jl0S/i
BecgX5M5SylZsmTZeiEkSyYZHIIMzvz6Xsy6DVcbhW40+rULqIQGKwcOMZyz99oA50Fnx/Z4g5xG
r9SXZrcwFB/plJyWJR9vKn8o1b6vyF+sYUGxVafDUQ2nhNib2A7JP51MZpfU58opEU+sD6VhvgN+
/up1gpD50HoG69YzcRLRokPIOjK7UZq67mB39QGx8RnJOIxfWRwEHZ5LypUXuRagLie33FtTwjEr
5Dd4psmPqXo0JAisDgdUpUBxCCt7cwc0km3htTfxEj+klRZf65qlAU2uOq251avY+xKHGeNqWnx0
2jjE4RCcMwh2WCUWtfUnuBQ+AWBRxyqCLoxz44kEU4bLxmCyVXKj7dcF0FCQh/2PqpXDhoaLqqXz
0tbS3rjkqG4mJ1M30Io4WAnCYtmOOEnM6UQ69WfXF0+0lcKjR99rPznikI5sz+JUTY9Llp2gcr/R
I7J+Vo06UxR4IYDDedSFj8ODGNqtndjpeSQphM3TdAfI8gPn/LIlzxuCRUcvg8LOcDOCl6RpJi5Y
JkhLL+dpUwZjeJvV79ZYODf1/VSU7iM7EBspaznudQbZJmVEVPNSn6TNzjep8Z8sJIAhnGc9MfsV
tfVR9ASQT1vdVM2RRGZ9O8ZTfJu48tEbwRGm+esa2tuZHcrFyXnyQ/8teCkSKyRvHViq7jzrKfUM
JP0hquwaQ2ENmAKA09LuFyP0DmJuw9tU5dgY286KdEluX1KKw5CS71h71pagsfkgnF/ArJeTj/7+
sLAcYQMSGLuijZ/UArMrMVlgSOESD9K28w4B4gALb3wvjKy996r2JVWBG6UWrrEr8asPV0xywGR6
nYQNVpTnOcvLY2LSs3JQS8ehNUbhOvyvxi9kcBjJlSGfrj9iLTSfSRoMe+paPMxzPxD/4mDythdz
2681pmGt33brA8ShbdgCSAnClq4RceLoBxgGLVPtpZs85+ugrYdwPCZOisuW+IpwfZht/YVd/fjX
j+xr0bW2/Wek+MneFogZrg/m+lXgN3torQWdVWacJgU5qObT9fcOM/25ZXuGXT9lrQCZGi6o3bK4
vppdr07a64M9tds55vI1TcTwvZ9qyHlUEM7XRQ8arX9/RWpIsc8r69t1p6PY1ghSJtEY0DuauFCQ
ZHxYTZAeaoKYyoF+p+HXqPaBhio1rM07yiqxZVNumSt5rBNOHpYz2DJd2B/5eBRF+gM3TLXxgfcm
vvFlsnI0RXFnYZZAweVO/ucAQP4Gvymp2tKi/LfSAlBEF+oxTeQ5tUb0tRWaSBnnT/4a+bkIqseZ
XZLIG2OjrVVzDzqM0ahxLR68L4lNDt8Q+23kzWN84Wqtt8WsGCKVvSUmCmSjDpb0PkDsAR75oByI
f0GhooAiO+WjkdzJdahJvvSO+CIH2kg9kV1FY9snOl+PeSJ/UdTKD5zvfJr2dWrS8V2yFOPt8JzL
8sieLUFOgQGBtgZ6Nk7BRhsIozLMHGAPrHmv5XOROZ/9XFVsjnK1QYL3xj7+vk+mQx7mVHpavDw6
lJFNcZHhcSAljClatFO84SzllnMMDZKqqS4OOwf7GumFAJ5Dy2YsD+YK2yIHG4NySU5XjqHAyfq9
423cMbjNkfps+0W8V3l46kJSLpsZSTf3KrlRLxgOz3RJG3vK7xtkb3wAC2pPS2/XVBiTSo6QQaPQ
gwF66jBYw/BcbgCg5wfRYyux8I6weJU7mVG9bpFFFI1T39p5SWnTkNY9Vij6uWS7mkF263BwfMtl
KPftcU87Y5MAtL341EpJsv6cIPSmY9jcTvQDIkeXr8QTeUe7jOeNWaDh6MiKa42b2QkcOtrGVwr9
X3dNTP+ltr4PLWXfdRlbjW8A3cuNtM32ER/U94RV0WNb87ERBlE970oKzuwZsiL5ykZAOpduLsmW
or3dLugk3JgZb/G8qKrLJ99OLoI18UDD+zKtJ7qZ3Qa5bTQptIyub/8UTbDsRfeNfGF/U5TimdbP
N89trV3au+5BdMVlFJRCkGIAEw1qQmhW9+GIBNiTpKqksTi1qWUfq9i6QPqnWmagKujNfaCnl15m
4mRY89NKskM/HG6Bp1J7HPRtM3hbNDPjMXeAnNFMwzFooeE2ZHwsPP/RtmkIZEMY78xk3C2WfyEi
ftO2Jm0TAlvPZTtuqhINbQ4qdTb6zWLrldwnSAIf8V3RccfK2VAIGL2dAZYtMmHauwmtnjJ0wq3t
fBph9+HY6Z1doexIDAWi0P6RpF/SPkF3gqGLqmGyMVke4NgbKWB5uDFRpUa89q1VOnZkteMOZDqC
Lr00HCyTQSU+B4Z+9bT7a/pZ0SVE1VldjNn0bsskfankT3aqKcW7jgZ/ztVNJCSCNrZsNX45x9ks
IVUr10C329ZPrcsFIpavDRnM7JcgrCVuddNnr6rvuNNGP44W/7u0xpHygLPvWkQLMsdb1hf+uUbI
ZSIR3Q8jJQE3JSwpQSC3jSmzoIICaC232v6upBy2MneeAXu8Z05V79CBFoQiq29VSakc7ByuCCu9
0T2OOaz8LJWpJlaz9bRQDtfzHko+gpjefYqzEB67GG5LlT/lbu9GoVzWWAgWP5gE9qmcUwaK6i0B
KA50yqcipRfUT9mA3+tRUBgZWfW0nTPuSdFWm4wJy6U9lNXHpULhEAjj0TTj7mvq2i9qDn9UeQ2H
3UpDNCz+vk39OzsGsYthKprHBBFyjdcxkGifLIQLZcoKClImUJGghHlbsPZo5/TcFvQUdnaOL2Gk
bhySf7DzHZXB7/PI1CYsbsPEhoYpM95boz14cbytrRZYYVbXOzFZMNm0m23EcGD98ZObfZtqk9NY
TT5lBdxESWpEwr53SoS43GmNfG7Yn218XauDMmlWtIn1TRSIEtgzn5agvk0q7+Rm01rAy9XWVfo2
D5fuACeCNc099tydLrQfmU5KYoa+LOzuOBD516Z2ftl6OdJZ4/2L8cco8FPFadifSgJF0iccP4yG
N75X0QFqfA5DyFOQp9hcYmPctEbxauY5i5Wse6GJ4EWNg3mD4uBJKuOm8eC0ucsQ4OVhBVJ091Oa
KpCOS0nIhxL7ZVd7cH5r1za23PVaI5HpEHLsEDbTGWzUfijCnx0ejChdav+SyOU0rDdUS40oNnS9
CWE0ogve917NLcI80fqUeivmS6DpibVpJ/agyO3YAyEjRF65BR/c79iWcxVirC7EK9XNnw1Slb2b
4TsbTwJk/FOmBO0gqHjOukhMnJ/Z3N3kszLJm2xQ2ZUn36RHFIpkF3yIAzgcMyoqLNiGXEtGaOoI
iUW3Zd4Xtnyjw9bsEfXNBMkzlrmG/EqKoo8fLH8cCObamBMNu4pbetstZAwXdYU5vMp7tFTTkyvU
uSw1iko8FtsppQOZ1iaM4U5zd6UMqtiZ9t68IfoEExN2K5iC+0JgjXZn1pUok7YYfDDLWd+bwuPS
tIFnNINFXq+7H4kFc39Kr3DAYQ8/jB5Gh/aUixk+BboKnBBJAgFcFWJ+bwr8TR+0vxhjcD2agoS9
abjpEroLE2PGwRqovKZLj0M8fFeUqMRCK1iOmmpPcEcvlzSYtXSoBiJ3g0M3uOkhXte4vx+EYWq8
6tCD//jZ728N4AmAUxIU2U2FdRctvjoDp04gd69fZqZCUUAVgeDVMQaBWRKOC5ID14hTAIj427/X
QA+QWBbP9fXPr//mb1/+9XTrcxL657M4XQ2l61METn8PZHmhi7e+4Ppw/dvf3/71Jn6/3t+e+o9/
/tfrzSP8qMRaGKpjOUbXPxzXag4sB8qZnkTZcH1pyycoB54rVvTEfjYXJzuIxMSdn3Q/KYrNx76r
80OjAnWsWF3vaun/9Of8OAwvWUPIfOlgMJ5ThU1Cn4um+iHB7b2mBcN0KiBW2gTIG5BoKQ+xKwnH
kNXQn19WK4S4WaHEHXRi4uT5h+t5uz7IYEVLXb9EdQDb+PpleiUiX79sVwxy6VHvBYusyps/f399
PnGlM19/hSSs/dvz+1cK8/U3fz2skGaA1aycmYN///z32/rruX5//0//5p9+5q5gaVxLTQqp2luR
0+MKnxYrhvr6LagCDUj4P397/er6s+tvr99eH65P8Pvbf/rbf3qqcgVryxWxrdfmCI026koU6pMr
nvv6/T/+0Kk1e47fv1frH2W//+j6/fXXfsPuB0T4uHLD9ZUb3q9fxlea+PXL66+uD162pURmnH7/
+R8vcf3WWYElV2nV/9sg/qcEvTX+7r9ToV3esuq/KNAAE65/8W8Fmu//K3R8lGdkj5MO54W/YYrC
+hc0FKIqLURoPumgvxVorviXC33RDkRo/tvr8J8KNNf5F/RFwehuMgu6NpzF/02C3p/RbIHAamHy
RMjaEKL5vL2/R7N1QppGNxnLsUeji2yI1Hh0vHSkNvZP66xf+yfyzrbgK7wTkRR/O1D/lAzHB/wv
FoxABJbveYGFng6ZnfXHi6vKU9SXw+XoTBNZC9HS3RQj6d17vztQ2AUrEPif1vh/fVlUhn//zD27
roEq13LU31GzpOV9bxzAkkYzRisaGPQ+yv/hJVcV398D8P78oH8QK9nS6jgYeMXOifrlwRLEAeJp
p7VGbNG3//6ouqgX/3w5FAUBjhcbY4ZrWfYfx7UtjFomQ6OPSTfG59QXB+E69xMOLHKBguaS4Xml
fR2wFA1RxsxOLi9hOeabVLAfVXZ+EcSN0RWPgz1XLuuimT7IyCovWjSyX4u5d+O0Zr9fhPnCDsLa
KLrc+5kAcVo/H0MTbiZO/MYZRXWk8ulstVN2B6Jmkfk0OFnlSBB9Y29LOV5cRNIAhFq59aaW7UdD
HhX/bVvzlHYs91xlP/bUHRFAoiCZkJdrck43jl/eEbSUMlDqbeXqlzxsc5bB07MT1HDMZ/F1EkX8
FeuEPW3sOjuO42LiJzCJYFG4KtLWOvr6rV31UJhHQe9Qc6jmZxxI0BR6tp9kk7f+gOrOaS8COaDt
eecq7U+j3f10VMjmBY9xWDmfMH0vWY1wwx6eRyJB2ra9GN5asYUlITqO7CItYuLQTeQWDcGRRBrW
lUm0eMOu8N/7tabhzw6uiIF1etCPz7SV6fvV+tVMEBXQT2Vxauzn2cCHrgROiCkAh6OOTf7TquxP
Bzc5hU/OhI1Ax7d5KjthjxEEZWRVy4Oy1KEei3mn+xEXdZYejWb+XhlnJu0S+d9C6aZGXghPqsrY
7tWK/ZCrXkWCHzsjAaufP/Nlek7pC0JeiTI9Pc8j5akirsnq8ieavMun45TPSf0B8+utb5tiOwdB
g3KlNZCrRNT4MYCM9WvMntQQ/t6uiB6E4fXs1eWnOWLC6dher89TOtOzOXv3s/riNyEhRy1luHZh
Y4k2YmWSB376CGSo3qBz3C4V9Y1cqZ1rt7dLFmOCKItx2xs10lB/gp/hkDVUthy1oMZ5hY2nRWG/
OU2BIuxIuZ+E1dgHCxOMW2JwwlJM98OCtJD9anM+QdnG7iY1ulsQ6zDxHGDbdqG/S4f6Nt7vj1DR
zDKgflHTy89lzr/GFP9pFmxnCvSipIb4UciK37KoXTQBb4ROPcWAim2YORDtTCj3pQgF1KmGuHfY
JHh8qofQ0o/uwmVSWNatkmFCIFNY7BwTxl9hpKeuMHcI2dlBNFw/wDCAcNAaU7O5xc3DjiFvNJcM
fzA0h+uJDikHzU38hiXuC8+FJKpjjI85GKOtD7WBDCjFDYYU7gJG5GEGs3C9fCsba0fcqJ+WpHw+
BcVDMkvi2xKSlDo3eMw12kdSipFEGlZN6S5vN463lBvhw1Xhupnm6ikvR7S3Hpa2onu1GkS/rTEA
BKqRw4rQQCKIhm+wTV5A1FHl9Z+FUaG/Tc3j0OO5GJcbYQt5wkpGlqODGCzXX7JqspBetpeg7p6N
SmM16Dl81yuPjTG8pIFScVK/2ja3Iay08gAviaYTfClvveOUWF0zB7Oh5z+sUsaZe7ZxbTwlHn1b
vGX5igsiaoK7E6wLRVfzs7Q6YurlXY6fbHG5U631wfGcEncSY7yr9T70x+dBcIxbT78K4jaQzvYP
tPCTjQznQ1AliO6MFJ3et3jQ9q6nREozpKS61QDNYvzE3FEs27gvT+vlFCiDSpnNYJZ02VbU2XPh
fNON7e7NoF4jAv0HD92B9Lkh09zDij9/62qsQpj2yh0wgf1SMeRfz2cO17a1cvZl3aX3KDX2Rcpu
JuZDUQinwsWFnbifXctANcycEVo2Ci3PtrLjx6DmUEhOqrvYn7oYGYvD8Lg4/iOCv4PPGyMUEN9U
qB4yN8PxNh56XT0baAnpLmE6CtEJr38/Ld3eo+dPMA+ig/lZhyX6yPje9LmcAe0KSl/TM9nS+0Rk
X/uloTTISaxG99NWvM9+XMcYqrc6856bajckYMdC7XyClH+2Pa5GxrKTOdHtdosHyywf1hDScBHb
AcFkYq/3MSS0zTJxuNCt791B9RuTfKII6VoSxWI+uEZJ/7m99CaHAlZjHfXylqzuVYPOhTIZjEFX
lkmXEuaVS0TLuKLAB6Bd0/N00YXBrBkmKKO1/YmvirFTZk9UYob+0CzdN/aF08D4aYR8tCSQUK+M
GdmmRu0yP88NU4ztYqFDnQf5DEFUPizXD2gZhUczJD1fL3iv7l4bpEhVKICYLbuW10S/zjwK+/Mg
2u4HM3ISlTaWSMkJD+OZYm1bPgi4Vkztr6mTfEeUhrIAEJEvlvx2ZhrvRbuzwiw+hFNabDvbQfxe
vFPghXy4jmpebNJmsHIDfBMl4GKhIpJREkWkH6lxzB+CUc9HVcOt62okjgQrPMgVI6VCCsCBJswx
9W51XXELpRqEGHoPXXFT2NP4xVXA5mOwWxUVoBGxaLHOfClVbkd2OOYV7DxFKd0fbjiF8VYO6gwN
KImC8bmeRLl3PerXuYTfB/noF2rlQ6mZAdLSrLdWRX844CN0aaZICa5h2gYeNbgwOQdZVUZ+Nz+H
Io2kn5k7RlnjUNelvQ2yNNlmc4wC7kaPT0tS7rBB3He2pp3jN4Agp+A7ANTVb0lyWeoRFCgG8DXs
yLF7ZGDO2gI6Kk/FpPrRepTg6I9LZB5MgNNtzv+qq1BzxYjU7cF+GZE2UP49FOi/jVj2N6PsegJJ
Gq5Sbz9UpX27GD403p4CRZa5DfXqH77gUm7UyEtN9isQjHNL2myV1jTa9NKfBh8T45iE95SHHtIl
NRhj3bcp7jANUgOHuNjGUUGWALJuPlRaBRzOwi/3SM2ehgUdk02LMMqL4h3qQM+MjPZF4PPYpL1h
Mmhre8tOWUaqdDbTkrjn1uYdDWN3kg1OQvyX6DnEQ+/H7+5c5KAzjVejI30wNWaOxjwcMxGppGkh
jo3BhoGPgMrgpMMu2Erb2wQtIQKVQczbyiPho9QgQUb6N8A2joarifJp7p0Rj0i75N8Sg8FnmGxj
5ywUZNxo8gbzGIQW0YRWvaWf10STIJCDPDj0lhYybmvxsuMQjD8XUVdnSQ8pGDxrh5sPtNnwFHS9
uwkomzI7oBFIzYBiY3CeHeZ07Y5oxdoPRjtKt8N0mzgEFXVYbzbB2D8hhVOUzOI3XLko3K9vIqPW
ByHr6M73NhEy4ZS9WmWYbQm9SCD7FLQMUlQjqUIT5pB+GSFo3kvDfDGSuIuyrj76SKyPIH0L6A8Y
F4hrxsjW6YNiE7rJU/dpdrJHJxW07rohOeNpq2jCW8DMQ3r8lmL5Uw9QzaYpuIMxzTrQId/LPMom
VrhhU2LYxGlS4j0mYJIyRGkfar3FevAxCG6qOLXI4pHFiQGYRUFHozHosmyTJrV57Gz1WJFZTUmZ
gFVuzZ2qP7KSCwL3y08Xjt9mXlETEtQx4XY4F1nxbuXcxbuJhD1v+ljMAW9ChQHISBXj9kLjcx1y
GyPMWODx5q9XFANFBsiM+yW+ZMqX23Ai15m8PmjVRTLfWmPtb+yeBinur+rIkQDtulIZU4soUzpi
2e1kxF8K7yMpONnUsuXOq6qLly/Fjl5oFrXTsnok4LwFIHKcLHvPO9isU5mxA8Et6yJB3oX4XVE8
E3uDpSkG6dnRKgLytRdJy0xPMBc+APM5o5HbJzZuI3ZfUVg0BJqP3luJbIvFFo0FPXwpIZvVtgdf
MIkPMVP4XrY+q6ux+zVpJuJxyt/ZFdGSsSnZ143LWhg3ylr3Y/+QMKPPC5bQUW47p0bLoTygYDDw
bbuJoCkFW50EWWRRjMzAYTmpxbGKlwGVTP5Ym9io5BA/5apPca02PegAli12uzYGJOMRdmzychgV
y0Fulefculn+npIQzNx26oWNUB3xZDS57p2vvI+eDSsWZbLLtWd3u4DtlnbFB2XUX5W75GfK3oiP
1TXXkPPqu20I+gxLgNfieTKlRAzfvxT+8ChqFECWEhyXOD0lATVzwhW7B03G9yAsiLVC3hlJ/8vT
U7zzaqyvZJQ8O2aBjsIexxNr1DuvKhDk0tTP8K7sLXtoblqWFp21N0ziR8HfyR1rSp9cY4rcsu3Z
bOA8Scnh2bJT2MNYag+JgEiiJ5hmbfC9y+lqa9f4mtXikWo+3nWjbA/I7f3N2qyC08Wq2cJVhVcc
P0bdHmKJst3LLrTbv8aXAjPuI95tHQGxps+FeESi2SfiJopBFw00YNhzQKjzlq468d27WLp0C2Nx
P4aDu0vCriGMCEvXNGDEfQmDsXujt/HVd+buxMpKocb26c2Qlb2VSNUirjjYsVN5GCbua6rN9+NC
hmlGySAlyBEIKnaP3AmCfWfaTzgI7lGBvru6mLeCRkJfJHeSEvWp0qy2C388IH5/DzwP+GvKfWa1
pgK/WLF3D9p0y9HlcgeqRyMTRZ6b0O0fsQcErsaL60/s4truFjAXt5vU49HvfVBDuHJsYOnrbpPL
E7FzNCV6PwoPFOa4Xmlkl24tj1j1Bi2Ehxg7ZceoLUSQI6NltLDHMNHEnvtpOC0Ga33sAfOeU5Ui
GKMCcawC0wOhSe2hpd4A9YIOEmMNGvSuwvxEbO2NGutLV6AVD30idWKq0BkkyNRFiGlip4c9s/Ur
50dl1TttDfl5KIt3YaSvIwkK2U9tEuvEqmZTe82bcg32BRMhDRYUVzO+7e1ytwRYDIaG9l9ePphL
85nP88llCobPWFFfl/BIU8X1Cxvl6LfVD3NOiMqoUOOq+kFlxluNPGrDOnu1jDdMJ25EwhNzGssc
2nLhY5cO7fbeAnfIFas/TDiSm6om+Rc7ZXUA2rFfIJdsFWm6yHEee4+dbLwCYklcepfkQK8ee9TP
br1EvMzXyqVySOTpMUYcEwTu1u8d6zYmLk1X5mHwvhmTqA6L76X72CrvMAEux2zm+ozxCJVVRq+/
wYkIxMKt+09a6I9DmX4VVfytkolcKbts2dPK3yQFg6owbhzTM7Zl6upT5qmXehWtFZWv9nGwI+SJ
BQ/oFlqCeaTzYLmpF0CKCe+Ao3s7wUhsM/fi+LqItKnkQdbWvi+c6eS6vBugekd3jSdbvOWoEnkx
YiopktPGqtb5UhsF7zKZDQRGiFdmeNv0exHe5uW+LJpns6J+MhFpHk9y2ectzO4EVgYkBkZmqkm7
uWZ71w1VuO1Z2G/8kUEwro2d3wxfOpxcVIcYxHvT/+azSNpbOPExvepIuL1/4wTmKfti4NI4zimW
slL2v/zUb7byIFYOSlVzuOw2YY0k+mBbwIIhBUAe2BwhpUDZfy7iqYNxvS3KvDr6JNRGVJ+f6zkL
9+v+LvcavZubF5sKRuRLpB0Vw5uUwSE24aW4KZ+gqe96we1I6Hd6W0iWPzMEDIXkpRjb76KCU+PO
i4wGcn1zoUMGlB58Nvm2s8iXPepv5G9WFY3o8FCaMoSlmMOw/bUA2/KNn0/DZUKxwK4NhQL8uPY4
l3gBZ0xHR8PRoET5ThW1g1RF3PbNOCIU1BXM/kXdqHza+TS+N45ZG6fBk48iMcqTsr0Hp3GcG5Cj
YEQY6mlDn81YEd8iW+45EjVSEVtRO1P5dZIE0raReEfHXBVvi/OetvppbOt7W6Ri6wDRAiAz3xTo
+BDaCZfbObwgptaIEYrTYNv39Ke8m2mxUX8046EumV0BzUR6SCk4NdCqEzb261zt92ERjWzTJO6q
TRgyYZMGx1I3BlKaCxM8zNK8qKU8YE9mrZkysk8LW3hL9wQQ+7hDhYhhhhJOO7ar7p0bqbaLW42a
WU3LfD+N40ssFSRkG91rgXaiDsFyKoG/uxmv46J8HtY3j6QRyXNL1VWr5DDGA0Qfuyx22l3tR95L
rKA82uSCa19/1KXxo4Caiz9uArSaMysUXrgb1wNoe/pktSwrLBXsa5RmST67W+wyIaHdUkcDY6+V
xt6+rcJvgdcaG7RVXMB5S+x2AGQeoKecCFqbNaKH8gGJUbnDn8lAPqErQIQjqbRxZKr96Atun3yC
L5JXbChbTHOmgVABQ/oMURoRDddX19OeNd1gxgHdFLuRK6cwcL3O7U8fxjZdUPtbmFC/LapdizJr
m+uErdEPX1vjbbJlxz1BP9Z0SS2TnDaKjwj7uVes4lfl+xg7UtnvPciNUdwDDWotrnku7gnfl/jw
+oaiYME704Z7KRzjfpA436fptqpWTe1k51/c2kAyt82SXGxts34LtYmJDm/kkanIOkNKMn7ZSx0e
QN+2IKfmjqx3JDSeTJDmowGnI84WyCZobU4vUJSPquWa46OwyurHB0RCsEbZQISLhTwkzD+qifF9
Dht5qJ4V+e+lqONo8BBr4QRSUTOxYsvjYDP1HhBYawixm0P/CVPKcx7XX2D4d56AKCTtyngS1RBs
M2f0os4kLWSJXWZGXWLg8KkEIVdlAEpGqrTu5vrMZhc8tcHc7dCqbnM7/zmO05Z0xfIhm9+WNpTk
htYXH384i/KQ0aR4z4ywRHELaqpdrE3Ze5iJxVoEXKiNq7EhHRtvNZu9LiLh53nsXBQjmnZAbDFL
WP26tibgT1s+QbwUoDvzVIQqKofyyfhAHnSzLJ2IymIR0Zx6IG2yfVc743rS9h72fBx7J2Kw3xqP
aGzg1GnDlrz14nc/zvZQ9O5YXO1DV++W0OtZFlgh8YXBizM5Nz4O+kGA9a/Aiho+Zeym3Zct9/vI
pwiUfsu1nVIRZDilNgrEeqf08BGu9B1IuHd+Dp49R/eeSNTL6nHy14hcghDsydh1XskSUTDndTre
1357m9QxmtPeejIgRthBm2yHdZORGtbW9NKHpEqBnStAvQpqvpk7L3FOqHnTvAU25uypNx5Yob7V
ttzM/fwik+CWPsFDazHYjca5zhAXLrZ+m/K5jsZaHf2Mj6Yn9UZh8CVD5r0Y7tOYF2htxotBzxFz
K8adpJY19v3yrfWXr65R/XA1P8gNfRO2vQl33WCtFdY736gfizoFccFkSUS4sUPJCwvA+t41ndzU
WXhbci1slKN+OkQ/8LkZz2BoZNH8DSTUawMQYNe5Nh4U5js7dyl4KkZybDtRgwbawwgQXecdnbEH
LlaE7Xw0Y5dZpJEt+5ix3EC0uaxaRottbUF/iOxvkUSe+6h8N4RRDvgtYxNoMLqAEkDl3wY4/tGm
ImlXB18i9Bo6GKz6NHNLRmEcDwfT1CjTg1JEtZTjgxqaoxDTqy3B8GYO1GHX2EkXJXoNk5KNJLon
D5kmJrvM9i95C0VibsXL4vnfTR90kV2ydELLNSJbu0u7cWCO1isjl507MCwWnegP/JxpJvV7ublu
8oqEKgKCaq5/Sbxk9q7zebprPYb9DAAvahbktajFomVu4NAJgSs/VF+twQlgllHRm5NJbmEi1Sfb
rpu9H3chRqKDWX6OQ/heBc4Xw+Y298LmxzQwWnTow4bgydATr7dywkhcp5WctJI6C+j1mJTjaIS+
hEsPY8J1Y9s5Ry9GXW5xWxWY2jaifAiKjlMoGSCnFO5s7rPb71mWCEs8EWH6qJueAio2NbjdqK34
TUN+8wadd3HjGQ9tJfXWaMSXSVbqFoJb/eCTJe+Y38rRyvatNv2zN2Uvsm+SswGuYo+vBGm9md4o
enUbU/vPXjO6kFC+UBbIyLzw4xuExzmqjk3TkH+pS3RkYmju/KA/qa7Qh6VN5MG1DjJYjEuunKd0
nj5ao6E3RNH/hsWevvGcNDImooQrgxZMzG6+nxZmk1Yx6SacCDv2Gak4ZoFQIQVA/aS955LI4BP8
xORovDSaXOeOUoEOznFN/apZ16nXuTAxeAJpP6IAYDaY/LvEY8pGV3wHQpWTTVEVo92lcQggN7wV
Xl2LJw+INPczXlEP3n0Wt/RG8QQEJifvOtCjWID5MMYPnQcmrkmz9+ula8iILb4JNQkP5roCTSn7
jcavwnJZCDnhrVkGX0wLbmmZD3fZkuCRbjvagXG/8evh1Z3EXTCYFBTW+5z9yi9U2Q+BLd91BuGl
aOpffQJQOuZpQW/LSNbKISw2PVyvBkSKT+H6HtW63GryZdsFlC4wJbIioo7YSKVw6kOSxpHYKpj7
fk27F+HGccoUT1kzm6UrWR2tD9LmwEed6dlnW4Zv4UibNIvdXV0E8xGWqcJOAs3PtPp1IJIVFEXq
HZh1H3r3q0Nh8SwU4HtV7Bh+ul1GiBrFf7ZqZrALF2blpcW1RbGSLbvxSw7jfLYw2W6ratn6QnAP
OuXC+oQ3abPfsJfROHbY9vCmLUf2XqwcTWMXTOavzKrRdqWhOA/ibHX+x9Km4dlpk/8g7Dx2HMe6
rPsuPW4C9GbQE4qSKC+FpHATIiy993z6XswG/v+rqETmoAJR6UIkL685Z++1wb3IKg5OoxmOv75r
605yGKgSDf0hXFleSBgBCMVFwlYgFFkiGr/rXVVRZbtndwyZz8wcYSzuSJ/jjRS7xnCRBd5ZSGya
7QcQxjOccdvRZLb2pSc59Hb0K5Ot1Am8yQFlCtkSpRMpx/4m7zt/MdviyLfn1MP66FbCcMbqCroO
p/OpEZOvRGWVGfSqpaRgOronJ89lpKwr0SJMTX0BGTBcJm3kKBmeAyozK3+KPjPRoE2KbhuhDXrr
1nvVOsGg3a/g80pfURUTPdMn7BqNQxY409RaxB400dGyUE2XZBuwUSqfstijGsVhCotkWNdOIEXP
I5+cd7KNdhoBGYvCtxxsQNiUzHyfa7O9slQaQP+YyYxc/+hpwGtywjtbEPytmeTz9lHygiv+jH2W
dBzthChMZMGLfDtQ8FfQBsPyGY7fqMN3UaOAUYv6czd7H7Swfsmyck3p/9MrwoMAwM5JFLjCcqDN
OR70NUJ/4nToe09+Iwiv8CcMpXE4Ad3ysmuxAtZfFn15R8BDrFLvLRqsmzToCRCMCHEYaa06ahRi
azW0VzmUMRTGOchysioWGaVzAiL2oH5pIqVdvSmL+JgWpbzOZDjNWlyvcoUGFmDwN6HH0Ty0lGKt
OFlT17pnY5Fv+lAmqx5fz0Ay+UK06H+GCo7ZuoQUWHRHqNCRqylAR9jdzFXwodurhUo6HIELherd
ZY5nRQdSFQ7wTVIr4Eo6QmYrG9WNx395lR3pjuPBJYqlNyJr62fmYZRQEUGHfEsaePdDkkhrgg5Q
lDN4QQ76EzzqriKxkuanmhEHH4+zALt1WqLetjK1pbUaZ89ZQLPTkgeKQ3T5V8GwwvzT7+TSAqBN
HgMgSnZHsrweIoHBN001fSLQXJLf0d4VWhG1CVkRhT9rJ6SlphoUSsesvxYgmBxdYwllY2MtcPBs
TPw0D4aKh6PU1yD9zz2RPhiwBg7hpu7idyXmJepOsdpL22JKzQUV12WG9dsNOQ/5pWaupMQ4FQZC
/V2EPnz76wssu3qrSKQ54Vuf/t+3ssgAk2q1EakPAwxAwHv8v79K/5Df+vVnYRtOyvOvfyEUbxD5
wURP88mCjDoyvxEo8xypx/PPRmkTrpTIu4s+yY5TdrgRWFOdkl7xabL5ypqTDZmAnWyhQJmsCxCc
CBMBUMghKCx3jlUT0BEPkX8i+kt4e9AnYnDqmkSn0WCwZPJ71hhf8WX0BWkTNkm6KkbvVNQ9yA5r
OnMN4VYsWsa1Bj+AaJhC7GChyEWxsGDijr4cAo+ge0wuOzTb9gtS3ESFTDUQtsX09/l5V4kFfTKF
q9fbSpxYe6FXN5mGZTIqipc4iBsqCf1LlEqLdPC6g6gH3bo31RR1QBiwr1EOfoWLeUx4hko43Yei
b1f09bOFgiNjl6ZQH0PuCCRwDi+p1h3KPMpQtAxukXPWk9kypVG2Ci1lR2RjzM46fkjTvFrhjL8P
MsIM8u23E7ov5uZhTr9tn5rc2+txcR1jgTat3Jz1Km7sXu/RnNTVjpoUAvup65ZN0mlbgYwhjlSx
ulHQ/S00cZhPWDkTQrOIjfyb0iKbdC15sgBggQBd9ZpX8Hi3lU9gAh6UXIp2Yjq/6SryPIv4+YdM
yY9dj+o+oHK4lPza2tLF35QgFpa9jAEF7xcNe9+J0pSWO9Iqc85YDSykYH3YmyvDUOpjO7GD8uvm
qIgyoCNw7HMZzVrXtNWoPmjtHZUOFt9pXAWhXGBwr8JTIFpuD3GLE+k2F8avMTPjJwQVkIElII/+
sMlqtB9hQLe5JDxsMWrU8rKu6Za6RUwSwBlcgeCPyiQtd20d0PoqYh/imi5jgOP9j4vicwoUspoC
86EoeioTc9AvtrazGs0ypC7Qoh1gZQLGKh1Tpp46YU2CBOrxNsdUadG7M6b8O1K0R60fP9qgRFYU
qnvN0Hb03hwKQxQjJaWcK0tPyPKCpd+SIBO22lGFPscOOqncJpjUq342hbC9AN3j2O1TsBQxdCki
hp0693RHl3pjk6U6DWx4LwndrW2FHpVXpTMOnqX2a81IKJpxIHerJjV30GJJiasFzPCdZ21KpcZN
rHEZDP90A8Vd2eViXnMGseS93pJFMcSycoi8wlxBgwMm7dFhj4JDXaoeKRsoWCo5Es+G5AGPK8mV
nej2oHABM93ktf8gUYd0NEnrHqjAtg6MAeFB6U2nE9jOm8AZro1Ka70SmvBWqoK6EKpSvLVWOS58
1UjvSHYqUCXkh+Esp8lJo3wjeRyoVN6whZ551WPPMWaRgnF+tCqCPjQQh4/wqegWiG322JQ0kYpB
Tx4l04ypFNAXFpFpLyhfRo+4kZKFPFbBI7VQRHNS7D96I/2lhk3qnTQkrIORZd6ZmCjI14VxR16V
L6ROrc5ebM3obZkKN/Ios0KR+Ot/4eTJR83LxeUQPmPyAnza01v3LIHWYimcg0jTNqFe90cPo+ux
acL+2GeFsm8D+pjzrzdlj6PUSqFLJYZ2qKVmV0WGK7W6+djE5r3p0UVm03sy9KHTxnN7QZDiZWr6
mArgDCYk2+Gjg+WiD6rEXYoG0r3IharblNp6x4MQhlxy0Lp90K8cV2FVQYDpdHVZ5vRGK1EaDzL7
EgojsbKMm/RNGCfoD1J+jvTZcV0ce6Tpa9KTjPPEJxYiwg9x2VpRmTykGtMxHWAYMOSCPaQdJh/O
tq4XV8Yu7mVcpzUdQbVAKaFm2izYAf2XBxUFcGFJ9I2OLsDoDpra0T3pPXOLaEeB69Q+ND5YX1Id
1mXd063R4nMVhm5b9dF2mDVf3sQk33X0kwmg23u52S+AJngldhoK++zs2E6xCDSvmZhPLk22epmO
1afpRRTc4qM8z9p+Ugi2nrY49LKU81Gl0Rudz7V0SRY9clAmdyaRrKv3ZcXSoAclXT99PfkIsRCC
kfQjy1R5AsXCt4rdSMnxalpJJzKqzGmvaLp+iNhscmiysKmO7U5S8S5mlIBPRh7t6Xzt6op0OtXD
YFSYobxhQgCeUhgaH+wkdAOe6mpa9V1I8dwgsjSb3UyqgRVQSwLNbXXs9+qQOeLIPiSYOk4OEY1F
NboTrFee/XGQbYWiGNP2tFbyctxyFJL98HGauunBp4ywh4ntO5kieoc66Ge/bLBoLbBjSOIWWa6o
9P4TphK/WsRtaQAYpCbARU4beNPT2ZgkgJTTwRSl+Fib+mrsW3WfhB37PDxJW7UjAKgNwd0lIgQ6
X5jPZfKJriBCVUV5EqLia0yqe4CQmZE1nvSCZvmgScpBmJhxgxqQI6SfBHsVyOUhp1YLoXMvejVF
gWickyj7E0KLwWA6Jgkg3bL2g6bXCa2EOP6UYy7ewskcF2Gb4dga1H5HRrSylo0T6XS5Uwc0bNpC
TrcCGc/M+u1+QF62Mceuh3Wal3t2Zkd/8rpVy3ijtU7SkBjkN451EmojfVcBRNs2g1pRu+/qdaFC
cxmbFutXnGw1Q6iW/YgSL/dfgA4ge6dkvB7b8jwOKUtDBVuTNfRZljkGBYo5F3/cyqiOliyIC7VO
olVWmskaona5BGE456j429YEW18W1aVWOAFjCwOy3mKoFbJAcaZhoBfriXt2NiODsdsbBpFgQ1Lt
hlo//To4ciftKtWBDpaw+5PUp1yAgqDT1mhS9YugA6QqWy1ZtlwPjCTjoBnIcQmS1ZexyDm6FGWU
4YJ/JBim2NcTxwtBGdNlqquUdTyCOVHhG4s+RTfeRdGj4nvJFr80zj5Z31l6sx8jrXHVKDpr2Ecd
wDM6EU5quzHCnrNQ4yfSzs9baTd19AeLefH/9Wu/vnTz73qThSxNq0aK1WmtOSnkL7fSa9cnfmKH
jM0k9hRjn+qV6UYZRnEXzr/x6zs5o82fWdpcEW+ghh9MHIqXrllrMjQMB6WCviU8DpWoeemee+Tu
N98pN6EjnbNn87X7sPZAAtXgSSLcgcLvkm2V+shxQb2UDAR12V9MYqve4A80/aUuSQhm9rbnssq4
qNUVuV/Si9+tijVYSDdZk572wS+c8itBFBdk9AS+wftLH+VLWB+nFwOyTAyTdKGdM8smmKG6G/tw
NR0EnM7uYwWDD8YgG/xTSu7QjRah+G5s5GOkLJRr/A7qBsAlRi5xTYpS7GSfxS2m0FYejOLUBY5+
8R/VFL7Oe1ccmBDgcSusI7Qys51UL0dyx2Wn9VdkSLYHlNGgZSlbM8wscx0WnBiSVUTKHtmWNuGT
77lot26aHEzjJggfXDrivJVyj5sF0h5qTP1nuUFY0tCKfMNrOBxVZFrVotgWayBf6ZVdt5ptRlzk
yBWZOy54SNpN9hg9Cq9ICSglYXtY5utWWyqP6ntC2o8IJmgxBV/NQbkDTWSousAnVcP1aSba3a7c
o28j1y967d4wHCuXwDHPXNy4UD+Gdf8E1K97Dm7to7Qiohip7QHuTDHZ45VVDQnRmhOntEQu0h1V
wy4WJLHSq83uAA5Qkwi3iKxPID3dsoPh2RynU9070X4OYZhRDZQr7UQDErMACXXtXewv+YpmjxAt
6W7tjMDm2YzbbJ8+SiftRlyeql9a2QVu7h3UrYy/st2Ch7Su4sW4yaMjM3CEDYQatpfPAPwke6I2
HC2EfbozDxSOOUjeok0yzCPA58Qxuv4TDTsC1r6qQ/kiXIZtgkJ/TQbkUt3dZ9BFcEi5mKewJnvA
ppr8UbPlfascan9H6XOg3G9rTonN4VSxxr1ih3hiAk6VDUFQUrjuyQahT8SierQ2AeLremFs4KSK
yia6myJwnJUEV48iM6+q097KVXbkHI6WYISmuw0ek1lX7fBEaloslVPvZRv83nW4C+voCJJhY9yr
7KyFGyg5nu88SRf57G3Ym8aA156axo6/ql26YBqsKZZQW135KuuOXb+Q7P1c7TzKgE/tSnWEhxBo
PTo2u3GDYIWaJDgOb8m2OhjnYv02BIt6r6yLJarc0iGi6Cl+xRByNS5oXPJnoHvUoknkjVchcQjm
ovmG79HAyYAMYSNCPIrKuXGlHUWf/pWpTHmnzzcL6lGAr6l+A+JVjjBoRJSabna13rV4Ub7mdyis
O6tYq7dmZ/bIHVzpvX4VgYbxRi+FQ7kh4xgVKAknC/O53JhXKA39h25Drl23p/Q6O3qQ4k626MbX
pHeFG7WiqOGRUg4Sb+pK/qifozfYDeXSWGuXybCrpyJxzCvnxOlbggCZuOlevCoX6xJEG8pgHhA6
RzhyhzisR9sYrsi7AFhuzXYDQNSi17fBNj/pz/3KePX21Y6MGLf4rleBt4jeCdAZW9tKdwbdE/5x
rOikedhe7tKn27XGQ3JJqHWtYMNgEb7Q/VAW8SlSAVrYMU4bN2UCwjyDGujbFw/k4EYtS6JtfKLj
HEcMMMceaY2ywAhf3fAslKw1DBqAuQCDLaR5jsbeM7U9ZcOdt4vH4E0w8Bot6g9OrMMSyzjqRJqx
QBaWtSudA9TH6yh29F27DyseNoMpkxbz0jRrH2zzVFzEhiqh47FkhTuhXxvaAgE08jp9WW+9O+Ro
8Lxi9YAgcpjOwlWm7/gAvIVaF6VgkBnrWl1Kh9HFeKe6dGObBbPuh380SWF0OkdcNnvhOpyt/XQS
aKKyYzhYe187eF89Ye97YcUpER+GcmNFlNi7PWs342y8+FeWhBdjo3wK+9rl/Ys41FMwIOoNoKJb
PWJHHuwQpeiCRI4lZoZF8KJ/+ztk4j7NV1t+kSj090Qd2dCqGcBHYAvhmkauta19dAoLBMAinCZr
aV6r1Km+SRMSttErAHLvgUjFU9m+Rfv0icB1qnYwXULw7AtObchkcof/yRv8+rP42S2ZD8V+rW7q
0vE36biKvq3mEZAj8To4+xv1MPBZZtuIM4ftMh2irnXal3RTFy4tJTQVZDOKG+FACxaV9egoiGVo
gLgTPDAA7jaEDafpF8HSQJp9UUZbXjWP1kES18UOEyQAEYKP9/oaSNFNOgnPMEBctu5k8335h4g8
+0+x2+jMqedRIvl91RLgsUYnzCZI/cjcZkePM+USyzsUUqAwYAyHHTLfYAm68sV6nnEd+1KwiTai
DSi8UedHjut9EgDa2/IZ8FXlTehZ7ObdIo0Dd494qDymBUe46Fe/u+jDFiSgU69BUWMAWpcH2Jvv
2ZN8G59hGZnvlH6CrbnLjqm6rF+Cx2JcglrAiOTbzU55Fx64uytQe4HDDTP6EzeCsKWwdsJbHLiW
dYngcUtkAey0hrImT4l32laexHCrm8tho8V7+EiutJ4QaTw3LigNizjqwNY/Pfh+g1MvdMjYogN/
7LsRXWD2skwtaJ091ggGF91deJm4090SKHB6MnehQr9pmY0PyS7Jdp5rcfa3y33gEuRrXdoTwsR8
GBfjqv7wNgqs33DVPkTY5ftVfSfbCP9iAzEFzxY3b4dBcVzKIe1ntz9p7V4P1rgx5L3xnTO2Q1vT
bONAT167tCz3wnVkvxEutMfq0iOTf8/QXC6BbAxnYeUjqUFZa6BMBhu65MUkv3ptumnjVtOJEVYT
8reRMicQgaPQXbPbXdI4JlakbCs/8OcNwc5wGxC++wCxwSBTFG1lbDNX0UfSg5WSrSAKcmYP9Qs7
hSi/6+qhaZzavHGQFNoDG7biq3porGsTQa9ca69RupEuTFDIn+TwTlEwe6hP4SnDU7nty6V/bZ/i
cg3tnDeGdo3tO8bGZONSfACPCFj0HzWQtfhUVpyKUQborp8fSXeiOMd2DhVSePTfzFf5wCSRfEUX
KJvU7lzQUK/5vtwE23bXvKgPRbIGKEa4sndV8sAGx4gHKpgItnXA0xiu9dqkBJ8zOe5yZTFmpwyA
DjruhUnO03TNP4vXIsC5YXP0A8fpa1++Bi/Fzr7xdqXqF96y8RnvIjYsaCyo5BAOzoLvwiaY/lQR
TL6lTHrL1mG7q690O70nQbCnw/Sd7/Vr/hyZC881bz7br232iAd1oYDZxZt3KEBQ8bCwjuiLkpeV
p8Rgu5TQ5lCgLJI7+7gGAE5gE3mUHQbqek98TsyhmAdYviAKYwqzzQc6bl7xpHUX4ZxeccoQ5cB2
nO51hFT0HbHn9MXCVmKM2MFEoUbp7cQndCvXmlPHVlBsjV770XRrBNPUFaeFdtHIB7ejx3HlsUd9
Z+AL2w7S7TbC8ONQMM9ew9Kpvtp97Ui8MixPqOoQ5D9mTNVbz2Xf4qSXeKeQi7zKt+TvbsKDuS/w
ggEpCRbGITixc/BfeWeSXQemDAuMum7IKb6CtSui1ey3jVGwLyvr5mGNYbRpW+1opPawo65OnUJ1
PRx8BZDcJR3P4kr713+VmLDYUUUOxpJsF5vr5NEDzpZ/vgivxfAq5hdQ4eUzVWdf2HgrdlDhGokC
Qmq2Z0N1G9RybT60xdID8nVpMtpukE5s65OHwaoas43nQLORbYJ1b8PdDO3u1TKcaktIAFX2TyJw
tRuGFrqTkupMZ/iSwqp8El0eo/fgISki57PeBWz85BWFYFN2gzsv6BzPuVK36cVfI7IlsdXcJptk
n7915MPvkptPgqedW+yVWgQ7XxQCHtR3+jMcRNmwmktsMtYexbJvx4jFt+E5e+BjS2fxVbwoN4oZ
/FjcUZwRXvD6dCiSkbPvoAW9+8IueaV2x0Eh+aq9HQKSuct+8z+ZjVNhi6KqOZpPGHbfo+/KjWjp
bYql+uHtTcyaHmc+9sh2frAe8DJS1yv2PcithebUy+ATbhTHbbFzGxuVzDNoF0iyQFzt9plSAet1
+0zpA1p1hbHFgcp/Uh+El3QlfoClLHy75lU9x8yHCD+55c0bpGn1o/pm1epLaDkL2OT9JiB1d+l9
eLv6ya92EWLeDRHXjgF3FniHU3Y2jAtxVb5YOjMRbyg3+xsJvaDZ1hYfiIFWwvGGlba2LtWluSPm
fDJHgplIG5jfdI5l8WrcB2/sqqNvZj8CvnRoGO8jBT7f/uoIcWFVUAlusVnlm6f2Eij75FN7ZnQ+
hG/eOnUtzyHM2NoZRwl/4Se9BUQX1vQYUMBcGgpSeFt9FfaiW2KUX1rgfBxmf31H68QJDgyroV5G
m3obYIE/S9d5splFYpzhjI10LuZDrEmHYU09zz+Od+n5GYyt1DiUfWja4jlnYSxfE7Tsi2GlHhk4
M8f6Iu+CL+yv5sOM0PqObt0Hi4BwlVbZS3Yb03XOOnEhAn5jgIviVMPelq7bXtmPEPVs4yUG3UD0
+5V/bHhpfChlGyLBKd6O0SLYsCP2vlCOc1xHext9qRwx2BmpKCftACbmQnxglvfJZrCpReKBueXH
/A05urWf65sCXZ+l9+BfydTKbe8p+WIMd89socctekzxEp6YjmSmHCxnNu2u+ql+0l7qJ6bH4EHc
YSQ4l6v+ibOresj20G13m/giLo3niretRFA6R87Nk6X2wt763r32Lt2Yp+KOQE1wRnSkW4Bk2O2e
ObB7oV3vIWbLpVOvRFp+NPserS2j6b26lAQoEfuCKCxz+pv5PA47y+mO3kc/PEX1SkjXmrjOiZFh
1V80rnGMKf3z2uDw4RDXY2O0xZf5BRqOZb8rvr2VJrsTJGt2AO0KKre/5g/ma203HosTsyCaQ2s7
8mGrdfWgbYc1d0DcK8uahuAdj3FgQ+GjJDEQC0pdiIWS5tZx3j7jJXzP2JYFy2EpfpbmOibwj5On
wEQ+CxfswjUOxVv9jJ0C5t0gXYR7qC18jXBruvug/hBB91bibQVaM9tf38UDdDAtLiynnkgfMSpe
acT7GJpe/djj4SlxD8emD6Vwh1c2mPPTf/16jAgrjZuSoUJAdy115jKqWMfxPHlOGGGYIiziWUiU
emU0Gtet14K8FbWMb30z3uI4pOMX4S4J2XuhUkYh2rfnWIzKdZLxeYKiw+o88jL085cI2c2ipbOB
x3tSkMHVe1Ui8O5XvN6vL4NZHVq10NexHiSQgDNalCobyqSCimx9WV8AtLu9JbRmC0w5pwiLPmGZ
FgInlV9f9OmeGGTF0FygiInAGDZZFbJ9CMwnRJaVGxRszNE9YkGk8KziPUXJQYl2nD5FLboJ8dmn
YtEXvoloQML6XB17Vf6UY5JHs4jDnG5ePK4XQDXtvzJtnbzkzAVBtiXZc+RENH4phXfwGk9mC+u3
mMeeI10mCYlQIwcDpd2qsoteGXRbP7E8DhejbuP1hNWCygyNM694VOunUUW9On8fmgNhAGH9KUSg
ZpPiWg31A6GDMXOkSqAPcb16QQl1fBoLQVk3quhSWV9Jo3EmndMtBPmocPC0Ou8hk9Sr4XE4MmTN
jvWRE0uluDJ4Ro/mzrJvzMeinbRV7KMG8obp3k/yicfBBobEc+pExacpdOSQdq0DffzDlDVha3kB
jr7A9ZRqX2dDvWlxWTHPJMmmMti6GoPbi2NwrARMJ5gxRrBjEIRFn+hRde5i1sbBTMgY6TI2mVZH
MbBMKQcJ5MlalvwBI5KgJNnw7BBxhuNLHv7RJ2Br32qP8FHweOviNllpCduFVmy3GNiPURlwGpbM
xX/9/6C535Fr5nDgfwBdTMRLhqZbKu5MfugPoIs+JHLWCSapByp8iNwCU9CxXkAz3NRpY6dpua7U
aFvAqwdRMd7//OP/zXeZf7olKaKp0yFSf/BdjEEbGi03KleM+29vUB2x9ikdRFQxhFmg5FU61S4R
r/Sff66k/OayJVmZw+9obqnyj7Q6sdaLQR6kik5L6tkVTrFKX4dGfx51vPCTiJo+rQ7Y8A66hZ6T
djIn21zZqFa//ctHma/x5xOQZENWVNWy+EQ/noAUa+KIPBSApQgWIYKJ1YrCFyxnVJGn4OQX9Cdn
IAzDF4it1901r5yIhlnlnT/+ZTj8jJI2GQ2yhBZVMVVNJtCPz/rx9hBmfv0//yX9txZ6kizkIb3y
En5lFrHAz1gBopXeArxonmCqf3kSyu8GoIzFw8BiIpIv8+NJxHTspqIQKleH4MrJPb0bioZOkp0W
kFLEm9x+Q2pei8IDGJOtyaJQCafEcdihf64TMHzEHikU0USstHYss9dXNf6SF6+w3eK4qqpHEw1I
MaJMbVIeb9HSAi8hR3AgQhy2DM3m8ueH+rtnKpOshUWWKHFZ/DGuR18Fexz7tWumLIQ6eBhbL/u/
vDy/BunPkaPIvDsaKGDRMOR/Pq0Bp/MIcrxyu0q7waa5dKmx6w2K3w1vTEEJ1uizy1R04BgsvunN
zRBphzkXGvt6ctEDRlRSF+d+76lEV0v4oE31y2pmZknxmpTgPUcAGoVersXaO4tt8J1XabX6882S
/0XPYtQRqKLJYN2lOUj9n9dhaeog+TLJK9BEUGQaObQCHY0TrZYx5ZlOFTFlqaFsBmhP4lxWNldZ
lTz6Uo/AMYYwog9fviV/mXF1r2fmguJDK5h6/+ylZvWXd+S3c4ei0rhj8TJk/dfv/8dLotSWnhsh
H5eRtWglqDYYrhbTjJ2SUhDXtNRnT//roO0ihdqljwCOmoydmGLzt8/yu7dHYeIWVRT1CEN/DAEf
YYkkmGPlxhrdE6OMiY+ENjIG1IRKuVz7Gu9T09Fi92lj9EH6+edn99vXV7E0WRXhvOkMxB/PDr/J
/43BAUGRU0kyReYuRCQ63s02iojKA9I6v3n4smKAIPPD6eRrZFJXmnEyAzY5bOzDlzcDUSbE/ouG
WJ/GiCm4+oeCQLzRAGRdWg32/vHWBd47nIgdNkoKplG3nSlLzYyh+vOFSb+/s6ZusBrLKjTXf15Y
jAaVASRWbp3vNIJvbF3BFYhqDUIyMeQRWmIiajYJhfMI8suff/rv1kVG2Ew8EwHuKT/mYXUgzl5N
WRPGmdMjUJroJ7qpXR+tJd+4RxqQ6apv/nLNv5u1VBFiEhGzgG6MHzi5mNytbkz6yp0GniWCm1fd
zF//fGV/+xk/riwkwQGfKAMWkd9h0qu1aqZ/mXx/OyZ5GSRSbRmVxr/GpBXBapEbXopSWikEXork
EdjWwADT8uwy/MIEqeFSK9sDfpkLpiaa8eiHE5J2vHIXVt2hE/GHmrLk9GNCl8qgYhCMwStxnNCu
UQB3CiO5FcZ7ULA2jzMwyjceitB7n4FjpodK4883Tppf5X/O9oooEtVrMvdYSPZ/rCmqVrSKACzI
9RGn2w3LOKGm6VJGBLWIUl4zo07uuLvn9CxaikJJ14RUVY5RmfPnj/KvqF+TT2KYFptVTZaMn5NO
qRuiORZK6ZbZt+DTbCd2EVE8yRaqPl6GqvF2CsCKQNn9+ef+e3eCatJEWGfopFCZv+7Qf0y8li81
UxUnpTtNgWPIvJM1N5swxA4/GpNu5f1tPzSP+B/3nOszNQPjvKaoP3fHVh2G0zhCv2UtgB+BMput
LLG40eOfr+y3P0eVRYkHzGyuzlf+H1emc4ZTrMrIXZPazeTJa6HHzFB6f9lrmv/e9iqS8R8/58ek
Rt6Q7iEcyV2QFI1gqQ6ab075ui0MyAKkXKWv+JCE+Savo4F5u3hRow2Zajcun1pD13YrwZo1V0q6
VNBjSUogriJ2QvYUpHzibDT5PcgHPQq2UgVw0/rUjFRrwH5fiNkafqiwHDQRRS90n9YyEVV4/tVP
8YHJHsf8SAEWDeEcdnGeBum+Jz3PljojJ9VRRQCfN8sgnz7wmQubngMlnskeeSS9/KL96EwReQGx
yRyI8YsBFHnrDYfjKa02f2jQq5kvkoFSAuxjgbmpb5ycgFlTuuFj3Jp+8NKnOuTkFrqONqgXoua+
RZh4TuzRwTY0kxrmJBmrStOexZUcTWcOzeXao8KaWzTAOzJWF1GMeMAcgkdih29+ePrzSJF+szCx
oTQ0XkERZZj2c7eUJJOgcEzL3SgFCCAH/bVLsovSy1ezst6pRpBRNcYX7DxPVhqdaytQgTT1WP33
eahtx0y9Yl5/1qRySQ7TfYK7LukEIspKU9l5Iq+nMaCwUxJwL/qPVadnPFzCPzElrgdP/Kxq/NVG
fMHWRpdKDR7zjtapABBUsd6Tvr9qjXWcmvYqx5RcO2+lRhDIhdQ6VmWwVLEREtKEtSAJiX0lj7PH
yxldUlnd4yW5yA3JeHT1qs9ozDaKIn2OvrT2BOMID4YMvEp+azNpXQy0HkNuu+fRxSJWmlLTsqwm
xBV4Fhbz55TVPnZqo70GuvT56+91+r7O6wvqW6fuIFTIyPmaxNoOiudqtAXbSnyro871BuY0SX1W
5GyDz2KbhBmce/nsa+rJj2FDBNVdmPIDbheYO0FwD/r4pQqKad8EMHk8X3hosvqgtsanpelU883q
KceOeI47C+9WdsYalz9wBmVMeRiu/jJCfrNQyBa0VIpPGqpM48dk4qVQS+VqRB0Nhiz3q3HbzJlN
ukUdMq20VZhanyECdiQZFXIWkcce1wD/B0/p3b98lnk5/zGBKrKhgpuwYHlYP48oVFm6ri/S3AUH
gjx9GwtCOBvV0qWJXq7VpW6L8F4kjYRAWKP5kHLxWlcoa4LAVJd5V9BNNAV/05PP9JeP9u9Th8IJ
TdR1WTKhYv6c2yt/7ISg1TPXxzJAvaswkcrSeEFc7u+8oXrxCEJxOAEkbm3A2QpIvG1b0fvLojbD
kX/eIvi2rGemqfHfz7NiM8Zm740teFnzDhEg/V/Szmw3cmTLsr9SyHfe4mSksVG3gPaR7q5ZHppe
CA9JwXme+fW9qFvdneEhSF1oIJHIyIiQDyTNjp2z99pb/H+psv7ghmDqWAzRMB6yBHGike+qmabR
zJ5zs3OQFScRjkbrVaQHwvkQ3QXDDby/6TL3FORPGEt0M17qDspZryI5mpAho0v4LGGjQ5yDrUWo
+8ZrrQWWjeS/fzgxOB8ZIBkEvQ1dPzsb1HFTJDGeKgit7VWjO4zeqxMMqkWXVMeyz45JOyL9MSZg
Mfnp68v7ZwVtzrupZoOEth0hzurMuCtwNxHh5OqScRN+JVJfxiPdug2RfBe9nt5NCuKhr19U+/Na
UrWDu7ZtCiNDtc4+cVHneet3beLmMZJPtIRFXJ8mqwX6EV0LD510hkduOKWRfYuK+u3rl/8oAX9/
2kzV4GPrmqlZljgvzPyQsAczKRN3Eo3JbLHj7rB0pHfqktbqdZRYtx3mAMbbJONmCmiLnu4EKZmL
QZWPVWsQDsdvyzC+Hmu8/MUg6Zjkp3G8M9pLMH7EBGLRt6vvrtafywRvnEMHRbsQvP15Sftb/VMK
+tZWm/LGMd0HBm7gSb5FmPBBUN5+/SV9dmMYNP0sviYqIXH2UgFSYU82TuzGMVwDG4eHb29T0V4S
YUy0KpiquHEev37NPwtmPh7EdAPI+bzYnJddZgFYU5ExSiB+vFOciHg6gmRYqYX24+Mrj710ber2
N/fjn2WlqXIkNz6KdV747CEQNU2MxrNjV2nb/Zh0rmnG16GlXnz98bTPvlOh0u4yCJ3laz07mlB2
DWHIz3YJj7m1Os7wOQ8aDTe2yvy5VAwitfRNpIqNhC1g1qyylYHTqh13IaJAIFUCDtxkPyred3fW
J+US34GmUr9LXbU4Ef5+aw2k1GdRhO23wgdEDNm9IQbWAO+iCZtD2z1rXoTIJ4IRpX13q4l5pz1/
HuelzxZAwthpzl6bDaRxoBzF5GkDlzAx+tEBgbWg2kQ9D3m/a2C6LTBogmuARJIZPrs0QV166l8H
mOAXfedNS+CDlx/AW6lhBJQ81IaG93hIY4g17AQ+eYOZScNM06sVzjhEIUWbbbw6u0tMTOTDTJD5
gI41hYmBHjcJPrFkdrQdP1gGSinXogde9PHHAeI5sJOAPmEip9UKDq7vX5pa7KsOJMOUq7Mp3t8E
0iATBY3AzF+gr4fybQDuR7SfC4jLWepaeQLwvCnmY8A3N9z8kP7xxUpnbs1o0jHPb7gpguEamCx0
Y6+8eBF6uUCsrXGfVqjRSoAonmj3eQaJBNPUG+6ctVHUN1+/iU8fLiIHGF84Ovz/s4UkNUuKBz9P
XDydSKr42GqsHaXdfHNo+6TfyB3sWJx7WdQten2/38G43QjHKrPE7Q2GTmgTZQuyg3W6JoSWEuoI
8wA9ONemMcRt0OoXlddd9HL67o18trtZFJZSlzQ/+fZ/fyNTpGIjBs3qajXci5Z/rYZqW/unOB2f
xGzlrOvkZ1WKq9kIn8qf//0vnG/BZEM3JRHaZ6soj4HVxQGr2Rh7b/P3XaEvSyvvm8Va//OQTBOM
lZE5A+17/fypHeo406acFcOKGTE4cP4XCVnYlW7fxqMG5YE1KzIaNyT0cdGTEGxAnl90aEz0Cop4
jOGBk4M7OZS88/guNJ3HFGaOTuYmoVAIijQETt8vw5+tNsRQmJzwGeL80ZaRViVB+HWk8/CiSt/s
laI48VUSYaVfjOq3q/6n35NuwLoDeyH/mNwkfEm2RffLHYdrkuZBIsfFqaVtChJSoqxJwp9t8nNO
V+8VcFU9FalFdEyGAObrG8Oen4Dz5YALxZDX1AzCSc72OafVATz5ZexiMsalA+hfAn6AQFlCrQzR
fmGSypv6JqCaoCS4dWS9VeWzLc1jirYmfx98rCth2rk15VLEBglqOiDKgX91joayfRCXwvEux0Y/
yoFmRsHNoBrFyWziB8do7tMiP5EVfFEAql/UKCfN6rmSYl2S7zfbKE+0qmlBOseJvDkDWlPhhDN4
+D3MGbYHMjXWuW5d4DG+6wwQMIVdHYLWAG+hbpjwrzzbBnhqPWYhx1xuexXF6aCCtdQvAm4HQqRD
WDsvH/9tE6L88S0XJR2VIP8Zqd/tquan196mw8r6h7fvvLSvvHpuKaTsbGW1z4Atybjb9ww5V/MD
UfU9+qBgdIXWVhxgflp805GjHaMqO0V+9doG9W5SzaMSUmU2PQt2WZX3sDhuJrPqKUudZVwFr9FP
zQE50gaIEqzxBoeXm8Mii2fOlJ1YKKMV663j5pKFqJedge5xXosNm99SIeCDlypw63Q4CXL/rqmZ
Z9nKN9vAZwWGppocIzF4O/Mx7vdVMbHbIQoBiLhKoy20IbvzB2+vRmvNL3/k1XhSC7Q6XnLr5OM3
Zxz9ky1IYzGci2aGtcZ5va9rPNUm9m138gijbfUnYP8PthasSye7j4qXlhRUwx3frdlYJhDuBE9q
bl/knnGSXXNPHDONsYKpXzF3qrb1gICCmOQN/R4sVU5zH1TJ7utn9bPVlZ6WZlHvU4/9cezuoK0O
lZ+Tlx6haLOzXdnS30n7+yrOdlMR79Xe3hgBDi1UmmPGm0NHsujV9j5pUEfYAdaZ4Dqxp9doMJ9S
qb5NsOAi+UNLx1Ncq9+cqT69vJrGWJJZDGe6893XVJworGSdu9jprkqrJ461fvCb4qCq4a1PsZUl
w3qM/O0oxbe5Qp8U1rz23HnWNeGwVv9+b7Hk9U1tltxbhKcsde5mbTAveGq2Il8Jov9w1u+DSX0r
EvWNPvUGYts2670robf3WPMXcSORMQOfNtTs8usr+dlhlzfHccagBuPkdrbqpl5lApznSk5N/gRu
bDNO4ikSLJd+YC84n16oGb0lX4gry3f25uA/fPMOPjlXcWVUx5AWByx5XgYWthk2aUZ3qRy7+/n6
9MQw+zUQ8+bJdLp7VY0f8tS6GGJ5FeInQ+eRR8ZTVE9vje3fKpn5RLzjUjFxzdraN0/nJ9uxZqCq
cQyTPemP6XwH3zKb6EOjhG45V+fvQpTHpOYGCv3yVrbZd8Pgz24Wg5gtXWi6zhTh7GbhzvByvZ4y
l+7ApvJRw8MzWUBeXRVWcB8FI/9z+OZxnq/x2c7LvF4VhsEE2tSdeYX628G9mPqhUj2aVziWH+cc
wQFvuN1c+nn2XePb/uxq//21zu43R4niyDTnRpkDH6sOPQymGqQuTjhaeCqHHACbRNZoGttALa+m
Ircx4ciDHB0eWmuFZf04E31T0974zPMqcqzV3HwEVJ8yySedBNxSMm0LkmfB8Ki7WimOWGIDEPpG
Q7MWisTBPhRtdfwgHyPRTBk/wuYr3s1Mc0eDulB0YFeIFiWceFdm9pr02OsxfPN1e+3UGUo6ey/x
YNNy0YfcbfJxq5bOoai6KycF+qKM22qqr5S+PBJzvW0VrKYYQJPuMu3GndHiUivbX1HUHLuad+ln
V0MGwST1pnuRMCnRHSKNckzay9AGYZMM06L4KXdBzPEsNx2YL576RJTNc1xbbgWyTBmNcQlI2xlW
nUpIjgGRZlPiR/sgXDp8lI2JShI3nrm30ATZkV9u0gGltJqeCqRZdBZrcrCaw+SPCSzUjH3EKkny
ybkDwQtsTWPSgSL54Z4nGCcoo5Zt5PcIN5seNh2gqH6MCIho47s2pUg0HBMwSKIm/IiZuo8sEVaC
uAoGO9hCFkIyTgd7QQjDk1eis44cY5sRCySV4haMHh4d7vpJZregzldGQT1mq8OuztgKBdS4GL9w
R3aQE7872IPssD5KTx6ErN67ML/1q+xWqRu0FB6aJxNLe/5aS+1RT/AtZnH+EA07WIYL2wJ3y+Dg
0QaO5BWYvIEUO4EbCH4W2dAqoVYt4AAyXzeNsptvicEqb53RPkhrxETKm5zXASDpW/StW4OkaNML
Lvqwfcptf1hl7bj9ern89PnRbFtjcTCQrZwdWK2yLpvRYkHSa29VWazIQX8zFiReoBIyR2vdTs6B
j/jNOvhZkUL/g9MrYgq0SmcvK4IRhoo/4iJj/KOpzlUWp/Tzs29Wok+3I0GFyYSTljPgm9+XIhNx
EPB6J3P70XHbvsUTBQk+xa1LNyVHTgd0M7h1Kv0yJBan1L6vFD5b8dlUbYvvmC7s+cHRKdIyLXrB
RAEPR1KiOG3Rv/eKdcH/vkIowKFPLjx/umPxXwchileQiBdqBSBZ0nxsCeRpmuqG7GGPxu3BS3Um
WAJYskcQTQ85c5FqGY9g7bl+kr3lfnPXBv4ervjBGTtgCqRNdaLCoZDRzfcJCvExEKd9uxpz62i0
YOBilst2nGeEibLUK2ilwTg7ndTxZGSTm00E7gT2UnPsqzRQEfK/6TXJzVOHAZ9cr4VthHdlcVvJ
HA27iWlAbabTfDVzyGD4v4Z4JSPrgaNUnJI3XYzgs6LbCt4S5F4qkReynhEuzBO7gHXDgKO30vyQ
Rk0XXUqKVLIKInAKdKHq1CahPep8ugxgHDUQwokXbon8IIUAgXqTFO8YqQCTqrC5hw4sP8KI3jeJ
NGjMYzH05WZE828XDeG+LJ1QNuFQMHu0O2tfq5gok8pftAMe2y56mOIC+kY6i8TxfIYeLzBjBb9+
Bj/bLy2DI7qD3o1bdX5G/7Zfhmot0izuMuiHzJj0H6mVHMZe3cYacTX/Xy91fkTrCnjDOchHN7Ah
KWbwhTN67GASl32jfPOxPq2SLc5V6FKQo3Gc+/1zqaVe5KVZ8blitw5I0/OzdTDkm7luj7TxWfOJ
F8PJDm74m4/5WdVDl4aWFKUW57CzqseqkBVkCcvLwNgXAnqaYnlpmis7cA5awfXl119/sZ+/oqCT
Pweb/tFtAE6NugWOoVtFFQaw6ghV5qR542OeVO8NewhUp/XXL/mxdJzXWbM+ll4namX7XPwz1QVU
fxIU3GhIgqVJyGGHxhGzpUPQqFotpsa6r2EzkQXXJ/dSHssYimM1UiNU/Tzqy/GYN7cKG1WN2RWf
adpQkYbT1hmRNgglhzpB8oidikOM6I1Gl4cpbtpZhW0tp2ra+l7RLG3J89bjSiNrgN72oYOju+JZ
OYQhfCmGt/VS8+6rBGNcAxMudQw3T/Ufg1PeZEo2Ljw6sQiaV0ETQBN2lHilk59Ab7bHdTy7z8sa
aBICQELC8iWnz2wJx/85klAnBHC8r7/VT+9a7lmDURCjaTSov9+1/eCRlRY4qduXxXsyPjjQRmJv
2oGvu9LNddOuIvyO03eNzM9uIHhANDJp6Jp/nAzqThmDQrdSF0L1ezRx+ZypPo1Jc0pnDcZQFbdw
f45ff9jPdn8mTyje1flfH9X131YeYrVjBMmQD2O2kBxczdJBpzVv/VUu9pHUrpO8PM71ydev+9mK
97fXPT8/R5OZdLlQU4zNw1Ym3GORrK96XXus8u7q69dyPulQk0JsIRLjWMqqcNYqb3pJoAehTK6R
RXfD0PWrENm6TzdWr5KGGJfilyDMjenTtB3VAC+7hJlB31DjQntebS9E7Rr+W5JDP7Ks4TryjVtY
lUPqATg1EkR+ivbmW3ixahNYnieeIzSSa11HljcQu1fDGAwiwDli+tG0IE2m+J61EXYv5KlNkO2o
abFF4zapcWuT3Pb4YS6xZKQS+4TtzrmKc9xIpcJ5QwN/veDkRcM4p9ZXsiMxGzWWEPrOnrb1O0HG
XVOTpkcwJFKqdSb6524ye0LgOPZojdgi97ryLB+Scw/8kkwTtuAGxkS89HUYwrEx3JpJsJ/r5rIy
HiUV8VBzbxCpsPaD4dH0J2KwmmOUt1fEPRRrO1YOQyzWPfjZUAl+KVM1rkXQ7MmYba5EFZAWhfmV
hN5vtpjPHhpnDqBm8MDTei7qTJKiRndZ0FcvOF3lxmMHjqJRzUdRiAMD38eGiLJvVnr9s5vXQZOB
G8JmVHx+P3G+9MktZIGwEvtKB3iP7NbTV1q9LCHhhnM6lDaP4OrQcS0vItIw9a6GMIpcP0rvq5ax
ZqEz9k1J7dCjX5lXPKG3J9yqm2a0RHyAxQsvoQWoDjZrnXRYgDUBDeLr5+ITp4CJxwKdh85yQ6/y
7LnwlTFBU5nAPPLSDfopHO4qHe+h0q7MlE9F/laxCDH1KSP89VgJCNtzHITZY06H3MeIqDjNtmtZ
hZvsnlQ99FtYnbakFuDEhd9OpEfy0BkbzzKAxxcQLxuFAIpEnaOhVXJfwy5wv/5QH/2lsz2Ral9o
czElaf/Md8zfVjTHGmXa6EbiDnq0Lmmqg1KTxyYnyqLSh43meMUqT0GHp7p2DOArcIbPsPf6ZIM0
WbwNY44BUCtlIL9Zhz4TYiDaZnQ0Vwn2H41ZfxBT4XUstoUMLtowOSlJeRvkGKOFiRG5IeOkguNd
i+EI/PE6GJpLwehr0XmcPJvafug3aZC9NzEXCko9Mrf0fSStwO75EW0mD4TWoPYxlV/ffKfqJyso
2gikAgjcGOycTzXVyPMt2kYp+uyKIKUYv187smx46p7kZzQifLvDlIe7Ptg7PeiBPIqnS0eF3dAH
b+pY6tcM0JhuJxCDDG/O52xLVG/aePInHpcx+Uk+ZLbus+YaOircE5IVnYIeR2bxtIiwU1YRXFVy
O3nYRqjjQoZ3LFYAKrPcdpPYMUnbzThLSWOf6yTkGAF94XnyBTcl2ANQA9KX0KDouplr6r3jU7x7
rEsjQGvoKGu1LFCeKsadFOFjhgxpYbSmtugLaiWpyIvYebV7lmArat98oa48QTWTdS5CtlVpvUAs
ffc9fz/4sJ/8SKx8I7+d95PO/kEM5stcFDaJ8VhX1VFr2zedWR9z88cu1DWm//xgQ22OATV/33c7
p2gYkAcHqPXdyg/7X5eealw57Aa+GcVbuoVY0quSyBTHviUOmeMjRECW2A7mV9G4UzJzR0f1JcvH
12/uhc9uBQRphopohUPt+VRtZJiQ1I2RukOUJ2AhjQV437vUr4ct5zm+n9C57UyFEM95/cJnE6fa
N8qST4oWDIISnbmYd/TzBi9x12WZzgWak3P5+qR4sGwQw51T8t0gJ3WdsVxP+EgXIazl757iT1Z/
WiXMdGjjUiGed98zZuxtn4aZG7eESBZZ5Jo5DDMb0P3KKLFX5ZiRLqS4FzwDm9QLgIfWrlfk5D4H
jdzqWXTltaW+M8Y5ArBzgBCSy6WKXdcO3iW0zBWBScdQEhxKbbGlqqEmrKp/7WL//jr8D/89v/nX
klj/53/w69e8IHjVD5qzX/7nMU/55z/mv/N//szvf+M/L0luy+v8V/Pln9q+51en9L0+/0O//WRe
/b/e3erUnH77xTpDVzPetu/VePdet0nz8S74HPOf/H/9zX97//gpx7F4/+dfpzcuATRibM+vzV//
9Vu7N/yKjuCW/ve/v8B//e78Cf751/+s4lNWn+o//877qW7++ZcinX9YHLco0J15oi5nQ0z//vFb
jvkPS7Mcpn4m4h6Jtuuvf8vyqgn++Zdh/UPA6MeAwkRO4Ojkb9V5+/Fbxj9UJibCkbPRE7Ol/Ot/
v7vfLuP/vaz/lrXpTR5mDf5LZHFnj+g8SNOQd7HLMAI0xbkiowxL3SxQre5EIuXSSE0IUilAkFA8
JKYd4lwG2tZb5isMSxurt6FZO8upnu2hVNdtV4eub4330kqfawfHpTVJJOBkuS40xf9BFxGvYB/u
jKkd1roRgj8jbEH6REiPwzrSCfeMADJD67MfSVGHWMLTEaAjKvxY7hsfboOwp8tVIGH1Kim8yEQb
xQYtLJGnnrEsYu2nhKARqTWjorBbEmeMRdOOBH0uo8Ojbf+KO4OTbdgDqTVXehsx+hOey7pE2kxL
PV440FuiQRXbVKfNrJkDnCY0/PYY3JiZo+9Ilq/i9GVXFcEP5pzWQZbQONqyh542mVepzKebKIy0
VQxsYFXfBlYPkkyS+qDa9HnzPHbcPNmPYRztQvI8b8jyWYa9g8ZNj4ZrkV8zigEPHrXRGuGuttRN
ynMz9Yal3+bvmbDfPduY4wRy6CQ6xTqK2AMJ8OPE4DLIM3WpkrixuNKQ68J73ReOB0ejqi9r9COW
HtGmisaHPtXvU8WCGJwGj5BAo/XQxOZmTJWMy9pUmwkDdTJcE590k0RESJdqrG7NbsYvd4XFLIiT
XxuaB6sH9FmqzrXtmPWSxsKib1EOd6ZGNFocrpsMbYEXexvPDzeVZZUbT3SbtFTyDSM1Rtk9UghN
bmTpb6FIg7QwSrDiCVb4JPIWtGB9amLmMCrqi5UcsUn5wmFigoGkrKpqG/b5yreKyKUceMnV+C6v
q52NX7KS7MBl6kxXyP1tsIbqtKJECHejU1/pPryE6MPrCZRoUrOXUkF8UPg/6jk5cIJGkL1GZbNs
g+EO1mEmCWVoMywDkRheAonGPLE0CK0m0xLSPPrW341WobmNJZ/USoB9rTqwaI72ppThD6dee05x
rBKZ7wHG8rk0+2QO0TPxayC6W65uKfKT3cEI9fuY5BSp4OdXFNslAha05IjgfiKPC35FXHjxWo+t
YWk31ENDaT6rRfg+6WDl9ByWg1EwLmG225hATZNiBe+6A7cE7btP/VOn+2IXezdK5A9rB6VVZOiu
npJFCNmtLwVOntp37mxarobyLia6tvUgXrswMbdx5rtRVr95QQAEntg8vlD9tu7lfRJ0xvohj2Sx
yXjXi1ZaBMGQrTa01k1FzkVPwVUT26zY5WyWjg6d2TeAASlbveA11mqYJSaIK4u2UKkbL2QWROvO
g+KdO8AaAJzaWgysUUA6KSHM99ldbvXd1qJA4yQRPgTtnMAEDH/ggQ705KFQgQKTYwUz++CHPlE2
BN+o6z7vL/lMeR9faqEEkZZfN1JeiFC/8ipoK7rosmXmaCE80nZFvnS11WNSiSXZiYl9ywB/bRIX
NZZt5AJkYkRZa0TR0IgI1PRVx1OJyzi9Ke1Ggn4NgWtBAPL1/tJ3SFRMOSyt0pKzEEGo7bLP+l+K
gZ+Xgv5ZtGqwJA7bUKpoLxXzpU6C4IoNfOc9l9aABmYIrL0JxpFU59ZFJIJDuBG/qIox1ieDd/Dv
ZDHj5bxSuYdzj7D8LcF1v0mheK/DlB6+aFI8HISJIAAg/A1MXwpaWM8qUucc/ymWBlA2s+A2N6Vc
5DjBl+FkP/eA54aB1gEPZb8rfMxrvQfzXioZn4ai0uAGNbrh0tcZUYyokZb6lHuuHRCplk6gF6wO
QKJOMugiDYeXfqRXpwr664r90wwvK1G9xQIKtT8PB4gVX+U1cRZVoGtbrtrgTMkmbaNrI0ZoOsbw
Ry1/xjZ7keJKfEFarTq7KKv2AY8KsF80rNWghBcNDh6L1cfF5ger8i0fiED1e2hVvrzRQwt0Z6Kq
KyfW5bJMbMKd226t0Pw4tL1/pzc5aXax0m3I+ViqYtUVyuWI+3NFujXn9QH1a6FZezstaP1YdbId
BHdGPlykXn0ZSJ98EZXoiLlNtRmMSNk247jWaMpyQwcKweV0b5Ie8WtTpg+eyDCB6QNtpTpcGx5G
06GDjK9Mkb7KoWMRHU8qc6orp0FLdBfyPlss0sO102TX3VA80zWVF07fXA1lXq6HenhS2kTdDe0T
7eV6iWF8znpSloGaTcRYQzsTGvN15PmV75sHFgMW5cwwlqFOKoLHEBtPEScuCvUh3kZj5ay7amjI
2xEPMvcfSkux12VXccQSyPI0gUku8qCehaOkGdReJZZubEF5I9mzQNjpfnwqwv5HlFfTwwTTzXRw
9BmhvyTpu8MtBB6/dXXq9k2ToX6xOleOqNfMobzOOoKPBVE2BtRLM4NOmCMAbGniehJwNRFrblyE
bh+C+x8056Gzgh+hI5lYGRTzDkGXuAol1s4qCnmrrc+VnSBU64aoFgHLru2xq3bC41V1wbeTYJIu
H0rJ9mJ5dFWKiT9YTCBQOw4mtJ73WTzex5l+bTVzyBoLySKWoYKO0yS6oYGTR5c5ASR0O6bWi19C
rKyGfjeFGs4Vch+H3ImJERiXXsWDnKvJViva4NIjJiAcOQjUArypCu4188JVH5ankfCRSD9kng2l
sjB/OQZnf23c5EFQ/wgQzhUzYzQZQFYhgVu1oaOuWiW41qcuudQOdebz8InBuPSAC2lha+3wFS9l
zhcato6rTh6shsc0AkJUCQzIpCC7AT48byD3Qot7kI/2eCOuWyZ8q1grXywVLavSs0H3CnAxFrNV
VIF9btKBqx+HW50bjiCzirXF/FnxIK4StX3qFOjGsw3aIvlhNT3ZZA2MuQk815M3OdXbIUnHGua6
6TP7dl60qCw2pW5TAfXxMVIU8u3AH+EF9QD5qirkP75A24PBSYq8tzLS+glTo7oNzOLS1kjma30G
GMRVksenl4RAR6PY5oQ3eX1yMmPMnjVygUUWw9tSbBarOqwj11anHU33W8QxA5EBVIKhCUMoNMqV
Xc/46qlMFmpZQ69UB3C4GcRvv9F3UQXT3Gtn+lwgmUgEGnD9kgFHL8J11AQSTKY3ZxshoZiIR5pQ
JO2oAiHlyN1gcNXjEXYt2jHUoil9vS5sL4oa81gjNMixc6q87zGTxlC9TA2mjNhmT0kc9EvS0TdE
HF+xLw1rOzfGlW9bs7KYGzTJvEcdbsjUHruB5FKv7tXLxF57QWRvugxqq+nrT6SXFmtaJwspCQn4
qLliJVyNveSrjsByI0asCR5YQfzTRNK6qbQuCsOOdr3FFjgSZQJCkcqiAoeqaWDIImGEK7XF5+iB
UfSCa2fOPDOakbdUqndTUriNV90FZAAtxaTJBXKqVclFqOpmh+LwsW6bcadFRbGJMo9GomFRSuDD
xQJI3G3rdG5CZ1oAlVhZXEwoZZazHg0/2aHyIsPoKaF22YLRZ/o7YMW3J/uFxNufreeDicz8n+HU
rnViAOZkxYwwFxxlUTIcxtZ3liNHDhp+3S+t9m30MfXMw2NRHnuQImYZzGWbSblJqemZw3OX98ZV
/6tHyjsGJEjlxmWqg68OEzy9CHCfSpm5bdyYxEw0+yIJaxY3uaFElPuSuOpGX9QEgG7qvgBAryHu
6vAIrvpgurPLgR5NCpLfsPO9qGn1dUW7GgomsdizsnU1SINTR0l2lgqTGU/tXZ2zvM+6vsnuxCpq
6Ko5DSV4qkenUFWvCWKj3MwXWBZR+MzzeEQl6jLb2W/S9tdCbekhKhnPSbXCVqjurKQ75CnZP2D5
RFcgy5PzZMBRj2O/I1RmUeUEmYR5/Uqt9EKll5HszKGHWAe08StBxPSaKWIN/r1bWTqd4Fz3CfOx
IOYFisDtapXrzuqweZDGmXYw9zm2oKoZL/xR3UXEu1y2Xm4t+957naweDjx7TmtnBgZHMn7qepM0
UgH9CDLQ2MRBZ2/AnKQQTEDJp0lzbTLHFBNxaZVAMhPnyiHmAdxVho76Ga6fHzWPMgB9FnfRS8og
0Y6UAuCoVy3ScubIiYx+b9sfIAzC3R1B3QdOu8Nsyu0h+2e1hZ9gVJNbFcavxEjuu5Kl1NIuiQPk
iOh0OLpzZ53E6rUPqS+0m63p1ReZxRjTrwy57nVrB9Diwgu9nRKr4VaWxoNvF8QxtT0hqglkPvbQ
iVMYOoODpV93PrWEr+pM5QfQX5Uarkd4w75QXsmfURtKWQKf4BzHqFdybmRCHVDsKPU2DpWfUU/z
jV4A0OmcHU4Y1CQcdrR1izZ2o6v+nsklh/mGkGyZ5CY2EeQeFLXs51oAspVCbBn76DTqkkFTBvjV
TCUiJiP5xfzwKqjtTaQFzjaPi2FZjM5zaOqPmuo1946t3Kko2kiPIkGURmzk/7Azrlwcev3G58ie
jZxNyjuz4DTvELvCwk+kk19AFCMQWov1YEkcmLOxaqqsCFhaZLbmMsnjo0NyB9nalZu36MKd4AM3
thlxd7dMriJjUQ8DOZgtlMVACw4qqTbQyQBPO7J8YCQP9mJsCsxQ4qdSix9k03LZ9SdHQA3F5cS+
RxllkNsUzN3nfp7RFfmI1I1RemLtGY6SjVOTrhEI/Bux1i+7/LmpFW+JQp/Qov6lDwPC2VkKwkzK
bRRguCfiPVHN4miiNFL1cB1a1pw0dKPWckbjNex58WoQDVh7vw6WefSa+cEj42xxgczyclKYP7Jf
DtovR6lefACIslE3ZjUhZ6PzstDrfq2nhr70tPYCLzn2dgSHVtCb7CHwIVsdWdOECIYWhLfz65ss
fumbMbnQ+xokUR9d2Wr/1ma/9N6hCd9P6HXaFncUajPR9wIfUbkcLDNbTV7frabG3pC0qK3Jz0UL
k1/ZFvmoKHYWgT1Ue1KzCNbW4O608lINsY6akbJOFdBwOJvvEq/y3Jac1bThVClLlePp2PbuCEkl
T5qLxhQTayo9qjrINrZUj3pfgnE2psfUxrcReyResbjknnYZM9lxGyoeK6JL2vUK+6gvIbXJgnkm
dYnvcW4ykuxSEzPqVxKfUQ3qQ9E5PyqDJ81qHqxSThumNK9IEfkfZBiOJtZfcmPxLjXBpUVXS+j+
JUF2x448N2aedC26lmczje6HAJBmFtCWWUaJf59M2Z6z2HjZlLSGmgIIeqCq+l02hU8wx+o7DeUJ
OQv9aRJbUriKHWOhJ4uYjssGIX04BccJtAtXlAUsBF+IjCnf1y3X+l//+fHrKH0jjT7fKSFg7FKZ
1kXVsO3M/0J0s8WURezE/KuEici+JIV2K03vRgcsNaYoVr0gc/ZoWBU83ep1F6o2D0kLyc/Udp6W
8hFGGU7cTfxnn8htQ+9tG2ghK1ncuh+HSVmZzibxgWkHVt3dBj3Ay7L/lRl1vAs0q1r7enBT2/pD
WxOdUhBQ5YKa4HSMqrVhRX7tlf/F3nktyYmtafuK2AELf5qZpCFNealUJ4RUauE9C3f184C0p7rV
/+yOf44nFLEC0pRIzDLf6+6tyJTfqNaf6gyT3L41i3PL1laVVkOJY8AOKyaVPZeQtpSaVIQOTYhl
jydLmSlYmKSgORriGToI2Hs4j2sivVseV+L20slTnlQ7MlB4DPd6YF+VwWIOOaWS5PnqpJKWuZVa
zJJOPeptNz0GSjkyOfF6NeseFbN+pysqNqFuXfEe8tMhe7OGAXRbGXYlKUTEot+ETXSh8TLoDj6W
MSkOZRRs8opbu3JwnSa0dKuqb6Sa4/UuMdJPMsLkJ0c8Zq6D87pdfWF4OGtq59dJ0m7yZJ6p7puX
AKHmhlAu49BUmruzM+eWdtYXtxKvRKNBrKvQwVb9u4Qxgx/oGaMEpESWJg8JPpybts+IuMroVoAX
Qah2KTetei/d5qpN4BF2aWvUZ4ONKDTgwbq92WS/Hs2seJoVjynZQ28q6aHsOlJy7f41J7UZt2BC
R5Hy+MMgsbMi07XW900RkaRoRojB6zk4hFl6ppxwQ495mcB792ZvVP6A8glDWdQ5qt1XvvjvRi+K
yteXj6yvkVLebhV9LLbOHJT+MOa9Jxzlvcoz4VtzeNdyKx3WPcKLXlqUg3FP1aRus3Y3Z1hSrg+H
FVelj3RP0MlAAs6k5Zdxqvudr0KZ8Qt3oCoDHKaP9aueqRwfyD2D3vJmn83TrjUseqrlsJRxHg7x
zNpvtjXMn5bXOryvsIofIkJ+yPoM+/StNOaHJmHKDzJT+WuTp0g+Nx/7GhdKTazotB7i2kwF6tSf
h5xgjEo5/VSyMur0xN2TLwE2XfqJm2I+3Y9EFWFHcg1bzGS2IJqFz2qzPnXO5/Vh1G0qWqJvjsby
29e/roXhv//68n/raUyBNHRyea75TzKlyA/rLzZtiTP2eh7W/SJym70tpkdTl9/cXpxlRPlkaLm6
pmwOQVTH2MfKcfDH2WA6xXpMBdXTCxZj4eAbbkcQbtoRO9BzkMuRrr3IuovaG5nysm5qll5tPfRG
J/WY0YohRrY+MZW4ffTGEbylI4mx9Bx0U14kB6aNQj50bYCxmplgATnmOREF40SHq7huQaqr+whS
Ufj9ZOB2W/b4dHb0CbnrVkfSmSlLmbk/5aNy0K22GbZxgr0QMddnrcHevB+jwYP8NPhq2JGp0NjW
Lp8nAjsiMy2JGeL/mUOyBc1s1ug40s63Fbv1TUXflkorjpZiWOqW4uJUHZcZxtr/ppHofJe8WRjV
yyUkf8WoXWajaVT7KMprf91am/WOU2Plx6yOuTcVEbeZCCkwO2p2/PmorM/L0oglU5R5OhZ+bVf6
kqC8bEM8b+m7fBkXI/IPqzhB3BzjFFW0hbWB1cNELyahpzxVEw7lY2X+kYdS+Hlm3hwqBXt1kr2/
NjreDZ7ZLdbb+B340ONRato6loEJ6hiG3jak3k1vQ8JgDGeexBg4sDILDikqNxLVWElqHaue9WFc
m2q5n9etKMbGswu7ndIU2JCZblz5YW2VP5t5uTXepSUZZTVZ6n5YjTr65Re1wHF5vQ4ic4pfV4Rq
jiOUd6U3WQpa8bd6gCnNUm++tEYHTyBMmkOokk4rTHtnxvndhJPVVV2aOo72UhF4qLfRJ9VkSTc6
06/3tEY5mFC2TvZYmpi9iX4zK6rnVCyYcioSF8uh0pXF1mH9QDGM7RkPhc36npYPl9YKfgwGXvF6
rRzQKqLfSMlEEUOIpCPMm/6g86ChLSnyW2/ohO247bGlGqr1DfbOSmBiVW5SgzBH6XpDuvwqEhmo
Xj1RW6CC2zBJEstBq/io7Spl4a8w0bhGI8tSpWeX7PJv7iQZHnV56Wzj3LdA1HN+lS7x4HT9xTWY
fpRSiy7YNFNDouCGhdOUnuImOTqhhWVXx+oZypGBD34rtCtdprj2jcSPHFbExkgz4vTIypM16dKi
xyuAJdbGdpQvNdz2ViZUOUuyt4LCwf65CepdNZoPKnnICNTyt2qi2mOq2aus58EzK24GbXDe4ya/
z1OobFPbJwdJLM4Wpa1TzV5kxReoxdVZupDyxESahaW1CcuTKATXBPPeqkLPzx+NPQqI2g5+00Vw
Eb1t4UfgPlC4VSF9THV2zonWKuXcMQcJ+62MGepQSu7MSQjfWWy/1y0jEZ6iCeuoqll+1mcn+9nY
DkVO12RyJu0/xsmOodShqnXLlnCFUBDHoGv+ulUvu+vWxxtRWwl/DAqxTUFMt+sbakR2gajMfPfx
ufWvrB82tPhTS319X6uK5feGsHxRJgQWrJsQNAiBMKJdppiDj5Hn+upH0wyl/fNLRYMZfmnm6Vbr
daZoo+0XHRkWuC0xklAn98NAdfxRFaS25CoSoGmXMSOcWm7OoVZJ3Wm6bxRXDP6AtkTLHtwhiM5I
pezRrXSPoYDrQvcY6iTMM3CeKnrVYaLbzGH4U5QfLLLc04GwOTTgyUByTs5kUguGE8Rm7OpJgd6b
9AJ49mrvZkQimtV+Jgz7D6or29LqXonu5PFyur1EsBWnrHFTx/08pPjwZ3oF0wdJa97JW4FPd1YZ
AXGYcKL1oQJ6azzR5tZaw/QJ0nzThmsyDdQxqKT1COR3isjeR7WuPZ1TljXtu2uDeTt4w+E2k7iv
xkRhPDaNBJey6YUhW5Ae04ntNFDpKpsn2wH4cqyEyknHOjuHz1MahzqKnyM1m7cUM0g8kJhplfnn
rE32gY6BbqFLBll6PBNb2ratOAsm5bYiuXfIKg4y4jvrNHru8zc06A792p0+Ee/jqPldSTDmrsqD
l6BbHvbSU43Mox9cEnpGqkM1kwUiULQE3XNjF9XNoaytNRZPfdD7jsi681KWXWb9ul79sJUK8Ms+
WnVyr0+GucPZAgAn674xMgx7R9xlyuiD49+PJY6ASfRaT2BsbvbcAZxyYwFnWVDKi+fGxnktiFMI
0iV3AD0l5uajtWHpUG/1ILmb+WM91cViJAWu7JCFVSUV4wzvF09tjbNNpxhCJRe4V8zVdMtTAbD/
3HY4qva6uIcXDRdcBl7DAncrahLV1Fm91kHwpcOFIcG4ucSuf0RoVeXx1wokwM6jfVnUN9hf10i5
V0TlE0d8ttyMkMldJzOIjEFxszTyKGP7FI3u994ubnWQACn08VeIG94oPVnpPSPaQ+AQrpy2BGiU
pNRUmn5W3GarTIumALGh3FGN2EmnP2iU/MqEhEzc+aHvXygElixV1esQ9Ac5MP3UVQ8U4kL53BDj
LfuhiP4Yt1xVs3kfl0jZItulQ3huBZZ7lvakWZfANr83+i3NawphggXpQHENAPlUj25ynhRr3JlI
TZDm6NqZp33JDv13g9JHnCdImRxp8lbNUL4nmylbaszRHhLCZ0GW8yaxsoJKfwSTDw+cfOkCwBxI
WxqkenDa5EHWR9dh9jaioPTVgsfeatxhmZyxj839vItRmGwG0cGbH+W4TagwysGoWcPR8w5hqn+J
mHtssm4SLIXA4ZZ1JrUKLmZHtdRvlgYPQ8pS1ZTwdLaNF4f2TSrJLsZz3pdh2fiokQgfw0abggLT
tbXBT/yhzedmX3WUjjfxMpmbHL2at+34zZpJpMlyFjH2suLo+4qQI3s6RBW+9pNbbjJicZn4LG9C
8m7zzKfiWvna0ozrDC1X+26bU2omhoaQPhETOZLwrBQRFsc1flWEs/AMp1pD6pGlcuEB6GBrmtu+
IAiILph4nsgcBHUwZIzDqBYgutbgh0uTs+Tx1Td9mW93s/LkFPySQlmGvPVDTQ5gEFnFNhIJpzqy
a5/FGnnI6+aYVMFpbDwtzQKvdcLPYuj4OXmMIRzF0uVH/Zw9AgYZElaGktm6PI8hkz2BzHWnLDNU
vZ1qRo2S9czHfqGZJ3UIu4PbDaC9H/99shwIwB5IN30LcgI/T/EWseqAjANFbfz1tXVrbRRRXkoe
feZHJAYzVbGPCDi9IJu/6EbbsXItPpk9CR6MBRolOIpMZWED0pU6yhMpX9U2piTcL2Ah019LYmpC
KVD6oU2a1BQjgIdCz2i0NOHMAxsq46GgNuyvjRnZ2PAqybFbfyGZvcUOI6OJSkAitl242EdrSbyP
K/0lU+gWvZHo8Y1mE3leNSr9tOwVbgDm2qy9WG7EVui1LT0qm7yYtVbnD0SYrRS0/yPr/QNZD+2t
8R/Zep+/ohsrwq4s/szX+/W1X4Q9PAj+BSvNxFsAhh2MOBSavwh7uDf8C6AHtxpNQMj7xdUz3H8x
dzYcG08jS6OFQ/6Lq2eY/zINc3E4IZzBgA2t/f9w9X4jqxtw/ixgFbTyFsJQ/Pl+I6uTGF1LpZXW
Q6qaMbHv6XRqu/DUheoAKp4XXq4TbOAQPwQFKT2AlJwLFfesctByv62cenEvOCaZVK9Klv4D7fs3
U4716FyYrqgqXKpJwvxNCBWao5HZUWc8WMQw13NpXDNXIQ3MUcxTnGkPhKU8mhqCkaIkI2kqlYzC
vqYdZdgaWztn9ZmGGgGqM+OoYxKOPDO/I6cdKZ42RHcyiPc5IpVyhj2ul8G3P9E2fxEj/0KEXE7e
hxLg1+FTj1Cdxa+d6/9XJUATdunQlJrxMLuwKpq5TG71nNRUsDBMq2YD/BVA4z4iqFkfvkyh2t13
mjjjhBxd9MiIL5C6/Rq5580u0QMo8MCcTntxqwbKHzaJRY5sIhZ1c+r79hF5XnsOFigsAFvQK9W+
5Er28A+/aTnlf/1N9mI4Avl5sZDQfv9N0C3Dwk0y/YEbvTg0LTmHfWOHezpnaJ3UxOxIMy8p98e+
Sh3nGJS14ps4S13wgaC45dQvzjjVZzvHRSipEXo4zyKO5VbAonu0MkK0wwJGuht2/yBWXIUXfzt0
nh2DJ4qn6ndZHUzpQIYVRDOtcraqpSSPk3YYoB3hOxcHrA766AwYj8HSlF5xyxzfKpJ8nWFvmgoW
ClTAPKi28WEM53Gvy5L1RToQuRz1MM1icmgTcVV64nYmm/BkdArRnaPoXofGiSw8F1G/3U7bBJzJ
D0obH4GGWDbLiEggxVecW7IF/c+Fi5PSnJBGCmxGlSLGdLsqj7Z+Z4YLW9AoQ3x15uihAnyrg67a
SMXF1GEKb3Fkude1SYmn6i3yuKxIUjlWr9NYxwCrSrfXyII3AtVAkVxOby4rG4T2MbKlUl4Tlkoe
XcV4aFWCmh1Ajr2hdv3dujWk/X2aABqputI+6kKUN7UOTiWuf04tdu4wWJvBSp8tzJK2MH00lrAG
dCNQrtPYqg1+W9X3yRrdUx63r6IIh808OsZDpFVHE/uF4//iVrXgOeMDZUJH/t2R2qFKKBnbxYMi
5KW3UQNkDkTPgOkKOUYG1AlxG+DYn8oJ3kts6l6aEy9XhiWLBwHaE5XVQbrwq9JmvmRSexiUHep1
YAIX7tbcuFfXLP7JlFP81TVs6TVwp3XpmIGaOPLfw24sRbWT0Wy0h4XRS8cdPYapdafbKbRMi8Cm
GskWFz7Ezdt2SCKNWj9W0qfW/YrnrDhbavzDYXZ6HMhTAGIhm5G6qafXkFGnSMb/4N6wKm9+e6ow
2sFh08L+/+8+Cj210LROR+0hD5z6Xp2oSk/pWzxQqpGl3DpOUe+SwvGdwrhoc0GebZi8xKnT/YPR
gr5ouf92ID9N+DgakL2/9rbBZMMRhmnwQFzEU51qxqX5nEWwoKhJwqlUJOr/L2mJzzgOBxAMMSPp
BiHu1lNJWRO22ZDdmgIkdZ7IWSYPPREnHA5ZU7eaSVCbcuHiADpiHdyPOcSKuH/sU4Os4Xryh0Aj
6zxAg9fYtXpR0BX7SpK9Jimo+j/c2f+PW2RxtmFKodmm/reeTBhL4IIaqA/tGL8bckjOA0oRAml0
e5cl5uPUpj+s0nlQFAjZFbyrt8TSFyzGIqwXzn2VdBJjqLk5RbY4i45FBfXG8TC7hbKrFWR0//mA
Lf3v18ZmcsGYwT9MiJdr9ydNnFYlFJr1XjxAxnEwhIhZnNqEGtvyvZo6+84xqULVGYF+0kbFKW0s
baCoEJ6sC7Bq816LILQa5fhuOr1z0SKMQE1CQDBb7oG8uCiAmACBIrkbZjJthNXrkK4+W13oHFUM
OPy0jCoyOeMIlEb3I1wkd3nVRvtG1etNr9n5ReYT1DHSKdwQPx0xPqaqcC5diqG1kzTaUUHAC5tj
X8xOf6ud/sSo4NwlI/HKaiHuCyLCfijAQ0VckSYobV9PZOiXCatmN9RfAAIaAMMS75aWBUSRj1dU
iYqfk4xnLD9KNHq//8/n3firVGjtS2xc+TkNBtEpdCh/Pe8gxIHEZ0h7AJSgDGTP/eMUEWY8200D
gmCNj4rbA00wvwBAm+UmGqaTVU4QNJW8OeaqEexla/izox2MQrlJfBS35CLV20QN+xPpb7vQKSf0
oi/INuBqOC6SYlntLH1hMnXMDYvJeAoLy93DnLpLlcJ6dhyCfwtxnnUprk5ZqZt6CoarQDcwQxWs
nHJhu5Ao73ZkQ0Z4xo6Mg5shsSsvh8h3EmUj/+EO1Zhs/9572ESdOYZqcL7M33W8yihkbwWG9jBW
xWejhvjryOgVpWh5bmtSbh0LaiL8JbIg4jw/m1MHZyAfNqkxVucpgJOjV9O10O1p95+v4eoU8ed+
bVFrQpLG0lBbBDy/H1nehSJR06l9GCq9PCdD2t5jLF5s3PQFfrZzaWzlMioGIbIVJSqN4gnBfzPM
O6vCk325fStcfI7m1JjEsyj6tXGIu43Bhy9T4F7JQ4RZEFjZwUC1uMc5Mt6jOUmpS0WThz1RKA31
cdA/Dxbj4hKlSFnMMo6p3X1Vimw4LY4MyhwfgHUofRmUpEY4mYs+GZOkimJrqxKIttz8OoUDta90
lq8VBMAIADV2o/2ytt0WRorsJHSrvY7aZjeY+k7XtOmWpl+TdJKXWHpVRtfM3KNkri4+QZ7V9izD
obZVVb53w6HZRq4RksMqSOYFI/X0uCSQu6DU/Z8vyaKz+u12Ybm05Abo9GpIrf5mLDLj12TX8YRZ
WzqUtxw4ZG9QzdiaBS41pUKya/09Dkbis+fJOXVJ7Lt6ET1TU2lOg0kuamSjMWrSmzlJA9Mte553
RkVADlPvk21jmbqFMNPtzRA1TGJ9y9qQtU3SB97kDuqtbIll79L0XtW+dF2tPabB+NL1lnqVSyxf
eqf2UD85YdAokuYdju4BIQwqJtD+6HHohfWUdwrh2ij5RSJ6rzC8sY/HvcMjvYG6Ja/FxE9CfsNc
FRMC6YbqjhEnOZOeFe7G7NGOib+aI2ZJ+M0eLSfE3RREu4KrCptvKg4qFii7fDTEti3s4aJb6Uhu
5bIFsDrmhm8HI4X7OAgupG56ajqmd2Y9eHkJGxjtgo0PToFmS9ab1qRKVTmjRiiCeHRn2D/kdVkS
uttAAbVOPkPkJKeNgszYuERlpwHp9PPEnZbN7SHCICyr7fguBIzZ1EnVo11qbTL7VH0Ttkm76wbk
89zoZCAjc9+p5YThD5PeW529To2mnSRSOFRJauhZo/D7WpkubqXlHvyN1mU+0ATDSGG2Cil5y+SG
5yECkoCAA33M32eZTseiifidpgGpVl4AoOO7bJvLsLnT44iY37Sl2qTjQTTaJJvkald6I7Gaudn/
kYghO6tDe8v7TD1YTjDuGokeYVbkgzFw93B5M3gK9nctUYJDE03KdR7qrRmo/S3pXf0e15O3Vp+/
Fk4R7ZMUv/0J1xPGDO3UO9a90QSvTRIRG1MOe6Mk9KbRuCESQ9krFRaTkNGI/Szb70YmBBRForwb
zNWfm25J5FHnM5ct3ipokpgYa/iZQcHN2vQWw2fwkoqyo5pm1TmbrPuKR+U4Vm53rRAQl8HBLaKL
U8o/HK10qCW0yRUxHlCjRRgu/Iz2Fkxxe8sadzfnsjk5mpOfhYv6QbXqLRGLEO1qgkHndsivOKtd
ZWyrG9VwlrRX/CwqIqD6gp9lIf+8czI4YbkToSyI4XqVsNNhVpDWDCEMvl3AKgxjCVvV0tuQ/Sgz
HrAxs92jptY3l2MOmHKVCI2vE+yUnTQNwmgENZ1NzQycDnkBcnTr3Fm9PAwN4hxeau6iOWzvjGzu
NjORbl4CInNusir08KYCYjVIuXDU8ZPBty6KSj5yNSvO51Hh9/fzsWpdjCtmQ73PQMzup3ka7pOT
WeSwgTtOEtB3gcGVLmAeVMWC7BGj3gd+VxrmBcufrzJAPofg8Rh3o3WnZXjSAUQUm8BUIAY4M6xS
W6880bjvUwTpsdffRmRjMJ3bAJ428AQF6Vb1xjGdfX0O6Wuj7g+7S8abuzR2RZR6jSZkz9oOn7so
SA/9mH0HsQrv527oTooI7ktgMqWejeeSCJqmCcJrjOxzA0eoP2pR8ymvU/FkAQ9EJOTeYvWA+BvK
gS7I6OG2hVw9f58Q4B3KGSmJ1hFPPIMZMRkDZaLYfa5MMs9YC6VzBD6Ict5wZ/t+ncuESXzXIuO5
BXZzwxs1OoZAVwfYygtDe7HV6mtjS0dgeVHbwwQCD6ytwL6X5fhWU0/N6jF6MlLDC0wLwpY+v2If
B/25tkFsZE0INUlQz4NxVyV4O6a1Rh6PiHYSNWErEKDYeIrt7ZQEdyvPt52FElPrR0KSexJVO00/
gVXf6yWGZ60rjRdNEy8KIZjeiF/0UlOm4r0CDn/aZPXe+NNhFFDmWM1SMY9l7bMsqn7uinakgL6+
4yTuHb0yjokL8wFJ/6x688I++rmvRhaAWetgdwAnol5oE2sTjcpV2LBuSUdsfVmbzZ+axvXVuDJP
dmFwf4z0sh5hNt/XYruhMy+y7KDbpaY9+RigTr4dzpMfAMMoFhBTrcXbmuHOj4a+PwiRnxK8QLx8
6r/+fDmKL5El0gNSO+k3S5PrxHzIOIfiYZjJLqtBfXIj2AGTNkjYRlDdaWH0rE2k6a2vqDQwjt+t
fGj28J0zsujbyRMlluhDkb2QGv3SWJCMnD5lOlXkmZcsBKJswgqc/CR3py9AgA2dhaVVT7brPD2J
iI46F2jglAGH6RHR/IJprDjP2vy2C9kVFqtSE1MGDcEbjGqEeVh8EsoA2XTBRNZmhXk+dptJMY59
iwXFgoisMAhjcbUAYrW/boWDDo9q3U8wNGs0HHiIDblrRu0pyYzwpHQMyYQGKYeBzh75CBBDJNyd
tNL5UFrls0Z64KYPCWHo0+lejZMGcWJ3bupS8WztD7WyrvCRybBVTXS6dq9tU8fCBqSe662BDGk3
QkDyunpQFwBj6xCCdsvcZ5wC431ooy0F0/46uO1hHmLwVAPsV/bQmoOh2kO/VoDWAmSxJvxBVDub
ljgroP6cE0W9wh8a9YfiKl9dvAZjxebxjFjhph1h18ngNV14xM/D2IX94NlMcS5OSi6XWUYnp2bs
zwytPsbF10KJ94NTyF0340fUkky+BEFcxJita/Vsq2XKk2XG6S4KOsqZIQyPHLRtO+ntmdLQsVio
P1k+ILGKF4wvXRqGr5MbNu1hfSlR6sJfP7dura99fPbnd//Htz/+ghlRHOzIfsK5+a//Z97SpW4+
/puqhs1P/jDypuW41o+n62dE3aP+Kmy/mhYm2ccfr5ZZEVy6PxooILO3vlHSPc1bWEJckZm13voX
1nc+vrf+7XU3DSvBnH9xRZyUndkkEiUQLqcJT0jpII6bFBZITtl9T5LgoIxoPJmnoX92IfBvrCCW
/trMQpBOm6j61kw6OvxJ24sJSLPQHCjfriYgNaYsLzE+OqtWSsad27PiMATFsEq8Y2JlnWI1Mn28
VU1YsiYk38J01b3SRU8DyHixWd9eG3g+po/nGGShmqgst9BjY7u+wyho+lOSnJskmeH88Ln1pbVZ
d3OzMI6Kae7a/34TN4NfH8PXmqqBmri7jy8wk88YiUEe8mpyjiZMWHSt3SlPIa2ZDYMn4fWt2EKD
3jr5bB6T13AInszcROC79CEBqtqF8sJmkSstiPFKs1tfWJsBPFf1VtpdWTEJk7Xu7la649q4CwXy
YzdKgpwBweAW+XjRWSjWH7sf31s//bG7bo1hm2EP7NDnDOps7CShY/N2ZcOlZO7My5z9OeyGeA8X
FCjczcfc/2gQ2sP6+difFkLk/7i7vtEthMqPj4RT5Ezbj/3f/sL6BtOBniTutN5FklrHz0/neen+
2pz1kaP4+Ga7sEVNhhwTUZlO7tIxIIb713F+fOzjP1VizuPH7rr12+dWNOzjtT/98PWd374yuLXi
zfoV3eV9Q/m0M36epFHaulaR2sxpqoK57Z5WCmmQp5gkrGemwqIzP84qLgS5bcIy5cg+rui6Cylo
IaGWGe3P7fXlj4+uW+vljUlqX+z2li/0vaZM28LO54OexER1COb9EJUrr5XlrmYhLpdursFlcfZ+
8iFnkbSvKz/SXbsOq2F1pNVIwcYWJmRR5CfcnDu/EOOvpllh6o/9wAyVrdJCPkL9jIfbbLLC+DfV
cqXBmkILqUsEEIhxuzYVNGGqM2zXs7pel4aJ717U5XPFqu6E4XHpi+UCz91LFnfeegJ/O/3ra3+6
RNV6m/486x+bQVpx28RSvjkyfLeVGBTLjMvzVKKyn6WDJV5tFw8Y5pxHlCi7bDbHxzJFr7OpWHGp
OFEorbOPoZ4crICcynHBMI10SD3blpFXdV176F1ZbEumkptEzM0VCOIK47H+bN4rVqBfFrNozQxP
sDFPoRraUJpCjGEj7dustcatLtVnc+jjk+huEndMhNfGQ+004kih5RsUgtacboadZp5BF8yYB0rU
1g2JHrV1jSXKjwYVsp2RgTHUyQFdyreSzmojs2SRhvWRp8SM9WPsvtVNod1KOdjb0dCDkzop5wxD
oXNrqW9u5Fj7HqL4sXO0LybJlN6ERkiKXMEioKvu0rneN7IYtkScjftiYEGvGNPXeB7fChL2znFC
BUpVWTyBMAnmBhg1NC0uaHpqi82ol+PJ1cb3GQAYcqBCxlTYhvdq60VwPgujeUjC6ZNJ+Dm5DPb3
IsinvdoiRCa6G9md6j7WRRg/2i3qpapPXvrc6DzA4WynTVWIQqN0vCQfzK8CWT4ZVnN4aEOMxHgY
7sKSalUMC3Zfx+UV/6vPJuw0htgAnWM+hjtO+410WbmNm+JdKUgz6KsxYWhMjtRB7+mQ6jO2qBEK
huyWJFZ/yqz0AQvO/Fn2ONHgK/htFJP6qcmOqm4i5MJjZA9ThXgWMR3gpjvMXfrkFDg45kwpQ2FS
u36rUzPgerzPtn7rXawGY5wgiwCvx8XQLy+pU6YqQka1LbStWcNEWniQ0SWXTvHJQdKk6M9j2zhf
szBWNqHAE1Irw+xg19uqG+UltegUTK2t70U74VndanhIae6lLh1YiXDxJiWYvRoX+X6CjoU6enqM
o+aI9wTSZ1MSmDpSQtEnMEqUMuewi/E5zhIWegx0Cnq+2QjCU5EAYiYFLrxRdpDdQyeTdCd7w7lk
ffUp7G3tZGDqVvdBtpcTNUTVrJxdEyDPdfrJPI/kbEnM14yHaUzdSxblJKzkUX+OtW+KogxbpQdO
mFpEKsbcIVa2avOkW+bBve/dzYzag+6iurkUsb2gdNrvOYbwNyJhPoHfMINlhb7XtMHj6S5xQ+DG
moYcQ6OmgMVvP0UVwpP86wzk/Klzv4lqepziInjQYuNNr43xnswVExbudAXCy2+mndCJLWYZTTmq
GDy0n5qxMZ/Qkl8z0SSXVh3fi4YaVUj63nVS8mEnscyAZE9IJuD6s7MkFqnJ6OEg0xxREX9CC1Sd
WJ+izVDUQ6yPl96YwC/i/lSBm1joaM+9Nrt4gSYcHSeYPGpDOWbT/JJUuASnI14LYrxP9X2IGcaD
k8eYAFq+EpsZpWJQUY1Uk4PMxDaZJzzWYkM9ANrgNNNnS8paqF6cyCoPZQZ+UBdTeHZja1uYRI0L
xtUm7UzEIppx7mb389iL7GK087zthUQjMVMjnNQ52+m4dp+ZeI3bAlbhUauxeoGQGmiF3KKVfJ0G
jpzVPgz1pntVyoGAgz4Lrujs/5i64jWq7D0fKfa6CLi7VVmd61HKR6gHT6IR1BPY3QUzXGGDWRlY
/DcXZcWtIF9VRml7mmzlyyLYuXWLB/4UiW2l4wqRZnN+AXZFnVU+u2P73IUTbhCVfSzN+Zrk1Wup
NDfLbMaDGoC1uuMXtUu1XQmVxkO8EGC5gW+V/oeKtF1zcWR+JcpmRu2reDiyVLbUnuPpLUaWdyp7
420Q0jrKpH/szOSHmSbNcczATaCVVVke7XrWss9EiIYbkIbmlE+PToxnFoodC0FWMT8NPRVGveAC
oDo52KxaM1yhXzShHm37IrJEEGTpIP5EGmzWAtKw46JMV5QQoVivnqdQPZVRs+/N6TMxIUSFhm13
w8sm8XDgcj3XflIHo7mEBe7lYzTuxgRqsBKwApwUG+8l6lEbC++IIh4uBW7uV1PujO6/2Duv5caV
bNt+EU7AJJDAK0FvJcqUeUGUE7xP2K8/A6y+vau77zk77vt9UZRKFEWCQGLlWnOO2VUvZuvS0rIq
/NFDDp0Z62g+fy+HqXl2add15vBCKecAiq52YzZMn7H2XSwrO7dWEr14oRPtjCipj3XbYEcrhuhN
s4L+Weo0wmYP+Q+Bps/99CM2RYPX1kH8X89QiFJOWrqR2HaSAdW0HKfFDjTQA0qr50lxT3OBn/rd
Y1KS0U3o5udeie74+J/ACpsTHrFfaeJle0eguwRav9PH4gydVdvPLTWUSYDjug24YKoy2cUVf0ck
fXUJk7HbDvbAddEt2neSQt4mhVA5LCMfTGhyU1AtOK1zJh5ew5exuI25nR1RTDYQAizIKViiWm4M
kkyzdaWmnw5AW/jxsKin+BsKR3kIi2XZzulFk6LN9U1RSenV4JdUI637CdFDtzAZtfxJOmp3JP7Q
RqAMdEXvQVPputBeMhz+AFM+Cqyx75WdHFPdwXERZPG9zeCBtHG400uixbE6frOA81/avgABzJz6
qJ41yRDQIV4jYaHfMXZhKy/krp6KkH53zj2MruhiSIe19EZrhdN3ibltbMxMViiOruMstdLwjea8
vgPYJTD4Dd5FEG1vGwR1eGM6XpuB6PMv/Mn5MHAUtpMxf46cRoCLiCrwsD22vInckABXGFrQRvpV
Id9UmVJeaDZOmiaQKyNNP4UZHhYiaGc/Gsx22zikFFgYZrYVTlVQAeCTEFR+FiJ76wdBBUuL1Qtq
tZ5ibARxBDPBLkzEZcBEhyG8ETZTks/Gi0g0S2KYW0IRJ3dHW5jmCv4i3fnG8I5UGNnh4ttZeT58
sYrW2Dh2+CtsmMyVzJlgnWuUlSo6S+9pDHsH10z2gku4XvcxIM7WYPmnhOGsmOabMVvJ0WOvPCjZ
3mbDbjdOOL7H7JrpIM/xa+B0lzAMiKEi5nM3T57vBmKPd+BnXI/ZTu+5XBUCok0iiXZJVbMeJ2uT
tEJ+0sUHVV2290wAGQXqYeA/1S+GOXe7M/WflhbTSPacT9y9qk06yTXxiOZzlcm3aM7nb1HoBKsO
myznR03N2KfuSaQO3BsTexK2kWil2YN3wNXFLVR/1+viu6yqDcknwzGIDYS0YtZoswXdeQ4j71w5
+c1wYBzMqEc2cdbF+zZlp9FQS5/ZindeKp+1dqm8gmzfQbIiusB9nusC59fSLtHnmCkbXt1tlkGB
GUZnHYWioy0MXyzKBwQQCcioIE2wvYbZV9J1EEtnSyaz0a+HYQxPOuSCVZoO+l6lwDGG0Hpyi9x9
sothF0g6GNkQnxgJ7mll01cR85fay8tTzWLQMo6BFUQbrgT6vkLbFhzrzronaGb8zAatUmst1bKT
ZgeGVfz2yMAuo9iPMqzaumeeESXQLxYjGTRvlQTqpnQQ9Qq4DOw096kavQkjvP5lzCG1ZQY3FMlQ
tRj7M6WC4hVU1r6S48/aNm7jtK0Gh7Ua+9ipTr0nVKA3Ezre2qiJlp9hW6kckm1uy6c6Kb9URnqK
u0rb6YbZwpGSwSph+rZrUY+D+PcSNBGqx4ad38HDQY/Fy74eNfeDggdzQtNikPeA9o/GcHC4t93Q
Px2aeqCq6N2CFu74zWkZwAiti99sPb3lAnH/GFA2Oe28jZs63aRwMdzSsrnoBcT0jFjaiIQAN/1q
V5P8VbTBN1F+iS19vDuJfss660uJtBScYPWp8FLjqEyRb8yqnag3h4ApoG3viYc8lelQEXqC1C8q
jBzYEjtgbizILfv8ihbrGC3Pmdsq801k5Z7x2oOasbQgZ9I2w5OMcNaA6r6nrL/Z1NmnrFSNn0xo
5xAXIjSvenNngGfZoLb9oDd+jwCuR0Yp+fhwpjmVM+3n0PhSDsGF8qg9ku2wa5JwvuoxaoNmfOrT
swzzL7UYjCczAsdu1HW1Jj1hvo18EqvKaoINUb2rwOpWpaGsXTCpp0m53SG1g2MpXpw6ExcckrY/
hkZ5MaP+OcMxk5ZOfPGCbPIrVFPbzMAZSbCkDzk/2j3kmYR3mxsBeXvL+urTL2kZctiQmEYbyHLU
V2swlr6bauP1O9kP3Kxwaj/kJYsZxdV1eR2m9gcgCF8woD737rDX3XY+dA7sZI7CxAh4LnjmeP04
x5HJrtMwr7D1Dh/IEHeRUfO7KeFhPcOa1Wgyro5HakpdnOou+1WHQEqQ4egUR2VKGpRBuzE37uS9
vUeudmZKU17D8atWIdR0aUI+IYhO1mGNMuLxJUXseqnzCS+X7PZUfvl5zm2IRABHmefnvgB7d8hc
5UfYsPZsb15b/IUq/dw2AqmkB0YrcKpgK9CNwPBgD/IYO5Vmf/yNtwvq93+0BjLNOoSw6stLwmbt
zOP67YTcdLYr71ywH8E3a+ZryHtqn3qEjfcw50YHF3WbPtdpapzCxBFbmO6nyZJ84LqtXYQ3AE+o
TWdtjNpdDNMv9tftXpvs76RMZ+tEK6L9EIHQY090ymz7MwM+9+CSMYEgV/9ZztWANqjQtrqw21PX
YdDhutlXfZkyEdNgCGhdsNZNhUoXBI9VCPpCJT140WSeLwbQQZmX1wdawOahVnwbVaSRWpChj5oE
MlziAt60IFr8hMHHjh0xGBwuLp+2TXYqSnIpp3x+crJcWy9Cm65hdlOQtrMyvBEx0qZAfbVp+27P
IML6ZJc/9Zn6aCqHs2I3dqAO/8Q5055a667oajynqXfVKro0StdBy0f6+DQtmZ4qcgjkRN0DqE48
2x6pARbFjUiKS6asbRHm1t7RA6xloRtt54rMgYgENh82g340E63z+6ylnkfWtQ2LXGHejz+19BQv
dlMEvh0ujE9zjDdZJL1dNOkYSlwx7DTY3T7Jb9mJJ5tI1PLlVE97p3VQuzUmVpilQZKp9ieImuAy
VuGTGfa3KA6891EZSJQL3Thx31WrpALqgGX2rCMMPBbCoCTNBCxqhIIbS2bo5GzMYuQDX0naqXcq
tRLcYVW+0axkxOa5cjRl3sWU/CoHZqxhW4y7lGTqs4c5CCpDlvmFMj60Vrcuss03c9fUt2EgDdyJ
4+PMWeqPQFH3hcP4PF2G21GQGVcNkmtbRmfC9xKEkDq2fUcfj6X0hqdoTo4O/RktGm5D67xVABAd
a4q3Qhpq3QFOQtwBxCTxBNS3sLvIMLtpNZZSZ9mQhLWdXIHqfJq7aCv71Pw59BLMDi7IQHTm27Ak
VCgnfsUlyuC3JxGzNeuvXt5vG5H9gLwWsh83X2pbi/dpgIqC1BWAq1aXP3cOFQkIg22gVcTxemAV
JrcCDZcVT8gvrUPQcDVkVbShGAP5phxQ2/QefNQ6yRot5bJlGLqYLD/ZmgjoZH8xxxpRVGluJFCY
fVNhW7VY01B8F0BFoBQfHkVJYhjJYjfvtowvmbRXzb6OEF/OMWLHyhpeLczAzGaxS7l5YG7GBC+G
So/BGLVbM3Ax7XXBLungcHQwpfwWMyTzO/2bRwVl1w3HOK0+92mqHTvbTO6GxTCk2riimaDFYUlw
XTYvODcdrtewWPdh+F3A4GHMeA9ZLq6RVnzkk+nbFltyNx2R8kA930w9gssWii3gjAwyCVs9nzmK
tu2z+BgmbepLiGBnd7qRKFOwb5ygIUYGrJH2TUsKb7PwDQ+M4C3UTLPE/Ai1wC2Z2UOEkcdUwY/M
0s7cqjI2GDiJLVc0gGEijEXDLC/QbmYxMrpqxCZM9O6kAy61I9RN2VOoxuhQLcssNnLhKxlVIPrq
lzSDadnLi8UInwwwN2fgK7a/+2t6e088KuoGavNtmtkuNFqWbGdId1PVAG9acEaCpI+bNTxxN4rP
Wis/P1owmYQsa0emsU+/WGVmMM1FEETSJ5fbLHDpWz305jDtdlrzK27sjHbqIJ6Kvv9p58SjZcGw
aRMdpX422L4c7Re7haxZlzayiZrkRKeEZu8Z0yGtGvas1hjQJa0+eNvPFkDgvAjNdUvL1LdsCO1F
ZVMc9XRRhkXCEQX6V2UkCfCVVEd2qyA/WiPnTlQ4N7PTj/EE3gLm7K5CxA1nu5i3WhTUe1NiLWME
xxzcqrK7aWRvbh/fvTEUhzAEsSR6ChBH7/Ot7pViW+b2dWxlhyHbL/QrYMLpaFfWrw6JxdnIbVCa
YPM8D/VErDecbp4z+EmujSDjuMPFVCrrOZYj+2Tc3Xh1KDB6NI5tZV+itM+hpAW3Aa6pK0v721Bd
zDlyz1ZOHylPcJ/Yyfwz1aBl5HrH+QSo6tDFcUDNXf56iOGD0f1eVDi6yc0EWBDZbrDTeZNAc+b2
5gzT2jbf7HEcPmar9Cd2TIjjRL/vje8UXPFNzSZ9v2bMLpZbPkF+oNlYZtY2KZGnplzNwKsGbOld
cykHKMChUdzp25q+ETtyTTX1ppI63jFuRj0Q2+4ZwdEXUVXNqQ7xSHRSxJsG7gPUwkxtprpF8eCO
jD4a5wyqzJ/0HE1SUp6CvtOZbJPyKL0wep0YSSDVRR9SlIaf1I69RlXc7VvdOINEFJcAWTSEjkFM
L1MWVQc7IvCHtpLtP1qPxGbOK009melIl16byApSyeeazfA5cbT3PmD+4qL5PIVpdWvjRbzoaWvT
YnpaDEZ4HLx7JRN5enzJNME51+b3DAgqyk3xK2KPinAY9dxq0IpvU3KlSi7PReqMn9JYojslHciI
sDcUBGBWwnvJuBBOYettnNZbruqUZtwI4HGTRuqGEq69mZW7I388Y43f6C5tVw2TjfSyj9rrAaxX
MzeytrpYaa6fGLKowzQ3FCRlpI42mn8j1c511mVv8Zikz813s613RVymb9ydjXMxRRAj653QsDbr
KOs3ABsY2RhiungGLus5bXdjm7mIOEgfe/QWjObOFkXb60MVg2VCYRgx/9DdJt7rP8dIi051zxY0
tbSXQvGd2dnrSRneZcrTg1bGEsl9Ux8xwH2Nazz6Rt5wRbl1AueGLm88mlCqDWQRxbjH40APKzIt
PzWJtxEi3k9JXrIEGcEehQhyoSmnt5TD3e+dAm9pqZy1FtQvemvhnDeirYoseS9wHVsKrV7pGlei
/75COEZB01ftvUgl3TU42wl7tVNV2i5EZBqFRlyqU61Fu3I0iXgvyncOQbURMyX4ZBlPVsTbX0IE
fcTt+bYmb9HvCinWFhXxDo1uQ8QsSHYCcb3aAdiUad+1Aep2AWpjK8um2FbxuwrzcR8FGGJVQZ4V
2oxLUKQE92W9OmduWK2CscuvTfod9/s6ds38W8JqSrhts8bxE16qVA2bwrSSrW2QfFQ4MXSNEROH
NhjWZ7unOZyqT2mZBXhltVerUtW1hQToE2gegMM31vjv4SuNffEUjB8FQ/lNH7G7oOUzgRADITCm
CRT+4nOjV+2xxDKGNE9HRhPPPRrZQl26ojI3vc3+wXRXxtDbF0xH9sXx0h95WGeH0p20G8P+Fy9j
9EG7rrni8XVJJQL507xwz/Ggm+US3/0maOEqabg0iRe50/dOXzTtI5tUuWNmuISzstUZqvQ80hm5
EE+LEieMOduSGM5Kat0SfMZkAcj8mrVvv78xe84LJNm+FiPYA7MnT5qFYFUrBvDeQnCQ2Zy9xubA
SWKE/dlStoIgOgHlb2a5fxguzIEKymzZUTIqKneujrwxcdxz3TOyMkOtPJOf+wnXPe/L0J9KBlZt
1DmbbKw1X1ZGQyfK3D92irwFVL8guGWr+HwT1nvXVghsHbkzF6u71CeyfGOad2MyPtkhO84weG4i
Y7zxCqjQ3WmbDWa2SYNy3KD53ZV8WD41jbFGHQrkea6/zXnSb8cOCUcdGg40w/RLuKwnUgZwLpT2
HIJ/QZ8+jXt0jNqaMlLuYbZs2FQ/Z4U1XJgbaLt6GCPGHIwdKxA1+4HIX09UIPaWirWgLEYSk6yq
jpsDzS53peG/WBUqpSxtyxMYFZpP3Idro0WTJYslp/hU20B32grZXN/jN+M9oUlU/c4l42gTjsZ7
X7Itq4cfNDBTiCtTtA2G3PWNqpErESPnt0xlnavBOFX6nNzYJ1dsBWIb+pXNLKIAClrkIQ1XZRuv
NPR7xPT0WPe2HKZXkYjkOWTJCicSoHU5vQytzSP02EVXZvh9tZRnsbEJZvNMcwGjUaIxIikndx00
cAkrLDSTEZmvkjwahYQ3F6RiAAaA4OZWvxwrFQeNuvhaDNAfY7EGBex8tfAoyiV9oLMUC1Pnnoxl
8YQX2O11PjetNv2mmhyKPyNdg9tu9mYp6d/lpx41Hy7aCFAkxqAVCmrvzBDrWIbwQ3r6Gb4z0upt
VaKOFXILZprOtXJVvJ7ZcJ0bx/wUOF/HEBojH9ZbPLgwFeOGGCyrQ13gjOw7AeNsI2G+9Vb5XZj1
cA3cnZl7QKVtNkBV4FF/OPl9jjAkj82usLvqiym1zZDHL7lJjrTWOeppLvODqBO/hFkHHofJXLrY
+Su4Q3tlTHx6RKFwwzENkh2Tk5xeO+Ic1lOZeSyQ2XQrCeHilj58sV2LNwlA3CytvcZO6ZyJ73AJ
813YhWuGEjW3TUhJTDBDqNhOdFKwwIEJpMF7HqmNG+EeKQwo+MVCP4LJQDckRMGczSJcQxitdgVc
V/gKp27qh6fXELHSyRYQOJJ3Sqcauj0RT3baENHizIArLEYlRH8czCJ/Qyo9njwxDqeJSdHY2tax
G9L60iBY2Xnu/F1aYfGbk/T4V2lXpI2kxntYNxU0mnI+hoIvj3+NM2CoUZvoJWXtRWo0th2MtspG
J9CQaOqbJrIxUEgop7vyPmAfYpLMx1yQq8VAygOMKAv8CulsvE5N2Pi1xMYOqVOsoGiMl4bx/cNe
VjBefZmTHwixbrUInC8gQCkJjS/VKLu7lcXVSQ415ncgJ5WjyZOVLqYCsEA+sccXk6zwZyv5iizR
flEi3YnJ6xGYdbqfn8qq7dZGaUJbUh9lnH+OqPx3jB/o6qJe56Y8yy217ZGRGfVXHh/jcPws9Jxl
LoIe47kLcSKHsLzoI8Zwoj0Nvv1CkCJI+xB+jzcUNDJdl4imqCdKLjHPWsRKSRvqGzxrP0Grt0JN
8WEoG8KgzWXc6M6iV1HEZoj33BjvyPMI50nKH0k85zsj0NaTaRtHe7YvInCBWSjcu54gcjSe2Bi6
/alhXHTygvxcddB6hwobryipui3VYdfwSoCE1luI7/1ImeSsFVNuuqfcHZScV78lso15javJ2saL
cLnQXKC7MTmYWZe3foWPboO+2922Od2TeLA0Hzgds+TqtctcMDAuq0ShBxjPmU75STEpP+3IxGlH
GuaNZ9BWHFSALT1NNi0cTEZ7pf0cx06GPtU+JBc0kMGb1dYM41ntfc9BkRLLjN5oQRwccdl73T5C
4nCgqnKrsUxtE7e6+eZm8hfYm/3AfXOXM3nJu5YsZ8eNcV3S051tm/vAVO4RVg37AQlCEdF4rvu9
Nej6Xsu/Y3Qpd30Z3yIasiucJUDYWmfTOsMu7RL5Y9i3ZbOBh9vdS7O5uRH8t8bWMvjk9D8BSywp
C721jlLPoNI2jVvdqwsZG0Rwl59zWmor7ESS9QXOs1lJtR1IyIsloonJK+rN3ssUvheYptsx9IiC
l3l2GYvux5gY9CWD9GBN8q02FlA+kZqrUYAJFSofNqqyaagyrqSSBpDuesaFDcpzExjNsbKbL6Gl
X82yzZ+UbW6teAgvrWs8TV0EXEfPgjUL4XSE8ewrvdCZhzF/Yv+3aB6HqyZgxDZze3/4CZQwXhF4
lgelqIuESF6Spuz3c+G8KyEzttZywqWi/bRJcd7nAOE22uR52G0GbHpMnXwnM6wzfLFvYVOrU9xP
i4DU/m18/v9ElL8hoti2hxnuf44v879l8QfFevztTyDK79/6Jw9F/BexA3iXsdn+Jw9F6DbZfp6D
tc6WuLj/DxTFJKXMNQGC6NC/LFPHZPwPKIpl/hep5a7A4Oq6luTk+3+Bopj/au6zdV6WYQIuxvcC
NsAUi1f0D7eyogWAeKsbqVcwhxAfvUUTJc69Xo27kCnCWynG4tCJ2F3X7OXhStq4G1Vc7eKge+kD
Qu9yPfsR5uW5h2PF7a24xk5EyjgBJ2Zxy3WPM1+g+mDp25HG0h8Itti3XvWGgnm8Fck03jyFrO6P
D+Lpt2f0TyCJ/a8W+ccbEwwLpcQRDLTFWXLb/nhjopiq1Iu6/hpCLdwNHkk6SvwA14CWVIXFuZQy
WhsE5OyKBsJ417XYS4fRuFaR+KWiuTp5Y38rnWq80BKCsNwBlHDN3rk0abXRh6Z7kjEeIk/g4zWY
YEMbC7JL4AY/e1AZe1QT93JRvEgUaj7DxH4ToNs8xS7EaEcvPlQZDafGcU0GwGqjEYN5CJGenCjL
klOqWmSUOFJ2TEwWI54RnKxoeAo0WCht0Ftv8IkBl+MfOEUbu9DQl00u+v5l9lmIqffDEG/C/35M
Hdg9fxiHfx9TBweoZ3o0xNwHzuHPYxpLJuXepK44XNS276J46/UMSUIlw9c+xPuKbeSoIXc7WbHG
DrlKvqpy+OmKEAOBV5snNj1ENgPy7/vO2qtSdSRn9CYjyt3vHo2TpXcjbBA8Oeab55GE0AT2Z0QM
PQBhLBl91RencNQ3ITcClBeQwItYH16J8aDWcGC0gfIDgUec0Y4eEK0EMy+vgtp5VxPPg9LQYzRU
utmN3Jq13mEXZH8iUQSZg/FqSY6lNz/ROMvfp5D0IokuTcEVu6RGeZv67iirmDv1NKt9ZNr3NHbn
PQmS+TvCVLY29RkVz8uDH/bXl96LERFOSfw33lzjPy9eKSxdcpY7XMMY6v71HJdknsAZydprYX9H
i1qe6KGwD+/ZXjZRx+Q6MGOqH9u5jL1gn9xEGycoNrVJwVwTmGUW9rVTAgKoKjZWtAwH1uAM9fe/
OW/+7bQhuhquk7SI8cRIbFrLafXHaWPrtFIpdYqrbmrtMUntS+HkNpHV5A51k+P9zZ/796hlffl7
4D/wtrtwBKX7b5d+xfk/101UXtetZkQ3zfhVo4xiIGhSbTWGuE4qhQRnzd5LzQWFhZJxj9eVJ7SH
yBGxgMs7eaHhu7L0/KAP5J7W8ntCblmmYu29RCO7ArRPsz3Aq9sum26cemDwsDavGOM6l785fssL
/ssWb/OGuNZAQglLOM5yN/nXAygluz4mcPEVdMRXScLZSUac/KNrNCxXYe2HTko7ULKTbRH2ni1W
olMzM1VInPoex2a47vVoo2CSrKyJ1bCtjKfHl1R4v0DYy4MVcwkiMqLK1efwNM6FoofRbE3SHs49
bbotCX8DskOiHoN6OKK9zpEF98aR2CADgxyCqLaRGbKfoIZClchPKEIiH7LhZAQw/JNOgn7MaH7n
yg+XTjRIwBZ14eBiz0xHGPJYlJSn0yQ1RzCAqJG1tvtQrR5dtQa8fmCw06bVbZxdNzBW1ZTO+9DJ
AEGVBdtMoYq/SZ+1/xVq9TjuMLRMAyrrI7V7uf7+OHF1p0MOZAcEmLm+CuhNGkh5nunYfx6WVmfU
g7EbGndYHGc/EeEkv6zcWJtJibgrlXS7UuHcIi3RD+mg9TtlyuCOamRcxctjgUiMljb97Lr0KlLr
MJpO8jWhX4Ztd4puaTRNT3WGA5RRCisRQX3faNtJQvnuonbtNehUj/nULHH8TE8JLZXznM7dGhuM
hk7OeBkWzMRk1jC74Xj4c60XuHz0eluIUdBYdzYof4f9OMPxRFCZXen/kX/dfOnTsbrRV2nehXxu
zHb85La2uujG32CqCI3/j1PbEhYrgkPwEropWy40lT8OsdO4DElIzLqoPMAoaWTGCUmNcdLbkYlM
GKPFnh13//jB4ws+0YBu3vKYhhl8vf3rd9jR/ajmCoLvP5/mj4cg0DHq1ePJ/3q2vs0Tv5cTjIbH
8z5+HCDK0wg14U/8fuTsaBqsE5f+ruMBb1meXhuaHLdvtv3jFx8/+P0nHy8wyvVg67H7/P1/RD7x
Cv7645OX8mEEstMPbQSy+//2nv569D+e1/iZh+5E8MTyGv75Ev94scsPfr+mx2N+/9Guym8ErBpN
3+1s5eqncnnY4wGBaICUPP75+Mnjy/Q4/I9/Ci5Z5usR9/gdQOKZLm14RjWE7txkhA5/tO0uvcHS
1wPw3RD9E2wVEUw+XAvrvbfnD9i26XZSb5M2fPSMPg9dap0Jr//QRxr2/RS/qpQ0rhFtS5SO36uc
2MCko0E5QMb1xxEktV69BZ28Ji0e6axFzzU3xSczplxdpMlFp9PkYXzDnBacTQ4nDO832VfaBok0
RCTij1aVaoicqCkT0sC8miZd/2l8Zn9LuiHNHrQ/tD6w0Q9BHPszg9dVKuGJu4IAwQBUG771F8Zy
0abreY6Y6ZyvJ7+ozmafmBBrQ1OD7rLfDqbzCfPP1Yl/1kl/7VOZXGJLO/CxqS3CwCejN2/kZE2b
NEHZraui8nNHTWvZaTvGlqTqei45cFZ5j6yOG5LTb7l8vwqUenmz4LPZ78akMdlWC/ZYLEpMgaup
ZF8IyTvhyejZaUxI07Q649Bmz03TcEXS/Od5nLWVazHvk9cwbKOTptAuZAiTQHUhOCFbpC0aE7V0
WPPf6ec00Ff4xNHzZuPPxEbZvEylS8e8J2FzQb/pIsmjM0hzbVW11a722mgH1V4rglfSW4N1SOBj
qTOl6PofcoTmkBXpThkM/kZSGW6WoKFU+QHeE4Ie8aRESOld0pFGzSl2bugYp5I0RpPGbjbFJAjv
tdo5NZHjHLljn9JOA/8bZfEWIAeIaYPjIPn0kvFHXGf3XBb4ul1WyVI8JIHb0NB05O91u9ZGTrDC
bbDqKKwi4OmKHulnxEBAkAMB0HBvJDa396g+MyLdoZsNDh1ZIqzqBUeaIdLSojeZC0ThegaEoZs5
S3Eq34yaPKaZNFyYLwRojYzSzLbD81Wi60NhhybbPICyAWMw4ESbzfFDDukxg4tgJz+dsttCbe03
ELDvBVJI4s3lkZReYOpDDRNt6Ah+7r9bkBOBkWPOju+K+/yqT5np1ekLOng3QUAdiwJ6wICsQmT7
QDNOdO7eR1zVtwGDaBWhxq7a/qmpnWat2OnNevmCZt30u9JxNiH2AM02uw2By/0qbo0BoQpkIyIu
jl5gbPqkeLX6aqfTm1y3ZdWsOl2UaxVjKJ9GkoaVYGlN5uznLHqyVitGVaPyMUHAcS6kTdXdX7t8
GRYM+jkEKFuhRNjpk3O1TR0T+8IbcCPk0KnL7JXMxiKR30G93FiwsqPbpu9TR5IKehiAI6Z1nIKp
2JCWdiT9F+2IxLABL/aZ+fzIpUUqdvAtRw20tig2tiEJcuzWyS2ZyEnCmnvtX2WSIXog5pUFkbA6
JE4z7JtV63YA9Mfkit3VpA0mmlVit691vwAGZ+OMHnyAZMKlzORtP1Nf0ocs3yi2cAx7b4hP0Yxm
5dnQ2/ygzPoL5xBaAwKs9sxt6VXmRFIiECUEsLa/aC7Hb7TJQa6q1KT3E5N6QyLpCgWd69AwIwrZ
WBHQ9WJSoSI7WgBt5F75plaTKeq5v4YWDSGvsFhrsTyxHfpuZwTYLkc6tp15sYS8a/Ey+XfCT70U
O7ZihIwtliEx7+w4wZeH77APJbadEUUdwTtrfZrEyS5YJzN2RfMyRclAjvbm1D61BCwnjQDskADf
SK1m5zhVuq5QJoPF8rzt3LerUSWEWKj0a9r3NFFR12CYRQT2KWoZ2qcACxspGNqMabP2OnWd7Cdo
mhBY4KIgA0NMMcwj80rnGXmCu7EmNo0q907NVHUrD1vHpGcT03Pd2gnQ5LKutVN/G3rXPOUV+gFl
v8TEhYash35EvtAyTAS90uQvBCRSgWKCgGwZ7YMsKHaG/ZWe8hnFUUr6hvXKFOQsAz7hWWG67wmB
hSaVrtt4xs8kS97cWPtmaYzb3vrGBdbvUG2/pSyc/tQglGJ+vYOMcppTENbVIIz1mIaInrGPenqx
npoO7l7Ct42s3utUv6+qcv5SkNIBUpskOi8xMLE5n5t6vEYsnRXW1Y7Mlq2UNC9LEfkdzuoV5j00
+oSOMifTdiNM7VWgjRPh9m6x0WPvMFjQvTrLekFcH9HAgeYCNCZiBKNeOw2WXG1o9TrXamx5yjup
oLJ3NCaegDS+JPBZoHZc9D741RXpL6Nro4XssbfnOQdLMn7Wib2gnU+AQYxMchVXmF0xhVxqoqXW
YuignXYkbdnFJ6chx2nmJF/1NpmGDbumyK4PUX5uSchhgYEILX4QBrbH24+JCPrcxtPFcOpDT7ti
BdP9xyMeXx7fpnMR3uBHjqeApMLN49eW3zc4MD9cUuBJmp+1O3a/EalnJgGihMlrrPSPx3O0w3QB
ltB9qrmfbkVOMODgSY1Ek6zw5+U5Cve5Jwvxu5Ok8brEaXUd6fZDyrQIvvpv9s6juXkgy7J/ZaL3
qEh4YNEbeiNSlDcbhPQZeCRMwv76OYBqpqp7MROznw2CpEgKBIlE5nv3nuvX2keXg02fd9udcoJd
uYY/GNogyYvN8j30NHBmESaSyc2+XK2sfxu5fnbiBn+XRRqeZ9BEpuzSXzQR0Q8Rbf6pOeFueSqH
HtFLGtpPSdSNrN568H/TVD8g+PNWP+/WEbLQIP9zMQISzyzuReHRyYwIYtYptbwQj/Nuz/+XWNFL
F7jR+9hiKx1EGN31rbJx7XHJQJUyfk4hxjvdqX4PLqLUsa3aJ6Y854FV83YMOv+AgVp/EC1N1eVp
wnozrdL6Hhuiu8y4qO9H+rgnu1HVrhd1/Ooa3uvyTHuyrkkeGW9t6A3b2B2sM+b/8Eo0LlC3je53
2mdBtKwEwPKb1j4eSMdMnvyayBhjHA0kIY72YFWGjj+az2JFnDKiaL7JBSaAFz7OfetK/+RAhNh1
hBewgveelwOkZ9WNy1X1hhgA6ajOj6lKqxqfYp9spDDqLynpz87vWjoxwepS2o8l+smDI9FGFW1c
PWYksP4cbp/Zrhd5wZdmx1hNdM26+kC/zpqWadvKk/Zr4EdPy7vRsXwk6pCyQSW8bV1ib6KnJq61
iWc4d1rrS2X+Pw+kp9GbnYruUccSf/DCqDzovRKPgUT1sbxb3+XI13FNtiHvYTcEbbRYe3FTVhZB
SPi9IpHLX731pk2Z8dUFkdhUXS3uJOKYq0F18OcJhXauTSv7TmLVbjStDu46TYuuI/u4Dkaz+EUY
clbT1slx+mwsq5eX0erNSyf1aLP8ixyrCz844aAvRy8+QXh0m0vfOvT7kxHiWw+IdN6VuqW6qlz/
4kFLueglEJZc0vNzG/xuQXdYnsWUzwYWFJVXOWjm3fIE4Sfe16g9LvvjBKD1ijEW1zSz0EvQdd30
xPV8dYSu/exQhERESj+4jqWOYrhy/U2hbO/T5ctankEdogbSmlfQsA37HI1GArF4VJ/NAM9x/tS2
j+WVRad+n7GcPisfCWnEiPdBRvrPxyYmDegxfLtb6Nn5OZ+Hpnlx/4H2hqfygSfF1wMKpLmloemd
UI0a29HKog/sZrvlvwSmZ68M6RzArMasDaoJohFSUX5M43syWPvlfZRm66vKxUKNf5EwK665OweS
83sXki477200UEoACDM8NIYWnkYPWZtNKOYb04PT8ow0VC3tPnSVU1VaRwPcIDI+tEqIHl8lYWH2
MA1fMYQ/soLGGHGGNB7tSpAgmA5fnDyCeoAT0Jxjti8iShru/AKBsZW6pP2SGWZwEA4LmyAinlNv
zssLDRvbrqKuceJ6nm1NgYbX8YqX5Y+lBGMVj6Vz7W1PXYnKyn/eNUmnx54+13NSN87RxsWxlWk8
fiGfNBgLvxRRBrtWRPLogyR5MSjwLbsvHNUTUJSblyIMBsxaIHiW3ey64VPZbvrU4qM7xdJDzTzv
fgEeNWtU/1GOktkJ2VeHfrCN18m16HfywUmBJn4dXstdomITEc5sEphfCaQFiR6ZgQ9xglmxGxmr
f/4Q+Bsjg6LpoWDfFxp6OeE76btAAbK8JRlo48YjyPyMjTF4UCNpzb7DIk3zGv9WIlZYASzQb2UT
m3eQxHBIzZ99KKMjZZ7pVSK6ONT6QDAskq2PUjC1b8fpRptjBmuDIBrK2jjFiZU/tYRE/eyVwQ8t
gHR3L6DxoemhL7D8oYmmaxq6xUs3OeVR+Slr3KFNv4gpWva2nQgmrZrYPkYZ/ltpBNSIDeQHy9FB
Do3AoGwYywP3CswHhf98dGq9fekpjD65ep+dBjPrf77ATDsbXOg/vbBqd6ZZ8JMZpPOCaJDlKR9S
0zUd9Q4/sXYWJyw/O3JErE8j2Qsj+jV0XLpDPSUVB5Ho1mRKoAIP+liZgdVsCbmsE+eTKAnih0y7
usgoZGpSmN3esaSLSs6xEdOCsUavxVW1ffSJJDsmLtGJvWCxiqV93wvUH7XfZmtmfqBu1YSBvLYu
0p+Vl6W/L1jBcon5dsZUuxnxjNzsHZJGGjqxhO6MG9ovn65H97nRY52VnSdfpOcfcXoOqzyozNPQ
eYe6YA0Yu8q9uCar6hBF/5rI3S2+z+5Jy6xPyhiHLPHs19aIQsQfXXdAW2PsIpdztLFLAvu6uj1N
Kq3OQeWWP5sQH/nKpZ40f2nFiegs3OjLzWEmrLRkDdZDFe29me/yr8f/+/OWJy8bc2bn/NxtrWgf
FhOuHN55eYPl8WnB4Cw3//Ugw7i/loB4aM3PQYINXphT2oFksDC4d1pDucBrxgvvJaGEYPEER/aK
cJL6C0aAdYRTdi899RpH70ST+kyI82xTO0TCkNNaYiRkk7aCuW7ZMecvyBTUSWUnBSTm4ApoTd6M
g+UQ7TLny8V/cIQYr06yzlBlWLLcArufSd1DAgnv3rXIt12e0I2pApysyNCaN8ut9IxCLj6Yg4Gk
vgfsChtOiT8SAzmxLHMc5LIZyYCcbB+fZ9gbO79X26jNx21cde8x9nX4BCwAiMptXKKELbu6z10T
j1vd7JfDw1nWbI3Z4SnTGvOAxoIhqbqX5cNRHS1P2DNzUc4lR1RDyvpOFe+qsVLZFW78oneAZ5tG
PYskGtZNygvIjeFYgXWd1onS72JdarvlseWvBWjPlWOCY2zHdENSJoDWuloVhbthohAS5rNedizC
PruRJas4mc15kCjhsME7e6Zjz03Kw2aj3aI86KCsdFeLOOe8ZWnp+mAUCpB1ngejDukLutGQC68s
RAeUgoDlII1AWpsNAS/z7+Pn3UEdEMY7389j3V+DhUd+YSmQu4AFaRkeJkyl25ChihaLyFgst+3G
sSk5JHEGKWFytbUDx3HdqfqhtYp2LyIaqQnZBnujccGZj4RgxSmGTrrQNERKX9tNdf8aWzGK3Mo7
yND3TywWLWXHp0gkNaFHoj7V3UARsoPzYGPcWRGZ3p/KOY5GT4xxq0cm/Igh+NU3ze/EDfCJtHVK
e828Wl1R7sFL3GcTmaPG0CMi5hRamDzNTBhabtV0zijxz4g8FVndVqUIzorafEUg6FyCjDjE1r1p
sorOk5ExP8QTdWx56aXpuw72qG/tUGSzTk9sgJtuTGqTHrfYdOsDRlP0U4HhrA24d3tbxwYI56+9
ArtJjiT2vCq7nc4qMTGmNVb5OI0AHvH1OhcYMyj+TVJG0LXYa5qQ7i6QgXnqWt3ElaNWUNmYW+Cu
u3O5NKz9UTP3qAmKe6+1d0VFgRjJlBQl0iMxPodWH9xS6SdbM8vIvySp7RH4eoX61ixPdUvNNgV4
dtJHOhyJjVI/60k3Ked82shCP44UZufMDMHUnTNx20pm+8ZMz8mcOrVsyLi7+ZgBWM4ad948gP0L
B7XcSjW9WPeSADHhar/CNH4RPk5HJmDBiUiIVwdORZMONBsoiGAIaU5ixkG63aftpfpuHIxbZBKI
5TY2S3AvOUQmC51txcyf87ojYSpKOUCGXu97U97lc+LWvzbSQSMwET270nL5HUSkFRRyJF7K8X72
v59paEOH77Mtu+gnY3QJGqXk1CJsevVlN+AjL9VJqeQ+LjJ7lxmDOi0PLaip5VYHKZGugv06zZDI
bOFFhjMlMp43xmhqW+EO72FKT5xqzS3XY+AGKKE3WRsklINRYcNzm3/nLj4QRkPNRw9nk8aqwkkc
UeqPZzsf7tJEEjFjBEyOXC6jJE23P5vlrkDDArVx/ougfO7IXh6habSnZZObGvaNopiLXVFwmuZN
GXbZNi+AbKJINdfFJK+yE89LcmwUsAvLxiPp+OdW8L9v8WbIcSt6+YR2EOc1B1IttyyUUv92d/mD
KFGOJk55+FcwqjnTQlOCj0PLSHYR7JLTssHT3Mwou3/eXR7D/0tnHUc9jFcSxAKz42JAHuMqwnC2
Yjh4aUNnogVqwgicX5rOsV2ROeFcyKuB7FB3OE5EdbsI186672UlgbthvqHrRmkUC8/ZIGEG47Nb
GlDi5avVTRRqLPEAt9FkLgGMqtcJ8VMj40U492A1BYoiq+dGKVfEZeMwW19JEWOwnQ9JO4ehwTGg
Sjn/KpZPktacQwHLdaEdCtPDmhenX6K1k7PdhZtq1HtEr4xTy7DVcnZiqHTCWbt/o7zW4o43s20Y
9cPJtqzhhNAF7RtCTUKGiABLkhycFzHRLJEYtHOXU80oRP7P+z6MG4j92dGYqaGCqtraytGbVn55
autim80QVGoF/NhbA6ZX5oYFlOD2OZujeBdG4DIcLLf+22Ohww/RV/hBDX4XrZJw4VEbXBJ08bhV
a4K1ZVrg3iz9hiKzXGmR560mEQ57Fxw13V0WY4a0nlOsYjsxJN794Bi7lmXuFz0YnGW+ZVOYBuuR
B6Rq9hU+G3rSl3aIW0rAIY+b4cFxp/TORMVzCqpmFw/RbNM0Lphe6+ccis7Z60wyB58i2x8ei2by
CdfA025qeKnhDm8QlU9cjZD4OqHe7Mc4HO/7CvuGo7RiE3iOQYHQd6ptY/S0abKOVHhkBMS4SiSb
TnTLe9x/zN7x7kZ5SEkZT6w7uPYVxUv/YFDh3Q5ehZkcqOkD4TIso3QRHCJn3BmTVtxgP1Eldsxb
4FXF2vBp3dTkVrgUX951Hy9XXs2jdYJZEislcSfoxFb6aMqdY2T4+MtwojtDHHuXh/5z1iW/axGU
l+UetXimgJJBJQPivm5823obCmsm6+ifraWBE7d01BcEaLwNVrVdHndLGKiDEelHhPb1a53XeykT
+9Hv5Uc9Yg/0cbKd80o5B2NEAGNM9nMp7PoNNal+LEmLJ0q7aN6kPuHTCyH+L3/1UgE4JCPspiTt
usnDEayqHmlHIbk244Ct36C4npjO+9+VBdXCMadtigN/L4SKKOXs4rwfHtU1dZLmftmYTQkqkiks
wRHoapks6l9KA/9j5/ZzCLWDhQETj8bOxltLu521x2ulNO/VHJv4UPTphUZKu9VkZNzC+daIZhlf
yCAPtVVw6tiYY6HCjg9RVmOjsJ1xDS9bbtB+KQ51A8wuS/A4JAKZWzkFuDUZgTIIOUcUp8ahKbI/
ed0ioi3K8tXHaIzWu6HYNtNIDCy8W8+zuh3zBrUSXCu/u/DJJ1shnCEmgxefmgGrUuKE1bNrDNkR
/AZJSPYT9WRxbRrNZicIEUl0bA8+FCxkf4O6RFk2bEF/BKssSWdZt2oe6ork9EGXwR8zVfmWgD/M
3XrTHvu6Kl9rGhwAobN7a0oQfQ3m1fGLRzpTxnMcmeoZck/mJpBQR5Uc66Ft7gs+heNCL1CmKojn
4kyPHc88x0CIR1pdI6/hW+NSVzxmRdZeTKO+LPd0F9GeJio6Ny7gPjMk05b4qfuDNmTWmztke4gN
+XfvU2cLuiS8dtnwUQ3leEdblNq3bbpH17ONB3veTN10B/jVPxMtgr2PVd/aqPiRESmmbmif1pjh
GX7qut/EgTM+mPZUHruIbhtGxg2xWcFjMdLQNgLmnkFXmO8GxcpVBE4NT1H07TVMJYIaC2jRfqC7
cjZD09inALTEM3lmNxvK4SfIUo21tVfe0SDCXZQDHASWJmh9jOMvL3O23hRNH77foYiCKUfGiQlK
XshmB1hBPakcZxessvjXEMYbr3SdP1pSwd7Tuj4ExJ95J1niGjMpcCGADHcg5yEat8J/aLH0Tvbw
tkTCVLaIaSByITCAG7/YQfXPu8tf6XDSJLWZKsoG/54DcaocRuvdMptpT2gRkpX5blUP712to7gz
4GXYYrp2+G7Czs/uR8QAZy/xmeBaVIBtJ0/vqVrma6cO6ZXGI3UTyrvC+eXntO+ReETPEJ/cPV2S
8RAKz32cdBJx6kRWK8uc+udib9uh9Veo7lvSTH4rSInYIN7J77OQWVJMftAqryEc5WOavPcxHDF4
RS9WDBUtxWHG+eF9AQIDU2lUf0gUoTUTENg7yQPFnyBeNZgP7dJmWMagt27tNFilY9icRtdxnoOp
D7cJMwJwChN5Da6mk6/Q9fdkAX5kMeh+C2rqxZrgETlJ+VoysueJ9dJhH3nKOecL01L3sRYW8BA8
/ciPyOLbgP1XC9K12qZVp9Fy7HPZqSdZZc9Q6NQ2MafPzJAReWgG65pGQcTSgIDXBHEewqns3njN
ewoKZGZjR/c1rWIMJ1OwHhX1rREqP+eo5b1NcvBWxHkQ3eu8m3T48+I4VEK/N6tmn8G33mFBaSmY
RgeTUtKBMlO8tp3eOhSgtubrq9xqCp5hZFCXMcmcuacrzIKxM4a1lQZqKwvDfapHC0+aLJxTlhLE
YNkkSqu0DY9Uj2Db4ENMUhF9RGEyJyxr35Gu0aNLBtauM9p5ZET+1Qy/8fLQg+1NnLSaJddF3enX
JmlfB2j+kHhy+y5pm8+61uunLCxJNJ7rm45X21/exyBLIJqz16zXjezsq1x/LLh4ElHaZMx8C/Nl
mtyvpNQ3WiTVynEcYzsFRngk87xYN0mS7JuJwpwnK3XsbNNbJbXP6kx52Z62CBcxEY53SGWoK8QS
R4MU8mK1PtgDS7skiLS39IvLx7I2652nJNTln29QGaAGQ+PZyZth4/lp89XEyQ41sra3+yg7ktvB
UREmAWKxeVxiK8qAPq6OXc/s7OExwph01fHmLfdspyPnO0uaS1MoJCATRhWaWxviPczf6SR/17ZO
hhHf/jZs4oFlhPvVI4mdVilTMTAJUXVVikZGVU0vzYDwQvdi68PvXoooGe+c3hsRVDbaxRRWfh7H
ZpYSiTMBw/9rU8u9q7V/6GTc+iRAWKiRmIUTdThrcgSIOdvbtBGDJ/I5ksuIAhjT1r/nrMRGpXSC
49Fs/RlsOA5JZE0H2lTJU5Yf67rxTvXouKdQaE8NkDZwkw0VUqhpV1mkl8JOWq53ZBlPgYp2JA1M
cAUqY7Usppu8VecgM4593/hPma4hgInjW0uO+Gpw/ObKEOVK75r1LKvK+ROif9JI0WaCRQZM0r/k
YmwvFC+8a6PcnHVFZ7/WUbTPITXg9dDLI03jcjNVjdzGBa9VduWfeLuXVPRvMYuqV2OAsBpgxRuC
CnMencevOKqKDfHvDlDQGWyR00Dg02QXq+y7laK+cNL6EUB0Wfyiwnuvsth46NPQ26WUxzYlrIY9
FtJwZfdgBJQDpQZI4qsjqKWHGK/z+TSB7y9XBpC1hxQEjyhzZ17C9w9I7POzxdR+HUR6vAlls1cd
Bd7UDF5CE15qho71F3bnfa1hQkUAu5UAywlyM83KJXOl6749Liyk1Ef44dMMeZAe36Zu7t/j3BLG
1L5oAZ71RsZc6gIqSiCD1ybj3y4q0uTObswny6XL4sTadG9oMc4iRNgHvEAB9KdwTQu/+cp7mkBt
nf+lRkNXDe/wXe8xWzKc+LHyStxOViIPtkdyWGEyYE+OnZ2tHLIMAd/uUROZPDQehMKgB2xAslyP
8csYzIMVWZvSldmbXZAao6jXY4zlmu/g4hdcLEQU5k+lm9zXbiMw4Dr+fWzgDi1dkK6jjMNzrofO
XgdqCr6CXpbTfeSyCmne5tl5IFGOsBSuYXH4boduzw4HqL61jdRJhokTc5sJHCerysTbbSR2ixkp
pf9EsGfJx2anMK4pclrSInwoEwIs2fUMiAvDF2nb4pETuB5WqaIzalks/OBgLlJxEr1rYMlNCkKj
0xlXIrBVpej2XD+QRbUGCMlK1ecy5iov6/EYIsDfM+MI4BthWxZFVq9hfNbnmlCoM2vlq+agyQpU
/zLU2aVKW/PI3KTYFJZBmS+JzDPTLK5uzUek8LwOrV1BQdEuWWSkVy/FTKeNVnSh8kVmXSaiuzQj
4CtXzVmPg6Mucu0WhER54XKHPUs17K0mxSQpWgz4uziL86vyzOxKYot+VHZ0Wx7KUx05bW6sjTIb
r6WRPoexcJ87oXTkpf5bF9fOQ1y9dcN+oHTymMQkmmhOZey7QUIStdKtJ6mTuPpBRWRmhOW06cy6
2IcaU53c3hu0Kz5Nh45vIu1P22mrx6RktG/y3PkWlU7wVxg+wRs01qbCRhPGn0nb+bvKdoqDAv3y
ptAlJQWYhzy3MnhUVvOUEmyc0f44eH7YOCtph5T+cpMQi6B44mhQlKpVdEYJgwH6W7XzcpcInBCq
VzIEwQEK+nCK4/Ru7JjnyNpzSWuS9ZdCVtyJtEBiR4hiGw0Txg+ORDK2wxvGkwmiYJjQYHJhXQyz
hzSoH1vL3BhlmD6whig2fVEDupBOTVoA6AZqB+Fl2cQgXDd2AXoQVuC6tpT7vGwIm8SfSV4R8Om3
PkcMVSUhxFETQELo+FhwNHEiWC27NAGXY6tAAaMPKj1kKhKnNOiNTZ435SeVqpsyg3fN1og/bzqm
VgwFScvy1Wu97Fp8GiPDHQGGMEAdT+4a2jkIUjIN2RYZE2Pugwug7UOiGY0an5VAV2krrlL6NSi1
nIq9xVo9zp81P8X1TrUWSPd4Uyxo/FQbT3HbACoAdHA2tDmygbzpB68nsFQh2oM+pV/GhmWmzNyK
uYmW7BHZ2vwmWbcNfQa0ycL22Pl3oTNELCklIrOchrOGqMV10WarsspPgsK3j+EyxTJ5stKY2bVH
j4oipv/owQ2AvvDZmK7/2kq3PGVMR9CIyuB1Guxi98oiv8DdkhX3CEy2nWv0dxBohQyJEavSFxtg
XaeL/lIZczcwb/T7OrTcY+UV73od6ffoWM6Fiquj2TrFi1vop2KoEhoyQOLicSgpViTx9zCeVLLv
PSN4rvqxfzamlGVI+ps+lrpodtg8sAImvjXA+T0bd6FeSYnZJ6kubk/jVTS9iTaLgDeMGu66aFwI
V3KsVwwe2WGxUC4bp0kpjpnDGWdQfoeLOzkwB0IVPQyUzyTOVbcX9nOk1H1YWDm5K56J+AtBSh0+
leaEex0b7UdRhjRwXPuPSZvdKfySiajNLN7291XhJafclvqFMpW45LRaLsjxSKOvtTuF+bSgLPXh
dghrQZySGhIGb4qa8IEOHuU+lu/UnG8x9vKwMvPnQBntgwlAwc4LuvTMQ3NRi69W89DbafSMW10g
bqNrerQ9l5JRlZuvwjPh3hOes6tTmteGg1xgGN3sqc91SvUAvuMpe3EBcq26Np5YvjbAQClt7Kjr
1boR3DV65z3lbgl2KN9StLJPg6RINtbjIbYZ6VYUPZi9iRC8A1Wd+6ETIWuC5s1ppAVEk4eiqPG2
sO7Kg10SQFhx1cxiEWy5rALWLIEfd8gs7/BZ/7Ioaa1lq73lkK9PAYiHW2yFw023y3BH4hgQF9Ui
IqKbnNgeuv9BZK+s+K5YlapNHbfY7HziIBTCywPdd5PKR+jcJUZ17yKBUAS3X3rsWo+KegaORu3F
bdVuasCaY01Ldia42ovTxmcEzuWjY3MyFZrcGJplU9rKaIqMFCcLiqoHj6jyPd5GY6Nl8sWYABSE
U36rcKZsLZKkELzoLwDiqkMYpkwYdImWYSzhtLaIEesYtlowhZfM8v+5iX1CpFLYxznjVPmFedk5
LxutUYgh8AVScvGzDXJsygiyekLsrz+4rUwPIibMqQwzJ1/VrEMRQMTM2gfPehgTege1ekjmTZWv
Ks1CgeRW+NDpqm50/Rz1Iv3Qia1aj6PebZ1xwqLNbIVSN0QK+nkJmpsWQHGeFAd60foW0/lMSyqN
+7g2yWF3fHXoNMqGYw/LsBkhE9ZUUjHwEHMMl9rb6XH11JLvfKak7Z3hNCWbJpnwKTuEhkMQknex
Bqu7SZ6tedwN9djbL2RvpCEs5BtlrDVQgLmDzATYx7Qp+4HkrgyxhuM1+QGV+gk6CiqY4qsJ8vBC
su8sBh3b+z7mxAzEi9m15NWlSK/SytCOmh4+jpPmXgfZOs+j4nyPMYr9rKu7aJyDgBjFJjRwqv70
q276GBzWoHYASGe5i0AEXOWERpwSwUrIIjoZg27dl+YILkmfrHVhlzC7lXnr+989QI8bbGysDBI1
UEsJ9sJacpfqQLeYc2asTv1q46EuATERvCXW0O1g6wpCldsbJxqdfEN0m6BFL+qAPdnr8081gjhI
d2c69R30p6CbG9hxYJ2HZTOQ3txWJN8Br1tFyHkO6G1PTmqIa97HalP3xStojgpAkWd+QHo95JPp
PIDO8xBJHaU0nd9WGKIrbpPhsXerO2YH/qGPBXJbCbubdqB/jWc5ObmjJ7tmbu1ZvvVIHARKbWp6
qRmdCOaL6iRYuUGCFtIs230xDvT4jQLucsiSZ84zTHpCX8KoO+oUVE5uC8DIMuD7uDKBUBWBaZ7v
IvbqNi7W3Nvk6Xck06JZ62rYT7Bez6YmLqiZ5ZZKKVDLMRMXKTpxAYTDiJ5wSdTNsHka2o9cM+JH
w22aJxBXey00PgpHiJfY4VCEhFb83FoeI9K4Xk25uXeVhnwS09WTmfkXyijdB/T/dFeOHcImSFjF
UPvAIyVDho4GCTNqSwsxHD8pjD6ZfT08xVXTU0ZPMQA4CJbbPq/v7caIydwj3HdqOvvF8hBrjmTQ
v/ORaIyBuvhqlfdSh+FDzKm+j+yJ+qJQt3bCfkKbhWW7CpwJ4NXgfc8uWSMhncCOwuyYCTRPokC8
QzUueLYatNNG5JzcKBuupsBsFsXN7ByQEJhUW58MoQendJeZVn+XZECRPNUGX4D30caXzntHCNVO
Kud371L51YmMv0gDAVaVCe2REnK5FuSZfyBcfAtpTp6LibfoWY0fHYU8Qfpa+MD4idw+xcaXITei
RkmrYEkTXDbaKLHfTL57Mvq82kyuPwHUcOO7ZRO3NDiqyPxaKrgROktdC0l1bds/BkPksQpvitHr
AHsX6hD1V/rpnbeF/4bVWNO2kk4b8modF2QMgqac9HyPEgu3VZDT1O1URz8LyEOrWxS2latAMmjU
nyzN3jv0vg42Zd91WtPGqyKfJRCdyYP3jQfNf1AUuNZN5oE3lm6zZUiD5A6i5qybZ3suD8MqNn4y
mv8/ceH/QlzAuIsJ8/9AXJBF8eeXin+16t+RCz8v+ydywdX/ARZB6I5LjdI0PN34j//R/2nUf/6H
5pr/cA3bFQJwgqXDXcDR+W/IBdvWsSIy3OCotTBTN7JV0X/+hyX+QZa7w1dq266OX+j/Cbnguf81
f9u26F9QjheGNWMhBEbl/+p5tA08z46Mu0OdCWAEAbkFYXVnxTiXsPX6awgy70r7m9bmoyc6AFty
UhioWOmBbCcOwsvIwUVLtYYo/lYyFRPKe/Y6Lz2FRRmcu+rv0GbQp61m5WrONZbIRkTMmEFVklxl
H0kHBVyfa/jK7QIW+tJi3PZiAHK0E4rpJZ6bs5iBr/TAHtDJxOvSdL8oaL/gRX+AOELsbNhfLA1F
jXsTWzvo1bzUg9XtgrnU2ck6Z17Ug4PQvxIdh9vIpVAML4E3AWKIrQd/fOwy/7nu7Y02Fc/1FP2N
agcGXvLd9v5940SXHlXyoMghJHco1RH3lgrLRts6Yl129fsUlc8Y+x67oPposno/imHbCOTMiBJf
LTO6tW76t6vZeYeLNfXlvyQ0wdSWHGbXMR6c0j5TsrwzCo5TGrLPoVu/U3dm3NqZubEPAkqQfXEF
zbIVurX3bIv8oeQ968hT1XtYRxOVm7D4bVYJ+SYeWX0ctqCh9o8jANiZXWKJDKAj5CZU3XRrOiPJ
7/Niglof+VgHmIaoXnIikSv2gRggcyUSwpHQwoNrWw1IQ7al8I7W4HyC3f8V1Lwu7ibkqwkC0T6n
p5UTJR7QRwJQyi9Fa1DUTJ+6AybcgjaVRliHWJEfHabm6y61HjAgTHydBp1PYIdwj+hkLLut/bYA
S48chxKh+7YavLekNUisTLii04B7aMLqZFdDB4Z0zfWUlUFJWIIN7r/vBgQk2E3INLi2BXo4cyq2
bVVTSGbqRvRN+JKyrF7hdfU2wAz/ktDsbzNmnRS6rjB7yI2ljK6wGcMHbfS1ku5brSAwsW79FUAS
pcvlPyduDQcxvIQzxzqjnxO1wHkFnrwoT8h8VXTxdXe8aZ3+y6h/6WmsPRoNaNQMdV7Ykr8zW/l9
B3h1cLImke5qlzUkNY/eA5xgNuxrb7tH/BHHCLjjcrIEvk8sQdRtp0q31pP4W7pwbln8PFDgJT9I
+M/VEL6x2LqmMd+vzgES9gMFIopHesiatiBlfqRSbnF1SaqCj1nukHODrgzK4WhkCFyDdVkWWGEK
AzCQqlfho8CVQRqCC2kop3wAQqnN/D80PqI4fyyNWWM37jNL/AWZSkqbMZ94VXrMIsovuW1fhzH9
OzBJWxkGR6U25Jvdz20WKNIpZ4J40x10U4FNRKuOmoDyntXzE2HNSrMm57sKC1Q7dKHeKZwTaiKB
Ls/VhHXdYH9PHCgas6W1WHWsUNcaJx0E/H1V5ncoYoZVbD67PnaxrkwPoT6dpvQ7raCxejlNUI51
y14IPfxrAaFsSeImw4NC/k5PdeAbTDc8l5Om7kiQjcisTkHLVdZAjmoenJXppqg4+LvjJd+m7jLf
mmEofRW8kzw+Hlq+Qtdyn40anpYHn4S/FKsSne2KQnW6yRzGU2TIMUGr/5O981iOG1m39avsuHN0
wGQCiRtxJuXJohWNKE0QlCjC24R/+vuh1Pu2ROmIsc/4DFpddIUCCpXm/9f61oABj7qn7+knL+W4
rke/k7EW4tR0wdKTJoCHEbm6KSpGoJzN067OB+Q4af6FpaZAYFmf5RUDCxlqaF8jui+LPCysabGa
zqoicnjXZNaHjhrjGgQtGCdigygr0sodGvo+vr18ZrsK22TMniVhsCyb5tku/Vf66ikQhGyDCXXc
BPWERLQK9iVQMqWNcd+Gzk0azecNsrQtFYV47UePWjMcpR59oGlwLmJK8JxPqTdwdiP67ZQLkrhg
MiBwiAtByUFdhsHRjPGq+rFzRzFrO7aGgHctVsJKy42ZpK9OmQeoc4ty10fyajB4B3v4+esCqc2q
Rzq6iib1gHboAGSVlGq5qi/NHMpg2SUlMWWYPnyvZHjLB6ovIciYyCz2A7a79Zj2296i6denBCcM
wr+xyDkUzrWxtJ6NoLiwq+BrakPQtYAjRlXy0hEVg1OTHBz5NLQD+0yPyOeyaqjMTNWXKmUXXWhJ
tdYkx8KJ+OhlYBUMm/6A4HZZxpJQ27cT2LRN6Lcf6EXcmU33gj3soXFxgivyxzH7hzdeuvjtYW34
RKFEEb05WifufhADDRA9xStq/NcxlRiVk/Wbwso8qx1F4XyZsBC14XMzeKGloaG06Zooct+BVifj
L7iRrvFUPXtd8RqJfJ/M3aey5jawrOwFdma8zqmorymf72FMym3cizNMMDQKfUOuqHMfaziAx1EH
eznKfc1oPyErMcJ4WiSfV/PgEWoMrDkxGYED+Mx1FGy7WELLpK4UzOY3nBOPaqbuGWXT7ezgW5uL
+lPczVDV0HksQEWG8hHBi+fyWUby3TA5USrXPudVwOb3kvzZHNKPDZEBC10kxr2y5NJWpvmNzW5C
DA8eDLqdq1Rk4RoXhxCiX/fVhRwo55eIuxupCW1F8NmMrbkeXAYbP3XPfARna69ti52lKU7kscme
Vq8NQvzWXmi1267ibWELcq97GIqNWvpfnX3bdyAQu3HczcsA6S6ZNz1Vt5UJmm2d9SSlwREMwQbh
ZIvXA/sOxHxIGSbhofm5wlVNxIDZ7nIPIeZpOuTD46zYiz6RIsIvx8j1DGuPILhfG6FxDwrpiVJG
SvGsozCAd7iR4tY0ENIiY9z5HTNl5FxKVGis31g2GLK6M+gVriP/0tEWXf8yMzcRdA4qctuwxIe1
LF3iyiaSQBsQjKyraTafTneOT3Q6dwA+JirLUYFMyhuNkn0NKc+iQIiazhiUG0PjfQ0+0hI5ZEjO
V+GV7zkpN5Io1nL02s0YBTf2PESbNkGfHtGdSSw6ySU7ryYuvqnBqgn6drGXmmwTOym3PSGZQIXw
GazK2iPbkKVSarDMctOd9KkBlO0S8NInu9YSH7jkxcF23fbYUsT4/k+Nz/TYDD2JqRMKv6bZumPv
nzts/VRbWQdW4J+iGtcjtqWN1vlpcTycN3AOtwOdtMwcNxEVM57tg4y859CTyU5VFTK4oKG0FWr+
+f61qcnZK3piX+xF+xShHyLYBAigY979o0s/ydThrLZqSVrqrB52OAJVgh2785Py9h+96kmDG+zQ
Z1BlEV8GC7uAZyDtc+u2XLvTMK+7GK4Sgrtr4U5yl2q3hSHZ4GFAA7U2CNn27UbtcI27alhowDHs
UHFl5ZG1N2NXrqI0iLDa1Zh9E/rW+9wucAi0aB+LmP7zSeBL5NGDbPwM+cTyA5plcP/jxmDlTfV5
bsGUT91iPVjeTzbQfhrMZ7H2aXWgSo+KK2wOEHbskGz5yQovPLeFbRl1a4DsoLZy0B7U0i+M0jb3
ziJtV1nnYrtxtpEr6NNSlEeQdRfIb2h0gjs9OyzA/P5rWTb9ReSZ/cV8m0UAaGsHjcWSIc1RHtzo
M7pW95xAAtofPeWLNsm2dcMNozS5GW0PnmB9ekh/iSWOm72evoqrLGXF780ra4aNuEiSE6sZz0+P
MuQzhReSFocNJilj9Ku296kw6FVh9KFX37lPnunqXQnh5/ykzaZ3jan6n6/pmttbt4heTjJtE0Q0
VotFto1iCymil7J2RCS0MprKPreMgCJsFiHoGnS8YZmDo35UGFZym7DQHktlgj0llCCWl6/sIWY7
RZhfsR4V4UG9wgh1+kcvP/7+5VA9OnEQ7Nyy9UhIq1BA5e3iPGytrT3g7DA9t0dB1rM3JNZxkxJA
ASU/gkFqY7OB+EpYiCmPlvLlsc4L9/sjGAkeUYQGsJrle6df6ZC5ozI9Ry8ktqfvOMsfQRDgw9tU
47rT5qXlAPAekv4buRLHajSbT5hSqBZJE79eQM43Ob79cagHl8xO4yIhfsGD0noXt9q4anN5LAZk
fbUzZMd6od8ZusAZh/Z9f/pSztGVk0fV1ltYp9Vg2vdZnFgXeoY0PfQZVAIrBxHnqxCUhDN8roio
RbKa3tLjSEFvjJ9yQJ6PVefLbVawQEgLyfLcRanXcbUjz73/ob5w8ytI0Fp24z/At5bdunAdhXCA
m0X5DtWEHwlFmW/YGIea7tDmutjbwXbZq8YpQGhKq/fgsdg4YOIHvUnmcczs9T85vrCUabtI2x3z
TbXAnwSkh7Yi58AbH+RcXzUei0k2e06cvrDYtzXBWp0bEXU+f+d+fh3/b/it/M25v+FffT91lLGu
LWit+OrNoVn8G4LAKlJnJ/aJy4ZRd/79mAEZDQXgEmEesHaG37F2/1v7eqf25VM3+eHe2Dy3z//6
Rte0na6e82//9X82dFGb+Gv7r/L1X+sSQPCXn7mj3//+30Uw9y/eMddXMPBONTCKUP8ugnl/WRYV
Ms90wFVZwnT/fxHMUX/5vgCr6DuWwp/h8qO/i2D8SJnc/fzQlZ7N1P0fcUff1sB8E/KpcCwJcpQq
3XLmP36qJqvAfjKN5sHw7RVAozx8lTNqkHAHJmVl5VSsBE15BXbd+obzDuXfHd7flTm/2JSxoOwR
jIawKk8Ow3AzVPTJrtv6yRI10J2bHy7zbz4GuGLfjAHLq2UAsKjb+TQjrOWD8gOlrJQQTZQKebUj
69yIha/OqxvTs1lGiidkjxcaYgs9wpX0YB8DEAQcU81Xk+oPtdF+sdn594JJP6fjSyy6IM0XP/Ju
cNyziSLQwB5mEZB0aOr8a8/5pquJsk0Oueqap6kLKlRE/VLeu1mebnLzdbB8j99IG3bPdfl1+R12
UKu2SjbL4UpJN8cPqNsbPLXatWFHdt6FWloXfGv5leUp68pi6UtwQTXslqcaJFZL1W3N6qvg2f/9
ompKUstrWl7g6QXXw6405dZFrrb8TszThexPg8HdBBW/WxrsdBqUYZBeeFzzWA8BrCWiKfN0R0zQ
lji26+V3otylqUj1nz/lx6LIV2HFnyy/SlMtALI3oWRT7bVIKZd0+bqGglA33Xb5awHlw8yDz66u
WVLwHDFZGXWESJOY35q/rbFqhBOVCRoWuY/Qm7JMcux6fRAOWed8mcbDbc1vs/hNSUfg7YALYtMc
IsuIDSONnKNAFsJfQH66DDjG6XVx8Nrydv8+1eV4bMpJk7P2+KjrogdwbayoRJ7+DyjF/IKolPJH
tz2dAM8jMG8HgFKXy7Oc+3Lw5RyEkWzrIt0tj5dLiE5ut/xM01OFzJCk94i5FgzBozCJnm4ivaJb
Q0x0aO5xnlBd4aPBPOzyuC9vCEJm6bIxY26H9jxmsU6kLESYgC0mL9oakV2rw2TC26AzVYMLItJ3
1yX5uuuK4/L9AAdS35NfPn9Gv7JfnleTIRtjbUh5uuUpwLqv/ZY8lS5eL6/KtS2gPN//VBGnVycU
OwmZiREiBzxeflYvT4tYijPj2VJB5FtstXeYsnc5f768guXPhmzn+p8sjGspGWM92eS9XwCi7Mvn
PLHw0Ttr4ZLsXPvc/hc2oQAmhb5nNEzrpks/jEZw74csXelQfk5JecssF/sitpY8exwqF8fkYh9T
ch9qckjAedYNNKYQzVxCvldkn3w9GwIvLKJK9kPbomJXCnfQk62h9hhxQO8oocIwmcPXgoiBHPUp
ph0+MIYV3VAwpwUVcp91mMbb28ys1hVN7K4k8JPYEgax/51D/54K35lDLctcFmj/fQNpl5VN/PL8
Y/Po77/5e+JU5l8mkx87AWlJ1/5n2lTeX8ykLkhwiKDMhEtb5+/ekWP9RUtJMTPapmtKsbSV/p42
bfGXpA3lK2W6dBVcX/5H0yZNqJ8Wo9zKMF6FJaXDQzJof56IQlJoZ1WV3UGie9zU+A+ujaRMjrqq
r9sRPaYLHXYf50ZKP9/kE2QDAysx9SbVjajmJZAJoUubagZ8FNgeSY4XEglGjSZ/5XeFPmut/lJL
7NCAdeq9H5Fw88P1/s1s+gZaLJe+F005oOZ0xlyqzz+fQl3TBO7nkQ4sb9VadxTHjdym0IfvswB4
gLPbXnW+9+KVuJr/fOy3i/nvB/fZrQAHFrwlbw7eOAnsoly2+6aOdqov93UGea6Zom1mW8OqC8Lr
ymXySfG7BU7cvUdsXpY1P2wmTsfnbQMG5HGPCYf11Y8Lidka04r5s93nSt/Qi0831mANaw2yOvdC
Ij/SszoeGKlzDZIRRsg75//m/vl+fM5ecHvbjlRvzn9EYpVmkosvJcIjipkfwoYp3ZkQj0HAUCvH
acMNXIivDfvTNYJpscop6VEzyB2NPw6v2Z9f0u9fEWXX5cNl+fLNFSHCMAicqm33RglD0krGJSVN
1Bd/Por1ZgXHieMPsYDpK4E0THlvDqOxNem+Drr9OFvoSvE+bJvRTR6rYFinbhuem2ERXM2a4prd
W4cOudON16BzQZVpX1QOEIxsdN1jEgv1n+2yTi+N1bZpO/SWTXdpPP94T8i6t53IQoyr6xcvoIzp
GtFX4RCLNQX3sTAJBoUc/86d8OtlxyFn+9QIFHgTRq2fDxpElCKVU3b7BJTAGlFPtq6IN9z++bL/
7qrbLJh95ZlYYp3l5z+smwk/thNSYDg1gIugPzgNgAi0Oh2rfuc+Wu7cnz9ZnNAPh3rzBrvCDOtQ
Zt1eTfR5uqzfhF3ygrK9Wjke3dWJFUEcTe+guU/s8reHVR5bIgctHDfwmwF5ilKqeQMfaNszAVYY
bXHwc8L4Yi/fzZWN9tK/xt7SXVbVcN8COiHwsD8wNKCiMrwUzZB0tkNi7I3BtQ8kd4JMhdvdo9Mi
4KMfYGmm8EdHQEyAabYsFl8bYJl7I7Avg4lmbNGEr5p+72FKbxpVTuswlcnKwg93oYA1trdWZ3wW
tYwPf35rT0PVmzNH4+yhs0Bzav9y2yoEb3bZ8sHNbPC+1hjfYreEtRtyVkbU37bL+m7oDRJk/Xud
iWyViOlmKHpvQ6A2asTiDghTzZITIn+HWb1S5bBxpkRvwpjlWM/NYvfATAkfrNeZLK+UNx+qJZEM
yzLAHOeCzSW0Sv01zskRDRVx9cETDewEoVR3Qarhxz+fsvUWuL98VB2TuWsZrCT/vfmoJn7mprPM
2j0V8Hzbwc4Y6uTbWFL60cPDjHCOqiM05UHK8YB5kxaKfJ2wAJltvKsQXF6E5QvmFOPCND/ZsVtu
msr6FAVk4MYODjhfWju3kyWSf3cXOpl373fBwTe/JAaxmvnYUqH2mCexcrKLYTRr+3xC3G8iyGih
kfmafE2Dn4kkvx17deuX1UPbXVik+JGIUYOf9S7t1rTOChCp4zGZQ9JUI89exUONa7O/hcf+QNs9
HWkxlHmH5V/csTl+UDK7axIpD75r0CUtum3bqwCoC847fFGNMLzd7FXOprQH5lERP9IaV1ZFJ41W
jAofnARLlNdfNy7qhZjylZqGr1NlV2ujKqatFdY51w5bUHpuqxtvwx6XGMCquxcmOa+DgVZ7iI+p
FvlurB7qmJowVLWlMZOdC7MmKxom0mqSjY2QwvhgkcWMLO1r1MivpdfcSHHvlqgL8lp+ti0XMap4
8vIoXBn+eJZbLvHiHunyreJJgGQ/uCFyxEQSF1vmdMIYr+BwNu11Fk3v3FW/DlxKSlatDMXCdz3v
zQgykgHVSfYU+060uyof96onldeKx/tgbFBeRLTwsqJ4Z/z/7VEls640l2qO/+aofsPd4c8p0675
qJ3htiuz1w4BDoDoh0akH1PffXrn0/Pr2gcbLzMBkfOk34q3sicd4jE2so61l+hJDk9zxrYEpXOr
t82z9PoZxufRbNmBVnJ+p4Tz66JTSWUvy3PfX8pebz64YSf7ZOhLTtcrnwCl4VxBKSzIPybvhnJ/
e/CMF3L78ncus+X8Mi1xYGwjrHMdx+FS/zwDAoA3qOdznUXnXfl8wrZOnoPtCQnGppYPkhg6j+xb
Nqcw2TSDJ2jg7NntH/FsWe+9ml9nfV4NbjSFCM5CCffm1aCHmS0X6MV+xG+/MZdhI6zSLWYhQNWK
zMts0Fhf6eNQ4C2vKRBtskWJnUfDPdBvLNF0Kv98W7xNIGJMVZL1sIWmXzoW5cifr1ANv3aOe09D
PCdsMEPFXbnC2vVx/1iF0yuANdw4dYl9zLVxQwfZx9wpP0weSDqNFzodMS8d6JOdR7REVykKT7rV
FVqo1t60ZngPpumyjU2ENInV7wkkDNogv8S9TNc9GAEW89R/PqXTsubnqZFTQkPIjtDx2au9WYuE
wjCMIHL0HqQx5LgNtbcrC2vdtug7JmVEFes+iet17wgICdkI3EpTuMzk8sHP2a1p033GHUM2aV8s
JmqUslW7wUvqbxEsb7why3YmHr5NGgbOWSfUvWmX3jZ00c+PgvS8xr/wafMeZMkJL0HWDtPqmGWH
kGtUxlH+zupLvMlx+P4u+hYVUtolDGdvIkpQSfv5pAa971Nyz6LoEAH/8SJjOiCbuugxAIcyEmfR
AFGqKwoqTtErVNQN2uYIJpswDizPKZcEo4vPFfEb12ZGcYBxlSjop3ysuxVWD9LG0dO02RdDDQ9N
BH0gKywqKcOy/nGdTY4LemUvZGFpwzp1+/RchTjpsd3ShYc1OOsc8UQqmnUWaPxppr4bSvflzzfA
adX3yw3ww9V48zkb2mwQYTlp8irJ+J6yqVnbs9WsyiVOqEIEtWVcqAguT1euBYceDZC9Jr/loU/a
6z+/lrchJn+/M4pJmlHI8t4OfWrqxTDJTu/93OsRrqjpKOz0Yxdgx6ut6QKrj7euYmgpKNEZEDLr
Oh/L9NrzK8IQs8PMC78I4M8DK/AJhSkwNfqLOGs2wNwsa5ykADYi0i8SYDYKq/K5tbr+zCf0ZxXU
rtpwMe552vuGxDqE30SWRj1icAuhyDZX8WuG6WYdeDYOZBnsyIp/yonZWykfMYIzB+MeFSPrd/Ms
shmilKPyjTSVvxv9jgq1+dERwTNeiwe3S5jbK3/rtfXHrtVrp47ii7imOtiEL8pKsvN3ru2vgzvm
AUsI1sCuSUnj56ELLDgd4oThVIn0OQzaEi0rPYpyZk3/5yP9Zv5yWXwKn40yz2ou0/kPGymdpS5y
PIQS5Py+JhVxjF51YOi8UUNElwBrWpEjKBSFuP/zgX+z5KUWhubZ9gU1VLrNPx8Z+EZXeYFkeC7k
tgOwt+rUKM7SVn+1HUSHswo2nk1OhUvS+UqGZrzNgUTgyzHQu2TlpvLUi5AdceHVSLg7fhGc3rvA
taJ3ht3fLGlcU9gk2aHgpgr35hq1YVzbiJ30voiwcg/1sdTJc29mN6MhYdvErxoX/nuz128WNVT8
bB+VOaU59+2M6veGHmMcnnur767QGFG6N8j6JX3X9S5CFcB8cfHdGb5zoMrwwQ7Uma1Reg4oM1ZO
KW5GCGubKGr7HYlSZMHG031sIQAw3lsCLW/UmzGJV8rUiSzeE7+ozuOu7SXuTo0Bs2w3QNCWlDQv
QjiMLV1Gyeufb5zf3rFskVDLU26j0vfzfeP6OILzbtR7p7gcWvtSCI5qF6Q79IhSM+7ftT8TL2C8
d8N6vzlPVAroyJY3RCjx84ETbYWlJSq9z+f24zCJW8tjd4hiIl1HY3PNdmVthew/U+LqEaThtEmk
3kS9wT48COE35tpdO2a/MxHUz7NbvTNV/qYUhdvMY/No8mEmIPbNqDFMHSoInfKJMsQzo0rPRqZN
dmkFPlvKbwCASGESaufa7NdIqK5oKARiRjPR0G9kFHt1Ji7hn98u8bv3ixUy7xS7WyXe3sht2Ae2
U5jo6DsCK8x8is4M5N2ZnpPNOLF41a0PlpPuzy7EB7ph4XhGWDbRA4nKbwgVK2wZ3znj+K1DT3fX
oXyOAg38ojj6hgM+VkVXMyPNRe3XgDsDWewx15pXBfOCn1iXrSI9IPbRxM0V00TRs4SLSQNBDOT3
H3V9WVTsEOKRCs+ZJu80G+XT3GXlmeEk3qNdhy9zHW/THqjhsOQeZxbTmtPMROBUG12zBvjzBfvN
9cIT4roMxqTbedab+zsyVDzJwq33fSjXzhxDkRAkDwxFF63LTgKn6m5do3lNhneL2L9Za2FvEWTc
eZap1NsiNnoZyv2NV6NuzLxDYnbiEBtBgDbFScHIQDobmua8x2V5noGnW0PUkOcR/a7/+Aqwl5Lo
B5ZuxC8zQ4Uiuq2UqPcwnK8bkUN2SU2CmIaipGlmPY+qQLhYFkQ92fqd2/U3hXwsPg7VXDYxHrX8
N59yew4Icu44eOtNeAbCaG+r8ktSheFFHi5ebsMv1uE8nyV9uKuiOnrnU/ybUcY3KfkJ1DGWgLL3
8yjDSqlo/UjWJH3MIPn9MydYJ0rrFZJLe9OY754xW6Hf7CVZU5qkmRBqiK79zcChICJ0gCw4Zp/7
X0r7JExv3ZuRos0uboETFX0GNKD27w2pTG7D4AU9K2mBQGH24Rj4N4nxXGDn2wIoBngUx5AQBye8
6ewW7WlN3BUG7XXr4ffPPMd4UAEh1VMDrd7U6QXwbw95ebuoL0iCirKPeuqntaebBDi7vwNdh0sk
Q7vhOCUpMa7JtrcY44cCJzjhGHl4yEGjfEyF+NK7JNojFQPzwZ7oMrSWJyLe7jn1jH3Sry3bND9Q
zTGgdLGM9Ab5GPtpckb5K7gMYsJ9SmTwN9Lsm9t5oSt3g3NLY6N+aBGrq4VM27sflfPYzdYStVeu
G0x6TRffe+wgbstBGovBCFNRXrDnVlHgf0g8f1qF4XSMOkgz82Q96sLCxDg5/lOgk2LvgJNZtbYQ
14WfPbKS6SCPh/PVaJtHWXWYq1v/M5ug9LIiGupCwf5HpqeKx3FK7s0mxJsEYWMHkHr6FLFuy6d2
fBalzBg77HTTzgaoaBPU9DR15V0Se1/tqJq/mql1i+nrU5vHMClsEV9OXhfTlG5fqgm2BC6YjDyK
vOy2eRXP7PdgriKDYAfWZnOzidNmQg6ajy4icvR6GRjYGbX8BS23j62RdFBm+Or0LYIlFZQjkW8c
04uvmNnjq7YsgYVRJjl9y1KVPMdtv88WKWKy/FOaov/+6PS9IB03um+CPerIXZI68oLSI0795dE/
/wx5SOt/oCanZJXvMD8w7dlljPxwii8h/VHrDCcy0AOoGkDvUDn7RlsiK2w+jy5IT/CfiBnCAUHu
8ghzfbbNMhu/Ux/O10bZzNdAqu0yqK9P36HzN4FPS/D3z+mhbFxIDYG8+eefuujWMWuVK1gz0UaC
Al7szOlBTwX8GbsSDyOm5wOIJjQAcK2gnABsSdlSnft9/TjxDuwizwvRF8jgToASsabC+gj2qzzq
iL2MwTLZrCpyaCrL+EAA2i1RNO1lSVDdjdVQO/bjdh8QgLGRoQzuQ/K+zyONwO70Zc4S/3JC19zp
8azpjZzMci8dblgmNLjMjVWb4CcHzOOZydHWUXBbkwG/aFKyM5JPgrVVA6FLTDchFKtPbikw9dsR
ruRmnrDzVC6+XseM+2MwkyKHy8Z/zKYk21dl5W3bwg4eoVuSg0hGOmsrtdfuOD9OQDpXSdgTwmcE
8yMikHMCbfxbABbNY/45W74pgKmcjR3pN07l7Wu2Lw9h4E93blsAeLfqh5qAi41OAbxWs4Pvv+wW
9Iu2r10dO6D9eMTSdWCvsfKUjgFYtKyRkslpLrx69nZenX4+iY091bpAY3HczyVKojYorxCBhGva
a81eEl2Scy4PS40SuQoJApEMl5hAx7ozc8LSjP4GvIre+jOn7feB/9ATJoxvUXl7J+XAfdxlm9Ea
qktjsufjSICpto9WAzWL7nlwC96s+xyO4qnvhiN+iOLaxaF+VWruk9Im9ATHZAu4G6WoW0UvpAxP
K1uEkhoESZBlKPNtj/CdHXWb3815dzup0f2UJ+Q3abxQZ8Zo6Cc5PuJTzdENi61TGRSOi6TfB3mt
PnXReY279DP9X1Lvm7k9aCNMn6RLo335vgsEY5tV7bzuR4ZVR5X6wRVk0NmNjW8qws7SzMkjOSuf
GUiyz4UT8OvpXWKXzY2yUvcxAqQRxvnj2A0gS1R8GU2Plaite5Tu5bXKx4ewa4IHGc/pVdJC2V6+
ygQ8mkJnQPEWqMZAPsZeUnu9ZZLBDeQGd6ikg7upFWBwolkcM1qgmyqxm4NTdO1mprh0qACOPPiB
KzYxOUv028qJJwafmHnml3FA61OXib7rxsi69EX8oUGwddcu/1gj9YOxVDbgoBQGSS8pOxf+cD4U
8IWArSEt79rkLi6qjTuYQHobcFZq9A6D6z+BJ0rZr7l8Fu2Ue0R4B2vhoepvvNEDdIyhY/JR4oYA
HPbjkohDLa9oy+WrAgTkXtUtbYqhqbcMeO6FJAd9K9s42owLzzdU9XR9egSZQuLvytZyNhJg4w79
vFGnN2NeRddu9ujXiCPzXvqUxkKbaALHOlYIvlYe/vSNa7j2ubvoJv3anw/+lHtLBvcmraIrb/LA
6FhpdRRkawJYTfz9AD2kS2H/0KLVt3aMR8gZhXesbVUd8wU5pD2s7afJrhT8NEoGNvoBzM3TP/jl
H63UN/embsIL4ddbFVr2mQiC5zluj24EyTWpyUrov7oBsTEZdTZO4Oj3+qwDwbxjR026gEcMlGjD
o2ViVgAClcBEz2GUz4eGbcRKinhr9P7ecaqXOE0/pGmAdTCbduEcfzOmZo9snSioQWwLLXgVrPv6
UW9LTx1mVNuE1yQXOtIf4YbhiWpekv5CMI+zgVmPrfiEh+eDaUwZrPXuluX8phiRpHipzZzfS3A2
rCGNXFyorv1oT+3NPCxdZaJxvXCZdeksBQIlCT4EL/0I1uggZvnVtqO90PF+tM+xGDGsGa9FH19N
tnqZ23FcFU6JbwgnROcRs4c1cD2aADJphcbo98p+63UzMNSpPmczlJxb5fxISPYN5I4ZI2t1ljbz
mTNlt32xEh1bpqwazsZEFBC8rJ1TzHsdG9upt/d4mjcyo+XoTd/Ycd5WDv3VyWvEOq8EFch8crhs
LFklp1UVrJXN9AgpAX9B9ZCmNTCSRH5IBCkSnRbmyoI8t3Hg5myD3NzoWH1VpGoR3JEDNc3a28IP
PoCYqcGmTNDpElYmhpkvRUZvPVCNq0t1nSWd2s7z0K5JtztrdXGeO25Pb9K4jkeSiGZ3J8vZ2pjN
xAk51ueiMq8oleB6U/vCtDcelO6Nr+eXCPoLzT/7DPOItWZO6tfEsGarpsFkMxk1TlxyCVGElGhc
nRuzwQsBbZm0XyvBo/lkd+oKLiLFZ8mtmuZZRQhHopGQ1le4ygqw31azo1UFjheAOQ5o+0oa7CMK
wusQg9r+cXIZEoT3zWhxd5TKeTUKx1zD3MCVAMw77edbU/vskFFBrwIyNYUN8zot2vAAwRRu8Qh3
GsAWGs0YGMXk0bRw50sAgN35GEVY7BxsE0N5YVvxQzsD6yOO+pxK4GtBKRnA4kp3+TeVJK+OJo9i
wLxHdICFY6xvdmnOeyx6eI2987m2KgQGpA3JDwIoLM3o0MdtPAzjZjTRnsY2RllVARE3JLaMpCWE
eVemutpgQ85ADoa72XafUXHAdqslvmkXLmTd9Uy7lruxEkK866m9cBIBWs0cn6RlGHtvGK6bqndI
IkXuYNXDsSuZl0huOcvtuNkHRQaH1ZzPdN19LZgAk2qKb9upue4T8PZdHHmboq7GYzpMwLyWR3qx
AYZ+dwaT/pJyjtgPc1hhVHHKY+yxzaXOKBeufqaEgRQkOvoFIXa16TVb/L8FgRTUjBXEeSDkzVF1
YYPKQIckh4FrWZ++2SVOfazaEHT7oPDYdvXRMvBxDZVZb0w/rY82+xsk60Nl77GKXXrLAWsxVd+t
SLk1Sj6lakWKK4XxUqj16bVH+VjsHC/5SmsgPiYk4x5d9u64uzR0vQa+C9fZ3ODM1UeJ7BV53yL7
aMZ528fqqkzTgx020EyCHBg3pF1wyvUq7wmu75aLkCY0F9DFSrooRneMpDcdyknuiSlf5aM9nOXY
3GgCLb/AJvBcNS5x8K42gDh2h6lCNjIMARF+nq2Pp3/oC+48bftwJSVmtZwA3lYKJGo5sYgZ+Xeo
sFVxjKXxsTGCYaeXr07fYgt+ERdesp0bIAVlXRxnNLFHNc6flWSx5HQIyyhEVdvOhYIHLqstV8ly
lWutywVYXhx5ecUZpNyNB0DhLCF9O47M7EiaZHZMl0fWEO0JjmiRZXdPCl7Xjq/+zpIA79RiiLQe
i4xoBbORoDuXHyaZz1B5ejhI8sAc2zvUxRQepzTFUbs88qP5YIDcnoNB7LSAlkbY0N5rakGKZFN/
jCo97r5/aUR+RkAxYdcCejdKCnZ5CkmEESfH0z8TmW7HsfxIilb+/duqFWpVuElDfF2VEfoiHM1e
I0AA2HXGeVOnXyw2poBPE3XudAAI07C/clIgBREBe3W8V3hM6aGZAx1P5jX8790max3jYPGOr6o8
BpTGDg77mPDWc2ZsENoraJkG/4xVukpI097VRmXzIU8RbGiv2YXRN7BLwZEiX7PN0gaUe3H2/9g7
r97GtTZL/yI2mMOtApUly+V8Q1S5bOa0mfbmr++HPvPhm270YDD3AxwILtexy5aozTes9azMbfXQ
iRyaa4LslBbM6ykHJmCzeyBtlgMsJyluIHHS6DlYlR78VWYfSj+R2xzA9TT1BIUFRgI+Z8mRwCId
kAm1fDindt2deBNXR/fns+izsUyMav5X3MTyfzmtQV5MxKhCUwBKdWjRw/J5K6nIIf/5at3FWI/g
ZPn0z8PPt//5SJ8s7PnEB//zt//8O/88/nxpvcTBEFkk1v988ueLmp8f99/frhEeEvwpK/63n03+
/PA//88/P4mjwLyas/fPj/TvXyLBK7CV0n4lICml5l5+3VxzoABKbtMxQS4/ps6fj36SXP79x5+P
/qd0F6QcRYgs//nnq34epliYi3b2X1EwXtw5YSuT28+noK7NW0HkTNdXtMp+VK/KwLM3P3/898Oc
0UjXMzEIBD3xIWf6cLQD6Wz8wjrWBrV40nbOOgCmsBF1ex51zb6goXQ3zex0Yd5nIJdKI9o0Eu6s
vuwCZaZsHP39t8yMfg1m1FmnpfvJjQg/NofzLhfJwSqreQMSwILwZHQh+bvyQuYRkQksucuS4Yzo
sFTYDar7CYGVmU9fOIH13ZyUrE8X9igMmYFtb6r/8WldbgmjDvrsX6X3TsWWbAQHOT7ImXD20srQ
uXL2kEHw1cn+KhzzjmAF2aeETheBZ6uZ2MP7nLVQn72PwHtwDFLmZfsnknFBrCL2DRzZdP9R/1xk
tHQDmINsdNNdWaeHRMwu0X/Or6pHXFTN7Z7W6mFWREQEIzCVOIpWEDB3ltGfC0LJ1v6gqzWRc9AG
ohGXvFxZE0vgtA42YqzEevRKeLFF+yf9BQjuntoRfimLdJwgfrBqCdu3/u5tZwtOMF5x//waRwMi
b0/j4Vv9ZuzsIzg+uoqMLYJEYUFjx7CIGQsTMUGF1NOUgq0z6to/l1bzLofboFePUd5OOxFjwGIY
GTzABfkzVhksZr/928TDk9a3Ctbd1KzTSp7iLMGKEWqlINHeX2SJg73BlyK2ZQtltq6CUyzQJqTU
RkY1afvB/HKryNgn43OCfOsxxou9atLorKFPORnqoMYaNZKln0FDNts8yNJ1OtTpRsfQuhnS1OD2
fM2avzUMyW1HCxwaTgxmAOLZmphFdzXqo7cLYtGtylxfFSqu1wakDbMTOWMtI78Sexrvu2j+QuOY
Xz2bPDdb+KdylCk6snG6WwjP0rJ51YqmO3k2oVBDNlDtYLe6FCnAwNEGXJyn2LrKF40f4eQw+gDx
DR8GsI7cznZhh7WXRfvObH7T3UK4g8Syiz1zvKXuSh8o+SqNtXwz9PG6kp7YjKw3EaSDyTdKj4YQ
Yu6aEdgC6HRAQKr0iYZG7dIlJwJ8S3eKxjs6poDKhNoAqcHJFe7zaOJRyzGkaORtODp021I7zAjq
1ykhK4fSrZpzlTbcicqGOjhnZBuh756ZJKKKSt69DNcy6Lp0Y2VCnHvmQ91CrbNLX6wbUK1bf/Lf
pNGQxP4nrwdxa6NdFomMWGfzSjgtR77UwLPq9VU3UH+MjsHRn5BQl6mxDF2ng7BZOMEmye2PqQBr
0dmYeJOUeh+TGRnSlL9G+mpB9A3TanDIIadxAoqoo1OoQDm0RUjcbsf0I202ZLBPjLEgPhBY9+CY
hdgmfBMSs7LDMHQrW4fPN6SFv1XwyofCN6+FyVo4x+i9iV2CHKOag7nQfy8asEYj413j2aGvY6Jf
zN9kivzW6vRdq5vvYZL2cTAw0VHJu7vSRa5VziB9nKDkbcTXk3RibnH+fCZpFMrKgYbZpwTIpgFY
xwmKSGGloOkq5JyAFRFGB+kZnZO/aRBsc+u0o9AWUu1FXc87IkhJAzGnv2laqzsnIEKYcRhWopWk
guVZG6qJKEkxl+5Bo5szUHxj+E5usdvWJ2OkALN088UG0ROW+FoOtTE4lEAa6dpjdGqHbIKBkiW/
emn9jZxL3ZB9wB5HGx3IhZGdPcy1EYCjJJxpdqjNRMlbe3kXTVY7HVpp3AgzpIkLxpIdpbdzLYUs
k0L50i4P0wLbd45e1ZPN4AX2TmsFOd9NfvnnweRs7K3gO2oTCiyWEFs9mFj9ESXON/Pa5FxXyFQI
pl97rAM9VoAMByGpOFM+nDqE8ycaSrkxffYXZRxBLbKqlOE6J9VSTZo7R8QHQsQKwGPE+DZahUsy
nraV5+1dVWmhAFzcR4NYyeq3bYBfaKwmZU2emJuXbqzcsECExWiLkI7ET8K4FjEyV05rTWUMhoJp
b+vDb1XNycGLRr4XCP+I3FDuK+aWz27hyDfbZgA/Q9hrCjqyL06plderKklDN427z6kcP01drvGV
c9eA+QoNpTKoE9VXbVoH5Vo7lSuXWSiZAkIDT9rBiaaCfTBgq5C0JWAgcUWaA5Qh7kFvqRnbIaCf
17nPLknEUiOeymzHLkfjcsPoUQ71PmbqFaK8Euqpizhli6QHXWTH7wwbnTXFLdods1ppkgSS2Q3E
CVx/IMxd1ZucUQPvzIDvaXE83lqePpXcKFOnsBmWgEnPzdZQ1DFIZs+MvDEfBeFQWbdg9gOUtWCM
PTMtwERO14l4ACqGwN9O5dJj+YU6BoVGXssgH5Lu1CvISmbv3wjz2McFMUrCaj7TPOCis8f8IvPu
LW+zdKcYvoT1MIYOU7MtdXKMHRRhnFCNH7a5cUlsupAahMxUTzlwdjAUBYf2Jo7tOZzEeBwTSVwz
k3ryEob0BrRs21kEcs8x+rmsTbjFUj2MRElt1TuWjvJxZIGEI5PoKq+qKuCqRK7XNgI2UpHPEo34
YYzzv5MRN2vLcO0V7wkWPIX1pygCc2dPgjOWWdfeEHO07T0CG1moHZjLqIOzQDs6QXJq30QHrSTz
feXLPxp6yhNhd8FZBkFMlgHDGTGbLNtkABMc3d+VUYAOB79dGxBbHlqbHjZS5s0IllwWbaizhzu0
CxBurFf3sZMtuAxDhwblSnOPc0s8WNEj+FUiCsjKLLLYfECjUP1CG5+HftX3G2N4J9m7eXKybLjI
JH3n7dY+9f5AWe8k1SqIvs0xK9/SYQTX32hAGpY/oowrN71r5kdrrCXxwswYWi8OJzkZ32Q0nHxC
H0QgN2PreG+l6uJFBMiUxKNXVbW8+XjysDf09ASMkpwoy/am2U4bz5jmm8XTvHIyuzwUuDXXim+0
C7QiVG3y4cjxQLLueG/cJL6yM732simf0mLYM4IykKMV373Tj4AkRBzapf6d97cMEf+5nf4wkOgu
eYZNi7T2c5BUAQwS2CvOAHkrS+VBN7qBd5eOfUMDkJGxzJpQwOxI67PYbVF2kq0O9XWcWJLQvBBV
TbLsAseLKFMcLtyjbn6mOK8dNcLJKmJja6cRDW7Uf5hWfSXsjbxrg3FhVPby4JCoBdqLyD7MSrma
Q61J3AcwrjtbYSpnabsf++nRsZ3+qjKhcwcxxrCplYlnnrtrBCMN7V6yAzgRnIuWGnaq3oSZYORl
eImqMtiXjfnH63XrEGTWRVoLckJaW3caxI7AkhGKfDoAzYPmMfj2uZTxF9Y6BqKeN23zbHYBdEy7
Qq/dAwz0KoyLfligLKRQxTC3o0gVzBMk/N86hENJZLOYstvIqUuAsnNPU8dZ6VHprcoms0OzYiKi
sQJDaKK2bmpba33qlrS9Ijog5TnMSWFuCp9oMYuTYhJuaDGq2jhEkB5E7qiVG6mXpDWck4VjYVWa
C3RJlkFY+aJYyy5tfhkF8WMuI+UadcuuccEbs6hKVzF6x1vAeHxltp3aeCzeDL07cCJJpB/uyOBj
TB59kop0ZNWdE3wZdjQeRovJcGc5q16lFH1T1mxMuux1Y6dUCz63Ub20ta1pDxeDoICwHIDGLf3n
aaadRe4KD0g66YfJiPVg+8EH6djjRThbI8nIn5eYRYoBBCGL9pLigvgRq6G7o6MF04VY25JtdZ4U
wBeTxi/riLJLHLGz0nSHCBPFuSsPUQ6msO08FU5VAP0wf8iy1ruK1l0jPpHP5ApEmdBeDclWxhP3
TLVRqFnyU1Ernisgwctw7exnEYl4yHF2vDDRXtivUe1E5IRE2oc7/Y28yn01ss9GldE2cKQ62/7o
H0QFtRgJMzf1PLkkFQ4Yw66ey0p2l6jPjcdxempAWlOcDdolyfz8WvacJIzydzmCk3uZDIyHitS9
jMXV8enlYh/VtF/GHZVt198jKphvVQiPyFuYwqODeNW1UI36hCwWDeOF0QEb4wHHPjvLAzmoPVRI
CGiUjcE10O+svc6l0vexgMYu5vmpSfrszIpCPQp7XmuzRq/x41R3SCjrZgK/lgfGdnsi7r6a2mJ5
pxceItQF8NopzECxepoJrbhwPxgf7VE/JmbyMTEmZmo9sqEBCgu6Negu80CicCU1sUENxNNqVffa
yo215g0To+GBHftcgCMu0D6DcPAPVAwNU7lIQPfaEMQboF2EOW+prefqVTgAyjxbSUfMsD+fKgbF
29TUoaLqzDx1sNF657Bubh3iH5YYnxzdyMSSsgUCesY7Ko9BjHg7baavtIX8ackZSHRTEQFKw1qn
abcZkxZbbRnDdUzMODRgzU3GKSc461flpGv48hampbMiDAmAQRIKpyHjKnWo36MkWPdaFJ9TvwJs
aKUAK9tlAkrkpdW8sXznFLHBaUrCRTek+KmbVat+zX4kC82CQLFqyMQ6USyDDOcPWlTt4CSNv5NG
ekRvIE4/D5qYgnUjeWKaOi3vpaq3cFKMp5F3/DEbuwEXgT4eVeq/V1H8pWHefCgsC6lk1RwQU9UE
TlgTJWPVbOe8LIHjk5lXC5PNMfiyQ9nHci3KFnLRPLR7p5lSxv9M7pSSzF6TZccPc81xwj6LyEWa
qA7b1H+bu/lSAAVYQdUSJ+mlDUuR6g1jbM8lEaTbRDP+KFun/lXFdOzpiXeZ4bebzC3v5CGJazmm
8hZFNfFZhrlRpUUSM6fQjjxJ+IouCD+jTV5VB0/V6otua2kI+MjmoBTKJqB/TCRuTkwgxnfrjdZr
UE/o+tzivdbwh0pbZu/M1Zt1xCU22e6Bxtrl9MbwNyWEzPQWCWRJOT2VRiYuoDBnp0x3g9u7K59z
9IAFhunALu/HdI/H/qkC9LmJAtNaTx6QPKf3XXgI/XDIcnCn5J621+Gkl96XP8B+StrI2ZiOerLd
0j4M/bCCkI5YYSGfguvmFe17+g4fncCA4A2pTQ9tTHNj1rXzX9dGhVuzHKd7JH7G7AA51Bp5Mw2o
tIXo1Md1E0ZZITAseEjW6YryPkeUgwiPudYMMK0CkWaJodrkqfG7jbadYVLpa6z9+ibYFQ3AjSgA
xG8Tw1nWQNUadKa7Ipr3JIE3G9kges+bzeSTd+E3O9eu7e9JP+AfgeSir5wotR40wxiJi9X2tV5s
84LBlSmZ/7jRcBGl9i5L+RmbzELKATxFBaYezIxtHGpN3ebRCy6NlouzUff+BjVVyUKTJWprGGFl
memW+/3y1q3WgGNEaMm3rDYpU7xj25ec9zYxG27bcqv34pUdZM3eopxK1bStp0ruewuHvBuZSC4Z
yVBLoK9rJlC9bHPLOvNXeZa8tQNBhTMzfppU9DyNopWTBAGIWR0bPd/lEQFtsRMaBumVM3SwjVcx
/DIdgia0IDVXfV1ZhBIvpDHuUcfa6f8yD9d3vtUCObGSaTuxZCvy+jdrMnenYouxFqkxFVXQNjaJ
Lkxd/VQ6QCglSLDHluGSkuxrB9wLJ23sE9q8/rHNEygDeYwcYtDsX3312zPt4ogMFr5nqYwFIePs
h6Wv1xisjcDI9gp771pLcS04jMLx3GaM0Vsqx9J7TbTAZ7zYVLtWT+Smbci2KSPphZyGJ14sia9B
0JvorXUbycfBfkeQva1P1LKIxAUmqRVGKHtNoop1tlHlHMqpfAi8vj5XFclWohPi6nnUnG4vzxzC
SzJcHtyKlDlIymwtzVpnJbv+iQpKcLESJOgl3cHyzWxD9sCa5WcMi1oEu1kvkVPIld/W3gbKqoA3
OT8ZbMqWiZR3JMew3NhDDWTf54mbGkX775J63UfGU5vP/ZET7mgrN8d0M/0eJhNiYVZr685ivJds
7YjMNrOlfItr409S9AVbjupvR9O+I9ghWmv1V5V3yRmJnR96TvZ3cpZRlxkX+wzLveNP5LLgIgxt
P/pjmtUtyn7mtgyylcmerEsw/w5c1YGmuwejIqBeBuxfyrro1nHfaKfOyShksRaCcalsztnyiz0v
TRaJxWE0Z9y3R4ZFvkZOXNrIi9V/MMNYw8LMX73poHrhHXOjN9YGCa5r4bdsRQF1bzHwH4PZ+i28
TA9TPYH62bg9Qn5ofek4HNoqG2jQOUqoI+9V9G14or7rtqNQQ/hiWzXEPZLmXHI/BxVExgYNNQLV
ANtIbC031jI45MX03hciPcW9ujcV4FvRNucCZwF5uzUbwpl+mFAnZGhwa+KaeiAtGAap3P6MCH/e
2HnPqzwB4/VI+nMdWazyMbCOjq/9KTAS63haQ0aOC9KV0BZp8evZ0nfxj7Q9/HRbbGJWjrdAEc/p
IeliQhtv7Daydh7LlpygibgkNntSRn0AklwAr3UwrdvvutJ8EKtwa410SqEwX2uGLKD+cqlp99hw
YEqYUKk0s+ONXIhXy4umI8a+etfMuruuWT9J22Whb7UNKpKGc98mQvfnoZicvw2zNWZ/BOEwvEgP
7IsIp27scyKsP9SU+mch7LsT6ck1Ua0fGkl68UaoQ206GltGQmNYESJDwWbzAndRQa/pLhk76WsW
1DBzB3D4DMGyZlmP9fFTj5yVgqnIjmYFgzon0zPWY3GopHO3Kk/uzJZDayaR6civtsmTeFwV6Dw+
e8q1QfivUUFeeDIBX5W5na/LAG6zUtZz5lX7cujgPHf5U8NIaMe6DIXHaLXXchBPFFXqIHUAX3NV
vMD1Z7zSW4cxEORiyX4beTltWpOAxE0nG7Q7A1PlY7BvI7VKejM5kr7F5k5G9Iatg8G8y2kFZlwY
RpwdW4AGZ/ic4SJk31Yy9u9dUkO0lY0eKhV8eAjX4CrGGMcl3gOsW8Oa5M09EWDWSaqY/HN6sT5j
/JaDRWDQMBmhsOhp5lq/BGR1NOwJdwTbyxXJG2BjaXQvbpATYBrQ6uAv5zWOHq9FVLhhFgxEK7W8
y7vGZEKTVNGl1OVel3ZwLKilD2OBy9xtOvROZnFNoI7vZQyP1aEv17JHVXsVehuVXAMsg0mGf8KM
jWJXsqdkBSW7w9zYtMokpoLzXcOmyzaWQeByX/VTCIifKEMguNhBRkaa7lvBe+WhNBQIsy45VCio
bmWjXUslxgPE2+4axDHogyYpLhPvywRK8tEhrmwNXxgQAlq4JL8mPdFLXeGk5zxqeHnG3tyJquC0
qnSyb5aD3x/pJj0N0Gfdm+aBe8c1VZSKets81HF2s0yGvrM9bgotG0+8mGCuuC63cdPo+yYfyNxj
yiNa4f6KXJYTiTB/1RU1SjQhPhpzNkNjavypsqZ6SL1uO9at/e4zaFljBeJHwt+xrdrSetHHfT9+
9U1vP7WW3j/4Wf9UkayHGIh4d9J1ixenSL5q1x2/alLgXEcFq1mgh3U0WuF0VudRc61DZ8r84pv2
jijB5p3bYIUGkYzN3K2T42CRGBEMyrsCu43DKCagWY4DqVAtCYas0qPUfOrS4DEpZy4ine5c1Vaz
xiCtkCyW1pWwayhyWe/cxgXIngAiqBnl3drlgQCvAreskA+2BLSsT7r9PKMaXyXTCz65YOlxwWpM
xYNqLLnvZPNdNgSK+hmpWTT9CIpsJR+mwIivQicNLKnJO6LzZXTjnRzmnBsfMwPje9jUpl4lWy0e
vA2ttXNoO5FiAsDbNjfU/QItbbaQn3tGzhTwNHXmpOHjjfMPwzFuuJO1HdwUEv0EIjeO+w/PmGFz
a3V/SOtpwZ+KfDubuYuDKgFWh9fpV17O3w3Xd+qP1ZMdDNa+pY9e5byXZ33Ub5Pk+Mm8HM3qDGAa
Qmh9KcUibLH9gdXqHJ1K0bBlmdMzhsb8ahrnWLDcrnurREAS3Psirm+EVYtjPnLV4RjqTr5Lxt1o
V90V3NlBb+tflrPEFOLMOfhCUND0RKh5VFw/Yd5SBY8M+/vjSIShjUWA1KM4+oVG+MWefMCOeZuf
Wjcq7mbHG762CFTzrJQJGdO8S5DVDP9MDLoyMcszO1p6rGbcl4GhwiHrzXstf0zBzqYdCvdMdFd3
HXTItZwZm26ozW2x3EW0gtGtG6co79A2TSywnGKumQsO/WOs1fo9SI6du8NsVXzmjKfWrtS7h258
qPuiOBOJotF45sYbwkQM3IZAYM6a4ZV+cZwuUWP771bW12x/uCkajH+oDj22S7DnmFkOvyuZIV10
G/tYGt0HHYF+MgX3BBD7Wx07uDep+tSjJ+dV4XDKizF5mKT1VPvUejZozPPPg8+CCuTGcM+4fz9g
g7gbVrpyYYQc7axDRZQZ6WlUgbfuW/xGnTOtaFknrloe4p5+W5unaV8Mw24cc+PQBk72GCGMc/V2
63EuQgAc55PLAGOv3HhiJEN6u4YtsAms+EWkjF3jsovOvOoVDsaWAbSdVx9FRCECrCO9l9Vg7jq2
oy/stpHp3ZnsuXZ+M0sEd2V/bHyveSmHpXuGLiDGvYZt6GLH+nPEQvO7tlpugZ7z4A5M+sZO57tG
vnVlK3TP4TUe/D5SWwUlalMP5bWex5T6iRadJAT9ojPrXyiNv3oEyjyvVfqatIx3Wh+/2KREaC8h
hU5srB2K0LEcm0uTF2JTospkDxVwCGdO9CBK9zd8aiK43PGXqcU3AYH6ZcgruYvcjqYt4p8RdnF3
lO+f2NPXbIKnjDlJEe2rAvDPaKvxPuEumfAdvLmCwWeep3cDtyGLEtNd8Z7E5REdcP+Fbme6fwd8
Cm60JV3Vu/48ZI7hXe3Y1i/QmDbxRmMf9FbYrTi5BRe8kVf6Wy/Ad45l4p+sCXnf0CXertDG8gKt
HO224wzPCRc3w978BTFVtmN8SEs1k1TcdDGkxClo/ihWRCo19HOSgT5oYEAfTWsGdljDiLTgNZ+s
0vr0kQo9ExlhUg04xHd78DD1ZpKPSrn1SeujL8k46DGNCF5pKoQKwc+8qkJjWjWJxe6G8ZUruvLs
q2/P06TcWBbKTqAyZNvaxrBr+8V1kGYWVGPSFFKT5NIuGq3nFm7+P390G+530OIUERrjsNdh42+K
SpYHNSnMAmX8oQYrfS6ax6AJ6pfRjOLHyZrQXGTZPZgS7Qb4YNck0RNTHXXurCAhVjnw7nkVJS/G
zy5ikM1xjKp1gO/zKSnmcx84HuOUXD3lNZM2TGYnUSDCoM2xTpOHJSoORPs2R6ywMBc0JMmgDxOC
mUOAmg2wwBCQEU4L7SDCrhZ5+ewIuevKycdfUlRXR+GDJE56WCmk5tsRsGDIdhdFpdPVS+DLN6MG
f9eaOgoGc7IOVOS8JSg2VrJkwR8pjWOGSnet90TxEpHNVN9w1MWl4F839TRS32nGPjDs/jbOtLxN
HpsvQOpf+sEfHvnBvpUQwWZGHrId8mTaV8jQVqLPozOy737LVpMFayTcG6mVO58sz3EgWSqm4C27
4ZuXkwFh3HVcSIMVVmW+3IoN64FO136grRyw/DinUnPktpc1wNtX5ZT5Uxtr4on6LV4BGk1IHqc+
mip67Gnu56sjGZT1ynsdLH14RmJLi+uV6s5qx7jOUb0Zci+7YOFw2ECqD+H2xuXnQRsNlj14IJlf
8DnWZHvRBuPOT+cTr1VxRK1nPEYOUbxDfm+6yDpFpeRMM2hrXM96mo1fPZzvV+Oz6IarL4P4JSEt
5AZR5FW6QbMpHK/G35ZMt0F006305zMO2Cg4grwBUDozNwgrRYk6Y3xlTVzpYdeK7odoQFj1zF3Z
IoUXvrv5MNjF7yxAeymzxnpFJ5UgsvvVj3QkmWvEYW2N4pJ01c2zR+1Gw4AIKBmZ8cyZOBmxduwa
XnmgKa/ubAx7e/RAKHrjO52FccA4Zp0Y2cV7KY0yDCSeGVGQxhSgA2VwktuupFVNvK0ZR+2mxjuH
20y8JEzF1yy7fxe2mTzPw4PbJyVx4M60nbvha2z6R9UY/kbaRMRCqjiOteUAj4uf46DVT0PZ26Q6
aPOG+4S/m0xCPn7cpv+fCv5/I5pidMTc+n8mmu6+0Bv8VxL4Yo7ka/5NNPVtmJOw2kzEH7YFGOF/
ocB95z9cwHycI2w9FiQlf/Uvpimsvu6f/DtL/w/IRVBNHUhvcHrM/yeEKbyK/+rQt/GvEnAXODrO
WRuO2n+jAgYmlwgBxcWeedlXnRFdC/hLn9tv6JBHqZkwzIL8OS3bs44AXi1KeH/RxBezQVT2ssUq
xm0MgI5GGAV9sWjpfVOP95NGshJJVNtIBObKWLT33WTc/UG74spcRiW8AxqE+kLpzQZ3/teMhF93
teCUWWMaFgl78DqzkYah+O8W7b+xuADk4gcQGAOsxSFQLF6BaXENzIt/wMJIUJpvE7aCfvEXdASN
rNzaeWg01P54bCi2rO6igccJxeJQ4CuJBsoAT0/Ae/DyEmuVm3+ZKMTwlS0cI/tET7GG5Oa1qu0P
Y/FCEEdr8LduqDL9t10kD1GBAKVbDBQYKdTiqMgXb0WDyWJk7JWSW8UGr9qCWYPz6jkGmzkGvFmS
/KIOurcR1G4/qPEOYuQAWcgIFmeHvng8+sXtwf6d5NEMA8jiBHGa52Fxhsz5qV6cIjaWkXLxjsyL
i6RY/CTMie11EA/TBgHZncD0LxvzSYYJBbryLi9jVrgzllAjnBa3SrL4ViwMLPxnYmfJXSbhc4u2
3Jg3PFcPOsYXf3HAILk8uosnBrDDuBWLT2ZaHDMtu/BBoCjz3AT1NOow7LRyhcbxL3uQq8B4Y4Ks
7rVjraNSwZbjYM8JsOmAU3utYp/rwYXQ43zmHmNOrW9uKKk2oK4fPAw/EcafBgNQSkDjhmBdsp/8
jmwhAEVkjdznxTeUlf7j1Ntkseus9+qdZZ/NfvjbIOtjjwFjJyP6Gh9ShSHJ7SwWLliUSrZT9uJZ
wtCwipTYaag2e0xNvpfYXAr5o4ndCe/QzqYzHFvsNRaGqBpjVF/Z2UpKJBkIBuLTFKgtuK9g0y+O
Kh9r1bh4rFzMVs5iitHVp+V8qQENvUz0YAumYGVQYSIx41kvcnwgnoHTq7EbMPS8ZaKpuIBhZJk2
REZYVgz1OsclPaZWj1mSlWHaRcll0LODnasBfiNU9rzdc7CUd4ArPRJk0JfySY6McrVMra2OkTlD
muhARNDb3CPq8RVuGInQt0Wg52eaffJNeRlHC3GwBtkn62IgQQhzrBgxLCtFDXc2fjcNOO+KF7MF
5bHrhiHY6gOXr4q6p84fkkOStGpTDdMH2PEorrZ53/rrrGXKmrj1pcv1j0qLgwObsedMWsYq9Vzm
VUzCpnk+Z1p6rmuuXclYH5bL/J6MqPmSUZyr3lZhF8m1q01q3WP+rnNEkJhbcoR+wz6K8FtFnFLh
4HV3IgH1vfFXUyAB+jx2cCBJFytLO+JsZPcNpepU9csv3cgHv8omPMLjSHYQWeLMpvea6wNZI358
Mgxtow+kfJrEU63tvG3WVFjzE8NILqPkDwmgmPNl+0sqP7/BKWLsFxRH4TkNFdPY8nc4CzJ2eyzC
NEKdozZ0vbcc3OYVszopeFg5g9Q5Cyf+7PocC2ltviBHcvf1xBObDC36uRiDCu8KKJE2G0UfkWJY
supTZY2sfmwnlHR+vZFm814MnhPamj2cCnZdojbXs/y05zJ9csjcAyKFsXcaS6QTtMEkWrZbiHCL
JNs7T0ueHIprfp/FoKktMeankSzBsJzRDhAU1RouZvExuGT96PHVJn6+ZVfHhIc0b9oFkbsvWCm8
TclBMy57vs7MQ9kn4rGOjUOMMG2rN0VHC+QWaK3hvLeoSFHNtDdXGPsurp6RspDwFOD1dWV9At91
sJP0gxsoRqo5ekyncgVgS96hTW6S2QqYaUlxnuwOb8mMnJcg0/Klr1gl6fKSYQ69GT43FD+IPstM
498X+QbzRsKo4o+WoSkcOyarriOctW8Yz2aXvZTY1MKuSk/U0SjPUqQ4gU4+Yak3N5/LwAQIB90D
dg748r1D6MyGoEpz2znwsEw14LCJsQdEUc/QV29WafKuwSZ8UJhJEqXbIUZ1IuoDwozjTr4n5E5D
potfRtUfpyD1Vv/J3nkst86t2/VVXO7jFOIC0HCHOYhBVFYHJW1pIwMLOTy9x+I5x/fWrXLZ7rvx
86ekLYkiQeALc46JymHCeetFS8fw4lVrajdnbhK2pjrqseqG7a5b+qIZ3m2zmc9oGm596RSHseWh
GlHAYtklVczwlEuxieeXUtOvHk6mI15YpLZjlW8l0c9lMpM9hlvzPZLGiQtaQ9NmxYdJXotyztbs
MgxMJkFzFDQYjdIlpTPLcgZfzSUq9yaRCJxJU/B6mLyzxPnqzC7G4kSXbbX1h4O2XbUkpPhNvH7F
NDx0RMlfUEKezVDO69Zh7tg45TfXGvE2u/bLRBZR249HNi8FEVn+U18g0SQH4i2dsz+9RbWPntdd
cSztZm/eCNxW6HngpufOttbdn6as8WQK8Z5EJn43mZwHrDYH9hvtTCC3BV1isiGzh429LOU0H6XK
A9D6G6xbtlWZf/Ei2a8sf0y2vsFGweNinOVdembqeGL95FP62yaVCBoSNclE6aM967yhKeHbj8R1
U6JAyFVEqQLhyZssnlh8tbhSaU2xSZNQAvPITS3UohItLRlt/ioXNYPZhAiJtN1PCRqUsR62otS2
AUfVvp65BvZaFp8F+MCqr/cV0a0SfS/LMFeoOHqqk4/7vjst5YfuZ93ZVDeTXn15TAcMNNAwBBjq
pTifedNKhGVLYdcRtnNyv3TYGqwuJLqbMueZ8c1xOcs822ZG8plqBBfOolTXJRAHo9eJpfQJALXS
qKZfEmsIA5wtYVlu+Ruit7B+7aK/TftJaBKIS7+hNXer59AlYz7B1xhZbJhqEA5lqQy3kRGua4J8
QZ1n7U6KML3Y+XYSLlKaIqSQGy3wI5Qius6YsYdMkk+jdkCMdwIyNS9rt62Pael+RSELEiNSr3Ga
YQfETl5nxyDEe2CbCK3MkEPT1aWxFjL7pRzyWTZXrEtSD4ZEzZMxJwYXzdl8q82iX7eW066INu82
bctbxQYqUwPqb6WzR7VyAM7f/zVJZTHcXd8U0budj8ZW5LG9gJNEjVUKRCdBj/vL6cc1dWWwi23q
bDMgp7IzZU2UWPMn8axwZ0lH7kzEQih9djE6kKpzhlM2nD1DTEckeN6jOmSYnDlAhW9Dxbq9mtN6
pQl07gKTyxoxHylxJDzaXUxenFlzYe6zW2cJ0tyobjewBU+jS6lvjsF2kAIKpAHpZUpLlDCeu5FT
UVzrIlmlXvPINqy55mZdXlpMYTS5zg5t1rNndc8pcmlcEJLFrlFVSztyx52RKaGdT6ZjmbX+mpWr
hYxItFshEK03nXA5BOQ3Co/0SDfP3jLmn2Hz0dd2lK4lqQMXX3zmUesSXmNmOzcH/x814zuakIcp
Nz8cJdZuh6hYJn2KSweFt6eHHi5tLtJ9NxNeFxT2WkouBezsDoY3XspcZZpO7ifj2aUh83Q7z8kl
bLNVb7DDdurOWvrFfqR00fJkXbD1SIv+C0rxXosC3PlTcAKN/ItGcFdVr5Xhf7s126+i23ZsitLB
+w6G8jdqccDHH77XXaYY2mZPu/Fa+w6O1q8+dsgDbbdjaO1jx4f83F00nRjRQCz7oL2M47CrIzKs
XSQxbaqdLIqIjkAEj2FAPTUbBh7bNvaWldZstbnetFq7bcX86ozNQisTc6UjyULR7MPjnne25dys
BpGM57rfTjevvLB9GBsJPmKF86SPNtKUj14unrnSkvSCV4nCG2tO8waLc1N3UYurPjgq5xHaSpdn
HKto0RknuZJO9ar+kclUEvjqbpzKQ5sMt8oOHrzciVeFbTyVRn1sTGSYMUEDkCi50lr+MZvg/Uze
gSP7b+f46zCMMX6wAFfzNPQgy17vNjKLSaOxN14tn9oyfBvqx9BnkVPlz214ddj2IwPDuR4eK8v+
Ffa1sUg4VL+wspqdQeLx6AME4etOz9IQH/RrRcK3+r001IvUAO7mco3XJrwD9lM9gf8k9XYzaJG5
BvKBMGqQpKlbwULzgnU+YPtBw63eICxNc6WQWokpPrpxvC9JEvWisFhOMt7B5VnReuxRD7RIMZlY
zra/ddBczWZ8yu2m/QMKJfbQlxSp/9ojb28L42NsmvehbhCob0aj+kLA+qJh809vbmCYZ6kRJuuM
fzR/2s/ep+26b0EUMSzOn4n3uSHe+Gzs8axRXcf5zPJdbu0x2smm/LYm/dqbJqNfChZMAZ6I4LGD
sStG7xm7hbXVQvMd6/JJTNYuMbp93j+RuYiXTF4o6NceBrzFYE1Labhrp8ienT7bRRdZc3GdA+Q4
uTVhWcM7rhV7OrJsGWqsl5MSayuOJt4NSbtB/6iZ+bUJOFKkSXmoEzHeuk61aEb/kh8cakq3ZAZP
p3e0Q8Nfoj1wBm2h3Xqp3pDmteoUUENfQOEhqScFdDKvpUEgYxXeGOXyZLTjE9DkZ2/OH9wmPoi0
27Cf2jgdCclFq8bCFx26R226Oatzbdd61blyCfilDRNxDLPDeWA08NZjTgbfwZbSQfVrW4e8iT+6
VH8kutklD3HlivaQOPZNaN07QUlHTkLLvm9+AQweba04+YQFk8R45i99sLlKj45SIuefk2udtck7
O3b1m47PtZFfKxQFeGIO4fzS6s22ZvBOfbewPQ9XH3pOy7j6Inwh2XQfu8nKz/1D2XGkIZCndtsk
OagtZHfbLM+v9ejtQjb+YZF6y8CePvoouZ8yC2xvTdZ8NJp+E170pcMuDvIdwKE/eC/WurCecuy/
01B+60gUJ61b1X3zjC0ySrML2Y8b3Q0WrA6XbZ7vPTt+LAnAomFkU9D8Ba70KLrgU68Wvjd+um31
GnKCm1NBfK14rjPx00Y4UGbTe+lz+wVp/o/fat+oaQ6FyzY20Fel7z8kaLXFgJwu3+oJqFl1sGCF
+CgTvHoexVtkIzdmm5RH79CYigYHmwUgsSaIeazCk10CHugHbTkOIBRmh7f9lDfoc70QUddfc+At
51b6WzEyn0odVQErGqrx3rbeS54660bzzyPFRCGd98GqVpzTlqHsz11qrWX20WnJV8FrEvjpU1dG
a3zbD5NdwqPwi21H0pim06M73RMnDOK+NGOlyXHty+KgifEqUmSDebRtrGqnt9M2obGwCMtCffOU
JNE+sY1taE6nzuHQZibsdNeRmT9eXAla301oiUzg6Fm8c/tqDYmKGYLWHDX70z0zaLwQ6WUuGY5h
YYsHeCkA/yscczKDcZV20U+N9rfqoU1gZ6Ntt0GRjM4CYdWxyvqd4WGlsMnmqji75ii1l45PzJs2
/uRZ8ipBq21DyKJIClEbo0OeYO8vqlR7rrlsLoJcnqbaPFS6tSkN93WWHNWTRKsa6xvCfLC4iXPr
P8qkIjeUxUYjiw/EaRs3qWna5utsky2HMXyY9NvgM3Syqk0s6jd/LB8rC2qDkxR0pjbMrgyvMnI8
Ur7Yo4bajokcyQMDJw6mE3rCiHCUA1z5tvk0SvEI7nkGe1jE2SVv873Q9K3RDpdCTfKdnHRTbGEp
rdFYrZz0xR7Kl0LI4+T2D52VrAjLXSZN8e5P83OSG0+2xK5TTSc5a/liQPa+sLA5LfKElqh0WItC
lFOFXhWQQksbaItdy8lEJMHKZJ3JOAdn09Iy3Ycqb98jC+470q7RvjnWcK3d4j3KL1pcHBObKy7d
nw5lYBqQuaPO6ax3A9gmmD3UdCmlgdhUDgCFqH7HyfMsFxH0jZBzRD+6J0aPZ4zmvO3L5rWlPK/j
5tMT4YkCmEprSJEfQvoTj04dtGv1swp9eoiYUhSTGIkw1h5Nscrd8gdK3jqx7gc+XqgdhROvCivb
wbF/dTraMOj+NqZLkq21SudybfrTW2oMjz1/XceFwiiOo9mvPb36DVOiZiYTrqgzv9VVgbB1Xmdz
QInTX4Ug9xoKAr4Q0FFJFC7dcXxQr1fVlR+96F99s/3Mm+yMi2SLF33blThy5M2UbOjRCplcj+tT
Mf1kdvg3TtJFq2dfgWvEqGIwlfpWh4eaVtieE8KCUX+oGpF9s7UiHI6kCrooYRPV0VrBJdTcp2II
Hg2zPcBzcWH5EIiuleVTWz/NAdvryVhkGv4+F2mPOZJEaBfZzog3DZNsXOVIux0g6JsCxjIAqopD
gOnmXG0YqCjNfXcKjEFf+8XgrGjQnxL7E63Ahc6Vgikrqdimx2zeu37xhB6N01U/v9e9hZuslFsk
EGtHFBddEx8s2tPF2Parycp/0mY6jN1vCDiPE/hr1gPnsjLN5JDNtoOFPW80mJtWHdA6LWGNGjBX
6DyMjTVdPaZ/f2UL7MK45Yy2J7G26U8lx/Ihc2jQ05G1c9x7BxtVg0YA/ImpM1VdOa2HSuxcAt7R
/lBjJdRHoEL/Zm1xl77tGh8Sa6eREDBz/hQGlZFTNBuiGP1rC8yKAQinumbGJVrRwoPeDYOF7+Cs
76Yi5Kw27ekAFt6qb32Xzrn1WCY0T2Np1mvU29HaacJdRwozStTwmY7ge45sEhqbpN53PSPzEE+G
W7OVtTwEiGYEkR9j63Mi/CtR9+Z2sK2rGOxLU5d4wizttfIzSH1h+DxriJeC4jVwACQ7Leh/a+y0
VdRW9i6REAkzUCKLe1hZVvjQRhUABLmtMICCpEODaiHDC84SFfAh0IECVCDXrdoW745mUf7Q6mEr
i0hMD7W1Xd0cTSf9G+TPyux6Ii8Rhuehni3rhn7KM3FLw9RHMOn526pqeIbiacOYvT0vAun6Kz+q
9mA0rZcy+8OS4aseznYHMMp2X2rZkZkSe7vC5SXE+KObKOXQmdIhY0JyxIPvOlRCaofDEpF/izeW
oYGKXESJEpbJVyRz3sF5t3cMoAytKwGPA1dcJnm1t7KKdBRNX0P5mx6IWHJ5NTogkQ0aoyAJPp2B
8jSMEd5pTQ0Gx6XnHDmUrBQJVyl6RJM9dAlnJEO5F/nRKdOnrMt+k56YocxvNr7g4bFR5qImrlE9
/s09j8vdGzI/OoByXmbWi5bYr2WERQkIzlOjjuS6Zi3SeoobamBozuDO4Y9rF2MoGG4UmCxrVOEp
B1uNRHehbPd5F63oVHGjKU0sDizrmXyO1whBu30FYXx0ZXGRhbdODQ5Zp4fR0QTDB+rpn9neCi/f
EfsHRUcLVCgzPv/sFy4ROmGCoQ2fZ9AJSywGxascwDZpzrTvTBvEUfXNJe6kQ1daGjodrl0PxLg2
eDcMfAHWHwP1gX0lcPA7N5sVwUYV+lROTHCEEPI3N/prZPotUhlXjQ4lVAyYZaj5rB/lreL5UURB
kIMxRQLuesh3Re6u9Ejb2uScsfJGsp0i7TL3I0sHBM7bYXSfEZ59BA1Y+7hczDLd28LZo5l+CQhM
QtQN3thH6s4Rcx68zliwMNyZ4IOCYfyhrVJJWTjyU2waJXqCIQNQqafFh+H3e28eVoNu3IYk/tGH
fAlf9ClMrG+znk4JxIsV8JE/+ujsUm94tWKaEtddMx160QeuPn79RyvfrN6O9gFX3qYVzdLmncxI
GvgmA7sNR2ME3Ys/Fjsp3UWVJgeHq2ISkC2UmNq3G+qHJpE3cheXDEEWUT+eWXK9CaaFi1mMv1FU
P8ZM/Qbvxg5lVenBRtdqgBRz/RSO2bOZdxcDhoieRI9llx2dNpAPQ6vvmTD3dIlwBZhXF2z326XU
xAHLLKsQUe8ZTv+INtilY4gmC55pjDLJH1reCeap6rOvkPqeKCnncUiH7dgjsNYHfpixHwXAFZF+
OEH7ruvOpdWI3o3y7AkbdSqSn6n4DRMGGgV1o90yTnedo5sbJ80Xa9PSFsh+wgUI8XNNLhB/yLRD
0PuFaXlckLWKzz/uVlJPsiWZZ08NSGJ0w1/oaTkz6jN1DEhj8iLVwXkKB7zACBqPvm6gRJHyF+vD
YWKnWM/m2S6jx7h1P/zefwkQpZPUhQmjjIHNDBQjdbPGKHL1NLte5HX7GlasFCFnVi9olC+J23tL
v452Ys6UbLr8JV5+b4zFFaPAOjZatrKk6rqtgVXdR0Ksobhm2gspNtBdPDvqBsrA8M979w819eF/
+dx/+fC/fNv9O/758+Jmm04Wq6dcGUvEU5yUBkgansK6Am0eGHlxgG9RHAp2BayY51uR4JqxMwBU
prq53/uPm/+Lz40sT7JFwFjEHeIUsl5YHqZoFitkARnclkIePHQ4/7y5f0gKTrt355da7/oWpplZ
HjD88gOgZwJ0jAj2hBWdzShWLfoS9XDtEfXM+n5X5i4JKPe7c2tcAtsbN4EXc1L28zE/3G+wkP77
XgNEVQQ4zjKf9FBZ7T2n4/HeH+Y/76bqt9w/llOrBnbYKCVgXUq4+jACboDbMfzr5v65+4f3L7he
2PO6/68vN+qem0GN4HoxLKG4lTozSz4pSV0e+5aNZiwPbNDkobXh5+HlQWGQRtWBdWp1uN/7j5v7
53KoWXu/+/Zkfw204ScjCXgvasgggZc+eCHjOISw3zPrmzO+i4kCAC1WPKBAtXcpTM9FzvAtQyPZ
ew2zKnP4TVtvoEvlBp4StP4SdJ0xTSvfBwYzc5q0HGSx+QjRK02NYB96xaWP5XSo7QnkgM7JderP
aT2C7nDccYlw92N0JB4BLoJ0y0DsnDe9n7JDTxOAzaM8I8lC/dz003oukfOHYEey9K/uVgdr9OyD
3w0TEqr55iVDejDtoD1GJfmaU/VdJ1G164sAdAjb9GYozk0lu3NrVz5nVHFky1DinnHXpdPv3aoP
sGUb/BoTXb2W8mKWOZChkM0lNanLpcrTmnM5YQXN0RnasJ/32qA/WoPRnHunPhklqpEZ/7k0kf5S
hy9ekB1nJx2VdFi01rk3LesMS4B3vzWSGC4usyX/unkar/mW7oyNbJUX9qmOY6Gc7Ne4Hb29a1jB
Q2oGVECYz7Tx00BquPSk+duYbX4qSup3iE+nLqJk4f+JNwZMCyae1dRn/BvVnKn95msYa7yxVllc
tGYuLnP8l+AAB9nxjPCa6WLS6+m6Fbwq8OEocfUWj3WaF+fIdfOzrj2zXRpPzhzWq0hmrFQYtxVE
zG56Azs//bl7QrJOmrXN6x4XNzOsXEZZ1fQgdr6n/7UYEcys2Bai8glcNOcQ+wA5UxMXJkrVfF7h
w6RkNJn3G5J2M8qnM0bwxVT45AapR8LuSWM7R3lj6EiFA9frtndFdgmdfOnLvOZK5GewMM13rnf6
jjHdMwXIWlcvIhsllCYsVHJ2cvyrqODISithre+f++eX719BSYkXvit5Yo5zvCuklcFfzN8s3/vp
xPxQ4mJbkAjwBDeHEVp9hrx2SLTgZRxhz41forJ+9S55nvLwlJJtQR99HEbjOW7DfNHaxiuu6mqh
+fLTNSFwGDNT2Wq+DXPfHfPMWtmaTk4ylaIhwJ2zgNlp7rKqsoO04oemoM5LKszVUCtjC8ymi20m
1ntnWbr9m12au568HMiOpsRDh0s4QiArAupUVLK3KszGJZlc9rLwSAm3jf7Z51qljd7jACKYYcN0
rYh8YKB1oL0FwoBF2Gud1yEYTt6UfgyaTZlK46mL5mrkSGeM+pDtWG1Tloz+OnDglgxJg0LPkpfc
PbWsUcFy9j7smDqNn+BurSAJUOW7BCnCO25BHsg/Q0UR5ub6Zycx8ri5vx7QJq404+gR3UQmvPXX
obdbVAahjE443oKYM/80lkz6wmaJwWBviGuAapRgy3ijmeV4HNLZW455/94J62bPt1mBPaI6vHaa
mT0kPpqNDNCOaaYL2aMzjmMcrtpZh3nBiRAD1UwGWNVrb4Fk82pGBbvdtNzVzvwVgJ+ica1vJN4S
qXpznDNn/Ge/JYsdt9XLhBFLm6yHqjKQTjvi0TOivWzhcRpXMHETQ3J2FqXXfhYoPtJSTJvJpfXr
xt9Clv4edax21UagpLJjpaab5tFAFErM+26G0LVy6PPQgCSXedZt7Mc8DdmEAtt80BMqysbcdyzC
xsLoFk0LTrQs5NIgJGNh0eRYMXlIVokIVsLbjeLhVIZHlypuFTc6KK48Ra8/4sSx8uoXfsa3izZz
0bGr1DHVbOvEf8LPM+4ix8QrWjjGsQq/+sgw3zqHgYvTHHLI9Pu4G60Vdqw3QztX1GeyRIFi19VP
VhmcpvtDKaO/BmFaC1fHrVxnV5/irDd7OuMQrZgWGxi5wM2UNNBalC6zmitw1MwHVUo2ln6cHFZ2
phvjqa9ReteELGMhbr4Sr2VSj1J8ETi0ZeRNLcIfrxHFEWwOUjWan0UorPIyMk5YmJO3cwX0PLrd
4lY38gXF1HdvJ79J90MAnbPpzSlYiTnccd61rzlPFuyRhQnRezPS8bMPGF/gLk2rzJ9cZmdtu/ki
Mq/bVIyXW2FjJa184uTa8WJEY7euBMvHKkAXmKqcAucrIrVm49BR8nJfJPLqj8Axfqtovog4NwEt
1N46GZtlwYZ+UUe+vp4Hnfd2y6xQmJTNDD2iSYZsNDsNJ0RgryJLEkoa2R2PpxlXBBR5CxFWj4Tb
pmvNxPqK28hc1+609jXytXpQ1Vo2P2tzAt4ESx+UvLNTtvE21I2nyKFmNoFlLNH29EsX1ACGM+q3
rPgdtXRYNMlEO8yZjZGuOCUOEp0SJ4dnYzOQKN98gOxOU9vsztB+OZG3ds36s4PjuRWyfmQs6+8s
z7jELKVqJ7plCuppsakgqDO8sbPeMRnyzqGLQbpppb5PSKuAOtflOx9IxtpzIMaVGR6vZhwOltX9
FdX8mhMBzM8WB8LhH7pgSl6z7hLZzU849s8V2gMKNTB4gx6s60DfdklwZcoCvimsmD7jA+NsYxMz
CGQsCI3vWhuHRW6obqESvyUT4AVF6bAeFYkUIqmu0KS9gpSm0Epx1vMnwC+1C9tbxK0yDWeMJxTk
NFa406rYp/xly7rFQzQpJKoW/hYNiFTOeRbwMHyhMdfdTapQqmkEVDXydO9E/sLKUMBVXaFXSwVh
JXh1YlUMmFV3GzxuCtbaKmyrqwCuEMYoYeB9MHIlP+HM9CXbOgr6qiv8awUHFteOdrAVGrZBnb/q
77zYXKFjXQWRTRVlNlVg2aF8I+OMdNz7Z9TNrDC0ZvRsKSxtoQOoha2RHUVdcakKJQDbDpLtPz9E
c7KtbTC3AD/sDU02y0VV/IHCHRUU935PMETeYWVYT4qiG98puve7c83AOVeQXUvRdmewu/fP32/A
+pA4AZ2Xj9qdDq83UeDeRiF8I3UvhuorFN53Yp7KW7DY6wr9KxUEOFY44OJOBm4FkGDTBRdsKnCw
qxDCLizhSUGFI4UX5uR+jBRwmBfoQSoOMRxwYMQKSxzBJ75/KlXIYpQlxbJqFcd4aEAaV7CNceT4
Ow/asanYx/ebXqGQRwkU2YWOjA2OWLca0X6g0MmDgihnjEFWmQIrhz0YR0jLIa84ekDgy57CMAMp
GQh1Ac2MeaU8oi2Bz63AzdANvo0QXGMB07mD7dwpyLNUuGdbgZ9ThYBG7qivOoWFzhUg2tFR4sUK
Gm0pfDThP39oW4tNjor0ONCegIlhcZHUKmAUADXzbdZTCkrNbEEeWzjV2SDNrXFnV+OKrI79HWit
nmUca1CtFe66hHvdKgB2p3AphYN30FB4bPdOyr5/0oWezSHFEDwGqI11uV57CrLtQttOFXbbvv/C
mIkbQO5Sobl79SSEIwuDDm53pQDeNSTv+2NPFNz7fo9QBHfVKfR3AwMcn3b8WPe804z6j6kw4T47
30yBw0sI4q1CieswxSMbuHilMOPa3F3anAcQ45wyWcGvsNw/yKLxFrgj4dTCK68UuLy5I8xDyrkJ
qjlP9Abjd3ZirS1XHuBzdEKhBgjd9ZgmiTFcGUGoMPlQBkP28HGtxxv70b4FA7Xe5FfQOMWnBWs9
UdB1TW82BFjiH1RAdlOh2V0Y7f/fDlG0EHv+D3YI0xIGeWj/ezvEuazb6L8tv5icx8UXJoj7T93/
/I///q9v/ZcrwnX+YTumcG1POARgC4cEr3+7Iux/WKYhbF03bPEvw8S/XRHiHypA2fLIz7JMvo3v
+rdLwvoH3gqDpEwLawMCE+v/xSZhGaaK8/pPgY027izaT2bgwvQMnVxdvv6fMj9d9h85WSLJLtYd
pryjfHG8KWBX3YORMLGEku31GCbDocgxugOVMlaW1K1b0eVygVO4w5Au2QkU4ibxOq7nxiw28awp
JhiBocNsO1fgNx4rZ9yX4Qaja/JUauoEgtT1oaHqf7Pqk89KM431+RPNOG98+M9nsy3Azc8k5oRJ
My3a2HAfSR3xlzh48yc37cglFjjUjMC6eUheNq1pmMzXYx+nadttDNy/KzOqnI0cYayhtIWX4EP4
8gyNRy6yo42FaTePQb7tjWl41+uaFVo8fsSeXGicvNcSdvI2yUX5Nk1wd6rI7dkIlAcMed3LOImQ
KINJnrp2bl+YoOEXla2zkp4UC/qS6KVguJo7aAzzOT82Y3me5scpiOx971VfGFgKkI7p1qhGGNSx
4z0kYo62dadthoGiuTXOlhW/UeWMcLWiVTXn/YOfP/ReOh0bLmUBT9ar3tarTOKJT/z5GXOltdac
vl4JYf9qg8fuil+nN3PDHpMMkTvsp+pXRSSjXTEPtw5mBxXZ0+Bi+A5psQqUDBvNbsqtVj4kTee/
6sfkEdh0cQ278T0Y8mGTj3hjpjwBMVlD+PS36YA1rRlwsfpGgSmsN65Mr25F3RtwJtCdihwnns+f
YIoHzWMNJWk12lIrlm2t5+iLPPPQuLFPs1Enr0HnrewY6obm1RFXK0Pxjn54H1U78gfsHYhW/RL7
ASzt0nrGZhsgtGHw6kUNkoGclGMnIFcYKTclpTlupdmCxuHF2RCnt8Wx0G+Er9f7bIRJEiYpkN0c
owXbw27XpnhWNOlEkP+1v2Wjf0tNn3Y0Jtajrh3CHjuNYRb+g9P5ko2ChBQCU2nd6iI8WMiDuWJV
zF8sYtQ0cnuRsnlK0Yez2mK7ogC20O6s7LO29PRBqht3bo9BCq8K0IDEyIeyM42Wav57yMklO7j+
bc5c8+TFo3mi2MpXTcbyN7aTpxTIX8yRhYp38lZDMh08O0iuMTAUUXnicbQmiHQR2aSiqYBx5zUw
RVlkFNdxsA6rZlhw+R6vSQhhLNfg8mg9KjQ77+DnxC4KdGQzbTmR1mQiQuQpZ1s6V1CY1Ws6QAnG
mrs18cVgH4FR6HaSKU7SLZ6HseiOYx19W0ELgrGaS7ifJLJ4SUY+BrUpuJvt7FLfT4xASPOpKule
XSKylrmh/vyJpS4xNvVu1Kp5RS2KKlAdrBIn1qos2AI3BrHyU596x3hI3/TIrq9+aT5RAh3iwLJO
qGFxWAIqy9iQNw2wpF6ExHyXBkELTbGEXuQwvBJvDrG+nLnAyBrZ/DiP5rQnwpSDmyK3CGS0IdEq
WoMOzFZOF4ht10LYQt8Cv0/v54U+Zd4qIO97r9ucJgDziNVAzXYGglidEviXSV18YozCCumVyUGv
6FVeoJ2tWzvuTqWJYganrMfUltJSt1oyF+gp4T+9FmMhsWiSdWkwGW6GsT8wnX8ntZqo48IlxMvJ
P1jVrEoBz7nytPIDr/Ni0t1NV1nyFOZtcRb+ON5kbCAQc2X04E6zwLyODhKIs7sUhQOTR2Pl07q1
+Win+sWs2gJhnfs4z4TF1yWrFZzrPc18sMi9yv1mkrGuSmcfyuQ1HMJ57UH4XhN80ifJfmrU0MBI
433vus0K74W/Ru4eU8CwqSMFJmHJrH07SYlEIDAvZYalI7K6k9AF4a9ZTVePlvtB1NZjMXVv+sSZ
3/jV3ci8SI7+NcY1/dwAGVgUHksxWrqOPnMmeauri1Xc28GhpqS0K/crjAP/lXCHABOBcahTC/ON
DIZdl2iKnYo/V+Qa7nPd8TcKtZXjqrjOkVd+Jg6rcxVPOekWPAvRvYD4bczAhi3vwhJjqbPR2458
eb9jJWfC82vK6MEhhQXNFOPDPLWnY+Wl71lssMUataMHarNPs/S5nv7IPrjge/deEk17z93uKPFz
rZCXRYfUZEFqRqg2TIenlnQCrrQzAC0zyg8hpIt0HqbPWS8+J8G/7BFgqUbL34cOgDqiJRsGfW28
I8AIslzg14++trds6ycsI/+VDtfZkW90jb1M4hz0oqdkSrEJTvFt1EExFjX/FYl2yiOi7kcrICjF
74829ohdXBXvQYRTf0jz8iDTqF/2KBO346xQHYEEO1An5lZE5q5hiv/cZeiPiyYft8IocR5Y/U43
XLL0ULTDW3EA71eS7aCmkgRmMTB9yud9SP+68iIbBQdKifOg+faJSRmx6zpbOmG+DEY5HkiovSKu
CJfIDhzc5hs7HIaNKEHbgRADo+2YDky9EB5qpvmroTL/mtP0hdPBeJ0Mos0K/xXC4Y3C6GsuUF1X
UwPFMm1ewt6PmKHii3qYK20tU+8rsqfhUGrDu2wO/5OxM+mRG0mT6F8ZzJ2Ak3SSzsNcYg9GrpF7
XghJKXHfFyf56+cxazBd6Gk05pKQqrRlBMMX+8yeGfh9d24Dmu6bLW5J8/LXRuLN6TlW9G3NqQdY
t2mhMxGeBPIJkicvenOXwdjaI0PAXMtz7HzWD6sRDgwKVMxcNPaNldnJIW3YqWNJZZPsSnVqe4a8
rRlXz1WSLnsfKP5+IMfC1BEALz2b1aW17PRcgcOENjcHIszViY8791r9y82v30gWkEHpsV9BmS2M
6iuoTC74o3+BNHkcdUvqgzRL4Nn3hLHEte/v8FRHFwnTsp2r6lyjMWyGyrjQ6UfaIsb05HR199j5
4cVnAbrBCDJs4wwHetd27s1YxgFSR79Nmb9tvDz/3SwNpwKjxJyjH0F3chclHXSNxECBnuE8tyaw
2N4VBNCQSFQfHQ2v6m+K9DO3BSbcfv5qhVPtaQDD7g81LU5Uejst4IH7rq3599DteJyhdTC4ysMj
7/NmpB78U0sXThOCZ61x0xOyFHdJzrNf1W15iudJHHin7b2KPpQfdSyN1UCGsjeisyYtsV1J4iNl
r/ejO3B4TPUNWVHzFNLjvcHyIXdSNcTfR2yxrlP95pYd0uRhHminW+F7sjyTZ2sfSFm8aSiGF9k8
9Z5RPaXH72ME5QW0AJnXtCiZvKLIgMcdynfskFDCoomGdtPJfnkM98+EoXaNrL1bxblwV0d1e4wX
VHfP/yidqxFLfS9D+cOR8UB35kmoptsKM+1wfLnYqXrvomg7abj83OBcRcUr0QzmP7ZjxzfkT71N
GS1sCl5CZoCZBQWRRXbpzZpOA/AopVnHnNbS/qHgqEXwDD5UOjxwZi1A105iywyJ2bwklBnbWbYV
Bmo3LYLwgz33FW8Hbv5sEaeiQi0C5ANHcBT9JYPWhgcs2UpU2BNwsRfZ0a9lW+Gzhyfh1DciOTqp
vo85u21KEl9lPUDc7fnM9/yLXMt4ToeAzvv23Wtq/gSk5LS5r2VJuFM/+lbSnLM6MIe0OolMhjsY
PyJwrIDCWfOuSV0TGR1Nnr4YhBd3nK6FrF9j7vvZ4NRnNRbsnfVyzZiKiCSeb6sEiH80TaCzSgyM
iXnuJmmfDYYgvquIVmEe37e6goNFIPQQ5+VXWbLlhgZjnAyAA1I1UQiCIPKuV+PAbkcclFsXYsfq
nmpiA569WipcmuwoeLHfijaV5+/DEP/eTQ1ffT/2NT6GAbZpOFj3SB/bkNrfGy/ToElzhL/Wqp/o
ZI62iZnAkIxJPxcyveX/B7mrTNLGlJgYGXTRxFnavakhgjOTaLbfhzLt6ekGwyKOF5fuVyYY/gUz
y2da9Uj/RpnfNEPanMdSANcEV3njaPJs3In2vjdDcnMpbkF+t08DGN2NO2agCSP+qil3nlobnKxb
zYRr2S1hkYd7BKBKXwmvmXetx+1p/Z+48mL+WYykinomgWfs4S8W18g3+OyyHMeu6M9VhL4+j/WA
PTWF/e9Ae06sJudU6dPazsF3SDhTk/3cKooZTlPBU9kYEuHItk5MXm5Lv9Ur2bHbmQJL50wNajV8
jhYnLId7wMZ1xD6V0x90GrXD9Jft8j77Be6AD6Rdj8z+cf2niLSU1uLViTp7oXWrJVPpK/JPOdQS
skxBjjPIihg9Jl1v3VU4l0gSNXF4sg2LRyC2ml0epe9ppqJ92IHS/F4GeOv2Xf6aomnfd4vloPSp
9txjX1vIgnGDwi9MspSuDCu683VZPps1zt6WE3A14jTnwIiTk7U+nKf4IifCBMIdEeCEghlrU4rI
caWfuLCIvPZgBSbPCwg/kv1tdXA8BNHBn8C8PtVuN2ytemEVzYaCDdxtOU2H7dEDY3DM0/nNTxvz
LuwxwOX4xnb++ljSQ7MxtT0GRZbd1nP9lsS+y+NXwtUt7WRVfT+6YqS1CnjVhQmDS1XoxLx6CXlD
k+x98BVFCEQPdtmwdIdRubeOZVDatYaHwQt4B0a8YEKn7FJasjmbjfNFLHTcTyEItypCS8UlvVL8
kGjTBjsvlT8Zb9Lu+8KdMNnchtTgzuTptno0/1ScX/YjMfQ9kMVfs1Pzduc+eFupbnounyS2JN8c
Pbh4MxP/Rmg+akkBnUnDyzm0jSd2dcYwMMsgzlZxAZifmhzqMtSpwyF+kqYf7xJPeKeMoBKZHfcW
w111axDJcD1OKwD5xcGUtM3jo/yV2JDI4WJRtBZZR2B+7cklt9lFpBjY7nvW7UMomx+Q8n5B6++5
d54W4ie3NbBGnIClf9uExrmmveLUTviCB0wI1zUvzns46wshN67lMCW2dbfWey3h7RSOn9xc+QX5
SNGd6t+UN672Bqd/aKsHuriP7OI9ThqrO0qknF1T87ogWh3x29oL3QWLxjzUE9rbOCsTS7SZCclm
8pkzLnRJQpmYmomawJpLWDrDiMRw9+wymQPKveTHxKsbEHu4KJlFXeOwPduO1d/nOTjQsY9i3Ih4
n1XRQRK7wzALEEF7+Tkpww43b8lAyPTQY7t5WftR2PwqNHhaEkBZGzIn5Eu0Br8iFnoQDweDIoi+
iMPX2KToR9TZIYIUuTNtTjtVubaRLTeLXxyTrKbBCZr1cfBz+rHySOyB/9Tbfiaqz+xCbAlugxNq
LXET+umL2wLRrU32uTk7LXP7MBNBYtKvSWGG3bM7b4rO7plK+s4t9w5KeEr10E/iWufGque8ZhOH
LuEq9zxEzDgUzGDG+ma+8+FlvK1cLZOZHNvlcoRbDaSwgxeWtNZ48rhmFmWsceSpR7PozIdKfYKn
4sKqq4caaI/JeHhfLQW1ZmwHZxT7bTuQ9FlK40TFkd4WljthWkak8qRB0hjS6mze0sYR3yaZfs97
o3tt1IJgUP7sDSN5knnyHqZjcYnC+PN7x0rBr4dd6e1NsykP1WK8jAgxi+m2T3HG+mK39m1mLTSC
wv04sshZGJWo16kfbSKMrzE4dLpkd5i8+d7auceYTyt4Mlr3RPKxS3VhdKx4yPuDFliiSDWeyHOY
zwtWaC4igPAMHmr2apiCfLeTYVPoVsqErgnSFDajg3MyH72J816kzfnEANfZyIjjXJNaaE1m9Mdd
vPkhz8G32kZ3nTgCWvOVPEz9kYJAU32KdmRn0UFNOdqUrC5Omf7BGyJundjZOwWOWYnEe07NUkJy
oD+l7+DGUtPqDwoIKIkgKmzIMx6LWBtnwuzZJZnscksAvD/glvSw+hDratTwVPmaf3+bifNYtCfH
ssvjGPshImIKjnfGBA681iJGkOWbaIZnT5uE/DmMIL/kuXZ09w6tZiNNVE2A3gsZZOJ0eRpyxO+8
nYK/DuvuS01kOadmxpwN4Buix0ds8Gop9BnIwEgBEbvbQ1eYV7Fg4rcHbjOcbPRD86nkUh000ZZd
i0WOmubqhsY45xrH8S7txFs89vZnZLx/T68S2wl80w3PruVFl1Rh/op9TRu7PCPktkeZKnHCqwUO
vTSMnUH+7lIW4tFICZ7ViTfeaXM8pzl5OtCU2VM5NEd/wUqO+3zajyHPbLWKtbburk7SImYqvHdp
CZVqSS06dOAQbz1RvnbZ40SlMFKK+2tlfwej4ZX3Ulaokfo5iTLvXjJ+Q0O/8dmXLVOHJ6cjz9G5
DP0pmyIy6BKdGYsp3ePeDtEbSbMVpcdfkubU7GLD20Y6m7ZGRLiHatw1cDpHhzILmdEyBMRH1UUH
p14DcKtiMS6gUwpNgNxICFYi6Pf7MTKKQ9O22aGmt+/o8VFfKrRyr4gfILNfK5vbeO7Ku2EaxtfZ
56TM/nynpfo10pvwlKWm/1RLFIIJbULJB+3SyW6ahr9KzikWUDx2g4i2JL0a5v490UdR3uooe+tw
eAUslxDh0Rke0Ue21Qpc0wuUPJDO2HhpxasqspZlpkmICTuYzbVR04Yrk0BjUNr6sFDNN+ng7oe8
ByvGfFxl7Wvj/BrHBd7zgtN+FOKPSw0fkiXyh4o4OceTf/bWXvSqbu5cV3Ow7cr8MZ2qJ3fpvSOn
r+mcz/KOo050jkQWn3A+QWMdq+4mJM5CKtJCcW0s9zwalr8dBiC6eHbQglu5Cce0PRmAF5VXcj5i
r0gtZhFd2f2kf8mFS26w58wmDel2cVBG+UMRPYkXWncSfKjsOMD+DZbkb+drPzGbzSk7yXL2I5d6
u4ZZ3jGN1jhb0wUjwNGBJgzc2aCU8qux2CQFGM7j2ZsC8TUlSINFNp8sb8TxmThPAgnl0IfhJzFY
ohQVy+RgVhsO98vWbVFcDX7RX027A3jQQolt22gIx6O45wRiH7Rsh8DrJABaSA7brjOqkzM0e7dn
+8IyAFkC9WqT4IoCgTDcDxGn6ilWBycll2sDB2K2qoMhivBMrAwsXja025Z5Yxs/cK3YwSQ0jnYh
70TkOweRunek4bOjXppHeiS58ObkT4wiqvbf/85sdBe+X4c7NtD2rbB5/f3qBUjIbUpIdjs17i4f
1XTiSM3iWlkOmG9445Gw4+2vnkU7cClWCFJ4VMdipii4Wbrg+0vEcR1MAn2JzXfPcNbti2gPVi48
OGP2VrX5V11R7wj95wYQI82oCVdH28n/eNWw7Gk7IFQhlYdOU0JfgTqE0cQ76qn5RayQXRR2L2iN
tPU/lvA9xgkdUMgqT5UMNw5p1sBbv0QZjpgoni3MCpiZhaHIBhZ4+f9hk0by7Tc+85cd4ecxkFhz
juA/8Xumq9Pcogwh1j/72Kc018qePM5BW457hCwYf+MAqc5SqC3l3JpLw8iN0DR5p8vsWs5tSOy3
dHaUWG/cwQ1QB6sDHus2WIriZlYTmCzsxtiRAyznGZcsYFaZ3id4rg9G6f+Mmpy+y+XY197zkua/
Q0FJaTVSVL8wyGCXdHlWzrMRd4FpR6CFY/H6bSa3SIgDZJg/nRiRsgb8qHGb0ND40E0KaGCtN4uy
TISbwghmMQ1Ya7A2NTNvRFO+CHuRuwECBh4ZOQSKiBLtb4eocm6HtXjXlaChMKpcKj3EeOrr5Yg+
wcMTQZaRo/VSLb0J2co7OSwCOHu94RDVVXhY6vnFp1pl9z0jWQCoXGiw5++6uzGTWdwZasg+FMjy
1OD04XidEdSm8xwbk0UswrMDUc6vlp7cvUj6lQ7irCbK6JgZmjUbX/z77FrQaATOKfxXMEPYFfk9
UOAYn3CXcRUICR/nWlFHe5PWOPyxJFMadPpkaAJgN00ww1uksFJc/3ouYVyxgtr+xpDui0zG23b2
ngv/y+nB5cZXY8anvAzND883NcqFP2zK0r1XhXCAQ2Z/JjHvpN/PO3ftlTB84W4sqc7Iwsam63qs
t3TDM9eRNhYczwoMfnNslavgyHvsri2KbMagnSsORTyUdHKCdT64A/f2XxxTfNyzfteZ2GfkDT6V
K4rjllhTExjS/6Gs+lMkIx/e8jJmHIDdp6l7WKLpk3E0S4EH/R254d0o67ful4rvCtMdQKzciC5d
qfnrpdrC7d89Sc8NDI0sM4/XWpFDtSaCjdDYKH/g6R52wsSO3BT+S9bG+9BQLzG/NPBic6/tNDt9
u+ensNYnvRjbYrqLmsY+M90YgiImBjm7JV42eM7mceDEu6CQNc0RvyeOSszQbp90G0XyhetgY84N
8MnqUWWTubWYJIERswofXBWOmiI7xAsUHJ1hV6wSjGtWgxqBDXMLP+gOzrO1sIXPyVOE/MTxJQJj
x7YT2XrBsTcyOl58GppcIQKPgD7gHFrChukrdRgAlths+51qWyQDAyteGEe7mmwk3Bx5ilvHJ8ec
7Uy31yd7JoAWR/L0nZzI16yESGUwYOBBRbOMk2fY24h2Zzf1y9Oo2bdrInd7nrWvIjY6nNQLZ+bC
0lzykb7QB7aGm3Kp9P3bxPXeORBHuyls7r9DGkOtqJGcwERFwJuOiWl3QR7OH0wmuGKk9IY5c8Rn
Axr0hRlKtO8oJ+GkpLHw12SZllncjGS3J86TaHiDOEZ2FSyr/atoOFZPHnEYd5reAOqOB1vNr/X6
23DKiEA1vDud8cgJYUBhDu8F68/3dvf9BejvEMgkLfepo0ASxER26aSyQmogW0l4orPzJ/pDWGJD
mwNxFZu7UUZ71rqGu4rFvTDHqsqEev3XNoS2tnEEVMEui3tcCw0MSA591RDdCcEf4ZN4kng4+yU7
umQ9gS7PP5Su91HCHK0vIfCtpi78X4KP27e9C3QKAT2vw3A7VcY7A8xqK6B7TY821DCXF7auO5pX
OfjWHGeQZ3GWWWV3pElvW0twr4V3Zb/SK6/w6lcU2HEpXQJcXAwBzDUkjA/bn8xpC1PozfKKH0NE
EBqIItUkJI+441mSG7L9019PJ87et1meaZyAhif9ncHxNABPrILQgwjWUmglwRMfCai8Og57Bss5
4bkwQ4/3sxYjryQ8UlOumisFuJpGR4yxMAKzfAbda4y0LJi0PknnLB10zGmxiXuyeSNgDWej+2EL
41lSLhWvT4qyw0sUuSeM39cOH87R6zyMdX22oJYxRfDG+X7ocujZ6WESLsNJ7KbSbl7nMY14vNu7
rJ8uNorQRYqYus1WXm0Ks5hIhCzF7nTDO9ljBNDP0ajvOdnS9MYZVK3YjsJ3Cdsk5R/HZIHgrrzz
BXWC3pK/wdQjvU2kOxznWy3rU/+WicE6L+TMtqWGe+1GY7mX4nenG05PVUJ7BtUax2REzNNh+NRy
BdyAIGrvUUTbkDhK16lTaFFO7ef1FNAPQgIXmJ+3CnO2V0UHqMYpdaGUWT2yToTIisgYDpNthbJd
m6yMgJLPlIRTGJXJTdp7aoN4WzxUhRB8gI1jSw/G0aFa5BSZibdFsZNborKHoXDEWajuUEYdckGh
PpJcZWdhcojx5vuRkcgFeidqAo6bIdH3fYQJgINJ3g4/wrT8KXiLN66aCRKZQwcmhvmzHpvP0rU+
jTWe2TsXURPRE+nP0sTCQpkabgFl6PO0FihxYcffzM0ak3NMY861wuzIjcdkl9yAoxgPMqH/kv2x
3Pk0vLAZeOQDFvvV12u8aPgSJvWyphWebYBTVDZTW246a8VgvoMS0B6pTiKo3qTPHgPbUzcPp2wM
zUA7v8MqhIsqo7PDXXLbulSl+9Wftgrzd79EXumKs9XF2SexZB/uVMoJ8qRx9R4WkJd+3bn7tIPG
BNcD9T68JDHpH3eZ1Jb009nuzGrPNwBoxEUgk9RVIS5TPAlCbUvmG4zbRDwxlKCUQuYfC4JQTDMJ
9yOMAdg+nXUyH/rFPTzv6GT1VzFi3YFKs6UPnAOejPhQbUsR/SBkA+mZYhqqTwhm8xMKtzYLwY4j
uXIW3HBAahTUVRpASHnuz77jaiZEJvmiWUcoTU9tm2LdF8tM75UEQ5aOD3iHD1Qjbgrf/EK+dx7U
4BVcpW77xaT1PaqJ0ibIdUOH6J7n9yYXbKdw3R0h8yMLVHpScLSJr2K6GM51Lr7CVqNN2LDnEt/H
kyRI/odOeQwRhlitOKVQG5Avt6QmIJB4495b5gs8CQ4g+JyNtu1oiMO1ZUtsY5aEs9KG5c5R7rKF
SUFE1/Z+j7fLfkrQ/9oCeu0spbmt3JRhOdXwe8EAjQY2+Wm1z7ZnE6XXeBSSKaXyyqPHzMD9sRed
W2xMRK6KtiRCvo+YK+iQAurPQBkLQ6FAIxhsR9ke8ZEblAPZnqkM13iiwtSIaOaN4ATo671MYr2t
4dCpkmPq5YBTRfXuAVAo3MEnAQW9BWMvZ+qYW4dFt5zNomFIhk1dVvz0dTtvxPoPc2ofkMA831hl
KE9JB5csia0vhR4MGhsGerkHIvSc12Qs5or+w4acsDdSLd4YHJLZ5jwsM9jBMJPSgZ6m7bAD/HLl
lscmLeh3qZNlb0qyDMkwn2WOD6jtzL1j6A11eyBqF1oMEQp2djL+9FrnaemJmCHz7+o6PYf3Ljwv
RFPGRuiO2xz3raCLTMmpDaoOgtssslM/wAIMc4ussmZ66NSbXNrdAWYNs05TX4028kmoQ9PPnIDB
aL5twvqYSsM8hmZ5diZRb/FZgnj0gG9GnfmL0S8pp9qDaJwWCDHW9CDW3sbp+h24dJJli8cEJ61a
PqlnApAaNj2i1/QOrzXyO2JUtfyZr2QcpT1xoL49Ii8+fmD+IRzegwhKc//CINg4UrK0V/yWQ66m
a1tOAye9CRvS+qdoF+5lU9VIbbic+ir3kILOqW3Uj25RPqQw4wLmN+5OhvOfigaek126t7Yi4cIV
ouPgCITBitl4s4oe2oiWa4LRZDTlacCeV+QjdWwK8KUcmw0ttdu6qfVOGMR1XeYWu2hh/0VI2dS6
2EdG9NFaj2VfLi8AaxaeKKk5WmvLMg9EfOtt57EXOYVA6/W0ACfn3+Abs3fMxKd9sVgbGsnfy3we
qACj6VpMT1GRcrknfrS22DLdLdanofOYwhMKdEKcdjRL7YVInwfXfFOMjwoJrh2KzkaZVcxn7iXH
h3jAosE1necDE5ndPdqUndMaPt1qjIebJneTg2+R/XLDt9ivwt3Qe4d0NaS7kraYwolPq4rfdy7G
mCGytynn/8Vod4vJxKgA9sT6sLK0xPjQ1Pl96AEBNk0eGyXbEHNfYxyaIgkKmFR3bT1/pHfTIH/Z
OR/XuS5f6p5ckBj9z4S0yiH2G7hMOfjTxVxlyOKSL1wtyrHnM4EbjBY/Lm8B9Q/7GjAxo/jEYl/2
GYVxnk/ga7hkGWwq2fMInVM48E/L9ZO45pZZ+wiyJesJvREDwebafYFp15/Fqhp4awT6+8tfP12z
0e4s3R1NclVgzE2GyJFv9HeY2l6T2N9fzP/90f/3vxVrnrvn4rn4OeEhhXAbrgnqMRXkTKhEYbkY
TJB16klwJcyqkPxZS7voGjtP054o+vqj+H9/9P3Tf/Xfvn/JP37Hv/olUk5cFhIH7oE0M1aaxiLC
28b3ILrVPjIXCr4reoDmOVx2Roc8Ey9QDeP2RWr5FREfuE/SRO9DN/M2slGXUkHtrtdSWkIKmAX4
VXLEZtpTcMNZCQ9RHShrRBCcGbsOPWqhHtMbnrwjSyxBurVuYfDj6V4bzYa2AnJMziw2OEqZVCJz
OIxqN3JI8PJDo4zxHeNj2Q7LCbEt/Pw0M9OHj/qHNZP4pWCZG7qZKEjTHx3pk581f4CGGHYApqNd
qVGRzJRVEtSk5k6I+G4GVWh9KJaOc+juysn+rK3wYY5C7+hxhV+H2Magf1q1a17ChNq1niGoS34g
J9HJy3NPQYuNZkjSd4TbvbFcRcaFE6UbGq9D8Ud0fvGkzY/enH8jrsa7RYQvEa0piOrz0e76Oqgy
yq1gFQwwhyxJT+ExqwcyPJqbvZ6qr2VObzm7sA2K7hU/NLo0RRvkmnIqH1kxuRFtYhNcU2IO1yKk
jQz+3RTaO76pF926R27p8DlN0ZLITH51CBSbdE6mw+SPBcBe9VwaNG72Ws87c0jAN9rjvb0UH2rQ
TxOZzY1w4EzQ45Pj6SGjIsGTq3iwqS1eHCJhBETGQTmBrNRzbpgDZ15udBMFd6tcBKUCuPVhovny
OwvV+B5BpsHVDIa/GocPbr/yzqvOhvE+pQhZVAxWm8aDMkZVvMWsesOiObT7nI1mlxQZUBaSi/t4
Kh4XAOaxrzrG69a4a0foFYY5eYFbkGVRM2WPnVPKc8q4JUuQU7WfH8lD01BQoKUXxXz0wXFCErLO
EDzyy+xX+z4r9Emud7wRHCHzgz7cRi1eCb/itTCjwrpIb3njokhliG/uI4Ljpzpsg7rO8HxPFNSt
37/Z3tuuh4QyiTum5SiZs8vNu3jzsuzBmeyHVON7i19liAtIiVpgS0BYRpS+DinnHQv56fsP8p0b
WNY4hzWSc+wahx7NgPy5e8K3MVNUiBbre5S8trMKg96wjsXk61MTj+NpJNBkO2JmaGUxVa8uGVQT
O79LyzSgxIe/d0TTnzde5LlbAzKY1xg8OJyH8bhy+89o+QvHjzbmLigJ6xdKjxArOb7lGfHM5FY5
5ls/OeXW9sMfXW3e2Kl77HPvg8LD92mt1EqIEns6/LDDOGSKnQ5PIz1SYhEAi8miw4zD1GRLLM9r
TH0I381mEAfPBt7WJPNHVtewrDP0qDE1sj1MIN5YEYunyml+iwIqbJylV0jyaiPoO0810KpMgrck
UbaBWfXqKRp1jZzzOteHvcdEitG0Su+LLD0Jg94WqpljkOT0oE0ED49+EQy1ljfV5Bvkulomjq2P
JNQ4eLzje5NumLPzw7Xy7KZcfpT4i+bGu05IORETxxpTx4FGicd8vUVprwJ2s+BbUEwemDumOwZq
zypH58iHFHD6OnWoav9nSvoAN9dQ7k2Vz4G1Pn69g1Tvd7zsUQncmPHyJbYoGYwy1C3BiXQbcs44
hnS6xZHL3KpO39K6tsGjk+4iTdEEJPnYxYo5Wlj9LNY/04WTFuEDHlymDvO0zwmvbOkiJcuc0hou
8Mww29Efo59MgT2smc/1i1/DIdIWukGdAEwzx/FoMolQNqagvDmXYIqCsLfA0Ir6cTSdc78ONL6/
DDUGFUcYK/AifJ0yUPrkDmoCgAno7BFaoKg8AOtYnQmiXzgyVdm6g4C/llb0XBYcFElO6M2IYB24
g0B2Wr8s1YhE2DNZJI9WBqaVvC41v7boiNulrjVcLLiDS9F+WdT9Iq7ye3AAcLFa1zRXWH98pfqt
TuTrChxIeDROfmMz86S6R+Fv+qhrJng1RjMSvW/tOsGuFG3SQmdf2KXi80i07H7scL8DEgzyKDFe
8SsWS5g8YDLut5MBSkp4mTzozu3YNSfmACKttrUCtoYcF18W4w9EBoObhLy4XeLe+z0jbQAQ7e8V
tLTNnZUmoE12FftdDwyK4ecNxNhUcp/J5gb9PD/iyCg5lw239MCdW7+srqHn/Jw6+ymS8fIBgu7i
e3r6XdjJrf+gnSX+aAtm2gt5UyY4gLy1SrsdU7tXK56hkDr6MKYo+DORgQWuyda36uTdGvwPWzvt
19y9eXG1zUvxEPXgCpNOOzv66f+EHmbUtIpoKmhVug9Hi7thiWHLJouyM+MoRvMOf2eLxEfdE5Gn
sGJF3JW3s4dFtDUX/8lbLeB+1apPk3r2unvohXOleJ30ZBtl545snyqaFzQqBldU2B3pdz7gjPvh
pA9ySuLnsjWR0RNnlzDU55PByuY16Q+LlPvFCXFT9r0NMLdDQnAiTCUZhL4Kj1wdig5/cSe4zjZX
2Ntb6dvjL9WDeFDMe5/ruA5STrZQkq7uPPQ3obnsm9ksgzQxQ7wCGLvmpo5IwJiEongf3dirobWg
wVrzb9/Ob0qgW1Wm5R+ric+qxfLN5Z3eMM0L5Q+2cz9QInBmKRyOEofFE5kv7rlkmn470clcDCgF
nHCB7i3DJYodEjOD+dA6WLWnlrGi57o31lAd50o3t8AUl4fBHeIjvSdIwMhtt8oVjz12aezLXXkb
NRnT1RQxdWyFYk0fzI/OWhIK3IEzeuuY4vtLwZ0wyN503NfkK9OaOsrE3asadfWvnyLkHzsqNrY2
Z5VZLvpB9fF7PJPxKhQTnqG2rqmi+h2cIH6qJqn3udGsMRGfVuG434aG47HeTXAmpx7KTej2597r
3j1vAbXvrK85Zb64x01502TGizNY/h4doNz3oA48d90i51fGQSN31AU/pMQt7TAOHkLGTRxZ4SvW
GSbXfAm62AnvRvwAdq6DJJ6zB/WkXUK8i1OWW1UNGCT8CXheae47jR2T8AZHYkuiJQHn3dCd052M
ApKbCiFi/y3n+PBXMvA/CO89VEnZd//1n474v4FBhzyjRWzQ8ggPrr1LfwsMDnGYJzX4gZNrURui
ls66HXsRJBYoVF6uw4A2FWTSLoHRTS30yZluT8HkfykJpXCUwsyezwmUf5W+jp3igFvkVpBkiXHC
vlIAPXeLbKNr+3+iUHYeW1sKDKGM1t3JnZI0mDnC4xjIXZqT/Y7sx2BebLocLiDlYCmbYtmjJ8Un
qw4/8tLWt53fpGdrsO/rcIlu//FFFWV3yqPhOTIb5lqSc9KIAw6yobswX+vqfQ3IbfAok/73L6Nc
66f+KXepbJN5l/SUzUtJk9bfX0YdE4hYLDBuvfa+6jEyP4YW7n9mp+SIM8NF4RiT9+W9njs8Px50
GGR8+4rbkQ5z8IznQeb2lflrd+/J5YBngQCLLIi/IHY/8cEljDN4z2LujHMGORh/SfQwZam747Xv
9jTs/srNtgswB8ePFjFELBfxZ97meIqmpXg1kwkeVEUTEEu0B0auC+88ONpqmpsLltCH3iKnJ7vm
3DN35nzWma9KMj//96+TTez2n18n31YcAS2XmKznrfnVvz1upT3QIYUv4DRY4W4qi3HvUtBRa+qd
3dSaOUo66RbHUX8ZBVbWeDykPANHbdPTgTx8F5Y+HZRMKDyqDE/fAbbU6ZuTEwFpL5g3br8cKh7v
1b6ZlvmlmJI72PrTLszwMhph8WGk6fhkaHnBw/Pvvzf+3n/5zbl8gy52YWB0//TNzaRYS2LrJ2BI
OU0+zFnpR6js5DOuOyKQUdXwUeKNYHolD3bTrZiaxPipGpO9q+IQ3OZQJlIn35eKYSvz0xFGwCBe
YPPrndcWSN08VlBIK8wrTGypqvTyv/0oc+I7z7L7u3mAA25YWf9rZIn8b/bOo7d5LtvS/6XnLDCH
QU+YlZMl2Z4IjsxiJkX9+n7oW42+qELfi543CjD0uV7bCuQ5++y91rN0cbpfAfkBpAgQ/zyWuHJJ
RyzbuxtFovF2q4pFoTKNuz/Ei9ilb+RqJmeqmz7IccCEqtHLxxwhuI0WCSHmOAG9ioQrXR/9hFUi
s/s0Ub2GM4cDaF5yauYm4ZTrC11xJWxpKzneNybZjHUkmSc2vSXScmIc6zwmL0uPtxxmWRBueCmb
9HGbc3auQ0tq9MCw66Z272U/TWjckYLK2rEb0DFkM5hd0jr1VNHLDwAh3JcmB2pQQxhJifAuqZIG
/bV+lDupeWo/LK0h3c/bSieBhw0bIGLXm9FLelPJf5E0nfARpGFMAUNMl2AKMRmmsc++3fhPAYvK
6BO9075he0M43i64d/Hvjla3llNcLiqUQWVsqte7oVu2hUgBLZYK+lgrwk5pJvD6SDGHVDZQVnXk
n1FmxLdSevuvr0Ll31cizTAkzSAVTBQN6V/vMAY8iaDgyQ0tRCKhiHRZobW5gSmVD/I+meF5atTo
AP2f8iqXspKWXxaFSOg58Ztj5zXzzDER5c8CkAN06D4K4PocTHECM1aAiXta2DvkFqdAP6vqZyCN
0bUFISf0IFsIN0pp0b+/xW8I2xBt0B111OK5ETv+ZW6OBHMwq/xvXva/5QNKqClwvemKaiiSKP3L
wiJoNSQH2YjDJ6nrSTbJO3lKIkfPhWQbaf2quMtFeI/uL6UMYlgdxJ6IKSBqY88Bs2n7favisRwM
iLGQTzcCAfNzs1JBJoNnuRpQf0fFgHJwFkI+QVHi/rMVomWHKE3P3ESVazETy5p2qyvxUi61kHY0
APoHrLTGIOc1lwvNBwvdMv9yn4yz/pu3gBf8b+sPRAJVs3T8HnQfJTgD/3lxNQaxwhFcx+EgV8Nu
yiNz0zckTZM0qBtdd3hGeryso+TLUNFuqEl1HYF4NUb08HVDpCFXWERyZbtukE75lKFiLmTlpYAc
ZZN7Rd83eay0uhmuVvJ2Q6awH8bhs36IYijXEz43QRUvSmrMkFPutDbFrzIRx0LAOSazpRaX+eXO
4A1oXXMlYiRxkhus01Zo+pNlLG+3e/XS0xFySX6qwr4v93kljjuizh/rRzS9m2QIrBJke201oQ7X
9EtL9NCuk4lXY70k9xg8iC5LXKZAI47oh5Q1rIGtXJN83UUF9pBR2PS4ipxnpGqgwQhbaBnVuN0k
b/60JazZizbnyD+IIIe1CZxbpUlHs6/KVV83R0XpzDVJCWiGOQySSYXiGL0kuVjjSiiJepe6exKY
vYab4mkG/dMColIzKhjFhCWPoGupzwJiZkQn7iKIYwKCVGyKUQVeuDIqcy1rrYBoCfnLA32ZT//j
25jgROGmzmwsYHcH6shtnxcSiVZ1HqRD3niViZK4vUeNl3B890SpIBgA/qbzkITMT+TsvheTPkRy
inwv4Vx+e9Ls1qSIoJx4TFdougH6CTTNATrdPKmW5EDtALLnF4or6r+cjp4QY3xuPzWJuKnmOSHl
eg5voqG0AQFRROa0d2q/HoNjdYekMKScG5pn/FvnMrmTwobAHWU3FjRHyXcLTIQ5NiytZt/kPVBz
Q1O8x0TDJZmkjNE6WdiFgdpiSsQXfOblIY8fiTPq/GR806nVn+YFpZitGJz7UJjq66KfGPBUN+H8
X68skmz9+21lyIaqS6Yqqbql/kuJHEsCjSFwvSBiaFjPJsJdbtxuDopuGTSt+j1wiD7eKwD6oPpz
rzLU+3KMpffhbsyRujTuiDWsNuRHPPatIMeL3mJbK2LrRbPMJGxAFviDMUqhouhXaE8ghKZio5Ua
WcCTgHSvHoC9xXm3tW4CWDyz5IC3f8RZvJ/HfQcKUrwVkmx4yR3V743hvCnKKcC+rgMiNvBzEe2U
h3GHFkWjg8hnxA+DNvbuiFV6o6kFY/NSkpgMlx+MzelUmyUoyrhC3c/1mGiSsZXzrnYUPWn9mJw0
QNVYt4upuxajbOxH6JcKbrPZp+cX8bIQ+vbLIA0vsVDfSsJelj9pXwyhUDIth9v8pIjYGlS47CTj
GAIPQX+ip+7IguyNA38lknWNudTtGYLL2wPkQ3LDEYzR3ATQ+6G5fz54zVgpOm29/FY9w4KOjZ3r
o3XBRrvJpho6hXq4P9FcUXgry1izsAN2Rh1in49xJliKp2LDtp/1XSG1mtIcYdIaHaYjCRXFBkav
JkcZM2JNWun3SPSRsc+itlkJgbgavYv2kuK8ofNlFu5wQ4uZZuUTVGZWbxP0IE+wFZ4aYcZDJZlG
afFlZQgDLODHUnOTYTLhVfy7Yv9/6vF/g/nh7CUp/+nmdj+6j3+ifLYfxc///B+L74+4/M90n3/+
xD/pPpIk/UOk9atwmysiRBUOL/+k+0Av/IdMjo2myng+DTbef7J9VOsfoihaomHCd2GGKLF4/JPt
o0r/sCw2Y1FWNM3SDPH/ie1jSP/K9hHnXyHyvKz5pAlO6F+OF5B42ciMm76VpnQIs3vpjHESgWV/
ykjLkhy8KWfrbvn3pUo6qChRTP4PGuZcSuaZ/fzw70vaMpJqU078fa01yAn58pwlwI/5y99/MhtB
24GGx89HOQmVRoDVO3/pZ/ExEp5//ud/fE9AYxndgH9lEerwbJaOJvOXv0cyRBOmao2JqdW41QAs
m2pZoZ5AijU/RMxPWNVgGI5aXp81qt1YYDZfz8Q3QzNDvSS6WCWM0+rqLbMGvJhxQcCsCTqvNYjZ
sNWZqKxb0eh3ZrGJKUbvjwdnYAv0r9L1MNHuOlM+y1i0U/Zp3XXAqoThIdBEmjyN8YDtSZL8Wm73
gsa3mllSqgoGhL+oro5TpKDM5/yFyME89xMWBpwFCclZC0V+kjjTEiamaYi3HjjLOPXND/HN81AG
17xUpIdLQ6QJ/56nUOnl8u9RkpTGgtjNei65/75IGMADcUx2j6Etw6SZwmiWpaPGq2cIex3dknCO
KgFzMviSjo3+I02yVUzAnNi1xkKuRgcgBl3AiC6iajwWaqSeiiKpXQLomNagvP6P9vWoqA4YRJPx
zP+eNv89imaF6v/53jQ970ua+ekB0XfvZ/N8++/L3xz779HfWPvvkWzKepijnrdm0PjfM//7Ysz/
+fc94Yl0+VGo+DKGHKf//Hw6juR+lAWoWfMTvp3Z5+8YWJWj1KkPylqirMLCdZY1MFHO47sRXXpj
BOSVHXgjvxtYjn3EnvAG/FuA5swBYWVOH10X1sKplmdiw5FHVh9YilNc5p6d7LbEYouUumworX/T
V62xyqQN04v7a/YruSQuXMtNnKA29fDStdliIG8BaWf73CkPQna+S803Sb1BL9QgpWMyVjHrhvUy
2KNTrx6jgyqwRwLlSOE0LJ6f4hkKBTEXKpFjR/JEjMG2kB0gNmZrERfYO0m4sUi9Q/0AREhFIOKC
osb3rv+kewYmhOTJFE0kI8XY/+376X5SUl+/6PT2GY4ht8CfiZNYdfoHfaNljlNl1tDMcs6wfjBC
cziAjYCvDKeJtkyBqu/CQ0Mz7IaX5KBfsFhZkdetuxPpwrwTxJYyc6Q1XDu0PzN5M5kcxu1kVR4Y
VLaIiZ3qjaxk7yNbpHa1ErYFJz3CJN+IvQEhlCOsH6C6u4h7UkZIpCI4kF/VJVSGxxBMyZ5Ixjvj
1Z9et8fmCzuuQX+eUjRblNhXvjBFZB2JOPgkbGotfqywHPGDgQTy+zr32u0DwJbqPGQ7kvHX2P1R
eazue/ms4LF3JI01xMY8hHAVaQqtxMipTnhgF0ODV91T4GEyOefeRI0e4uEnTwGVrli4o+jlJ30N
eLa73j+N8/0C82aXjvbMNOlXVvNmJbbB5AiBo231zvMWwFfucd2xIg1fwLcsIgcDHHyTI+6n2i06
KGiu+aKshVfkWrwYLlv1Q/15vDAhRUW2rBYdURMoDT1BdgfZxbVBDcTtcAvSr6K2sRlxUik2ssJK
EaoXIpqBT0d2f8jK07CuL4+9/E6qR/NK8gPSXi62YW1W0LZtGKo5yXIOhF6r9bigtNyXyVvJuRJW
uDBN3Ynem5WXLETi0F7Ihkr4JByM4uCv4B5LXndQkRL8IvhlLGjLaCU8w8mW+q/1BS901f6o38pS
+0i+rQPrztR6+onJXWWT2l08zzfS5QZbRt9Urqp9qwSPzpGu4KNrx1rC9R6R5jOV3d3D24Jz691D
XjnqlNZ2+yF/FKVX5qHJ9VBglfPi77r1R5JF3e9hQ1Nv2GAP1K/qOiazqPCHDTAXT4apRdqra0C2
fU3QfHn5ZqyQBNroetzmZZY8gmRlzWAeHJq/96c/XWgz38Eed6+t8sbacZtstCAP/VslWsM4arHH
gwYu80L+mJ5OuYQyzdaDYerlgVHm6TVvJP8RT/gN60TH5GQTM3SUYkaqXvtBNpcvfZY/Fkso80ha
hD5kyIElqnHS1+msrTnNsCyOQeSpixEeMd4bRzsnb0/wPH4ZsFqO7wOF86Lap10o4XG7BXyWcQsy
As36onq5LRkL3ZHD7YUv9IR8vqPg8dFz791fUOLwB+WESZj9WPeX23NBG4xZ/IT/XfBNXkdpi42N
W0DgmI8gAHUBGx3rjrTMX1IuSmLABC/6gNUcYyBuvBjdLwPCNMxunn7g9j4Um/QzTh3rKzp2t6VG
L5sFRPkxidWWNTtGffd4LYdzWmOSD6wT2TAPwefX3PCi9kS5rQ3hvZ3ulAU+dr/mSzp1rzdogkiX
98yOcC1FF466RXnRdGDfTVg2NuPOsgCFc5kqRxQP7WNniL9xz8t3mf+xeCSFd2PaSSB2/lMwhAfp
QaTd4fFaYX8j5hFh9Ol5wiUvtz84dzGrOKTCy4avcAshacRkm94r+Gh7focaWbb48IhtZLEw6AzR
UQc9BTICIqrFJ+Pmt/d4uKqDWzCiJoz+N1/wP2Kt/NvD44Wx/osBtdky/oowbNov+AAPUf6aqRt5
S+8dRcxzMy6c22uDqwXAONesWPsEGZew+KKvQV/DcM6KBZ62pMd06tPZeoq+XHpSvMcNJSSe1G2G
MeDpIS5uJ0QsC6ncoKF6kiVr0/bv3Jkqa58hFz+A7bKMuWp7gB5pS8Dq3qylskyP+moK1a2ye+5u
Z3PJFY2IdiW8Gp1Xs8RkBPdgiXrlKUB8b1oy4dxY8u/KFvKAm6eedAuHZHuXT7LlqtpSQj5wzL3x
BaO4q/gW28OCLFNGc3diALtt9iAVfQNQY1oRPuNfEJXzCYJ/iL9U5IYy3DhbQU+LNRrDYkP5hc82
ElFFr/Qj46OkXd1Epyaxl9i9OyHtFJGEWjJuDdM0oMMOql6ugzF9wdTcaxsJtYrqmvlGv6Hnh4Xh
RfmBfHBGWzMkjavryEJ0nn8VrOgdOlvkZ4SMLKqfEkP0WdirdSDpDgLBVCeqBGmknf4kGdMXh4dk
j9+ngB4K7Gf8qmNNWKKb6QALCEiA1Exe3crKLsYYyozD7ky57ORLvVYb660w7fuB705NcFthcxG2
9IEyx7zWlctTOsqgce1p/QjMT/VKXPU6P06ti9C3drpfwXCbbWQtdL8Jut4dAnQ4geLd37uDEAyH
pxftBWnZL9rduFLe6vBAr+b+07w/tmi8zF3F73h6oEXCO3Hebty76bgp3OxVJAHspcHQQmzxivcI
XSW6OZwlyWmAnAWak3IVbca4YFA5ZBdlTypAEzm9DLDYxfPVBOKn9SZe+/Y64HA5D5kL0tvPM7c9
wb8U52cRULNrU9DrgRjb+RK6Lgqbg7rKD9N1vDZn3n/+WAJd7SDoNmbowgGq75SL9mV8gQ3CFVu5
z8rvCAPPt/elcZHOzx94m1A0ivuGyJklx4CxcjvuQdmLvvp99aGii2ZrtQlTTRB2kbt7sw2Ce479
IjoJL8Y3Fw6mg7PY0fd0tAuOGQmNWudwiNDFq/k8dRQlPJMPifPMJeeXIRvuwmY4wq7WymAWb68M
xScwNst8NOzrBkolslRWeNDQ7+kBYW1989vey0O0SGXvidmRiXc/BDrDnsLHfNXpvvLBhKiEV/fh
tfWu/GaftohOKHzl0thyHCDd84Sg2/bdYrAc+XbmVFXvurP4WdCzfzV9gi4RppDsRjpI227g3MD+
Kkaq2/1wbI6NvMESPhyVMrCyRfaWQB6Kuerr/SQjmvTrU/bFi68Vb8RH4sAGinCOJMt6Lw8OUQvY
JwR+nk6R6ArJsmdQtCMmln9aEhoghXcIT4scU01O0qLLBY+IHyf3Ntvdrjyjnt7OM3Hu0W4AYQZL
tfM5Nlm/GuX5HJ6ORQqyWtAkJ6P6fBRh/z1DKCBXML+Hg7KYnj7VhLQbF7znyJRxMj4hoBPZQs0Z
m3cE1bMllWMZ8cozM10ZsR1X/YKMJHP598WI79ZyDgY2zeYdqOcw2yZR/vT9Px/9fe/vS4SifomJ
iArDJOou78p2VfW6o3S31AVXONoPJaup9jkuL+NZ5Pv3aJSwDvw9KrBywi+Y/59cbclGy4fVA4wn
+eLzjzw0pYMu83/7abWqEKjoI3WkFhopaduZ8Fo30eDJdypFrS0rVyg5Z/bzH5RNjscQ+beZRUJU
IZFpO5Bcrz4nt73dm6V1r9n2/x4qSECWU04HTN7rLLezrfQa/ZQ/iQw33hE3HNEY0mXQZaGHBVoT
gOwjYoUsN6bFD/4qd/J9PqWMP+YCojreDsCRS7Oy75+6hP2SEw9uaeI5OEmotvimsVMAEFuXst+m
qPZtDpibQbRL+AopeXoBv1TVt/0GA5UDDvSkbCYJ3vZKwNQ+R6cjgPWKn/t12gteRy1qQcqj1veq
K2kft3XsRJv+TX7jgPRc8eq3KW4jW3C6ULetwxS7va++9Zv6nVNnNHrA5eOnmxACZjL8soGIDdea
fPQ34oj20rt+6j6FyY1+aK3yRqtvJegGHwsDnz2O0lzzmIbKP8P3rA4CKnPUPk1XO2ASJiEwi4/a
FlT54/PuY8ADpgSnZ92t1YkqyWl/BZI9X7Nw+ol96Z0B0fhmHGDd89aZ9rRNvymKOemNuIje2p/y
vQbu0DopClojkFa8eSQ2c97hx2jsY4CidpMvzWlg0j63xl2g4ghXPmX2v0Mb8Il01MMb8gNRdbqx
z8cNvHHaT4A4Q+3QLaPNSF95O0m0iry7YZM6SFim+I1stEcDyiBx16XhY8VfI7CjxlRXehPx5ByT
FPt5rN329eZXN+wTLrlCdgfni/boZI9+tOaqRFl8/0wx/o7ecI15O5HcXQXv6+E8WMeSNcQ4hzHs
Ql888ddtbqT0eq2fLJWQLq/CqT7oPnHYqN/81lpBVOjcw25ltY6FMc0WTl3sFfx8yDeOwrEmeWGj
VkwM2N+PnJ+VFX0UaQVGtTqlO2Zcg+RoZLmMHpoNlehf2ziKo8O1ApdV/a7C/NoAz2RXI3Cbk6OM
ENGrz/A8JFddwlb0ogOxWchAx6CGkUJLDmETTRi4YLxGRwkUfCWw+DbiQqYbH/bndAcIwbjWSxwS
eAR35Xt8AlKglO70bTjK4YZhKnWi86wInjGUtuUN6OwchU/5CtNH3OuJJ3+j6oA/ISF25wom1gdN
IiX1SV4A273yaQBS8avdjYbQm6za2bmSvGLD6aWfi8AwecdCZXEQAGjSwwyAh3ykOD9UOJYRsRtY
ad0cX7/mEARIKOOcCR+qEv0uVCgo6m1dPfa0n9g4C0yiCKIPc3TEaU6f/jA2HAcK8/ehOoqw0YgU
5Oz+RfHH8VQPqsXcLJOwzBCG4mmcUMj2pWNAj4BUz4v4a8LyXnOOBGMyvj/Xt+EDAwOhRwn7RMuT
CPTaKSlL2Upbv//QPhny0XOn6UF3MvUN2btFpztx8FdfvDwWFZPhQMZ0IIVYsGLRHSPnrtgP7nH6
YNf7G0rh6Alq0q1E91l7j09oifivULPRb2md9n2+it7NH7oIKg0YLgyUNtyGNID4wPsDXQHhlcO3
9slFEr8+EU0JTv2OIlH7bKdDkW/j1M9pSLz2Pyxx8VuFdDBzy5xabTXs2y0wEgMw87WSw7RhkeR5
0ZxY6IdRd+lypfvxHXkFrQxQ6fSxJu2aQbwC9Vh74g+TwPZ9qvyeN23cIAB5sn0zA08c87el/5X7
xBcX7+ZSjBnIBwJtnyhZjhuLwzRT209McWRiqxsF683l6fZBujPQ7qP1uhbv1nHStgWQGFBakpPn
B8C3N1ama4SCgGj5JogQZuF1FrnkXR0jzo29l+ZQtL4JvnwCZUCWyRGB8nxwoOlAn6Cmh7p+Xod9
uRzC22lymTDxD54H2lrOo8NX4TTf2WGmhSgnA8V/v3kqoWL6COkZMln4wHQbq9gZP+nBoJMW1jA1
zsWB4U69qcYLXS92opu2jy1KBY8tp/k0PGNLBy1ZKVfu3U60p0210/fTHkCQjgaCVWmNA4zVWV8S
f+5yNc2/7kCMM59jPS6m87xSpE584pPnlhOuxGSYhzlWlxUWImv1ya7RTkGastxIztSz8q7Kc7YZ
98Y7MlcL/5Ar/jzwgnHLZSvhs9fcTPHFOJwYnVVwaSAlYZa3S8oIa3+jisH/UlEvLkrh5+/95oNR
PfEwsAiYby6m4LgLsK9rK87ZEIt2beVrEhJwh8XHAmtEEVLC6nQa2ZM4fKqgRzGVT0g3HfOHrRbM
LewsIX/V0xU7FKsoF1YybhgiZxiKXsaj/NPxMZ+43XTdYVpHS5zeXSq4suwjtQRywh9UVfywtsX+
yo2CLBoL7JYUPc7+BNL03Nb2/YN5W8Uk4LXlYnyd3scNdxoLNiG36SzQthNpk6dnUVsRiAxqfEGC
Duwhg8upXHBC5b0SlDPVwgj5KeSuFRxQuComlHmhVzjf8tx5v9VTO4bcF3q5ngFZK+VdA7x/d/PC
q56LuncyM6gfiHux/9vmd+JxPPa1zJfw+heeLgF08wxw5hgYWq/pHSDGrCCn+TWzstQevU4uR5tL
LOY/Qu0zp05R5w/8NmziKoyMPdLJqZudn17Etp3NhZFwc5IShbWTyx48ovlCUWmn+F1+6FhgZrzw
CJANqq+HpFi5Qe/wrS3Lrz16+mVg1aKGQrhjQVJxxh+pPVmm3w6cLrfimU2RpmDPKem7PLTRogxS
P9H2fCjKVT1Hh+isfmNbNrbDaiDq8vqwW4eqLQqtnTT3fl3pK91HRBs4Q7kA/cs9ijiaC49YeNyL
ui2ekSk/cARxSVzHH2ovxvgdwyGno+uDJcFpdtLnNHg0Jp+fgDXYdMpD96JhoriQiDq65AXeDi0L
ydyOzjgtlou0cv3x2J6B23xkR9HT3+vS1WOEQ3bz19Dvx4V0RUn3azVh9HQkH7+rr9xBtH5VZYhg
NJydLXTPnOLMJvlUffHEG4uVlXu3/aEWH1IHSFdTMRnYCB9s6dmSGN6lualemXpHv7rBadt/mucO
K2AKW1QM6NhkfIbObYlU98631LmxKtKyBO7xW2w5878bBhM3qj2ZKPPKrRmnn/HBXgruAAo8CCSs
VPdQ0pwCnKWt/8aswBZJGTicbHqkVGoN/9KWl4+1/MuqK2IgBOWwi1ZcZd3p/q1iBQCS6z64Euxq
PR06w7v9AKRhBdcrp6IPlC6fDD/GH8Wdlum+PkYhV+sXT/JW+223pllaVYAV7Hp5W6iUbkADNjLH
9nfzUm9V77FKgtwH4Innm7hsgZRgp/9lW8Z9RXLwmdJLW2UcSpb5Wtppzz1gAP5f0VFcivMja1Sj
hNhQcwZkpfvQ5jLjJq0ic416PU58wM5iueZoN3xan9ycM1jtysUif8udy/tnt5vxclsSMMrVf35c
JzCSduzy9n2/5y/PdXNqzyyKKf0T+jcvCWWCJy/Ut+endX22wXTO8Pe+sy9p6i5Hfj99sdFQ/t/W
yvutdmN9ZX5RnQixc78HDUBvcMBO8qIdKho6p0zmKRO37aJjfzG4Jq9D2P/knHuW+S7bPA7iK1Ke
cpE/7WINUMxAycTsxC4TGxp0B16IYn9RedYm2uMAi8OHp+5gjIycatKL7Cse984aaURo+fe9tXqE
j+P4KgXmumFJ4rBEkOhcOXQ7WuIz5czn02jsGxbc3KO6iAmR/4QfM5xYI9t53bDzT6mBkEuEnY3v
QZx7ziZGJk5jrHxUk5UH8J0rXMXivdYCYtkYB7yIicthWuwI1XAVoBhP35wtX3DfVpNPqFRmBfib
S7Skpx740MpUbGhn/IGMUPoB7IcLlNgBkmosJ+UMgIemzn3uNiwB7QhymEseBWLljV9g+Zfd+/gy
tD6aVfn14eguHzoVcy/7GofDHac+CtMj4eXSO97JRXnmxLdiILDgYGGca1aiTb6tYhDqMBxwKc5H
jfZNpNPKoh+FJYfczhU+buH4+vgVeXmlLWzqV6Hz+6/ugksAO1p+qPFt3rFM2trFXImfNK40lBhX
ATxJEB8fl7HxtM6ndVF+p1RIPCu6+VjUKxG95lJ/+hB95YQBAM1NPnCPFJg+RqmFst/mF1cPR16j
4yKYz3jAyHLENX2f6TQ914pnBOapfo3oKDGCohgnnA8lfE2b5Khm7wOvCDnzazKeNNW3cHFw6dCb
X9NJ/wpbgZ5Xd+Rjq2+2M+Q03uyeyB3Jxb49sYyEaHmEb0Cjv8qFocctwlMTaIzYpDDZK0+UVm7L
ZUF8glOb57YPqtYnDDDmGJwD2iKnnufDBu2SugUOCkaNnd8JeHToKH5VtuREr2Rgi6qD6lWV5/c/
AXxMyO5RwjqNqY6q9saxkyPetMu3HTxWbpi9+TU2If+Yc0GOwy/3sg2rNsG5TDOi78nHauszW9zX
22hlgCnyZL9aFtw8lMpsJNGGgB6//Ogv2me3TgebBJPoQ6SV3MzLb/Zbwlf97d7Mx7xRMevTg3bZ
ruINM9boV3lJA+ulXY7OwIF/eld/HwmfnvNM5tloDEMp1EyfO21YZMebgMvI7et5xvkkXELcP59b
fmMM2/H1dgcsZDOQxBTKYp32gXBbmtmyfDqaSl6wzZAOt3E+OBI6fQJA5z3rLH0CpEf7JlkBQ0sl
Cm5wTokONYNn+0pqXP1k6OYwJoI13gf3KJDnOoKZqAlB0NH4rI8qRTkR8MzoXjGwMTUtIsDzbit4
bAskP5ofFMe3LeKhBu3eYlxSEDAv5OAHz94Wvu5vBb01wWW1vFsHTQuS/KKFzUmy/MmkgLHTr/hu
z1uWm4XFR0f3vLFz0c2YBuc7BhyjRVOa6WfIwaXG+UidkPoY58RN9A7auKS692SEaCGfHhVwdkgy
fPrzM3iadnFAK0z/E5hi4bOdecD1d6m2aYeF4TVsiAYeUicKWLK3vFwq4/SVarmo1vcHM6IypEaz
PoxzQcDEJfuOdI9LvVhnjuWZb3QCDHtiMXqnzVQcHutoy/i0e8FhAd3PsoLhhTM8A0XrrRm5Mvjl
1zrbckuPJa/AE37GL/ONTW4mbrMhDSHY6uIdpy/bNztcAeKkpLYdt+pPccDW+VgYXyXRAV4Ww3te
kIfQcTgItFfF5Zq4s8NyJ8EIY6oz+QmuoMa9Tz4X7bxW8+FT9r64deMzTWZeRlIpaOcvNlAAB9/T
uTQ9QaLw5y0tsPddCJ5EiNx4WIqVJ7UNHiyEaalgIz8uOYdxp3FdI9E7J357ynCeSh5hfyZxB+8E
H9T76lxiehUQcdPZ9iQEraUPn1xK99N4sTDGldTOLBQUGzwVv//M6PMEOu0dl7Eg17rqtZtpA5HD
FkJaR1wLVHaVO5zpy05kE1AwnYw9oFZtJy/ZHtWL4jd+e1VKvxLCErPoWSa3ldCQ+zqhaZzRlhq8
jlrsFF2eJ4msCeU9Mf2OJ8gYglFWCEWRwRy5IanmJEA5mVQZ+gIAIfB6RNZK/K6D1W2XGe9U6jSv
GFqr9FzPzzX5wC51c5Bg3pRwItdz2jMwZ2A0ElhiuLQsKTegJnkqgR/O80LnwmOM9dozpjxLe2FR
7OoXcjSeNk4aEsTdNFC+GRiBeUgaGw78Kk8c1uKTqO7SJQzbDnKHAzrxKl4nzr4U3ov67R6kS9l9
enR1lA+a3d07/X/s9SDqAcqtmve7d/OERXdOTrwc1b1h72I+vIgXCQIDlmvNiTfR7rG5E7g0z1OA
+c+mYYeLhtouf2leuDUfL1xkLHhy7Wsn5dVk4d6BWpQWVuco8noo3/AeKBedZkwXjA+PdEcYWmLq
GJ3LuLv6uSurJvNMekLMytiiee8pdwq4SSGB0gSiPTIfN6LG8oLFJPPLbJmaC6PaSCR7G4u+CiDs
9mrwBDhX+qjICsCBGVe/TbAr84eHjN4Zb6ZnZdeciLjOWA3CVtqwsSCLZPTFuwc5d357NaDhdmYw
j7aVt+YnORWfmIrvPwyESWlCykwQp40gnAgMaNAclK6wqn4akUuELd021um5Um3zCBSVV6cQacdk
idZWbTMChLoDbld44dPhNbacPyjDrvKqd42NvkMm5Igr88jsEBeb8U0oqXujD9E4BoNCQq7Tlb4a
PqYvyOYKB9Ff5hyLbts87K62AdiM4yXqt5LiKRRpmXc/RER62CWdXWNjBETAnkRqW8JDtODZu4ic
KTcKZnYdp1l7+kyuHCoIpmtiFyVEy/DE65ca9ymSnk9zVUF+OlRn8NokXi9YHURfSQMYx1bpP2dr
vS153Aa1C2NSflH30Y90nJg3f8Ev7hxkEef8R6B7W9KWcOUrf2/wee30rDbtVQyVMyNFwS1Pwpt+
fLxFaSgtZC3oHPmrpUT57l12ChpxZzJSIGYFzBbPBhENzPVOzTJ+2Oo1OrEo6OIsRNNUryJObBdt
zc0YMmeodMdKQV84tZ/spWD8yvYdwzdh34s2V3x1Vt5UhjzJCSBJdTY/p87WaP6s+heGJ896fj+b
wEzs6YXf0R2ag/iprrId8fIygFsGnH96lMfl+d4ECvkXzJVoNNAXPTFk1mzt5qF+k19ltzjF71x2
0Umk2eyYO0Y+mPmL9cf/ouu8mhRnsi36h25GyKXMK0j4AsqbF0WZbnnv9evvEn3n64mJuS8EUI4C
KZXnnL3X/qSsTugw7MYt8Q3tL2tYtc8VTaE16aMXXiO0cxa8x/h5fkQbkLOrZQWH0AfGDnsIZ+cX
huaVc/qd8oY6p3QbrMEgkuwXMht9zHyXsTKDW3RTXvprejQ34X1zXHbIIxdehAArJCTPNCyP7Tm7
mGeBW57pV8mJdYw29UN57+zlNXGr67g1vnQGhsMKWchR28Hownj6Fr1y6oaHyM3v0/MA4H83jUcl
8tC90JZn23nvqvsc3fwaziGSDmuHDo82C415TIWuVi7/RPfafvRnk/+W8e3P0rIN+KiZUoKshDgF
vZSZOlHTq/zZ2KUPZuCd5O8qPHJ+mTsigAle4XP+oRcTBp6ArQ9cnZEPgkNKsE1P14EhonWY0aPv
zQtbzKR6cg7KMWP55NJTnTguy0P6DLHX+jS/eK4DgPSLJYIDRX0nVpAYQu21voOpxo4tYkfkVtoV
S1LMpGbCpY6eDlQdBmUsTMBMOPPXtJ3xw3OIKE/1PbpPwciNijqjW/7J7r3Un5Y4CkhY2landpcr
5bsCpIDqcWXra6Vb1y/Do4nyhRMhXybB9tE4EuwlP7un7IlQZBov+QpYiripwZPH9k4ckqduj4rK
vE35qRoftFM4ucOenXrJ0sdL5IpJgRju7FdG2MR75HfqO33dXyO7qlPwkp8WiVjg2uOHP+2dS/UZ
7jm1Zvqpb2hCmNuA3EDKfhJc7pHPeaVz8VHEood7qd8aSvAB/DCYGW98q5ju0p06BC8oOsTJvKcr
0NKA/+BK95QkB/seYdk9Mtf79r16VdyafXS6KT9ZscGYxqT1cPjoF64gXGnMA6oho0KGRiN8zUZT
rbBtr6d7dtnWVZ3WY7gu2B7X99NT8yivw7Hepsk+MtYWO9uXessCc4EmI47OUxrszbOCgIQrM+2P
+VsQX+0iijnG45qVT2zQPNJmYdc7YdS3t9BRXFaCt9pyx5fFDfkSvzjPFKWtTcd/5TwHlEFsv7zA
7Q5vqX+XLyQEAACrmWdJ9aB7z0D8d+Ssnbf4iYKh5YMMtilFk1dd63PMnoOypgJkAemNnbKX/bSf
VKoRHO6z8wHLka22xmVh32aw8ncVxWW08odjXp5jZWd+m98Jwn3eKt7Ek2W5MtkxRo/eqKm6N2Ni
HOKZDK6Ui8VmN1sn1+FHaXekQ+3ys86J2a2tT3HlSpfplyx4r9Cw6BxcBvUU/L7pBPLVyR+i9H7Q
d7BCKkatbEx/Vcz/XtlD4NFjm1HQxnIreivPwTcWdpy0IToJyhzOINvLih3GmQrzT7Lt6leQjFwm
uTRVS+oYatkdRxk4r9Fi7krzillTsKIJpt0Vx3a7Tj/4XYDfJ55nacGfax6s90z1yu3wFRF+1dAF
MI/SXOPqo6Am2gBKKAvyDIRB8j97GRfrcLkAB4/Trv01brUjOJ8C6li2kk/NK1lSWGTD4mT7a0n3
A4qdvivSOwDXyKhY+QRjfUR8FkXbWv2eDlhEF1zdsoWluqFvGcAxIc8FkA9CmZim+fAythcLpM4G
VY+uI0OFC7NiLL0JWHCC3TA9QCTRx0OFCMI8aN2GHQkvOEvfVB/JKBF/go1ov+8KV+WiwjCCvbW2
vP2V5iWXcthnS1TafVs8RMlFy+6ycqcXCNnXiAxn8QL8cuivOXGdTLuYQRYMJg5jf6enX1B4DBux
2Mtk067Jd2xL2JexF1qcUHy8NEPYsrPt1kgf2bBW8nHM+GDGkyO2PqK6aa0REN67cBiR3aVvxoNz
RZ7UQZyHTMfAutgJQeznKi83avEZGORXneSIhuOFhTkCk/9sfvXX22C/W6b9f+f8t4egghG/ZKr4
owW4fV9oB0t3pEYPxw+MRHAqZAX4w1biXro9N/mmsbFaizTgzNnbtgK/jcZY3HAmlIKmnDn77SEK
BhAqyz2rRFE/YBraV/XJFga14u2p2xe1OUew2dLavj2nEupBA3L5idtjwP4b/GLOtjXQ1WexhsVt
jH7UYdHa356rly9UCVL7283UYD243fv7hdv3/fkRjO3YGUXUw2YxGG/dvilLbZ0Vb/lFt29tIZWv
o1hLDr1MQbv2+7GkGgc60U0dMU+8WNWM7G09NAUA45aoumytxS0YFhxKrpl70XPSTXd1MN3jAW3d
wOZTKzKgG2YeEX4Tfjp69qAb4lNT+nZjpAYMacYbmFf3kYi9mvO18y8jnuYt5qyYbu8bKRgNweDp
uEnR0yVBP2K/BS0BXYUijw4CEHpXktLoTnqsuJZQKWmI+yEsAJ1oqsdnsr3esr4Y9j1kK/IykGkr
JtdNs4sYXDUdYRImk+1o+ARvph0N4sI4l3eTbXh8Kvs45z2SQFwb1SYVtKU1OlyzVlOPZFsz3bDk
DyHYNAT0TQkRdQKDaNfTB66QBnIUGw4s2YTIIEkTARujNGJkGaHvlKgtGoBm3tQha2wGLoRJQ7N5
UMZ9WoRv+KYPxMyuFiOJz3igc8pyp0iyJqO42/CG5Gu55LepEqRq5lQgayJEXjN2rVXe93eBqf1q
FOTMZojCv1E388y8vAwHZa3N1k+cyc/coZ+RRpKcKZm40kKZMNpoX2raNzFqCsgPlBi6qrqq8Fjw
hFLamCaHnIr1koWI7RAETvmPPeZwgRtmb9FDSf3QoBare8qAeIK0DazEldXy4wv/KwpforrPH/wi
QfAUaveqwoVD6nI6QbzJIeIDW1OaNCPO8WucdjIX+HRYA6cijlzecq8ZkbirUTp7Uda9+UpY7ksw
cDHKB79GsG6N6QCBgmwWZgE9pgeCJBO3hvhxjlvI9e2y1qT5Z1ThtlDPcVkhUihsRAtArtdWYn2E
ltVuNd/8csL5bgI1TlydivJYkZsJA+8SX+oGBr1NLTTHcyZx5acFkSohhriUU21v6cT99OO4g52E
mjuERJ0xU9TN4qXiSPTUQaUPCedO0xBHJixmpMf8huhYH0t7uswzPRECdFmgc84PfwgVdBoGQ56U
vav1wRJY/jay4Cc2a1pr5M1uEpUWlcYh29JD0yrRn2Z7Ar+oc5bE7AaMuHkXgH2ikg5a1TIgqg1T
eBr0mlWtpZ8SB7Kn1fGbFcEsIH6UkrF8JIYAY7DI6Sv3TFUV+oZBzKUt1p3HziCLUgdz6tYsZYRk
yotK9a8NV58DySWWhFZqsERrEU2spqi/89+DSLqTmrByA2dxna5iRx4RbGUSTXPAOoz0PwCHPRNw
Bp1uQdOiM1Ry1PMpRsW1L7mgFn1abCZpHk3egJ5k7RU+2MCFeoIlYgiNna0h8Z/r+ERuXgCril1f
Xib3Q/BJzvRBNdB9KYgMWGKDnSHt9WQwhiAQ6gdEKSPSKHgLiexYFVaqrgot2U56062jOpm3WofV
s7EnThOUqgsje/iuZwMgQJe81vP8YiTXsWQ01TJDHBPYX2rHERwuWfGCJlbB4DNyhEs+inKPE7S9
FBolTDJ+K5byPo581oV0Jk9MiYcs+6spqO0Pfqjx0U76xTZoOQrjJTeJKA9vEqCJgUusILbNcjS4
sn4YM2G8J7QbNZ1ZpUUvOIAokhriMLCJIDSNC05jtwfCuj/SDicxJrqj3oQWqsiZqXXPgHQMsCX4
qESiqbp31HZld3F6LHTGxHHFzqFVdcXtKwJocjFdtHbyNHLf3MT2KXtq/ZEYhRzxOz1Da4Q7po7R
vOnmGvuNFV5yNdDOita91RqBxDXnSTdDBByhJmsW/YkwaIhTKClAJUP7WSorQ0lotlPNWUNZ8ntZ
3zThPwg/YE5RieSAFrEC0R1K9hfA0gbLOfkskYX9piS0Kf0sZoCPQ0GNp3bXQAgTZvoMVB5Ft9l9
tNir94rFdngwv1Iz+zW1prOV49CvTYUePGnNpqW5iY+0RNOy0MX+pl66Aqm5oxaJaxvUS91AS0sL
zO0cdPdR2YAyJKnYKBQgR0Sh0VxHeZRCP7HB+EL9CBal37oJ8PcwcR7y2Nxjfe8D9Ia5QrA3V6MX
pXuYhualKR6WlwjBPuSggk641Sd/pca65DhJXyJHDzeQuggfiJjR1ASfMcZB46ESL73Ee4VuCq98
A/uKcQSDj94UHRJosrjVSSwhjP6m7+Ul8dmNWtIovCV3qVPD0jOb9D6D4LjLGfMMdrO1DG12lXBG
2DAPQO+yyUdon9JjtCa5yRJgPIw1WH971HKumtUXkOwGV++md6elTQ1NBEEEn6mjgCYBBo5PHAan
WdNcLufeXouJ3pfmKwwhWvlKoDCWZfs0t2L2jAr1RDE0LcqleVcSkQrMEielDFKvyNlCOhnWvjig
y19Knwhd3waERRWWiChigkYJg/BkQLIQ2HQN9YkcKqu+19US0olUGBKOFPaxQdejMan9eq6wK4vB
U2g5Ew7ElBmmQIuNcqSa+n5VmU25DQh6XgHHOk8jPePiQBYOs9iO+X5kQadn6d+ENUaZRBQNQCQZ
7yIG7eqYbiIfgXwdaq/QCPWV4Pj2WhpqBdxQikRB3ktDJLudMeQE/Va1Rvao5fGLqKCUjSzIQdcM
9OEpRhSI7KQipIe8ifEtcTHJauu1SaT2QqQRqQHwy4mqgmOGq0xJcGy1xQ/vOCW77byathzeps7+
9tPscdTa+Zx1fXMcgr0+Mg/QzGg4Si1Aae5Q1PcEsK5rxz45efYpfT9c9wpT/CLGm29bB33unpfo
PQ5WtjXs7sqh2eJspfXKpDH2AfKS3knvnD1bXTB/ykzjLcsYZAlEbLHlU/hG9LB0JU1Ro6k/eiJf
irpSCVpUvHGYTpGP6LOnfnFl36ZuqRrbPEG6EDYPs2XtI7OCvouoQVMrAt8CWoUBnh89MD/0Zqio
vlovBcwKEDA/lxJIYT1jGGN4UGbaxhGquHS8freVQX0mnPoMhPB9Gu1wZw50Y9wpzox7o1V2wUQ3
KdOceVvBeO9r9D9Kw2TbUFKy5xpw4tF8MJrhWqVg03M93IYR3Ss1RMVfxBU2pKjDrLiUQKJOvZC9
wAJVNCLnvAT57a2O7ksNQTAhdGKjlAzp0zB2c+OOoLaYgAbGq9LEyKiov+XQfttKy7cFV2TQ05H9
HW9Y+exnMwl9J2cEGTSTHuYTL1TCgjwCdmQb/QLs39jgAMe8rx5IG6Ex4XPUqrM8DaFkmFIJcijR
CllaDX2ELv3YaBV1zrUMMgy3E1ZS0iUtkq3R1mYh2FwL3dVwNzpcJQZmP01lgt2bUEMO3Yuu6/E+
TbMrQoRRA71OcBJVOx911I66p4jay3H7rnqrsvaTVR2N0QgeyhhYuhauwaSj7dMNc2NU7YfllMMp
cxx4spQrjiyBfn3k8g6K4qnBKuwJy2YENEXU0dZrqMrHNiXwruO18jbFqAkzH/RGljxNgf0VkeRO
8IzubJq8fVDbnnQtog3Q/ibvMhG/kpY3VNIndWS/D2X5XldIjEXWvGVaxFxDKc6RX5G0S8ENAJds
VhNIfdvyLkRSUJSkWJr0RyUjWjXqL0FJb0/dVnALN3YBgr5l51Tl82mQ4Y81ZD4uxy8/obPjJ7CW
2Yxt8raczrqlnom4MVaiRaWwMVRCnauSplpH1cvi71T3isNEpY0KCGOLsjeuur0DcXYd6Oi/MGzK
GYyzDNh7NjhEKjm9GGOGWdGOWszH0PIdWR0rJfOKxn4vNK7DQyq2iUrvqCAZj2qX5ts0iWuNteBJ
YWg2RM07uYEExOoDuskhsbYSYX5yNHuNElrrj6bO9aMNNUwmeca9Ce2cEui1a0Xo06QOwyVCqlFH
BgvMtzLP8Vq0Of/pfVvhgR6wlIVk8XmmxBwKKAOZ4hTEG9+n1Jv15NEPSddNO2a1fBrFupOJ10Nq
99SMiRFVNP18woUiyo69LsyralX0u5pNokwHgW5izBgP2QwpdKpUJMzZ7HHRgjNAvMfYOA9NearT
TTh1S8cNrSAnDxqnMnMd0kn1QtsS78pYGXT2PT2FZ5Gq+DYysdN9PkCh1vRAxu4DTlqyNg3bYzcv
1k1LwOrEtFaR5OsqtBsnxNLSvDephg6qvB8UBmLx9BIH3c5ZsGokQqWbLBC8YZzsmu3Fw6sEt7UO
fRVZLXm+/E8vmLvHIwTbaHUxSM49SsAcVWp0KGJluAVyfN/3KpU3mJqVr8e0Qiv7rJv0XiHu383+
sllWOTjZlyLIae44zjPXDhzmu86XXXc13aj4qIr+GgfaHf/4vLIbCjYxNHjY+4qQwPgj0ZNk2wCl
c7uMxa/IUQlayQMpzpXX6y3Skon3V1k+dx89qa76R8130lfF9GkzivYYt4tPMeuZQE4pMZIVyQWt
ZNanMHcZScXs+CiNlsGGTOr0blz6fE0pznX41Y3yQM5qcgRZzdFhG4x16gCXD5JWe8lNnnSG1jNu
20G39mH8UKTIGIKw/Q4VNBU1zYGqpehxmKuPRusqFt7+fODdLWnObIIOwU4bMfCGfUSuE1g7nNpj
veMqgAG61tHpokc0K3O4C8l2LqHYLa0MPN5QmtYRRFrPHHUEq7OWk3aDvq4jsJZq21gPOmpyxS/t
bYfGBbAz8TigX+u+/g3xcCWdcAL5kxIHMdUmIkbUR4MjffIY/OHcJDCw+vluVjSCpG10f+NcHp2u
bdyyJl9I9yNPxv59UiO+FnDQgBLDPgK4tDKy5sUk7UEosKSGV0LACHmyJJF0OmKuvrFWvCgTPGgG
S1XMqGJGRu65zAih6zBKtUtswcRxnYmNLvE1TC96amJFXdhBcYmyquFyEHDUD3OhbMY89F2q4Fek
GaVSa99z9Rhqkeotq77FB4rBdN1EZy2K8Abr0X2BsKPUUBiWU7VrktStVOE/EhEDZ5K5MP9Yqqav
qalv+pnIGrwVhLke2Rbe0zGZEVsM2xwUMQvlTzhXS7wy1V3eDSpnQOb6DdFmdaszXtPStcztwjMj
h4LWdp7ySXISmhyoFsPCgRr+orHYYM6yvucoQhOC8L0DC7fRzOEdBxWsY72uT5Pknw1RVFdlPm5E
FS8JD214P5lfdvCAxQEGYrIKHDBQ1qB9KC3DlGGZHk1v1kDlkprNB6i7Zl1uGt948wu8pViwDkqL
ziPtws9WoSkUwwyIi9iFbsW2KmZI2VTVG6ccDSZfxS+iGO+13g0rVUd4qpi5hsxd+dLN4RHAGygJ
80xGOlKABg4yKXzAS5Of0Iry64xUXysYlRGvRzQaJZzKHq4cAthCSLUHWiBjqp7gZNmPsmYgMjC8
mmh+BXqknq1CdQuJjarpkWom5Zg/zrryZZdq+EVt8yN9TmnVfMpJrPcUvfnh+vaemfReZBuwy7oU
VVfvaGdKco83QRW9G4qBLougGy6okYGZt4HQ17E0nDIULhNkZrvVXDhp1VYGbGIsWA21Pmy4dDGa
MIihGEj3A6n95WtxCX4J1ZXP7mTyax/Xdb8LjVTdjDbLWz6pn6nvPOdzjH8lvS1WDJ/88RyN6but
NsN2NrPmVI2GzbxLQGiMlAJBTvXZD8Z2KTNAvUrCA0xjPjpOj5SDfUsx1/mmV/07Frr4aGuOsQrK
nOaGrT6VTkVtmI2A0UJMcbJ74+IV3ROdDbrddh5tK3A8wgtR/VfNM5RM15wqwx0L0iGCQn80Wta/
XDVIjgrKrSUUsUWjqsFSpn5IM65z9HgIu12DuiQqjvTSTVYbh7rIzZ2F8kBPrW4LZ9cLbZycup+z
CmUKfgR2SUpEaDdb96wPWVHs1tgLoiJIAS7XSR47O529xSEojO8oEw7JFeV1VjB1Dpo+bpyMam+2
cbxkORt5w/RAv4ImVjb9BJnacPL2rH8NCE8yFv41FWGFtjdxM6th6uC/kj3q2bOOSL9nnhHGn3VZ
WFebdjRVw7Qye+vFQXyXYfXD82JMnizF79zotgN541Ru4mJ19U9A480rarQSQ6nPWwclxlzSrK98
tt1L175QsmITWMRLDJCsSdCezvY46ivfYkYq/YmNXMXmwALvtfIFGgQ4xWyL6V+RWKMhZR3F2uq6
d4KRX+LCgnpoUiWHZf6mTXO202Ry9H2Q19OA/VDvFpFl27rZhI+fVGryl1SazXpzrYUNiiHI6HME
odw0H53ojnUzMU2aB0wdZg2voOkaLlaicXsVL48CJ5k4FVI32pl2xMgVbh2rTrqLNcXyKo13VYxE
anXyQW8y+e4INFZ2XH7E5viptOKs1eaJa+114JOFeycPo0L6W5g3KFYazsEsNTZx/ka2lLXzazgy
AjVDfkoGjPwgbZnJsvhDKEMniCmceoTrs1l9p0HOhlS1kRcXCzj+v98Np/p+aBdDlZTZYXRkEV9u
3x5Ulj0xqF6KiJ7IDAr/HHfo8k3Lzd+HWWXCRLg9/nP39uP/9et/f3zua17X38eWzYRx2Kpi+M2f
DPFIECATLTe3e7cbseTJ1GTQ/nnu9vD2hdtzfx/+t+f+27f40GbK/hscmjclWIWdbMwOflLy30zL
v/jn7u3Z2+NZH/mSyKB9aE7xSH1SHG43HF04bv8+FrP/r8fALukdkgz2ZmWz3CXEh5KT3Ghrg1bm
IU1akKe2aPekY6zSciK+b9Sh5dhMT7OewJFQCeVhQdO7MFKRrCwP24o4ktu9ZPkWy4TFz0G1+/sD
ty/eHgqaQltzCI+3pyJpGIdRs3GydUpi4F+G23P7vttXbjdFVvPHKTof4kjHuG3mGLri5e/evtxq
Uu4L7XsyNIlg2Olxt5poBSIoYkc2DlC2FlqRVTHM91OuxVXJ9NeI28c2ZkDT11O9NguzPdxutLFF
EBEW9Yy+cUYhAnXGKtqfUaC1yG1J9zNWo2PCBZxAwG4VkjuNMhWYOrAxEtChOJHfnNN0WQ7w5eHt
JssGpNudVde7OmjdQu2xN9y+0gc5MHu/zH+R1VV4f38ubUIuqFNnHnzA0luyUfgNt99dBmIhj4j+
yL9D+No/f+/PX7n92j/fc/vS2DJJUYccV+g/Lyr555Xdvvv2hX/73f/vl//+htKOm63TNfu/3/tv
f7OI7F2U1GB12QDDzGL5A0m+NaUTu2HgPA4GwkVNXcLnpvaU0HoGJwU9o1/yGTIR0br8hHte7azK
ZypQEHucTPneDOP6RCwQU6WEOT6U8T7svbhN9yJAt1IVoLxArLi+Iz4h6/82jTA79BWD+Dplq1+z
c6HilFTZkAqEadITY2ap+VSeTq6PEGBgEPWQ131mH8KkFdC0NY0354kNWHFOBpY0p1KQziqKF7SJ
75ZBT7J5w7C+J/6ADCFqEWMEatDA8MizXz0QYq8u0UCxF3C7ZLouYdwudnnURWbx1JoMEKoQMoiK
kqKnS+ay6Wbe3eJXjFISHKtRfdSs/ML2lozAVEGIAKQ+5RK8600VAHoOg0elLlP8CDmVjZ+r6K6p
WnAxi/zuPKoMljommKrOmK5b1OBp4BCxM07AwDFtxQItsZzLmVMLKI6FVhnux4RQ0i5FfS2YLfrx
JYSUSpCwg4RGbX9kkNjeHFeWqznQ6cOhQ37qI0Zv/ENgYwBRLOc1QVbZMgcBrR3hIOpQ9OQNzXvx
2XVJuqnz5gtyPomfLYNGyUQ/Sa7wrtFEyyVyIMSv66MGBV/sHw35ARn1U0s6zLMNzTRjUnfSRDse
FggDikufIDe00uoVlwFxowtJvCYFZVWBWXZV0ne4BDbg8xPWB2EU475aIjMCZrBJG9VHaxBn5gR1
3z5VCvtiYp0e2hyGydREa4bB5yFRT4Nuk0eQdbHXQgUVrV5tBulfhGZ85dXSt+XlCA5hmiOaAHXa
gQzMMcYkfv7bSqNj6g8Yx4NK3IU5PTQuZzCFIsF7kmrnAMqIrpCcUDe0AyokMFMZaOs8Ud+UVv9l
JgJqM+YKfhSMOXLhJpyvmTAfe7Mer/QetYDNWiJRgJnScnYWPJqKZsgBGPGEaypJ9qpNFZQ74mj5
j4nRy/s21X5LDRd/lD4HbFBw1Ofodo33vlHApbTza0gMuUqZMGvxjhAIJA1m+80wcCn8BuGB4e2u
bYGJTyfcs4xZ1fRMnRmusGfVc0baSGCB6iouYyzNKxLrO+jr8KWgveX7TumGQ7SpBsBtPn3dDVmj
ByWJ9jQzn7XK8PcV75BwdILay0I+q0V7Skmw5eNlESWZBludIXfEGtm7tvTvmjCqD4ZB3GxfZAda
AncKJqyx6d+rtP5QSl5BViKCzfz7slCvTThS+vF+98LrJVtBvZt+1MQUd3WET0BraOGJUEVNgw4r
iZCBx9J/CyNE1WQ+wNRZUpQyPMBt6N8VM8kKCucH9AjxTbmGokLZA+mnxu2OBgq7AWNPU4NUYjnf
6AM0vlJkAZrarPrKTNoGDYREVzeB7xno21Rae4hfkmZjzcbwmLU1KsMYoQzvLQLmNhRn9vQA/FRE
t1N+bK0ouFod1+SAsRBQ62Az6uqHTVArapgc/aWWPE8GJPsmoQxXQ0ue+9D/bmmhdSrJHImGvGvs
eF1VF1+jtgQfOOu4Z/2Os3vse2Qx04roMn0jA0RT/eBv5JIqWoKTfuqKgbHl8FQ15DokffhL0zt9
XdEs2LQSze+oaip7eH4pU2I0Lt3iRBwcZ13jmU6brIV3EmuegCwedZqrNT4A9o7WhzE21TaHUckY
HyUsIO1jHgwt6DzUpAg5trMQ0htiTBXQgLIEpbHZSPJtdcBCUoQX0isGNFoLCYHpHXmNNhEngXKp
ZnRhDKueCavC1NTfD00zrzWb3sdUqtgLlcA4DHb3HUNKpdGW/4wxSMKhDnN2acqLUKqGdx0CsJCQ
Mqt2OirSxtjWWYT4dLTwC3Lul1yCFV0+zBbV+Di2GnpwI6JbLIiJK+dji7gmlUFGEA8oB3b5RR+d
knLOvDrLTvRJL0K5CdCJFShikyy+yqq3XYv+fxjn5ECcZ7Bx5uZsBBFwmrInT0eM71aCBiQdx0tC
3/4wlAxWMhsb10gWpgBLv1fG5H1A8GqN43tKjuBWMeO7bhbooyesFqaGhUmpiVSXSOGnfjoR45Ee
CO0esvu0VFlTc+ezzBua+S0WX7N+SWwlQjNTPpoMtfI5giJqcmXOhPVjLqeqqTHCSbJTPXAC0bNj
tzePX75SnQdlKoHm8N/HON5VBUu2TbaQrMIn1WmkilTXqfbocrIKIQIUUH5ddhhM4HaMmbFBLc/d
vjDbsPEqy3gqmjY4OqF8i1LIhnFNBFW3EGyG5UYdEswUQf4cgvI+hFntHCZjfAsFoIom16eDym4P
eQk3tZCBJzPkBDE6qGNS5eq+cmZXW7qHfqNtx6UGUCzqgoo60m4KdQt1nKeWG+2fe7eHf17i8gNN
FDGY825P9K3Gdm5cXrk9qE8iSYH8WIPi2njL0UW+kud3LPMpJ7Wnnmk4TUl7sDWbuwzSi1Vh5mRL
OAIASe1sc5iIWf2uB2j/VQed521Lf7shfmKGgMPN7WEobDroFGyu0ZLvlfgfgdGN858XpTfNMHvt
1NyHyxGeGFwP2jgh4YezheKSIqLSQJcUy83t3n8819sO100Tg1GtxTQnl8pJiJItbaATu9km8hx0
HQVdvnyWf2+aZY/aRUsiGhPntVEx7Nzd0j9viFQi2KhZ4FOPTQsrYbmJLYmU6fY4WqCsc0U3xkn1
nSn6BF291f9f6mhWP/Stre5NC2KRvdzMKUJeQVLbelCGhVS1ZKd1Ja6zupB3oVWwQJiadpi6Qj/c
7tWK0A7lYBY0M2jFBgsjttL1ZS9G7tXy6PYabvdMSl3XNJBwhdGplJV6aJdYIHTsfWj6e1lBM9ES
RL9BGWKCT8ko3of6A2OR4pCrdrUNYxsoW/M+D+zzqPWyNWODio+wUFw/EFh2LFjepabqh0aPa7fj
GrpqTdQHlsZSuaCTYV0SyA0tAOJN6kNTKBGUlkzrpsbQ1npPLcMc81r6frQlTpzDyaHk9dpI/B6W
uuJ20y331MFHTD/rNIb+hcm18sh265SGSF3b+THvVexLggsaVK/SQYgbRyicuaG/ui/I1t6OzEcP
83Jze/9vD3VaimlGM4e3OwCgt3wGt/y6240zwlCx0QoAEBcocFMKIi3UEZUO26JD8VKx4XUWkPDf
A/D2cIrxlBfTTNRuYz/q+vBelnjq+nnRSsZzDL1dGb907PGs+9Z+GMvj/2RG34RGK8azBoxwdvY0
d4BvBlx56VkDn0wIEfMSz8IdpnzMPyEFREybkDAsF56j5zxVX+KpODKaUhCpotRe9oIwl2M2xMRa
r61T+Dy/gxf7GS9MLPzn8ClD67G1Jgin6+w3EMXlpBy3tD2ZIJb4khgFTCvd8BiCQLeOAUcyDSfC
GOAYCJINi/r8CE+6HgC9bjplC9Ux7HfKw3xpvwseTsgGVwS7FCCOmAG+a5y+KkFmbvvGnzKZxSH/
qlfKA2Y0hoQZbnCEN+Yp+lKpYrCnEgnIEUj7aVeII96pNvbYOdfjFkeIZmxC+Y0YBlhNCWj0SX2/
B2DlRVcy7s0VNmOEFk+E+UE+wXYeL6Ap+zR9B1fthDoNcIGHPxYiQcro9afkcpauzUfzR561R/Gh
H/xH+vHs9cgPwSWt8Y6FJ/YMLCvae/w6XfyfEW/46wADu90GJzXaGxj4ydNh0TYpJDdG5QqmWMjJ
T8Bn55Kie0Vou45Fbz8znWBqdEqP8ReOy3Kdk/hgbIIaRwGOWPQWGHsBPHRiVUWMsNbI4wBFDVd2
YqwbSOKd+xNqi+34FVQr+fDLaTfthFT+NOHztisuhjuj2jnWo0i3/4Zrv/7J0/r3tDLNhufOvnAK
inz/s6SX2YpU2E5IUjQVcOzyPyJOymoc4lRXMWoqh1IgWfGS3+JY7JIvcpsfoJym6Bb+l73zWI5c
y7Lsr7TVuPEKWpRV98C1IOlOLSYwqoDW4gL4+lq4fPkYyc7stJrXIDwAuCTkxTl7r71RfYJuVmO2
pazoXLiX0zt7CONaNHrpzHYZ7ZW2qX2GTXsS1XA8xME2dPd+fobZKUoYqitD2Soe6Wsu44atjuTv
CaIJysCH6Rd0v022yZ6hcFziAd2VD/11fJPdlQ8tFYelvqo/4wPE2qf01cTgsu2v0gPXfnSYKjss
xvqdsR3pSGyda05maA12yGawUyOfxrdvYGwat7pYmiuOjiWYN5Slk4k7qn1wLsEwD1SzL+x+TbTO
Z91/2HfZBTje8BfGBAwNzi8cUNa0tI/cpa0Apj3Hb4gh1Q/q1shfxS2NhTsSUHKsNrCKeYajGl6D
gqwfKdkew6x/YV2zy7a0H28Qm1WPSCzcq2JDiB0xhgtqw2Tj8LPX9rMTMcjepW9o9TfKtfEABXND
msnn9GZj7Cax9y6dOY36k2usowsi5Hfh1rzCF2q+NOUS+9Qa6317DQYQwXP2WEAWwfWCsmmN3Blz
JMepgxvgLV4vo31ugWtdcISNpxkBcGeoy0/AZJGzZnSwapfRagfMEtgnHewQA+Gxm40XR3wK4NTX
2g3NSi1kpHNBiRy6+ExvYLdFxnc1rhhlrBRiIVbKnj8x2Bhn7SPL9tVueOUWnJ/KBXxrHarn8eg9
c1+5ZeS2YWy+U3AMrWbQwtWz9YKSEIXo+kD0xvpf7Pk/ssW+dnxbV0kgcWzygX8EzAGyb1B06eJK
d/srPEshYaWzp824d7wnfVaYkj2+yl+wzaBswmh0jyOpmYnfs1b5X/yYHylu8sdoponiWTXJPvh5
FFpxO9i114urSKdWyL9W3Yf5emQVgWjDYcP1Y4XPLoaOQR/sVLangAYuNst7/CPRSf6c/8m7+Bd5
FzpSBHaDf/+///k+/AcIxv8n7+KqqNvwf61ek6J9/T324s83/hl74dl/WLbhWY6umSRVmDYRFn+L
vVDNP1TTdj1Vt1wiLlROt38XfGFDuCTggpOyQyrO34IvrD88IrgMh7cRhsh5+t/+9hP/PMc3P+Z/
P+drjuH83UnfJFrDNBzb0PmFFhk8xo9sL9Nzy8YeHP0CR+gcpyAf0jbCr9Fy9xGpjr7VPbyFMlmh
T3QUIt/zcmGrMsZCu43Rf24XjLWBkYHQCyR82r5gjMVJrZ4zfcQIPVPeEKRFyg2KM9/L1MkcXx4i
h5PD9PlBCBdSQmT03p5CnBwcBjVlvJ0cA8t5S/ePxkCeQxdkFDRxMHfL7Cbv9QChafaQFu5LOBo3
apCqu7y/Qis9cf7A1Dm7ZPz+lCj5sMpjunp2Vd43wXSXqaK7ECLbK0LHb41G1R7BdMUhcBAncAG2
mO61iGJsGyFYEvTui4TkqspDi+ez9aDXmLtW0yBrjBXizSzqSSCo3o2CJhCy5XNpEJjnJjdNFVyP
AG9Ta651WlwvDLruSE2DpZNpzRYRKZ46y7+ocs7jbeT9gqKf1QwxyW8sWODioi3bSw/lK/dzl2Zr
KWtlsihTjicrya81I3qxSgoyKTfWeemsct1PufW+sVWFJmv3gooNM5ipi9VAGxxJ1bSdP7ANm8fB
Cg8mkoER8cTCyrJmkYhhZNDmjZssKr2tYw1wuQoQACK/KZSCelnBrQTMSjM2LsI2fynpVi4GZ3bo
2SkWPG06UkR7Ll33zh+rW62qz27j3Huh9tC4DrUlEe+8zIZE7rPeye5xKsTn9CwZTFBSXE4Mo4Wo
5yp/9VG11NQLAycI3MACukk6+evUzonWFO9C4No2fJrIHQlaCTc7+XpqUnpTaP4DoG9KuTHUCPAt
+YQJRIRaNVGhayEn9Ryrc2FWv3QdXP6INGwbdsjvg2vP0U9pq31aKVsrLe+yHkEyFXJtEYbWrwxM
rxXbCIkYr3VOy/BXIGWb+KMVWhQeIYA4hjt2vDp8iUQFvMUpxk2tt8aGyICogtkrBGkRFuLEWqBj
zp+EalBuJpsbKrgGv8MqbrXHRGdVEfPhQV+wN2oPg2kAG8z+VKrFrlDd60AbuTVXmxDXTXqO0n0u
lBPxzKs+sw+KY5/0nrGAgfIe8aeyFeQkQ08bPyZtuEptCuxBG5NZrKqQtQ1kFhbv1LLrmjuqRaXi
jdXmTrl31XY2GAZ1XNOHsBYi6wak1YAyW/WsdAenxTxVATBf0s7ZWYaeLE0XmdMAG8NFKWoJ+6Mr
GqA3GUSsnmJqWKe3XAtnPly896bhZLg0CgoBCVw3ooMChq+qsPV1jXnOHbCIVepfWSlj4SB5rDxQ
YB1RIQaXRhVpG9Hhl7ULUy9hrJZ62Rp1WriwkRvTHCFyrQ2wuNPXp+yWFigv2jKG4yJ6l40MCMUM
VJCtxHaRWkVvhXaOsIJrRKPHKVWPITgZVio6aHXpJnBbaGf+4gues8g8K2GFWLKO3sxs2Ks9YPym
vvXt+I1pBOnC3rmK4lGc5ffuEWcmSKXiC7xBRFWuesQEParJYv57GitgQ+no9Q0TcKhuolewLINW
flguUEOcMIj1q6D6FbfKLvCucgKt21q98QLkKK3GMd3HxrkLL1OigEndaK4RRj4IE4xYw+1J1XZ7
oQiIc4U46/l4gyoj5SrB7hW/9AZOrKyxf9FAw+PVJjMKa4Dwr956MTuzbhnViursp2pd+bNcPXBP
TRp9+tqA5DcVN+RxwijJ2zutQK9tjvTOvCkP1yEIa0QW83Hl39Jje2+M4ga58ctQ8iONKb8ydVIZ
WsXb8pevXMeEIZCDrSIY2umyV2Wo7zVBJoVuYluuDo054dgms0XLGRem6o3PRcDpx1+ant8JUW3N
KP6FwYRywbRR9LJddwFXk7YFZQfTxyGhgjt/uF6MueMKYlJxRRYdOnSrp8qU36t8vE6VYK369CgS
Q0WkYK9rv9vS9/be7ZhzRUdInGu9T5T61sjS+ZCIVHY3RSGSc/6bJpRjtKuuot48Bmm+S2LzEffD
p+PjuCuQGoWT2a1D07nw9X7jDeLojACb+2w602c7oqJZmyYsDB11mAoTsaeHGIqNqgY36hyHlrUX
hrEfkuxsZnBoXAecfldaVLm9Q1QgsG61bZrCNejTzyA2Lie7qYHXDK+uMVAMHIoztqZlNB9dw1Rt
DAVnL9nGnxOyol7Q1PRJGiV9gRL1mHLb9mI3eGKSxtvRFMQrLHo8ZTkGecO5cnP/HbU9mQgaTcF8
emv14GHApxdQkSt6nDFtVxm7iPjeReOoTzn9yI1lhKA93HE/VFh+Haff61hYByU5jyHDCYGL2eEk
nyuzDVtsVWu60TBhLSpCugrSrmqbm/WWdAc1B74Wt8lWxPauFBSKLeeRUO0QCxrCZL3Uto2LsCmI
ufEb9OdAwNgOGuMtM+rrHm90EOENyJ5yjOnOOHyiZF8rmXNJBx2kr3WbD1pAbbR7xjrQbidXHBoE
Q10HGL9QmpsqwGXPqWHfejutIfhiGIprFLs35hQeXSIMiXpZGHqVbLwaXbBeU6bjRW5+51VIwcvk
1Zy7N7RhH8qJHVGNIY7Y2bFRVFqQVsn5boAfVDgVItcCtNPEbW1usd/05MXWfov6Cyvfwk2rJ2vW
kKoWy0uVPTf3R/+CIcVSFCpXN/YQw8RSlqc7uzRB9puH3uYHl9GEUylDYWfCifGeI/QE+3iyP8JE
39oOCcKxUN48bluWpXWy4tDbi8S4bNMQj06V4hS01G1RcnfWcFeeCBc7XaKClKvSLQIsfOoW5pFO
Jwgoyu/skkPczqpXw4wRP3LKqevq0xgpyrjVvZGo4LJKQT87TS/KlvGQT6EIydB90XO4hqX74MCH
Kd37qIf0aDg+znc7hHJcP9NtOY026JSgIGYj8z/zvFbXykzTcWJ6FiNhze7Bj8AC4JPgfCPAVWdz
2Q62gx6oV6XxNhXawhQprYKSNs1zdoVClbGAhhmnTjkjZmZz55oYVNJMfVQUGGJGz55Ae2fTN7xF
LdzHocTUYmhoWnvEhJwxaaANLXFZoqe+TqKv0d9qbvlueWfDU1+E5X402FLp/ItZvQBoz4wvRxgo
elHc+16IezlUz0SyYVlCB+0apGboLWYRVZgrJRl06v3BSQ93nZnuOxXF95AEz6mRvMVV8Fol01Vo
xDdEkV9pvnrpjLa3zDMVRx713YbwnYmY8EanQGeHw8OY03XM0MtiNn7JFfsou+kYKG671L4oNP7G
ZvCJi1CwR4uzKIJHi+4/0KCQFFuD8+5MSJ7ylZKbd6RyqgvFJsOa5sEqj4YnK558Tl7l2WdgzZ8C
1Wq06xbSCxehMDgVFnWxIdt6QFrS5CPXNDwD0yHIHC5a7vgew09UAwc5LbGbG5d66thYR0bkigmN
J4KlNB/nNDruyGxFmd/SMvXD6FL1AowDoTVzF68LIzCXccMJbgxTuHUW390GfIEFwiTpfdz+4Z3t
TgxTct9YWiMKULMpHrEoEGxVveeNeRMrKPxnu/ngiicn7D/Grv3UJ3vFSPst8nJqnSrrKvTjm04h
zSztsgM399veBO6u+d2Npmfb0RIXCLSOto4/egzqly5oyBKzQJwVW3x6ZRPHuzhynvQ4O/pV9Sts
ucSOWvoidPj3Gp3qgQH9pCfXWkeR3K3d97BVwLbk4lJTof1oPW6Z0H5rU/D2udOtp2S+4EEKEZ9F
BycvEDX4Djvbu7ai47avuPx3t2bhvhkxwBY9dbeccIeMdp/m0LtRTcb/HYLt0R3eOeHcGCFkCv9a
lDrOebHMqegSRo/mMEJn6STVtcBgvDQIpd2FNP+t+H4wcxwxAZd/2s/w+xBxArASELhDVWF/ic0j
A4JN3VnWorKGfeROJjIUUJmhcxK+etLLkmSWqgFVMXAT1MxBMaBy9O6iKsStPkuFcdHtuklfuar3
bgbjTWOkUPs6QjeE9oDFnHD2+EKJUSlg7h4WLkHUNlztFLPkNAmk+4qOl59jqk3sj7HRrhOgg/VA
UTOZoosw5wxVeQ+IjqAJNlhcjUhVlwj5T7UBHJ/YpMQJ1/jetpWP3bUX2S52suPg38WCHo2dzqNa
qsvCjrkARqjkleiya+pwExlDtzSKAasQ5yjPI1vOf/aF1u47+vtaQEEovFNUWwNeDZu0GV3/YGcX
hqCM7mfOvWGGD64PflM4VyXrNYAq1RbpZ6fjCaz6i1x/NPX+Mwr9j2AST5ii37rQfghMxtueS4ta
PZul86tKymvfBZfoROV2IAAYuTxgHo8Gs2a9xxgLNG24qCkBalwvA7/YugUJ4Km/1YxuV+kMFvD8
zNjlkQI+KrtFUJR3TQUGIraJD8q5qfVUUromJ33N0AhwcCJynYbwOaxPJtGPy6DkMu8p4UUbYeyY
wEV7Y/gZu+amC+4srnu6vX5HYo9k04ycXY62K5xTHeVDIssMcjJuYSLZtkbI2fx0hoI7LNnXhykb
CS8vxTLwx2nXzSq2fi5CeMEpjCqxb/O+WqPv/5DvSwfAo2VdBUhZ5h6rXFjIfiN6azoEFJq/lw2l
DuhdGcIR4hDI3vmb3bnogTeGDsYwpsNa1etXf14mH5CPA5bJsbHmNuydDCHL0p0qJ12OIZVoZW5L
B15ESQEXyUsvMCt6UtVnmzFBNklz28+dNdSKJ8J+B/AJshgjomRviQSVKwWaFIEcmrWIHshff20+
/12WRSiBOstC23kNyKlSimvlpFSJWrirdgY7rTc3nT3LREIoZalyvlAIVkwUIqEU+DHI/LHSz39b
2igmksTvSflqZ3RnzeLcx/2aJDl7bed2BH2CHzE0wLLRlTKse0QU8rXmvtZSBMyusFKQqfMqlWsl
abnmNy1xBd/rX65ruXXksq/dQc7LByMFxNyAL61MD65hdyM3fOS0bFi5ar73BvlMPdB4rbx0WslV
IX+kLkW+NPJ1RtuUO0aremuHZu02afi1fs3cgZGlmDh2PN9ir6MEkrf7ADd1PqGLaPXxhhNsfsAi
k0NgsR283dMmCCo62yr3QHC5aXuDQ86R/8/63d+++Oekk0IK0fQQqdX8yq+tF4W4sfPeAMg87xzh
3FPuaqXY2Y2xGm7SFJa6XFUD5T60Zd9HDYQDfwSezEr+uQaNCvo8eezK1GyMcFacxm74onSZuv5e
wxwiCA/cnGscG1T+pELtz1mNakb+lt6vTqlNwlqpWsDEmowDXegKkn5+vfwc+U459U+XeR1IsJDL
zUruCX2cUksoiCudfzckAmdn+jqQ378dZPML7IpcyZCGtSiDkeRsduahs8RuzC36JEDzkWfufHc+
0v7p99pFuvdDs4QMY9Bfmo9N+ZXy107xpcvQjaFhYdf7rz1pXvtyT5Kz38sKx4RhjKdEnxAJOZXY
hE56dqQoV75ePnwfrb/tol+T8vmJMujOm+sg88r+egvS1K3y0Db55mur5lXQbPWg3n8f4fLPk2+R
y+RsMO+Fag+KBkXqFqvORj5nyp1dvuL7/T93QTkvt5qc+nqPnP+a/PG8nP2x7Gu3LatZdC+fKjJG
UVZq7oOyoYml7zQam7BmbRrC86lK94g5CXTiM+FUxHTeXAu/idziaHqcte2c8qm9duKEcqV7oRP4
OKm0qURynbvGTtTd0erN8kCt8TrPjkUzY0A9SNhpkaj1zlCw01ZKt1PGoT3Ih8IrWmjXNV00Oe+k
7pwUrQY0BgsCJCbdJ80tR0KW2BXPyNf/48nc9csN/afbJCU8IbXvRjMOj2J+8CNEwgs57+uoyUGI
sLTTEX1HtboVxiCQall2QI4KTwQBFwrbhdSacYaWkib5INVM37PfywYp95dPf03Kp1y523+//v/z
/PcnR4NT7EyUOTMgq56zz7gm//y4r0+WGqXfvuTrq39bIN/2/dHfH/Vj2Y/ZwbZecr92Z36htf7x
5Pdnfn2dFFJ9f7KcwjsVbMqovZdzv62cH6/77ad+fwwoG4IodO6l5Kvl16NRQmmkPod5Wv0Z3f3b
5BB1SG+y0dt1SDHUv9ov2kBwt3yQy+SU7MvI2QaobOfjvQK5hFtTKlOkXEo+jHJhkIDRBq8SgHKb
LyPhfI2Vgqnf5pMMuiiFKgah8rz/rZjy5A4g46W9uqwRSmjXsj1jScuAlE1BTuKGu+GmBgERp7Up
pqZhOxBI5gMSI0d8gFY4T1dyCIGJFgoOGm/ul+kI5U0YqsRwcCmSiicVSUQRzUaxyZ9T22AJESCM
9krOfwdij179ktE7WGMDoFs1H7RyipHEVoRTTaUSu2SkTtEm4NYGtEGugisuiTfNq6k5uEgsD+Vf
Uz+W1bUKWzwWUPfm2PZWE38+iIBg9q9lsQrplLQXFeGAfEFveuY2rBhLzttTprfLKams+l4WCZ19
wAIGM44xsL96jjC3LJhoX8HmcgvLebvWH/yigHE0i5Bkty2S1my5hb+7b2NJVhx311SM53FdNT/I
KbmlfyxD0dxQGKzeY3l5/+rAfU3LDd3n1NRaJHZyc8pN/N2Rs+Wl6Gteji9JtwvzttrJZhy+RORy
cnLM6IhwTkZEh7z5s4/Kci23oCmVc99bVC6M84LaLGPVTlFZGVNYN1ubs7wSh9XBnLet3xszTm6e
D0ayYaosvbcasgXTHo34sSzidj/azz7KvgOmo98f/tEyKjA7JWoIKdCM5jDitPt6aHPKAA3WvPX3
shGoxyEOqC57qm+u6qBsD1P0ZgQeRsMOWoJo+idLmzgG5XYK5CaSkx2nEB8e0kbDy8NY8q+tIzfM
99YJa2CsikPsh9wE3w+yM/o9K49MDxkexMLkU24GuYH+0aaSyjoBUGEXUO6SG6W0vY1ZZvZWHmlf
m0geeW48Q2RGQUskdCqOYSrqozOSOZyTDxHrcS39aXuL2EaDUSjNhKR89+kkrMW87gKN1Z66dj97
lpn/mvQCHDpqyP2zXIXqvB6/1vc8JWc1s+feEb6CPFogAaKkSNzHpKOwL48Ybxy8aSknv46lwkbD
X1A/K2eUoJ254CHZ+ks9z7mxUjTMKikRyCGu9N2QQ33PQwrN8lkp1/TzQYHpXz7Ifakyy+pQzA/f
s3JKLrMUhcYDAwi5p4XzalDms83/SCvyNmrHfyGt0ExXRdDwz6UVkFmivIia32UVf77pT1mF6/xh
erZhSNmEbv2lqfC0PyzVtmZRhWt7mvm7pkKfn2K5qdkOv8BECPGnpsKw//Bsx3F5i63PQgz9v6Op
sFzth5AO0bPuIPpQVcrhFlKNWXPx/noTwaD6P/+m/e/Ijsw41Ro66d19U3jefvTnPLkG3MjTaNZQ
iTJTx86NPh/lPXVR1eaGsVLdjZlEH/ZQ/poqOntUsysGl2AcA9KXReSdx6angEBoNmp96FQKIvPS
RKKmN7Txo46QwuBYarH1oNJb0N4DQzi3Q2VdTMpAFoblTDeimaDDIcygkIeSz+pGOBfk22ZV2nJP
RMxaXY8Y9Ke23xgNXLr0SRRlhZYV6WivXwxpoq7zOt1qIn70Rg9cmRsQj5yWlPkss1oHKja3mgGv
Btdkq5SWddHE6YM7BtNRNfZOnuubAZc1heh1Dl3lSdCc7hA+jtTpz3qWL0fL8MD/TvvMb+noiZTU
BoOqfzAQy5F2czBMY5xbRs3k2JCFSQuE4myfbwMqaIkX14/qAPm1GCyaH0aobo0SE3dnGVgkiIyZ
aOm5MO+u5ENr63vALeOaYf58YV56qS42Y4fyLsEWRDJEbKyzGMUiIbeQ0SPlxgR3dmXxfU1dTltL
4ypU06OKRqT1GmoEz7YKkIZBs6DvURJJ0oFhIGBnzCdtl5jjZy3GveoZYk1VZOO4abG1i+HEpWkk
uAx9OlHh5zqlZEvHZTn0Bf7SXsEUERMUkIB4w3DhHSasM1GAA4fcJAqhd5mYszcHcpRyPNwRzopN
aMNtNkThHybvhEpcr3ODzClc81mBPcW07F1cZPDF2sllCyI8tuLsMaL+7qZhvyqCknxs54n+5zER
jXmtCBI40DLPXijfONs6urjccV98i55kbihkHqXlMfKcaF0VqHoz8KEHwxOkFNllutJHpblMCqgm
aK9WORzVdqCz43Qt8U+DnX498KdZ1ONv+yjFs4KgoakLLJHlKdDzZ+ztq2LwicLUK2LwXCzzwi93
WeVGOzfCc26EyEpzvSvORY/G0mmgrVncxjUAWIckgbetajeOXdN9m9qTS8AkiqjoMoFx1ASGBqUS
eQktobvKGYOrrEINlCRk7hhUwulpUx2OLxg1Nzdjg5UKFk6ARHJlVJSJKy3+pJF2mfvamxkWwJR8
mikKgNRTVYMLr0CzFDkOyUml3UFHAqCHHfkrdYDDZXuHPIuuMejH66HDktO32rubBaTcYOhXEws3
2JDuFI9WLHwARJJeRH+ZDI7gODTLwkSHI/y0h0+KRCjqp2Q9tZilzLjeJKNtXbhaQkMnDQkzpjsy
BjSPQ+rbXn8QfbSeJv3dqpO7omspvagktU+1ii+odB/jnmFjVfjJMjTdvRuHpF9VE2pSLScGC2Hz
WBZnVZBXliMMGIqIROoEn0gxmxBGx9nC78KOva5gnWlRtvGHCDgR2g8nUU6hDVagHMV9X+T4zmo6
cErDn2ijfUGPiWXIID1TE2+6UTwgvtEoiLY7bA/wqsyiW9jKMLOyq+YK68KVQXpNlR5CaqKmRUSX
SOiOYeDNlqH7VofPjmkPm087I/5d6B85kBXMzwvz3Lb5KR2oACdN9TS6U7xO3R56+pQUGyAgtI4K
mgN9k6NMx6hp5bgk1Tz9VQXiFs9UBXBilVX4HCgprVx/4BagG/D1oAfvjPAthe7Dykve6rSifgHh
QW/FL4yd0UpNivc2JV8Wcg5koXrAUYTS1IDPtOgrIFVTlG87z4GokREeWGACiEMNood/yzD7V98b
vMscsYlopGtORX3OES4pojqn3l3oIoIPrenRM5VZmuFDRtR3Ffvb2HRXdtncR2n1kg/RuUl9MH+2
EuBvoZxbTg2qeHRiGeCoQ0lAiGvp6PB6Kvk9/pC1q9M7dTATD7mzNMNJXeX9oSUjOJtFUHX5kX+G
IjinYToc9FG9sluLAxkNTZy5l7oz7MOM7reJWicO6Qq7aQ/dmdLJ1lHpFNqu8Yhg7SVN/WjpBONH
Gan7UozPY4l1sOqNpyApyeauosdB1a7CsLO22lOpimRd1YG+AiMdLrMIxGEVOSTs2c1jRKK13/kC
ET+YxUoF+mQ00+2U97+AmVWQ/paG719bGreKig5RR/9VTCFaO+G5u7KNi5PXBFSR0gnPSkh0qPuk
p3Z8UTjYgTnWPQSM5HSB6Tqp3pXbwtS3dfBrypiv+7L+gA41LPM4rtct34UQYh3pMKX6yH2NUIwg
s0J34YMP5Nxyr9TNrS64svpx+2la9dGtY5zEjrIZ6EkE1sGvsFSVOWfuGKLyMVSmnchrkih01ycr
UD2CAOI5jo8yyXoklPzI6FfUWK9m52IFicz7Sm9p1BXNOvN6fd9kfT1T/VXzZgwq87ILKWD1I1JO
Jbrl1OM2fHpjVyTCcN0Ab3fMvel+dKh5ezR9m9E+ecJ9tZT+wVbBABvmp8sVaKOnRNpiu8JWC5Bq
hMhvKKsyGeuVomsUurCbNfhJGUYU+y5+dCKE+hXmw3VeOQmIfP058/vyip9HUJYxrjyHC4djJReO
odIQpHu+oFQPTqUb7yl/gcOtiKLMPjhUp70SCq7FJrUwNvGY6QxlKmfr1SLfDQSfMFo6gg7AVNHn
n8JI916Fzq2LeohZtvrU+NYNtmHyCEvzvRqu/cqwV5PNvWiXobWOGEUFjUUpzkH8ONnORdnRZrOQ
7IWncTJRbQcqCVgGp65Y++wyLqWlrS2IpzW0cF1GOPPNzlmGVfame+mptYxLOFNvemu9BM3D0AMq
i7RtTsgy0EQiwdFOJjuKufc9fON1NwfpUqHNSY1lR98kjD+mJLtEK3PAo/Q6jYDFq+HspeaNVgWX
2Ls+9MreN9V4QBN0cEdEaFb5qI14B2x2MbVSENUoO/ZGKvFTuAW22W8xsebkC7hvefcLcWi3LRpE
KpmoSYVLi/fBP4zJO6CZbZiAQNQC56nJsUwH1gccW5oNvvMZETYoeuWynXqSHWPUOqnlPXMH7K8M
lTWGU7esS2snLCUAEJCfR2R4S8V3XqK8POYGNm4GCJdBaWF+TTxUJTVRBY6nn0JuAxuGfuywS71/
m0hgxi997dTBW9C393asHNx5XKlWxoGwTwNipcZuHTW4OUM6loTi8DeBKXK4kMa6udQaBbUyIeOo
GhWFHmz2pJQJ8XUd8CdqMe6u6MeVRmvAhw87iOkINeAWtgGpy4F632qzbTTj1DJk6l031vvKtfeJ
mPM4hscpIySOwam/cwGfIwLV8XpjdZpsCwFW620xVk4gV8QsnvTYqtwJkDlkM751VVgMqAL9UHtM
a+Rxfk8gpGe+D0m/bU39xUvayzhQ3pzQvaEeQeNNo81PDasOJigZhrnvSxisTeHupuRWT2YJkG3d
aXVeLkWMerlvLvUm1rZtyubv7XqXm/m+TjjRmRHRawgI4U1yHczKWKwbFQ8JJfYtu0y08PP5IqNy
h9wpNvzDStQcIvOk5XbeakY+AlbhaTdQqH7JZ+R8VFXhyu0g0spl30/orHtiUueP+H6Qb/medfRw
42tjtPux/Levly+WP+zHa5IkPhp6l29xULfaWr6OKyxASjnJeZ8yx/dXVZa2cw0RMlj3D1bR3SLn
LvH58SfJB82j6PQ9K6dwK/++rKuN8FABVvf9EWeR+5rJ75CvMv/+pV/LzIPKOJXbZPqBjTk36+aH
KesAGEdzfg7VX9Av80L5Gvlg1dTcsI5ky8a+K0LU5D/e/z3bJ3jNuhaGS5XO5brvZ7TCTrYVa0jy
jSS6KKwGRsmzLVMuc/ohWYoUjF0yRP6mwc47GDMaKJw9pmE2UAmUk50SnHOSXjIEkyK8UC4b84qr
1WRdcj8Rx/dwJW00Egt/zZX6QLbH8CyujVu0nKdiWZHJd2TkAsHgPtvm/rJ8nB4ZkerEgL+D6gHf
umQkfYjuNILPIRa7F+CqY8yc3AUtyVr6jE/eFTGL02N3icD0Or1zzwbK9XcsYDq5heMFkqJsCbRA
XfTEbIlN98nxy70K0YE6ITAvYH2iIxIuxdlFr7OcLVur2dbeZnhugZFk2/adVmFCVs24xPBcIGT1
SUgiXzcipOytuUQe1SybrfHIqQSw44aeE7SVhf9Q3iVHlGRaOKdYgibGPqncVoCouaRdplu4sdod
DKMQbyuwUhMBSX+VBctzenLPZEJG1SLZtt1G1dDOczMbnuiU3gTtpriZo/7INYImdpGjuUYRuNf1
J4KaBxAe7rgYlEse0aS5pLh9gqafbOyefEw/7LnvsQ/RNtvim2yUHY5IblnBVBN0VicHzqNoUACG
GDqIdIZ1nYpYZxktzTtkJubdcBOr98rrGfZN66+mnYWA+ZjeZi+coBGjL7RdsUxv89vqmoLnAjgb
aHx3hUF3oTPIXWASffU2T453QhVBsopPICXRoHBIuxVxkq26jDA5JToQH/TvS24xV0A/41eCWXb1
enwyT+X6nRvT4MK7bMVqfMohfL/QQbiYZQ3Xj4ioTxQvL/ClDZjrEJ2ZxorbQ6Qqy3NFRMHOXZ1h
wrJ4gf6RR3CHytI8+x/uvseFBlGNpEx3j85qa5+jS3tvf+Rv/C/Y1+pHoOpv0T0kaP9D6Tbtowlj
Pl7452CNl3bB8IsVYNCbZb9Cnu8fUIPaq0/1nD+SDnLmqliIhb1X1ngbuBldRS/+87t3757dM3Ce
mV+1Hsy9Hxw8MM06cuAzRSSqnc4G9F662NLsw4cYrIv76jN5aZXlRk1WxuqluDoFN08WvDY81cuj
Q6zKCddBirTe2tnk1+MG9BeY3VxiwZbDkhL8VrsZCSm4x6h49Wnc3ET9Xll+tiTJvpWEDRar+BQR
ULYku767v4tXJMZrx2kxhxNy4F0P4TaFBbnKOJbyJdWcRpAymiC4rpTP4Do/jev2ogS8uJh2yb1A
qX6MOONsp2M0sKaKy3Q1HIE17Yv7lmLSC+CX/+LqrHpb19Y1/IssmeE2pjjQNE2KN1Zpmpn968/j
bp2zpSPN1VVM7OEBH7zwv9+loOFFB7xMRiw6yqehYgV4jZI6INd20WFdneaZ100vjd/8AoFlLts9
lCHkAJzZrl+6ExmKjFa+T52FWo+9fjPZvs/pafZaZ/TQ6kwehnN7QcaL7lmyXMzzjJl88pLs0fax
Y+9XDdo9NoE4NgOeMdz/zJTfzPYtOydH3RmL075+Z367h/J5p+bD+Q2erEu5lAIYorNgwnEWHpBS
FXYbVYQtiOXMw2SWQRixo8M2mN1vIPHj6RlieIgW8KUuz2EUGNQ4wEAexYP2DRt4trNgvUI2Cfeg
Q1Z9PzdB8hA/glPGELY6z7vogyIJtM9XOJk7yMcfiZsdkGdKDuQ51ZWAiZGrfODaY3H1pmZnfKVE
Ka54XoM4PnqVDlHFKR4+qvpRvg7/QHozKq3gDfh87QHe6kiKWIxaZdnNZ/eQPIHERCEay772Q/7J
wKZKL0S6lLKa0U186pOrI9XY22JPrAO9OmHVaqmf448GLrQ/N+gFQ87ZfaD9jyH2v0S8gIP+gq6t
Q4LA0FtrvOw5dOZX7OAxlXaETbq2DNACpxLV7+ILnt6VzZoofiu/FWxiK3Qff0stWDHNRYMAcKiL
H/CZyVL5jIobHdCiWp7jt+E6+aNxYXTWI17AdoZ31JfpGOuO3EgubcX0EJXi9ZnpyOOq43t1lnhE
mLG+ZaC18KZEB3UHOstFJqvCLWw9sUYSVyyflD2Gfs+SQy9UNU89kjRPKfUaafNMBhLM7xc+1hQz
j376RWZ1l24nxg0csnbmCGzs+YjILZsDWvnVBx4fWKFELmPQ+NEVHHvuzV8LkSqSSLVD+YcN2t6e
PaWa6rM4rLt5jwuQ+KOA1meinGNv3Kvb3KvhBg8vhT+G22NPCPFS+YnCZX7/AEqB39U1v2HYeXni
EsXf9sYNbzd9ZuuZwyCJ96y3IAWbGHQgvR2MnvdYB//9F03B+gVU8Ri5XvcM2wBFMFTt3ewB2oUd
XstHrMmfI8w51f1GAqJsh7BBZWNIMut+/i1ilW7+rupFI9j1U48rQNYMVDIBOH7CKGoj357ZqeCD
+piei19OBraRV9wvNvMhJFnhd1+Y5xxv4QFAvIu82p5plf6Y/3T809F2azmjPKZQx1oBWM84cpJy
g/OuuEpfGLCojIr0Jf8iBcN2nlvfRmEj/BdSn4Nxnt5Qwl+1S3IIgMOWHrpjdIwOfDzoje8U/Q6n
FORNjIc0wnIh2oXXNUh+tQFDua52K6CZMF+Q/YnvFuIMzIGH7E7i/dW/is8s1N/YEdjVD8qx+Uid
xmbzZM9AIBHB7C/jOIFSjnZedBw+9UMdsAzeos/wQzgiwH6MPDxJGUF79DhiD1X32HTk47v8Uf6M
jnDVZyogNuYJfxuTw+bkzIYHXSJ/ecSGBa3THchmoMoPPJzu2URDfoeyqLs9RIUjg5a6c9+maQMw
GJZUfTQ3HUOX3XGT2dz1aER8ojy3stdFjE3nmykeCrb5WB8F9kKSBkGiWEE4tFYfAEMJeDZJi2K/
QGYZ86PK+SVkaCA6enjCBltWPKnYG8PNMP16uiHpiZ0vGhNiAGMLoaFAU48pjPknjLfsX9/UbWF/
dEQfoj1Gj5a1W4Ax4Hxh7fCn4pEriDLsho/2Enup9VjvDdcPPapZTuih9mQzy58UJ0Huw52u8yWc
LlHzBVev+G6Ee5tH9vyjkE3KinUWUNIRDyg40Vh2jOgRDDaCMYWLSCtUDt1mLhd78xPNe3Q2kLjY
98ZnbjI5hqB2egh+4XpX69wVAzh4HFeUqWbjRokTCii0fBVLD18ov+V7C3tJB5XvyShXmZu0WngO
99b4oaJFwAKKDmw70j73ykvqrOpe+WJv4zwhkJYMbG7mHct/4MnBCjV5th7hSvOMgnozUxgLCFRZ
eBd2nhiB2sPwi4f7Mzr+iMzXbBxYptsE1PXI5vHUqY721CB5zL6tHaD1RqP7vR7HkHYMzjPwCh1J
88fOzigly89gEomsM1dnjTl9eYWlizvfba33taf+qr9CvcfL+HfyFZMw4r2+sM6N18ztA7Hb4bUd
uzLuSVzPuqO6siueJHyHUODqXYrELVZ4kp9BbCLOpQQdoVrMXmFXWE+yi7Hip52ABAiiL8Q7MiYj
9CKoBKGDUAYyq1WewQ5fKKmsOTJtnvAUpg/RbNOs+DDe6Pyb6sM8egzf+IMK83/Gg70PfZ0hc1Wu
2edMqKuA0c4vAonHEVcOUJ4oYaFrPAWNCr2UgbORXMkEl+U/ZC84Qace63kBocK9NLu7Ou216KQh
FGHr5+UguuPgoipeZY/zEbVdcDaW1zeHIkfn9FdQT2niFqXzkQBAk1yRsEh2gephNYTkuL2+IZkz
PLSPyzMuYJPsidUTOOYG28rMoagiPnfJXqCdzhXoBGmBop+V7rYIL+H8biZ2BRafmAEq4Ecv7ogI
X3sqzITgMUK7towUDKqPlmdYHlL7BBiLHw0XAtT1iDAIc167UGg0DgOngEiIkToAZppzuI0eU6l6
zm9Cdqepc1gafIkC7avjJJgec2+BOg1igiQMubvakfZjvW+Lqx4fZmwhw3ue4lBBCmeXzkzTDS4w
u5kMGa2kwPG1ybmJOdKLXg4BUroQznA+9vWBzW76NX8nXAYpybYO9BDL8BvVyzDgyat7jO9MLHi1
hlyzLdauytBcaNJGuDUZ7G2wp3YK5hgZLs17MPwAwIvUmYd/5AkT++yNWgj6/ZQaUWygR6cgma9R
/IZj7oi1n2deaIEtOWFVNSOfDic78i/b9NtbF1x1SsunHZMVjvZdx09pUBp7ydPRAUlPy7LbgjDO
Ec2h07Nco8bL4xPl6NIibz1l4E9QfcYW4qnIMOggIRFwThFHmxiRf2mOxjWxNg9g/SIaTKDiHLKM
c7nJHgtMx3Cojukl0y45xuyD6qdpPLai14gHjmxwFbX6NX3Ak4akjLAvucwvp5Ks2b8bELzCfWcv
PmquTvPrhM8Zu1fEozpQ+V5+2Wzgr1EJnhSPY5rWMaY1arJfiJeFZ83rCy+29jqGhK+t5BbxT4gu
zi9HEtJIVZDMdy6aPQf5PKU+RNRCOIoImNjr1vw64/l753jgfNr1F9aNeVBoYXsXiR8HMexhOs0I
q97wY2dHhyn6EH1mn/3pow6q3Uf9o+zn12/EeHTkqu3+p1bZwXcSSWnymbAxLWcewqtBTMMUfaEs
0O3aR3LZfXIurmkNeRk9lN1Aevcp3NLImW86g/QJQ/Uy6276Tdhl2ArHmHG6114tOGiANs9m0H6N
r+ylpdNcE+aexCSeW78bSY3oJtFFJkrlY3kpztmBG9r1N22/FQ/8dvK2g5eq+1cqeGw3ZHrZobyU
9X56mn+G1iakSeRxF4nwLBFgRYBgFzdu0X3MzMoaSo4HqHVHDjUjqMnM7LYBpSrBVwgRqZBsThn9
3MfYaabzdpDMN9YW70Tm7jfPbGPVdfBZcNgyXHDUMNmzTuWNxcuKzD165dQL2NNn9qCdTPg07WO7
pQkeSCe875hlyy/CiD+QWJBVMVwjdJDZRgnCoxb1T3yWrix33qUgaXjsIWD/IPpS/CbX4mocK99w
Ce/089/1ROMl/Rbd9WRhmkjiSJBf1/v8Eg6XMn1fjUMne9wUojW8HNYi6UNFCYGweGuYDs8KAZX1
mr6RkxsepAFtL/9SYBK+Mjcsvo3aGa6yS6TDBll6mLrwHMr5kanVX8hUpVfCS93u3/GnQ0xY8S5i
wBM3/PZCrQR2HpWnxCsbVySiZXBQnk9s6ZvCUdJ1xKIUq+no5yGJC7L4preJCKP28qG/d7XHqonY
/9DOOhM0adb918Bs15Wf58kjaR8VXMgcPHN8yUHmqwpIM8TMVbJLq1+S4h/eQa+8eT95FjOa47jZ
YCFp724yXpEr3gWvQvqHo1o79Y8b+vNpeshjTw5CaGVEs6ryiMek+K5T+9AfYaF3v0ygIPS5BxkG
kM2WNSAyEMD+/WxPLYSYO54vwneIh4ViFwAXRhdY8uNIE0e1QyovjROd9NJ7bb41fzpNd5DNr+3z
xIFJ0oktHVrz5i6+2tho3VrjFTE6jJg/50OK3Q2nTuE51eLgJ4Ttu51nDod9gzjEZ/hvvFXWCeld
qcb8d5clN0guje6wEiv9vlG8MYgeT/X4Nn1ynvE2H4WvEQv176/1v6Kn+UG9iZxNFf7VHU1VO/vI
b/fKVqJTdyUaGT50juvKluXj5ndd7EpAzsxbY9cTx1Id6H5RXYiRAoKw56y4TP4qR996IjY/Fi4Z
Jn1RZ6CGKb+jFuXxIMXsIXpYpmCQvUU+ojiVriegIrJHMsHxXN6IBYoPefHvBt0wZmpjUwGhgEGl
h316l1B9xmHVaX5T7MG93OnOS+bzXVE+wptL5kCgodGdxZVas5ueuqxjcsMJq0N3Uh/RGKhfqfnW
eNKw8RCHmt2xeDH7y9w+8dTPIg3g4ZiN3OrFaokE8q+Kg6ChBpdGNZJsx8I4icsbFbpSR6byFJZo
tn7xj4qMBQRn+9+DEh5x491N9bNlXOfuqG9xqJ484n20r6v9HQ11M/7JC2cUjrzHQMXfD/+VF2b9
N7URALXzvhsD04Bx77Chncjxt/oIZgz7EJ9pNlaUsqt992SERySU4V+EOCm8U6cjhMeA+pWIl2yJ
giXSNaGNXCHtnl3zHPaUz+3+tX/lf1vFba+9Wk8NWiZUnLEx0N8HYU/i9cC87wlW/BFZT7d/Hdl+
1tolDGPXuJBpmOWnCJWXowptmGpw5vzMjsrbUL4ma2Mxx+zqhL+J1+5TL8WoDz2Q6YUX+yK5RKgB
CM9wicjXKejKRw13a7LN3fwqPHAMVQ6bqg7ihMYPQRR0zWhfULXx5ewBL90W/sx+G5APrqib2Ehp
hCGqvWXRnIigw/CnAmz9twMWZ7bbG7l6fYOp6ejpw/zFaI2vxFpsaxAl8B7cZh+bHnFp+D48x9+k
LsTF1HLZIBMo6p6xl9MjicXxF2fD8D1Rb4SYECoSekId/ccvdrf5rZD8kd/RIVgcUUvszjWSxzeK
GiytB6L2POiiMyY+w7SXOKVfodXPXxJNbOCclGZCycv8gNR+NydgRXwREZJXEcE2srBjZli79I5M
cpLBhLt0YMkfGOSksVNqhSr6Fe5wnp5Vdzk0zY642mORKV/9DSzZiYJHQ7WGANR8J7rHqZZPqf6T
ChFSSNSsiBF0nsFLRK4IqsMlGJGA7yOKAmpqByT8X255RFSZblNyR8h3cjFFanzCEpAReNqNVJV+
J+0VvXGQVtEhDd6EGzVRtgw/iw+UlLgsHpDqj9NvRDnn32YI26BIV3nVitfJbkpx6uMamBCM14Ek
KXxfprPyWl4yl7PtnWET09eQOIv826RCk2EA4gjiF+zV9wQv6ICtYXOyep6/eCW2FczZqEtxwk/D
JQc9dddJam0TIaDqpHyp8lFmg/uIbwiOzdsMzF7ClCTBDc9pdjE0nxfLO/x5H2RGhtzipuzHW/FC
Jxkj5caeXmImIb9fR6dNfeQLoxPrhjUYi5guuwvO7swEp9JkcvhUNRVFlwFh7yoIsTKXRH1LR8Bu
TK5lojxAS8lHbUZrX4vFp9VGM5T8NbvzuxR2GoKLzJU1zC59nsYItRasLyUh0uoGLNZjTMTXuPzd
hEWrM+8R1ySTmBim1uelUBSJKI5qr3RnTLS03yvhXw86Bi0cKkzJgVr7rH+UlqdH+1oNiJw75Vho
rwJbP9eMDkXZ+ku0z1t/Fpdt8iRb5sGWTWoN+AWIBLOypPfr8hygYvWXdSRtc2MBMyyHoz2/EZjg
aKL8yftx9ZvIVLvdhiIxn6mn83QbCqTNNjbcb68884bsZIxHzZYy3/lp0aISg7CTSzWRz0m5qmdx
tlXpnsKlVjEayuyK5R3/1PMPgzpM7/w577OlK/hs7HA5I85Sjgwrd8R9oY+vjDwRR1D2XJJEv54W
GD9egdds/RxjfOQsZMQZLxXleMtL0RABi01+hTmjY2DwNVDsIS+ueYqUKD+YnbwmXnCceyjFVuIb
d51TbGyyF8r+fMHlU1nvt3BE40cydWt2Sk4+UmoJ6026mZpDilJts4Rnxr2SDeKiQOTIQ+WcZ1SR
mBEoaCDYx4qn4w20BftexB3xPpFd5hYS6VbocPVcI4+IXYGpFGrscFehu6Gm6jcfVmFzR9+xBz4B
2rgo/FMp25/NaC9RQxs96iSUKgfT3Sat6erSG3OFLym5ytr22v95Z94BQwMuAZkZahrqjjtjTpKe
1MquZaJOLhfKvS4ggnqSYX+uA4aft+fgL2/LemBY+Xs649sDjWz+iHvHkpzHyO0w6RWXq2IR8RN+
hccxQc6mNbzdNncr47u4CaA7DB1DwDViQcH9r7jjRTZ3zh9xvUyC7SHhUjU4Jcg2zAN2CGiTNMZb
+0ZculN4INnA9ZbNiNtkOpiDs5ynD954vNElEMiYPN6X2+Hf2t14QZ0yj/bA46EunJE1q+rN0C6s
Ck0NWPKFcuy1YKAroGG4TBNYdMC/8RB5sW1hJDYLtdGcoaFZdzeOKvmP6fFgWSC8B7/IY+cOuc3N
X8kZdb+5RvIev5Rmddfiilg1vyQi9yQT/Tp4murctLUvansNvZmuruVIdz0/UjwRMooJN+Y8bx6C
ehaAcrqL8Zj2di46eEBxPxNTiXgQXtKJx8DvItW9zUWAKZSfcYEhOQX6SsWdcIe5CqzzefrVWvy1
4JvbXAW/x2OQTMxloAVizotsxTkGMak88wexeJqsE/065gePckb4soA/7fNO9NxjCMrJIRVY6jQB
reO0rT6DtI+r4rLXE40NlkWGUBwURpb1Iyxm1Y5ae1uL6OHf0aSm6oH8UdwQtoDS8WmxYRNueVC1
lfgTnXaujnWsxSje2PPgofspWnZdSOiDBk+r5bCdWMN17N9TYGId8uBIsKtnIG2i7GGA1clnzG7j
1UNPvBIDWuOW4oIYyyQ30jxRe+UZc5ljeGftGd2NL7ndDcFV22A4iMtDaW8grSI40si8pc21DSxi
60B0ZDSVgIQzeYO/4d8VLhUcLMOZk0jFqHPwnxEGsC30ezCVjE+GdFdrZ62NdJT5Mgdg3bizRcDK
YluLjI+G0Uxhl1vXyW4f1RdqeIwGZh5Vtpdkh1kIpgAvbllwGbCy28eFx6NjoDb7ZpRVVy8H8MnA
sgPxdau5WyJVuuhfMOr8fQYHDhMVlUBjmxwsyG5X1zuPmtwP98dzZVqG9O3QICEByo/WV3MNuScS
JyYjhGzse/8uifvfAEGokwBk1d2QYj4yCltuCj4ywV6teF7XI2+/TYKRUqaN5xP0GKrnWuirVDnJ
ynZ0LuTSnRHwaymp7YZx2U1WY/vsnjbm2AXGnNNTor+xGK1j/A1KtXja5iuGriSpJiQr/Lk+Nl9X
jryMNAOBHMpR0z2z8FM4iTO+ssKrCMbzb9mhz6CP20hjn8NORpUPjf/WJ7RQOqBwTs0cK3H69XFi
KCR3G3Ad+w27tmztJSZ3YC8H3kWHEfSUgy5YuBxH5Qqkv7lTZwPJYZm4g5ZAo6gQXQ0kJ1gG2/pR
7QZdYdmpgd89IkJfoQdiOjzqpjm22DqOqP8BPranh/CFERXlM8gudGl42qyAij0E6Z1ur2vwH/at
+bXNa+XKs6TQKtIQpe3ZIBtEoR7Qi5B7m7BY5wG4pJLLDlRSJgXOVVjbuC2LifQBhSiL3Z8Uv3kw
wPfDzbdstKiKca+pftE7WeSyPVfqgWnIXeD5SQItEKizQFs3JSn5IN1tUMeLH/oIALgXiSwet099
qBSsNBCZZhpU06fwDWKFbUz9hdlkYbb7VFRux5gS3lhvRnutOwcM4jaThgBkOapGGkHK2cJxiuFZ
j0r0QGcvao5jfFxKrK/fsK/Zul6UEtBwS4gR7Lw9sFfJlJz6bV6zFjPRVj8pI1i0afy62TMxeRRM
WRD/lKTKxF8eWIEatT6CLAP/X6w5njmMsJFjttPEm8wjP2Jr32KOOOiuwhdfmzHu1tjQ3REr0uqA
p8ZJXoqc9gche8rpmS3bXfCbVW1vX+pOPbC7+iVmYICtkTWzMLGxt3UvgP18pyLC2xudw8rjlek4
cW7nHKd2JTMbafov2wayndk5lbSAnQSA8po4ZekxbQbtyrIEnB52Lw0bfefV40HmpfA1SDB2+mbC
0wMJlStLt0/Y7BwmFN6vMzcE2IFVgaPe2jg6MiwQyVmX68gDAwMzHBVtH00wzD2R0nnk1Gg+04jB
Amc84ptNIYfhFsprSMTFxvK3GbFY68f8nTnDkuLK2IlWrGq5gr/tnM2InYNHFCHangc8NHaeAtCK
DnmV9hJALaf7BBDCBsV5J2gBv44QIXkz8TLycmDWCruSLmxjwyarCM6Y2NyJRGRZmDtb7MPZR7GM
LxlDgjNWC/RYOXukg6NZlO23JgOPlb8qIog5YMYR+uSwg5KTzmiYqS+YHtHP3OI9XooQJPPZQvK1
g98BQDhFbqscmf2oColDwJqhnpYrn09gAmjJEIlx98Y3m/wjtVGSdfLV7fgGeUL5E2QR+pwbzKDv
QP0FIC0oJnM4t1SY8NVeWwTAJNMzZ+SH7A6jH8iebB7apngbNbBvlaafGcw/Bdy2pFs0ajq6XyUb
bLOxiIe2kUEJp0RI+vSwmjkKaGVvHDRsdSIlHZ0iA8m5TGLi17p6TepZOeCdpRysBgcQMQVEVaro
LonqR9pDoyj6RT5keLfjYpIF4hTT6IbiizhTW7pCm+F4LxrjIRrCCMdsWWYlTYpoj9CamewUzlpd
mtDgzS51oguetPJEukl9nvQpR+KmMyBWzOxcvargGXFvVJNEauNZmxvv2li1n7aIPqeQQ6ZWOJ3j
tfAHw02Ja6LIxPYB0PRu6i18oQzpNptKhf0Wf/n356GuL14In/fvW22mFAQ54u3vZ0WRLfuZyk25
0YJKGSEFZCb7w9SgvGcO4ynZeJbZ/32Q//imf1/3Gzl1kGscjBoWbrvxNqMs/t8PSudrWsVRMi0N
4Yb49N9fSPX021z0wcXikybQ9qEdF4ih//3677MRsifyIEWwbMzl5M/+4+/T/I/ajAVzimEQmq4N
yE4haxdnVucW9pPBGknA+zt9qAI3267e3GjIbZP1OTA7Pv375n/+cPtrkJ385L/frLMwGFtysL6j
1tMaICH/3vnvA97XEKn/Lufv079vanXzaol0EmcFtlJUiLjAqZx09Tawfx+m7cv/972/H/x9D9nK
vZLqia8YONsbGNKWY4So54oK5oRorRFHAjtA89KKcrdLm9hwevobctRNjjhqGjR/UObWaUhN3UUW
t/I73DonKjMrYDHN3MrbKZWBcv6H/1RL5hd+wTxGc2WEdBtavTs1Go2RFUxbSgktNUYABGMZXUoB
oIyirqR+G5Eu7qh5IiNLSN7BbML2d8FJDfPiYbMUmh7rngN5FDV7KPMaTPNCSpQ/tEhpoUumZshR
m+vems2voru1GgVBrZXKu0grJCFdF5Ni8nCWS5FdqWmEUCRRW/26yNIjVmmVr6gAX5sp3PUoS9kL
mENfazEmwT5EJyWgPoeQrxKj3ZyoHGnVODx14CprqlZmlofnuhgCbQzERFJowrWNE84DXUOTXMvS
xn2XT9ShatW1IPe5xcxIRwsK+li2tng7Oa1xyiKpJSNvfuZB4ICOCIN0qm1RTTM9FTK69RxCcA8N
m65C7EgpWaFAV2bN6w5p4IJBRdFsGqmPWqLi1ROIkEIiw8As/aUS+wA8faJPNGhT8ufKMJJAWsEg
VVSZEcukkIgdYZgiGF0xaG0zqVReXxSL3KGciTZFfNMgKyIwDKNt/oAfiG+KMYL4R/JOid+aBY+O
eIgRth4q1Udv98uiAqRJmbafFYHDKyd4jEsaMAPFKj2kH7VS2xGTdQLTlqJpVw3luWjkm7xlXVAh
ApMSIlAvGLQGyCMLyxMcFNtRQK4mnt6rgSsWhAxQoGCeBnTxHkTOLmOIDyhcrQT2gD3rOHs3eqJR
UfuyUks7RQMHHBp0mwpm9CrpZIbgmIdAkJfjEI+z06A/cbSUEaKE2AJn0yonl7bwXkKkIZrK/Awd
bKqmEQOMUTmXcn1dpwGEFI1eKCjrUTK0t0ZWgBKMgl8PCRZDk4kllZ/LUXSdykun6NYriuHjinDJ
pJjHYsarPakQfKs13P5QGteE9mwYSBRlTf+hR5rkoXILVoXFazeCcR2khHMvWRLcmc1km0TkOYkx
Us0xfsp6nXbrBLctVdWfRiCci3Bd63XiEWEsS3tT/HAxaMcrPkHo2EAmfQJJm64LpsbGBHkvHd6z
RKALtPaZl0qcv4v6Y0TGhHwOxD5oHw8K+vAHBdPXqMqJ/pfwU1N06BzZdEYDAZvve9EY3qhK1qmt
mxN8mv4IbwUXQ+kf4p8QaGoKZ2yi9BoAJPXaUdOk1BfSUWa5un0hNQdxfep1yLMdxneHEnAENL/A
HA1QbPJCklSnud3ia36AIYUybaj9iNg3+kWl+wj5chK03fPUlh+TnkNpGyR/VfKHbabD1LVEVxNy
+WTEy5eZ1YkjJ7FrxlDeJigqDeLsM/G3au0FRdpPCV5rog7VprTAerTrhDUR54jVj4mzhpC9J7Li
DbQIDMRoYMCiSRsIA/GWJleiJ0fGoahHDhY0tpxsiBsb0nAgicIaTEq5XNU43qe1dmSKFF95KJ/N
EvB6X83PyID7BvLktj7RWZs6yoYon6rdvFfNXjiuCTANHCkhgM0rfhtm97yI+RwoonJqeDSUHEF/
R7FlL4PyqyHLf4VxhYuKRVQkScvDTH93wjtvZyXaetFU5bW1pI7Kx5oELe7nlBYpRLVLT04ICUuv
MUQT2nEOKgkB5Sqmi4w5D8bnTqVA0xEb/bbAfz0skTr5CWKm9oIyw2ElkNHz6jQktXIdmvQeSlbj
sRlngZw+61ElPvRhfbKiVTnK9LP0LJHv/TLS1AGK1bV4q0zGx7xYP2iUJ/tiSv4hmIrOrhI/V04E
5TTAB0BI1vFk1dU5bJbcx14jgT0gfuJQRzYf0s8y6/Yk1jUeeVL8UuojeR6djCWXzpKwsm2a44RI
CUqOUlG/MEttpKBqLB970vMRUzXB0nI36QS6gJF2U4XWzVdNd6GU/qZzeEo7WQFOW+T2WhN2VlOC
5STZbp7RdmlU2kBmJunHIRzvfSp3QQRDh8bDViKBOxy1aXJOssZTjeJfZ0jwA6TvEJI6JNBpCjol
yVAdlF/7IppQktZmfxprfNeRUm60haNWlXVPm0iPjFb1CjF/kUYFjEa3XAUjoimmIE5XmIVjVYjP
xrLVn+QZl8WGrWVQR9mbRBQ15bp4xNrvfa76S1t01AiyWcFSYDxh/hz5fRKjNalPN3xBu0tq2Axe
5QsyuudFHxmOoWslpc4FiIugwIyWw0Cex5zUQmgP2BfQYtYpKjS9nN+h/1ymZT6hF/OANKeFfEwB
C4KAvqnx/NIgS+4knG3iVCh/yrRy81Rzid/Vz1CE+8xkfypViVK5YQYJEToy8cA69Hg4Yan+JEFD
jsrWomVilgC4HaHq0n09ds/W5nw7Yry6k3SSrTUyv5OVaLMyB6AyaBJmrRwFukhJMysNDcMBd7G8
bCY5lEagJn0M0rTqqc2ZDWtGlAZfNSpQ5ul4hvU4Z+U/iPt4BOjaZ72+Ne2I7GoSbsJ83L8O42Vd
rQTF34upFWAbhndUxQGzLmQD8nFZ02PftIht4rMObvgn0nQC86jtX2LhadLAo2dW12BFOf4k+Obe
LDpLYpUMyAmY5jmKxu+oM0JfCBSt3jc1rVu5nykDrFXQFIT0mVQc47ZQr1rWfUv96LebGntjUgRv
zfUtCQFiNLCE62VhGX8YXeeq0dq7mjTSbka0vBHW7EGaz4uSxKehpoVqpoo3SRYNQoMkhzQcY0oS
3s3DF5NB7Jxi471N0JGWh3cOnCfdlLFx3xQlamS8+9nFQk471VZ+nKW1h22+1ZjE6jZbSRWk4OCQ
z+QmZQi+GgV6xVJpD6I+jbQ9xrnNSUvk9YJnbXNGmICyPoJxFhUCMx47V5rriyL1+imzaL3OEHGy
GEedaRMmRrL+y6zQ5kfsHXRQmvm6rlFynTUUHibcFibDQWCRHEk7SjNeu4i2v2KyelmHST9LefsC
bZ1z0gS9mUJIl2W2nHmhuIes8mOm8ygRigDVJKNpt8T0OcWpdnTpSsWszwtMfPqmQCagPJdqh98I
NqC7SUfWPY+6QzqOzUsHbNGr6a+j7vCkozmKAkDNI8sJ6EaRLj2i+JSGW7WEvIeLezqQDuN96cDo
CvBClQPVsjBGxl1zwPtoC76pnBndeCc1rf0OGjZwYL4szLx380z7WDBJcmK1PSI5zOJQpY9WbS7F
ZkeK8Hhvb4tHzxYcRiMGV0PsGUwuIalQeKU+Lx5+kMj4JoQRKOkE+YCifEUdJEzVj4rY11UK8bdo
seucxQnHUhxRjwlW3RaLtJYjtjGFCR7Srs2nQcLApTCRx0UiVGebLCeYFooJVzbs7oqYm+dmpLJb
yfhiJBsNAcBnKWkSwrvrgyiO0l5GHGJPPq1M6xYVAF3PItGb1RU4I4AwEuqDlLXZdUisFL8CmuvZ
RousKgP/Nn1RTqjv+1IxIlGPIbZtIU+sT9CPTANpYBM1BHh5I8q/iOPbBfJrqrQqhCe+qWANABM6
ejExB7bXDAf1tJLeoje0i3o7Jah3dGPNTh12xJDgSs48WQwfFiPb+AK0T0ItfxZF6iK6KkmPtQkZ
ViW0wbeiWN25M2HKK2hBqEbkAQNM/Tpcy33c41OjSb/NYiQHa60SKifdx6DXwSpgn130+eStlXQI
W5DbltFhykMZrYy4WRFN8V7h4XZojjfiSmKoIT2PQDAwsgVshpCKmleV3Zsg4C6oyKNFzJK2QbsA
RyeLoOSUgPrvV8Sz4L90/YMgj9HZFNOLrE7CnXRX4ez8XtuusdXuOOoJFRuTXuMgPFWlgXEciYIx
0NUUQ47vvKeLXhoPJENOmSnfUxbr4Jqx60nVoqTtgMxs0b+N4fxC2UEjfTLZ5bRuXxltA4HCqk/h
oEw0JPIgI7k/GHXL3tLEh45Ov9CKoZ81GRrGOY8TSrMvrEW5Q91+y0LF8bB0CsDJiJ7hQOhc5iBD
JQX2iYRzkFH0yqM6jcFIeeR/2DuvXdexLMt+ERP05lUSSXl7rF6IY+m959fXoCIzblaiulH93kDg
xnFyNNusNeeYne+Fh2CEnKVaZXnk+mQ4jZSJxGeRsZN0DVvVhW+CmaKdKYVvQ8i0KgbcjVwt3NAs
YbEPDZlTSblTI3utJYbRUYdQXviqyR9U77nSKySqVncRWjhNxZBbtCjo5ExvUig+BxGtwqmjLW9a
JCvLCa1+bxyB0WblHbixZCuDT5MSrXldIP8PSrofQdCx7Urj4xAqN8HoO1e0RoO+x7QwP3t/Zq0H
QN1CgZxzsj4SuwouyTS+TNOIhcyiANzm6TGr6+cpyNZC4vu3RHutu+5riCxEtAFbyYIyB4mvYbGQ
qd3KtbitYYuvRhQkUj6gVzC3nRkfgmqvSOK9mkAypIq1M6ANLCxNN9HedtfaSrtLLPY/So+NBOAn
lfPQ0sC4xfFNC5M3vX8p8lz7ntRbFsaXdKhI/M0m2kDRMDed6QTVxBqJxEcQ10CdXG9+u9KCgmfR
y4Nb0zHTT5YLQYmAIAlFI/yWD2GisyCRet6NeM8ENHy2FL8yYHVOG3koJTPG96ILv8I8+S4Mv6Sq
W54rYO9QtzGOMKsak/lt1aJk6zMaJGyml4/WJIUHBqJtpRwkuBW5WyoeOgC7SkL5LFXd2ojh+WZ9
42SM4MtWGvZd5ysb2SebJgwOU0pwn9UZtC6KaT1A14AvPWI7aAFHhPomleeay2xM7CuKGGNTUBBv
S9L8JhZTcnHC40vrouTeDUr1LbOsHyUlLypq689M54zLoVe446SflESiIh0ZTi2wKjLY2xUmVhpV
wA3YZiUWfQTjgwoJxMK3xVnn9lGBIQ8GWo9Yo1TQBTIDNlYBIR69Y2cV3yFtyqZJfzWPnM1Wx4Na
IWBmpPEs8UNIkRNJPuGaY0IfOaQZJ6jkftbVZybhgvJMZ6zLfFOpOcOrylbO64LXtq7fhm6aTol2
tlKcxnFLaCbMjwztIlAlQWDFXFNLt3gOIakvTQx5PegBzP5/0Nv/EvRmEif3fwG9Zd/hR/bf4vPg
vM2P+RfnTf2HYakK8XmWRQVcN+HG/TM+zzT/IVqg9FVRMjWC9eZf/Ss+T/qHoVmGKFINkVRdNQny
+xfqzfiHwS8s4HGWaclEnf6/oN5YQc7RkP+WmQrqTZFMns4iyYr1qcy7+HfUWyvXQTgz60G82WT5
uIlOjpIQhenJG4N4AZBumbCAONYRa0A9omasjjQgRoK1EjWSV8qguuxtemQAYEuFhnV52yduSvWL
De4HyRxwkWL5UzfgTamZdKl0mcSWOPwojSCgAhSgnmQy2eU5xcVkDuOKUpRMvY6ugPvTnnKapCTJ
EZMwvDUt8BQRH13RKt1u7H3wjvIcxVWS12owwClpvreSjNtg7PbdaMX4RlDxJaZ40IDn0VdFuFiW
0ecoN7DpVKTU5ICQMcPkXTTtVSD4tbLUmnglFkfkOuASHrn/FcVcejLBPQFZV6Nm3HOg+M6YorYv
qmRHPWrBn+DB83tX8JExtp2EEw9gaZVjglCzb03X3qMkXVJwL+x4Kn47auCSQ5sl2bU51SLue2sl
B5TPotRwmXejpS7QNvV8lUM80LbtJIo4+AwSCmxkH+NJzouUpK6PoLV+YoTYpWzs0wTJZyadSA6U
3ZLRYVL78kUjDawo4nWbNAH8gqE5qlG7r9oOR2wYwDMnDVnO1U8iQ5pToOqgx2A9r3NfvAm3NJBY
jdUQqZS0QFSVtVsTgC0lEOtoeYN4KVuSvE6WLPuvPXSQVUqY/Eox5K9WNQxC6YmCKBGvsu+Zjio8
hXQyrmNId29MVf1UJpcYRpPRSRHim4QxbcKFVsNR2aSNcBWUTFqWefytl3TPuwllhKXR+Y+E3ndD
I73mHWafQJIm1BNsUCNwSCuCJC+1iYQUyhHTZJF8ebmVkIteuDBwxIXU94CWDKFeh6bwHIJHsbJK
uQQBPoW2S2GGjCRvdfTCBwi7dv2SD7m+kfGoUG+QVkre1xvPoKQk68UevjEhBh41faVsSV3XEFSN
/W4Ue59oM8myW29sMVDqtz7Oi1emR3KCoEb57apIcpXtEzSMzlcnBFVJs5oClD4sxCm2jghm235N
FsoLWY23eioyqvBYU+W6doTEwMkkQsHTrVFeSnFWOsyAoqYifVaIsgtSFUtDMB3BShu9Ojy1aOIs
j9lz8uVxEwms9VvI4KMsuDWTPFi98mRQ4l0OGZ7qNqX1LRvGXspjB1SMBkIi6Ve9COM+FOuPcNKZ
o0bsW30E0aa9yxHb/hFdhxliLImb4iqYvrZPygssevMYR2i0oighdr0To1Vn/MSEVm36tFt5E5sL
STWwTDb+p4CYP67HwLWm9At+HcE/wuhmQ7WWOd/IIQNGGng/isaeTKQFkKE3jQswBxItWEWKdHar
KvV2Ujt2Wqufx0zE6qvmGuC/Rnf6cNk3dGqBVL5FY7mLWhM3HLqg1py+ssRUIWDoB/LaEUsOBUpM
v7m0WvsTi74FrrhBERKOcJwE0h0MdtgN7ROiUNRreVA4XGoDk6DLWrhKig8say/L9dGXgIz547Ep
Z5BzTI8gBSBgeCikcmB3RjHvHjTftCnLr7smOggKiDFFLwC3dO1WEnECF1KOYC0lNr0lcIerYzNk
wxpRO5YoX6fWnUGnyAyyOkwW/4SREAigHNSEoT20FGHRsKHtJOUqFsa7Bk6M1lu664XXRG5DQBXx
q6BSPWJ50i3HfkSDHsNMtEqf4Q/OZYx30xpoNIlNxhih4zkTrbegHzQ7k3C6TXJnuixRP/xSPnZh
wAIzzuFmFgaaFU1YBTGoiz78kfK8v1hWBkBtMkmjFDxHFRrzliO992lpuUrun72pvQ4hpjFfB8gl
VaRPWYzjEsszJOoRazMKKpb560sheiK5fS6aufQT/pjN0Lh6SpOk10o7EgbNjdT2bUqRP0/6G9X1
Qy4mV4pQ10Ysv1WTyOiwSxvH6M29lzDlhUQgbcfhJIm1Y0okyvrFwBpfKDpkkwPu/Nb1J5EOAu2Q
Qjz2dVicWsl4zgJpOpgSSeJTgVhDKd8Bd1NRl4S9EpM7HufTx1BGhTtJwY8y5cM+Mn7ZKYHesDaZ
QBS7qSubsZDsLJLai6EkOA6nExmL01X1GEPl2LPboZU5CtG4ribgmGUdggHotVNkjdpCI/gN9yDO
7qkCelhTXvHVlig34+aD7JQFUTzpDYmmg0a5KGkpHrbkkATiVO5rc/rw1CzaxkX8ohtif7QKDdof
FVCtGIprOrBUjk3cbyqjAZ0uGi6+dqjK7NLLAbLzmrVuS5V6kVVCAmSp+CmsTNxXsczoH8oeOyV8
3pVebUecAmYqRwd64TBGTCJmtJa6QwITh5Sb2tE1ZVxKnpXvFLH/nBR6YFEpvCh6Zbeq9dlR9rWb
klQiI5LpxqUqroE8OwuavpV85tvQmr7jrv2MxlZF3I5vuSTvdMegBA5bYR5Pg11marcxsoaV4InI
SuloEUAnQV5pyicxZonDmh1yiQKoTkJXM9DBX8nZRDr67IBtknORMhcKYz23UkU84tJTUFjoVUaG
s6YYokM1M+x0Qd8MVYoaJSJDp4gJt5gioEKD9CsDyXfNQj8Yjbj2KauuRhqtYD2JyEyZoMu1NUnj
OlZ8io+FzupLEQ03aplI/SDG6N6Y9JtJKpbGt7qCtNkQNhGFfnwgOmKVsn7aseE/+9QzMRF3JKuD
XtsYnfzhlXSqdKM1Dn4nBmSCCZKrGejgRLX5lnxt2Je0IlZakqKu4pNET3lpFUspr74HGqFOLuXP
ulrem0KhOVczjfiqomNN3455k9zCpsIzqF5NiRZhIaSv7NRVFMgw8MYE80+XEe0m0puOC5DWsjB9
hgTHLaUoO1a5hq5Xw7ciheqL3Egy3RRM7InTWdVLcRY9wc3NFAkT6LMVJA7VMRtgOFGXkI4Jq0DM
p6+gp/Ejs9LDF9si58NUWhgpI3xBMnMRl24x4hFKJ+ldaJuaRVzFwEboF+GDmCpG6rxWOC65UUqy
fxjXJFyNuVDgkelEOJu4V3OMVUwR7abTwn6pZ0TXtSLwHoE1SD5FL6ZSQv5ID4Fg3cK4oWYdNh0F
0tFWyx5GTb1LI3PaNmOI1WRCYjOwqbQoQTDQD+DY0MH0jpmYTidJGC2FSHYqWtw4HlgFGmBSGkQ7
m8Y7BOSKHGNVpBgCvIpIPAYBEg7gOQFn3nmBVrqDICLAyG6ygdJlyEzctkqFRsQYEb1YsghstChm
Vy/u1VSQchpaFXKslug54uNCjyLC2FUdPdkYwY6pVrnd5BhYTS9st/r8j5ajgnFQivzz+8cPWWNL
m7i6Kr0FQa1SzQKbJIMpj42QmvJ5hXzO6NbUAflaP0AJmX+dhY3oaK14Klvg+cwi5fbx1f/07f/0
s6GTDXo7aOQej02qpEIIrBfL/+OzPP7OKyV89vrQJijEBepc86s//tHiFGbin+8b1vCrwEyQn/35
zb99+fjLx3P6ukLQtFnRNv372QTgnAvfz4G9kxD+z+f9335KUtPYeRXYfLgF7mOpAxb5+yj99Qke
TxUXeH1TRbD+euHHz0iaRpFlxCYaMahrFu2sssmV9QO6ZlQKhrrHL/L5Cnh8VSfU8NFbkZ09P+Lx
C6Qa09KYrzLyLdKl1DRz4XwOEAge2QGVPOTbxz9elMEei8FsP0JBGOrIMfrXP4+fWcoQ0MmK5UVK
jLnbtMlannlxj1ChOMHS9FfClyEnNGCzMnASohPk+YQGKVdoMydzWHPKkvh3NNN//ExVTcxGJBOP
BuuWnVxqmQvSequOCStArQBHMQcb6PO9I2szA06s2P0GGebwAOd2F4aYgHO/Q2/K6/z55xEG9CfS
6fGLnIyCBPkZ5Xhimh55TP7UCVh44/0jIezPz7tusJwxl3EUk7jUGgU7bqpby8eDrEC/BkQCO9Yj
muyvFK3HbxQDLpvcVevHGy7mY/346j++lcexdSZ1xxW9f8j+5neQ1A34olm+9Ue49UfcFUBGX5gB
6nq9JpqimuVqDw3a49u/fsZ1h2dg4cab8+hM2zMoinNUcaEhA1WdV9FauMS1k8NwrezeiffZwji8
Dtts4W9Gp1zVK/w6oFaNdd8uI805T9vX3nFpzix0etV2kVBz21uejanOuxHAuk33ibl0vVtlaxeA
hs4epPASpsKSbpI7besVQjr7fX6xPYMz6JFzXK1eI3O5n8FSr5mxejUFRz+NX/ygXfGCcAZupKRP
+bcE3SS+cWO76f7Vu825Zyx0aDbClwbKt2EVfOG9YQXkxV2emyHsl2o5PmBpOy37FQKefkU/Kq9W
hXVLJ+jSHAtKlny6/i0sD2p24rCgPaync659cXhG6AHTtLG0NzJvBrr+p8zqcVci+pe3ZQ1Z10aP
JQpO3cLXJyXwVE5nnf4B4KRpQ5eQRc6R1/YOSePbCSv1/tw7nBJi53sa3tE+idcITbtf2HHULAzY
gMFSxGPdQ+90431rUglfgFqrRroDC7zYTAoI2PhYE/0R0oCthenbfMG3luqQ5QRwbAioECwacshP
AeLZfkcbMiV5ikJ2sdStg8mG+YtOHplnVIFkfS3dO8/mp0Q+Fz1esFUV3/oGegE073obJo6RHVn8
zy82HCU6W2RLvU2qEyGMa5e8OlRfQV+FG93HOLVQkpV4mpjXDrSxrRAjJMuNltAPW0c6Qr2afp15
M0/lxiQC3SN3erD5n/qa27LLeCdfZqoRnbpkNTVu/DKOANGUE+YkcjuXBd2Na3aQpWV3CMjhCxcQ
rhb4uyE/oQA0P0VATqjcaRi5wad4TsDe9KvupwyW2Z2jk44v3pVRcWHJWNA/CCZ1gqduFcbL8XNd
P4mOPTCy7mFBVIdmLo7/FDmmjE26VAD9JJ9Zeoh61A7xC0q5CjlDXB7EK+GEK+DaC+vXAwq40jhf
0/JYHAJM3MfsOSn2wuZX5cYp+/duMwDIkNcGdKCNNtOvPQBCA1d0FyD88ho7VRREtaSPbZXf4Vfh
nS/yffTBJdBqgiMaG/o1q8hub1AaYVUvqxcp2piNmyrLAp8rPekXvbhYUEXj4klKXb+81Nk7D2+q
BXRCjod6ArgNSp2zLrHHBvaHmC4BjH7ieuSUtcvXaSt+ufyyfaNWcpeiNfToOTIKZjnhlMil19mv
hbEH+fNVKgDvnXht6OYmRcFfTn+BJ3XOilpSQlSLAxeXH6wCY35JuqOTecumQ/DCh+MpuSECTqxR
XxuQFNBKYH0q2GegZoKUpCndLWZ7r8ZWBWnxThVQx9xG+VfAM960H1zJdbWRpZUl7AP/wEWZgMin
K6U6/BAwLm9mZ9bb5HGUZqKK+VwWT1bx1SrfiKBw5gDy3uTVRsSTRmGrcnjKkKDW6hMGq8oTaOYN
GEsq7zsW9x142kxypX5cS+2H4p07goC55dPyEo9AHoZ7mb2LItq4/CwXB/M2SdsSkb/AGemTHPzM
q5ShRo82HXtxqJs8RZB/vyIFz1+QORCWx8jIvUctUFtU3JOEVC84762yBH35ZUqLEQLzpp3O1t08
cYZlcJIto+1HuDRPzeIYBlfNHb+4g0FAMzxxmzAs9NWaHqqxTq1Tr9ofygXrBCYSRJFgK6eU0ZOv
OB2G2207ex67GWPfuZR4DVfatl+MqwOborkrwqib/Wp8Y/NW9tkLdaaRft8SOT2f1Lc+CrCTN+Gn
olB351apUch+Ebpo49ys1mrMmvxIk/6mn3CmPYamsHUVCgaprWy5CHknw3Z8A71y5BhQd6OK4U7q
WyutdN/2TqPTywv/iZEz3HPigHRytIz2mbeg8seasexs9ERv5uCMTjLy4ow+DKUD91qL4INp0VtL
W8mdZw7VX0ELXAL3Tu3shcGSFs98oVLli2j28hkM1wz3OvkNzKRc9cKz2rjZr3AnXRjNe7flZFHG
kU/k46q+nW7gIfL4NLq/qzfh8IOORPzi0LUr3sUorbiTuB3np49eqaQw7GrhBgEydzC/Zah+vLyS
uoKxzPdGsfww7mQiLIRn44K74Q3L5924MP1xHgnvxGzy0X/xhYvWqJpnERwACDboDTIPM7GLnOh5
JlTx4iykrfDcBZwprg0lOxckpJtIqABeONNl4oxyafFeYR0tCfgd58uhAtA2bPERuCwl4838kZfi
1wdXHtOFsUSxvC33zF/mibNkXbjrJ2bi2pmWoNMvKc/HfOC+Gne2YfuCJw56oHwrBgXFFU/CQXiW
tpwk/nuNXoblFwdBv81eVFJCmEg44nzJ5+djcfEzhXbb+T7VdoUN/Zf80QvTi6avtPwleZFvnMZ8
z/Ts3YwDFBJkl4xRrhUxZHGsjAOzn3bhLsOj78N0DbKdzPlbyr4tjGtecXKZyvDPYhl1e4trhouF
PSmPZKikzuowitZv7zyYNUrKJW2lO4ZKf5NN63DPiWfwSV4YBqUtdx79kj2fjDHgjcldOyBqXSh3
Pg1yB+ZQjiz0OvzkDi9l3N+reh8yod75h4rniM1l5T9x2aeb0bcR3Qpc0IXNecFMTT7ER6btaubJ
TWOr2ETni5WeD2/AcDnCabVS4DfNjxrmi5Q8Ci6z5Je3xeTPS7AVJ4O4Whfeuf7itvYMl7MCzZ4p
e0SBhdeMcfWAOyzcsIoS9jxyhPxp3uarVLUTyZW50PeKCNoNffRxYLGgOoC1fqnFm6z2/CuJphN9
3OFG/SCg8No+zzJAxtTyTp4YiXT9mUOQ78NzNEIGc1v04jBwMallhChs5po+V32DLVTmTC4KuBUG
Hd/2IFyRtsJK5RBroKusek/xo6NWEtQ1f1e1jtrpuyQI1xMmwHTTGA5NLcDYRX2uMOLoTwXtg4Qs
sEhaaocP88YmfYH8maFhmAc5GbTNsicvxXg+j+VbBqsYQvl9Jk+KVAOWPuCtWACoAZe5aTaGN+3n
gy9ljyWaE/a31ySlsuiwbCpsplWz2yEtl/Z6emKIMihL9F/DFji2Fc5FgAKodfTOdNrzNH2IrzOa
Xap7Ekdsz8mtQ5G/aAeyW0CrJDREJNfznCw7WoOtdvNlYOaHAgoFr/Ts1xIod3AVzjieWZmLPdSH
Q8DlyopYBXcogvVh8Gflyvm5+gdChBQkeemPyV7/hanVeI7YUXIB+7bCfQrm7lSyppkvsH3JOMJa
/4trdhY7EVKM4XM9WKv+jOqzfu/GJZjmRltIoptoDjEn7UbcYIdmMG/XkYr2yWEOROUemMeGby+D
eZTEZdwvOmulK7brugxyTXUVnivgO6qdvzFecQUMeMSoaQ9Oax1SlkP+KiwOargC+uvmaBoZBRhW
kEFSACMlR8cWPq9WhqWIDdZVRFsQn/puxxtmx8G15QY4K9jvML3OQGe5WJhPyJ6pO7JIZ8ao27V0
hGbP2iBhncJCuGeCWiqHYcTpt0r39ddQ/wIe1oUL3T0keOjFta38JN3LFTel4ZL0N6ffVDsUASZL
YwZknJeYTjyq7Ik4nEsq0th51sanReRTrQbvpQzQ68MHD81WJrRuSQQ29iV2eaDPFpWogCvJkxwK
c5PeIQEOxlbVVsR9BO0iaJZAfhN07qfwItisLW2Ni2vNwrayuQCbKmHztBdZkCiH+r3hdod4bhJp
tWiu+pqWRYJHEdP+ojji2P/ilssjm5s4Quwu8twzmYL7kTYDCzkLp+KGytcApoZ600g9HtQE1aGv
5pdpythZmY39SCCIacHJDVS3iQ95tPKFdSIt00N/oPhIs7O+kDs/pTDNF+WWTgvdk8ARKSCydEmF
JckNYod+yUbJXdk6LbGecq2+AQrU9tAWh4pG7dFUzuJ7KcyX0MCtTG5U+21aweJcCrAUnBRiOz8I
zqCFsvalp9OtYXV/wxKHL29QDkIJLn47svN+yfuFdhwzB9usysgP8nl4GzSs1c2yXoktHtcfdJCL
8b0lmr5wIwxp/IbuEUEXmSNC9W4vTXBCTEJDnY+C+6kgWJvVs74yclsXHURST1drWTvB8bEwkdm1
gQuDIo9g52ppbvrjP49nJjwLJVS4U0Uo9k85kp7YX3fUBZh1U5TGbbaPFJYhLqyzb58i/bUF+rzL
mAbB3EEHtyA2P3lrNt147dtAyVe5nmzFyIA+1vQ0ey7ataYwrK4ivNENdxJosLq8G4w/5Z1oJ841
O6cAhiFr2IVVLbWrd0GNpXyjRktfvLsqMGQQ/wBO5YbULltoV6v1F8UnWn1yF4vS7WlGAqhcKMR8
WQfp7u2ta1NKy5w8FS7Lbh1hSlfunGa12xDyLe+9hvFl2DL+cCkAkGepKpBvsi6NvdYcKxrt1W7s
LqF29vunKXkjIjIPRjcI3hXeABXdBRSYVC2xaSE62EugbU7J16Ss2kv23t/LhK38TD5mlNzhP12F
+3EFlMXa1ntmZQDMXbOoPvl/cEpO8nNzphGDsRlcBcVovTtBqkX24KkrmFwD40VkC4dUhtNtl1Ta
EB58MGIQkxcRMAQJiBJtjSbZBgi0hyzgjttZyYfm3btPDgnG+4DRDVS5LzESojRkefBhugd/PT2B
yMEyZQUZsXy3odvg8fH1O+oFHOYQaLboH1krs99bTsEHNqSzSIFwVWzUZX63HMlhzGQyt8sX31yZ
B/2ZIostUxoWDyrR4wxVXLWvxO+BQsrotFO4o49qOWhcC/ZX68CRWKNAMxEWVYIzYAZ773wW9NZJ
2O3GdEMbQ7/4O9jQz3K7LmFSufihNApzJ0ZT9T0+DDvYG8oa2I+yxoZ+JcICSm7AcIbLZ0Euzkla
UfFmVIj5s2GfZ/Q6P+D7kpWQLau3bAOnJIIBVbriHL/gztq5beGq+3aDlrA837wjYIu9cRIoKSyM
U27nO3FcDDf0xoIdsAqV9+nvwPYO4PZqeAptzIGYEqY3/d2/t89I88RgC/MYj/ia0efAyQKTBkwP
Bnc50/6KV+kKiz+HfXbM5V1u2hX4NjJcQBLCSwNMhbA+dGht9cK6Qgjss9hy8wOMlXlMxHbOmH8s
IPhuDLt+i14ZRSHeEbXo4i9olE0YMX7vcjDExgwvb8t7ET7p4Yq7WLqW6nks5hyFSd2Y0i+rLrNa
s0YQKzxbGNTZ/JN/RzVUXLyzdWL6Y4UgdPMmJs0RfVTQGWgJz//PgRkKLIpW0d60scTYPsibDZSb
mDFzFwyLhLoK78XfpMDkTSxx8HaW7b5/M5AgsKY1X9M9qHvNxKI9utUrGoUcnl2CEJxEgELY0cxi
V0VLh1abiTCIIMpFe1HN1XiQMfXSmEFyqi9E6BDNJmvX8jA76HuJuzV6ZrnJDn18i3HBjzZLfeJ8
LVIoLpT6xU0279lRktghLwKoUXCoZgiH0fngKpAhTjILuLRtxugOJClZ4oc6Buv+m9YfuyZ4fQZ9
k4X/nHTsPQ0oa2Q9ILFYhC+tAZ5krR5ymG7z6O0/A/JjvHKGt/g3fG1J41vklN9X0pdG9WRlrUni
8MAqjCCD9/F4B9YFbkNBMcE4DqSZjwMV9eLD/l4wxqEuYMWxl0pQ9ZBiFnK9pxwgU0YJ7HKRbGgz
oQ+ifIACiBUCozyKDhie0VtxA61Uu9C3tbW5YZF/m0pAXdAyZl+K4xUf+QWOIqZ4Pd7NiLFpZR2D
E/gxKVsnryZzVY9aFaPkwvuOMsmON6nZ7mtFU5YcxgyS3DZ8R5FIpUiZdy/BSye5LZ50SMZXTEaQ
O0arfC9eKKl+NdGFlZbgpuq5bVa+erTyrVRTEoYOkU9rho54a3ULD1Rct+mP0qsJ325B4ALbeyh+
HNDu1rzq7wGjKC1xMOu4aYEoDaQHn+MW9Rpge3buPxwBdoG/6VHOfzQ4bo26V64D64lnA8B4d4g/
ZPa95F1wiaDihQyeLr3KpkmQ015+LT6Lz/zLOmjbip09dY0TcgHUAkp5S7ihW7CWi8FmqfITYRgB
iByegQjuuDrCNdJv09VOQ3HxqS9siRCWfr19Q+BG8VrY86rs5D1lytpvgHTPGEBpQEbv/ZQ1hCB9
HgyYkhJwnPKzGTaLn2ZBCMy09kHgpoYtG7ZgE/jBFn0+LWwZ3e6zgZ0PdRDOzDqg6bYb1s16QIuw
nI8jyRlw91neHqwjQDfgrvkxNt5AGJkOvDoUpgvEG7erdfTv9KsCMgTEd/FGje3lgwaQPo+2L8Er
Syj0w+DklqRqlIR9YKsFxwcFjmG/AzyLy5S6+ElhJI8XFsVPcgFk9vFQqbTX4Vum8HtXrvmztwEr
ZryG2+GJK/GnjM4dKtwyelH9rXF9UgU+21e5JJ9kYcw4dwgJwjHeYhpkRuZS8M5AuQFKuh3sxpmQ
iWRxcYqDNURpWXwD5rckoxX3KPhq+dL03jruN431ZOTCvhH8sz83gPxH8s/jy/6RB1SNrCFFANF+
nytw0ID193OnaWwFA4FXR+ujl9Lt42dWGRLlPTFRzS2s4JEw/lB1yRUlyWjqAXr//Zt0/urPt6qP
/zUSnxoxgxUz99oej3/88/jTRsVWwaivBagtS8aB//74WK6kjd9vQxHvfjPHTj3+8edvHz/zijnT
KjC1DwvNkK2zHZ79xH/+9D8e+fiFNuc6/fmTvAK9m8T1jXx3xH9VYNOoXWNILEnz4x//kZv1+FKj
YS/Zjy/NRyyVgfkY6hvI1L//vPv7bf75meXPAVt/vn/8TZpUYL5H3/mPn//59q+vgjSAITE/65/f
xGqgoJBhavrzC1NpeJHH93nPukwqCmv1eMi/vfzjY6MIBSA3R4TFZIWZMvd0WlidjTKK4tdcw52j
xboCC3lFzGrUlWtNMwKHzr7oygpJrSk9rzCidjUpT9IjtKy/1YC82jnMLFbUjYCLZ4Wme1FBcW0a
pnadBLTQF/DuNsRNkYxmNO6YoaNsRMpoAlieFsq9UvVLhZaFJUALD+agtVEgaxMtb4ZDDLRTGJlu
l0oSFeNOdToMQ2KFrCD2DGutaMhkg/g1mYPd9BofIElvPYlvxUPrE3fAW9ThWbGk2csQ3XBN7lKP
5ZlIcBz5cZEERtMCAs7aEgB3lL75PusUqhw9mzfNtDZCDWwnh60Z9AlQ+4ocOPLqMIY4qgQYTyHJ
bvog53prtIAOtEjYqmn1XITCh0j+XaaBGvc/+47AYCVj38yAQ1re9IjNi/GHCTlRejqZekaL7l2f
KOqQtjfMsXsD+XtIzTCfVAUwmhh1JDsAuq/MIlDxfB+xXqFS0MHpLhyC5NiT8Dc2A5a9Qv5GSXIQ
fYN0TiSsMqmAQ/wlSVu/T76yOTIQNxOLgDlGMG1/g8z8pI2c7VqRoMF8jhwM5uxBYT2RK0cRiu10
IyPTbbJXg7RCqZFgaoxbxCSbNKXPMnl70oOv+O3PIxbskNRDCCkEEtIRqqBek4qYkkhU9TprMYZ7
r0LVqMrPreV25pM+hyrmOMZajcQj3dz51DzJXuQwfdaI/iQyGSU5+lRZbSWDNSwmCQCzuuwLqh4p
x0wh1bGIWrD1xDwOk8pqjzkeEOMcAzmSB9nMwZBCRURkMBGQ0pDaOs7xkdYcJFkMl3IOlpzmhEmS
JoG+vKVFRR3UaqmmkkZpkEop+fjhglbY9eRVDmqe4fw33GGOstQAzZtkW04qC0tsYyOejeg7T5eq
bIgrP+2fC5PZdWy0mZ5TD5suJuYIPRBMQBD4QkWYn5gUx7AW36cCklwpm8KqU9hPpvLL0Er5pk6n
O15FhhRZQitTk/RrgFxHG/jOXp/uE1Q98j2NELy7ReInV5ItSc2LRxJoQyKoR1d6miNCJ3F4HoZu
15EdWulAZs0u9cldO4yGfzOCbJtKCqRji/KH0svX4aWa40iTOZg0opdZyA1MtVB9Vubw0lKTP8ov
UbF+yzgl2zTncA1lxyQ77mRN8py+5MmtcWTyIkSz0WAqCCV5qYG2lTDjT6LnoPD1johfdxYBq9Ij
aZXNQ1Loz6jJK4SYqG/H0j9MnfahZ8gXhpx1NB2xKbVKGDxQjIwx/44gI4ye0p5iMTcJnDgifj5J
Zcz6o8IZrPrer6f00b5v3zSJYY7k3a2W6LotKXS3g1ECp1RZ8KzT3wqHYWP1zOKmeanmOFrYnCLp
tCoptaidybfy5zwxD0RrRJatjuU1/C/2zmQ5biTLov/Se6RhcDiARW8Yc3AQSZGUqA1MlEjMM+AY
vr6PQ1mKyuzqtq59l1khATBExoBwuL9377kDq4vCHgE4o+ilY02zI/fB1tYvuVVA6XSXu9owXmId
ltvQNk9kANbToCJDni6h7fQqQTcOQ/ptHq0vKkb+Zbd9dDANVsxJ7GJOIKG3z8AMhDogogO87ltA
nIHCOKT6FjHxvgk5v9W7auufYU+fx6UBWZwdHQnciIRUEg/2B2nBg4ShYOsAYU9HCVcpHRcdLhyQ
MlzpuGFXBw8bjD0QXHBCIpe8j0knduvuuSnHO97zu6W1jw0T2mlI6Zoa5pfIp+iVBU8h/qpC5x7X
9X0igGYZJTeG1lvMq7BIPsT02akmmOqOxBxRxfe2cDKkwTkVeROEY6CZBShMN4arUHRJIoNFhhVP
5T+MygdTv/QfQlLeanR+MznOmXZt9U785rdLekIaPF17pD7PjN+5joGuM9z9jEmz13/uhuSjx/F5
bwEIa5cItboIsHvruyCyh2pf+ERNJzm50mnXfM10DHVHHrVz71AJIX/0Kire3cK2Nz+loF3QxK95
/ybjha+6CQSgmk0YeHg/Eeqf7eLBCFuyS5ruDnW1VpVSULcqyHR22BLNQNhA2BcvRjy8uXiUYd7p
Vpeu1QkS0Io8J+aCIG7ACc+JjuY26E0i+7SJxIWNQt+TrO7tSH5VDlR78mCu6JjvEl7BqIO/654i
iI+2dyIT3NHh4EhxwR2HI+SvYL5KBOkHOkq8nOwOTbX7xWxNZuw6cLzW0eOyzZ7Mxf5RYZ6tuuEM
KGLSUeW1y+xJh5d7Fj6uVAeaOySbzz2rz1iHnVc69lzpAPRS6Ch00gedszEQFBzSbjJpM0QhueI1
GerAZ8LbiJIj4e3F1nPmH0FOdcrsKBkVZLAbioJ+5t8VQxVuYzUEPFv6JKWObkclRqG9JnyuI05J
CShqsqME4NtnM8S0aSXTtE1CTLKtRdIGOsFdN9Q/rEwe/99S9n+zlAW+979ayoAcYh9bf9fp53/+
hyXWf/Cnnyww/7Bcz8NkJhzP/e0lC+QfUtjSkrZnBZ4tXXnxkjl/uKa0fE84fqCtZBcvmTD/AF4T
wLPCfCbANsh/x0tmYWz7q5fMDMh1R+hrOyIwkZM6zl+9ZHPR96r0Ev/cONkXbtYIRLAzdaWxGZqA
yLMQZaw909E0KFYkqGDj2qU2PdvfAQkmO0PjTQAF4bwAeFL732INQHG2aZclzwm2dibOH4jbkuOs
iSke3RwAKgKSyqCRKp6Gq5DJDNTPd65rs71JFKP8MD6HrUmNoiR0AWvak22azsPsoaHpGPPqsTwn
UZKg4jVGvEEh353R/yxq6EhtjyElQw4Rtf5N1FLv0IgYV8NiHC2cd0PR76PW2RmVB/nTAj9VZiAT
81x+iYPU/FTZxJDlDgjENFruXM/appL1a1gL56Ep5bsn4Ud1sXpP3J76ceveJEE/nQS8G2750d7L
O5q/ITJsUTnGtRDzcRj71zFxQOyDIFBI7zfuCDq0tKbnjLV97YhbWwzFmxPIa/Juj1G1zA9TWJon
a+hP+PcbBsuMuJTKTg8heE9QGeY+UnQ+W+g+vsb85GjiGSU+jdBAE5FummBKtoo2njO7yXVbexBf
IPfhPpuXayB5R5Gf5p4AmRUw5B4DDRyCokEnEASRH89vUkOJZo0n8jSoCFf4ndDoogmG0QTLSMA0
mu1kwCmFYj+PKbqF7s9GA5A6jUIKNRRpXPFIiorcrJFJ5Er1GqE0aJiStTwOGq7UEYqliUaW66eH
PPGugTzaNkScYILg7KH3ZAEgPhyHGXA49tel0d6kkxHcMOvby5esJ9ZoCabbfEIqseTxG+Y5tW1t
8yw0Ggo+zp1wK5gQbjIdk+odDQ7NrYhbRkZb6WCmw2vpAZtKNHZKwZ+yytAlwxbQDwwuSu3AqFOn
LZHVaaeXS4xbwuJPKQhXFRZ9T3BPNKPwpwUo7ehov0CmYViZxmL1GpBVG96Dq5FZSlf7XY3R8qX6
hsNpOuaiv82ipWJFhPejGvsTBuiT60XB9UIHkCQmv6rCL9X8CVBT9CDTo0Nry4rxTGRcYIfGIhat
9r+6hrNcz63PwhnSDWjdh1ZjwRTLppvU+hAtWRGxMYQ7t2TZ3RohLc+SDrkHX0NaIysy5juUn83r
QtSkxAUtNNGeqid2po3IpGBeVUjK4T+MqQNrr4rXaO5HZo/ka+qSyZnOiB14GD/sEGJMTSU/aUKu
upluTAF1rLdGpjvGp1Fj1Ap4ar7Wj8YmpUhzOygM87kAvGaR0+NLOR7LQO4lSz+cqxhAhU/r3ooA
X2Sou/q5c49u3+wnD0GeVIDeBgLykjGPEHlkX/tcIJ1WTEvAw83fEhqoYO6oaLFYb0cGLmue4SA3
5pVNW83tuH02IVcNuGFrcZPjmKJPiAsaFbZNSl7VPeT28iFC4POgw6KE4jyMv23imu++hNBDfjsR
u5jPwrk5Tmnxg+dN1HDmneoKREWJipcAYNArXlXRXyQoDtwQYYldDMfodaLKnoWdsesK2HlqAfBu
xs8Fg/aVnHu6rTmtyLzHM9Z2FDcf24qe1hJCtnbllN0ZjxEppl5ZJie7zj+JbgQL4MofKo6XTQ6h
bxfKhsAUTXWbs8E+wZsExplD+JQpqb6YZoI8I38Mc2bZI0/Shf1RakSx+CQD6LgplKoNlk0SU8IM
KAVJ9UEDtaYvvtZLm+25UTWbIk1YQOA9EA3pMjbikrxa4D7MP90ItuuU4bYEK7YvcCNvZ9l+kxPX
j5h4lU2PwAkL6ZfiHbZefsjKdjm1yCjxFwBUreabIIGfMSTlj2oCXI4q/g5nPd1qqze2pqK9jkok
iXnKlRppILYV/qzCpo1iu4QbGe8Lk+x9MsUNsTYmipjxHYgALLIpgMKYONEL99w9mK77pQ2QcfaW
jmubb9I0ZkwqizewGc+GGV5bIx6WiJQrGdmIGwz1pZkG9AQwEa2U8OjW0hlpNFHyLvoMLOKxUaW7
XyaYyo5ws50aGvoJsaKbicVrhj6IQ4Rei9eZ9ifUpepldvzwPKSURjrbm7bjLNHL1cClwk4Ud6ZH
aqdjA+YRXQcS18MGUonlPszanuyd5sYKiSiZXPoX0BLmexBLePFmaD0Jzay+Gug2Rl5w9gWtA3Az
PVV7GA12gEbfa2DWAg6xD7FNpg1JibCcTlTyiq0Z+BRrO1RgZazNvF3anxX1W6lY8eF4bLZK0vms
Me8k4cg9wZ9I0TDyZ3/2842hGgAyKLr8qIt3Hovnq26e1HYwUURLG/JVv/C+tYulfaZVfgdTgcE3
7PejbG+Tob4pZCSunRbFTkTXRALZ3LpTlX4iFB6hlnO31MF4toGjYI2n750UVE6Sowo9pOpGb8Eg
pwzCnb05T+CERU3fjFkL7hzsYxNqXu7IGihUxQ+J6aFEEOU2M4B3e31xpFA8kgzDaslvveBgDWgD
cgNAekl9BXNgf3JjbsAJ7gOIYFwIPuvj2PZvh1rYx/azkVBhih2H7nUSPYVeDLoYDtFBhrXajLHO
VBho01E6yV1p3bhhQykpTd1b8EqEz9X7pjamG1CRgIiUexqyyt3JEXsPz7L41CVMAwLCeQ1K9lFu
fPaTODoRnI5BwZB4xoYlv8Hye6C6EOEPw/vbTA2aQl0IX80MWKjS4XOP/MGLavsYLZ61IHBtUQpH
QPDDWoKujvsFRxAM3KH1f9r9TOHGPq083Av4Vmgjgod30DOncpd36vOEHOrsD1gcG3iOXGXEANa2
JEsW8BVyArs/y9r5lmbUZtOSMqZTE1jBIHY0KVW75jCf182SDxZZDsH3rBgRx7rqh7GEGiisvSBm
oT/tnLR5uHDVuXCX4ahlNXLCCSbiCDVrEtDUGbISZxmcr77z6WNAwXNQvXrcBzKX9bCh19+RMe+w
yLz1zMEJREMIsz7JiWIiX0fZb6oQ+v00uCwSVUZDu3tuC0nxszNR5bTPYaY5lUPenH3Xr88WerS0
mqlF66Oo9m9w9dGwdLgQ52RozuuejQTu1956uG4KgPNOnVB5tsb2vG6633uz7RgnJFmtChPEU5hK
quDRCU0YX2GYnRTjSQnchSZiBqo5RS1buXjdeuave0vU9+vTHZGeHWJ0JCs3ecUxrxtnxC91dTmW
UeyhOpBfJt0iEbqRoeooL4+h/tpPSYs8jbUM99ZWnSiDtofOaHigajm37naCtzcDBgk/D/OMaX2x
lIX2X5tuKHQbCBz1bu6SwNksgPPXjzXzHeIM3AGb06/tesIS1f0i0XMCc36NNCyb65NOkN67bJwA
lPZqahJmsZWgVxCR09CxcTSeHYVRzNWb9bCds3cTK/fuciqrMYaIYGCepenN63vhrm/L+l51tnvj
QqbZ209l2y/n2G3FOVzoZ/tLSgxEYsfX66bTe53/0QxA3+OROLnMREmURaxRqrIhN4F4OZ/JznHl
a182gWZum1CO91mwPBdGbZzrODbO+aivuYTvZ0PVdDEGBOJ6A4q03Zmye8/NZTQ3y9gshxjfzuoe
CjUQet2s7qFfe6XAvUvZQ+wmo39dYdfrxrNKhkufSEsmjox9FB0Y1VEfpQ2vVCbDXdi20QFsGXV5
CrSPgTfO+/WHSn/ZnQaVed9MZNGsLO1Bu8LMCoPtxZzUaq/S6lCyZp++7Hqs+ugl8cdov34o62ex
flBKA71l6X3uHPB7pI3F2AvxbXmJBYtYo6r/dv12I2iDGvYJbXTskutDPOpETJtP9tDQDF0v5IlR
AyXn3BC4wITAX98Q7uN/vlXru4R1XiGUS4f4xHLi11uwvsr19QpQf+fLK2fYJrSxjU8FlLBataDr
TOdnlfsUiqcSZV9vPVisiD0B+NK1W806p0tuLuK10ywpW2HH7cnnnatnoxwSaLQA8uxlQVbn9++Q
m3wfSeuUj/PXFsjbLvcj5ARlTreLCNotZNTs9rKZtI7Qs5LrDlFfIIDQyoVyJ7IU0yPZz07cRxVT
aURC2RjNnR2F961k7WbE3OjFcI5SC0SBLU+iE49VX33GD8wdk067WGxII0zerQItfFDeTuo2Lcsf
lme9mBGxlrlB+Wwcky+F+ZLGaCRyv/4aqfKr7YXEkDt8BawivWvjMofwMD2YqMmqhsDWCVUJTAva
BPj0pXJAVbDybJm9Y3ju9oPX09JaaDZF+XAcw5mpj6ee0tqur4FS3vbO6B+jPH5urNnDMUHch8h0
TmXiQbjl/hqZoI19rzxYDuyNeQLR5D+lYACJy0mu/TeDOsFuLsgDH/zx0R3gWM++OoPov83bH5NN
IsdjndPVD2MDvWuR3cTu9MaChNq1YdwZAz1zWxQp3mpW6z6Fyawo6BCGkPGi1uATawltdT+V+f3s
Zz8pRhOMOMcMoHn0vRuYrBgzhX5zyG58d/I3k6eOblo/+u0JFsShsQkZtHwCrd2qv888GHHxhGFV
FDmZe8XtUIEy0ehPc3oJPdp2fSRvZyYZfdvylbDoi9JqiJkzb726fvbhAloOpEC6zu3Gz7Af9BU2
d93Q/t656qmT/jfFm7DEKA6GkYiIQLqf2zw7+4X52OQ9wrrZ2dXt8iOzWVOrlDTsdOweBBmjqURY
CxwSi0aOtGZytvh8n+cwRNUWEN1XuO9t67TbwQGQZsfklnTDPWjiXVzRYZqueyiIfOE/Op11FvRB
vAVjkdmTe9OksApccsaGWGysJiEowEXuUJvdY1ETYoAmN6UuSrnubbGzRzALUMkyeZvPaCz9rLyh
cH6EdXzui/k6o6GVKeKAlJh+lIN1h1H1eWm9z5kVvAZyCDe06jdLtbgn00G/Civ6Pq8Ry5p0IrNx
vGJOemjl8LWqikee5ZWlKDpHFt3cEmUKgP58PzklnDl6dlRKtBhL0/WTZWvwMUTo3nPBxDHbmWR+
ERLvKOmhGkdCLhBQuwKNuFME98nUfV3mEM9DiKwaylgbxSEZpoj+bYkSyPfJ324JH+mnDIF50iQH
qHOvpEfQK7cqbgVYh8Z3r+q8fejTlIgb9d1Eq9eaxrBzbdqN/cJwIAfC4b28vx86H3ySRoBoIULE
XNnIk2tZWk+dX5L1gykeQEKxTe0WLGZL94x3rWGeTHexUOM1JLR5S7PkOMMAxY/cT/RFzebgE5cx
pOVH3rjJRsn6qy+IAapVsKss671HwwhdBZw7UyxIkGGHSybIN0ONnSZSKKdEjC4jeZyzGE56oehS
qYOT4UWvC2KdzUzS7vEMUOeNcWPa0U1skjUZjWZ6j8UakX3rHDoXbW3cggKmX0c1HtVlDomQEv8H
MwuU7oNqNnxHPTuyzlPxQi/sgXXxcmMJnEZBwcxaDh/OEGD0IrmbX/l9clvzsLTmK0ETFZZRcT14
dPtBYBB3CvZgcH6KvPV2S7pMJL+MZNsjxRUYbBwfYxwI0hBwCp1f0sjS5gpCPGwrk7aIF5bPwCzv
u5JqbJHRtzZ7YZ2ZwL5w10BUF1IInMsbWEAs1chWINb0ET3BmzQdPJKIX+ASGfKuJx3dDHQWpkED
PykwlfXqqDKFxi+mLNCTfhSG/gesH7Ti0nI3gLxIgPMSIllci1Zm/bWjYn3DsLZNJj5NN2o/KHvM
+1YnsoisPpph+LlhDDqXQfMR5yP9qpDbZ9G+x1RRMD5++OlcbY3yxjdBvEYif4BbQ7Kuklh8CpPw
NfLPGwiGggICA9m+WK3e/ddB+e/c0kmzn+gM4rI+WwXhx+nPzJXzboSBeyNH7o0pc7JBONAd/Y7q
1T7tCMjIuaXxReok/uGJghfhpXBd0OIpIzoXZCD5wb2lBuAZBqMMs1q8OeZoMwzC/W8W480bWhdj
pI+iSCNd2uSxzdziTpbkSMhC0mkcRm/DX7Jy7z5nYb3p/RpQixjJ5Ra7dritwolYLvGtnbySeeYw
HqrCPZrLO5hjkoatYB9U8G8c5AAbn6dW9QjubOrndJWGc1PFr5XZAPdBmN3gc1fA+50FmnboAouO
imTZAdXEqpwQsiacT9D/STNtEJlliHwr04LFYcvHLkVEPfpZemzco+M0440hyZoK3FuDVdhWCiSS
pXgqM+CMZZp5FEsZ0KJB3YcoO4aWxO8khAZfTHdzpMStw1VNasJhScf5Rjijy+3LHvaEjiIB2k5A
0hJGiY0hEVFaOQ3zpYq+JO6u6DvMJwMSuXq4Eq71GHHpkwgCYH3veuOPzMmequG2g/dypegkbPMh
DjZqsFkzBbBxCpLHEgkCH8Mrja/kflYHaM3mmTIZLkAT7xl8Aey4rXxIAFnGBWGOufiSUd++IhMA
WoLeeIo0n6zE6FPWT2Dunmgz0mO/8noE/mSNbOqByDNqwQkZluFuTjJu/tFHMYX1dTgK8+CFtsIb
IvVgOIHnz2+5zW2yeAju6DMSsTSVn1P1lvTXod24u54pERLN0CWHy3luYcp6NSqT3su+ByHCT3oR
7XHO1etiTW/Mm3ZWlH8zMUyMCM8ewrTaOop5S5s8ODnPp/PGn1NMmkkEt7zwBbpCLZwQ3113Rj4I
foaF8mkxWV4lff4O1u2xapAJ9h1pxE76VtvibaHiQUwfsNtJsNTUAW2+b9zaiUqRcgJTmQYE7nwm
DMMZUjfIoufWGCQfZyxQDVabEUnBFSXTRwd6yAZV1c4tnF1vBadQAkSxCWUhOFqXksbipbXsajd4
XU0x0zlJpyCK3h2u5wkCYSzFJ8/SwfF+alxVRQDnOKkwxeTwADPUNawG+itPgfKY2qy5iWVABFhB
KrAXd/vE/V4qVW5N80dT9yRb8jkWdWzvB4mNqzaD72NdIlrBlKLj18C28RVH/64L5oM133jN3bhQ
tAja6qmAWs/6aoYsYDkdHq/cJLo6qvvzemw2UU+piVXXSw699dyudYRC5+Csx5dNUscMFy4jvVF6
52nGIxJbxJRUFP63s/4NhskfSNY1m8/1hvPr3Oo/VE7lAz2Rac+Eh7+gT102CnkXJj0gxpX+o+nk
El+oBCgXE+7PUrz6lDKAMwQg/zwQp9M8qHPZl/SoS39xN2miuK9UGg3TR4gQB7oO51FveAI3iI4I
Z9TnTfma2mI+JYUcz84wjVRymAgus2ttx6hqz7T8BxpudEbWQ0/2oNaqGiGwLm0kusgRm01RHxEz
XkVELp1od+GiKResn7oggjCRRfhKG/m9yXuTJAt7wZqkF/ZCr+Sn0HkkwIiZWpI/uaPd7t0pHM/r
Bqz8dF4QeqZETx1DvXBOCbWitMVm3bucq8zxHiwsbTMPd0apV+BROCPAkGivfh1fTpYtqAg3R4eX
jny0YOfbTNZHw2VxtEx1zN09pFnUuimM3rbvz7kuZzWlj3KhSTE/kBGA1ovuFokCNeYcj3gQnd61
7gl9uO7pR6CE6o9OgBei60ULReXedzzt9xp0Xi6ZR2fTtniJshUbJmz2uZC2fa71nkqb6OTR+VSd
D007GwWRQyPsMo84rvVcGjFyrnsWYrQrcyDiryuHd8txpl3pNswmjBhjcKig/zRv68F6WgCNO2V8
Yshc8TrqTft772+HTHg7Ij5wfa3Pz6gmh0t2a3W8YFNHj62b9fTc9+Fpqh6GbsEAwTIhw3Se3lki
5hDAog3xi03GJAFwjWOhxOA5inmxzlJv1sN1I5sev0b7mNXcieEcDmfimta//09PQr9J0nc9jGn6
eaw/AfMIdIIpczxmREP4T6JpcfPM9WaI64g111XVmF+KiMXK4iE+TWJgDCkgOXf2cC1MUJJxRTht
Le7QZ6HOqyhpG4pqdhf2N5YNLW3y0+/ZlL8xByI6bh6BVJEDYFUJSvbyueq5SjJ4fXEFs2LJzIFO
z2CCXeXtmkoQiOGsw+loHqqkK3YWhYq9M4vrnhVNP5XuIVP8upbY3A+w+aw3D0tIYpTdRmQaXrWc
ObWJ9VxZ6t3IeQVS+SR4pki/Z7TzdEq5cpV3jjSAzFMQQw1cOI1EKP//opH/k2hEWrb1v4lGrr+X
3ffuL7KRX//kH7IR8QfCW2jCpu8KEdhW8Fs6Ypn2H+gFbTQgsICFcBFt/ANDbP5h6v950g4gB7sO
z6GjqRP/53848o8gMH3Lp3gifQtW/78lHTHN/y4dIUfP8x1Luo5vS2n+VTpCe8bPmXzIaysMT06a
kyksBvPG60cGZAakyEzkoZxrzDhDo64TXRUX3VTl6PEY9wdPA2mXpLoihwXxqT6X6cese0rfQi6H
qDI2qm/d4/rDMvyWhKI+jboibemK9Lrn6L12GJwTwu7L6cvP1nNw46l5XH7cVx0DkJNdtyu2KmYy
t08gOLjYA/FWvqqisvZ5cKXCxjgtLKjOmUmrwJFtsfG7mN81aKxVaasEs0xFGqZs6mMbmDlGWfOp
jKbpaAljO8ZGfJ3bybSTUn6ofmgOnqVicUO2DeiOFhNH4ZrnddOFOnfOz7+wzEHD60x8S03e71ON
1Xl9j8JyD4DTOMCx/fMWyt+j4fDXw4nmyoJcGDzv9MnLIZu6MSzCfBlu12mKBdsEdXF3WO+i6yZ3
WZWWNOwJ0SYzKNSQBdi9hCPjTVg3xsK9+GrdpTlTH3Nec0UExzZUCF8vT2N9Lot+QuveuuF59PvO
HOFDcHNvNA/rslnP9RVNBdp6xxIo8JGiM6J9ujopVUxZIYb0N5LQtJ0waBs7vk7rXO+i68akR4z+
XR0nulmQPGqsQX1u7BcV6wCX6VxNbnJezH1itRPFbMrQVBnmMVZnZK4tjqsaWMyC+IeEHWqOGEYO
Pi2cdQaQEF1Gz6Q6Tp8iQwVkaSLndixSc8sBv55ToagwO4U11wRHBWzIKhLvCpY/OpQaIW3VYIMu
dftotBAl1I1FMJ1/k+o2R1ipPzf2UJhH0yd7WJ9Kqsrf+0N8m1JHpn6p2yfrJkz+sVfN5P1Z+SP9
B0Tr9OUk3yrw4NRnG0TmJ0ezSoe9H4fJsfS4MoN0IPmXqM1U5thd9TR0rOH/Z5UA5asnpLGPi7y3
g4+ggUYCnpISwKJvvL8eXRcR4s71kaJ7n7rXEPpCZzpHlYqQd3d4EBS69pbnmTtSin4YnTMzy2vR
O1iepgkzMQOEx8SzWGYI16hQijqtt0XYYg7Xb4ecfb5LjV6krW+Dm1mEzNf1499ee6l7mBELgEMf
tgZ+cNYivW4+0VArccKwWb+bmq/459eUxiAzoNI9Dh7xDrQERGL8bBWoOqOgr0w8gN0zFR+7gPjX
OAjgAkysqlC87hZCWza5gc4zVsh45BDTHB3qJzmlYFOUJ89eq55zgzjSbAjAmZfNgZAQnKDTfrLD
4tj1o3kedZcEHXBn4iqwdXuJRLKaqaCCeWVrzKA/41rkIrdBQCD69Us4IeGMr40MEQKO07jdNsod
jx6trVb3BIUgqyKHXIscgsO6mAB9E6ha/F482G2Q740peiPBBAWECtDu9sRLqcQ/ZiphqYUzhglM
h4Q7nw6Wbkg6erNO4te99Zw/WmqXkW+6fvt9VC3nptGho6zs0U5JC+5GrSiioG/kmmDy2pDjsjMt
nNl+i23311MCFXhsVL9dx6D1lBcgxxcGqguVf7f0WmNdcNBlwOV+lYmUpNyy7qqj17iYEks+zvVa
+LUrdD97kCTG6z6ileF5LhNnlzlhf84CvBqRTY15oQaFukRsUakTApIFExNNdRfXjBC2bjUTfbml
HncfWLXNEla/szC+Z2Ffj4l2WLjRs7QflgLraUVXo6fguDVzAFXrEmYd39BWXU9Cpr/GZT9mZQ2Q
njtem5RH06qNA9DSB6JAr0bYyleirm+TCgNxnQykQYYwyJgSzNRTK5LYliTaUjFqtm7a3tCKQeuo
2Z0XaieGENg8RNAXQ4DLWtu/LHzVrLoYq9dD+Pc/ia8agFaQ0TLrP0VuGsOe57zPmWPtqoRMqxEn
5jWOQuodZzfixjules647q4bT5/8tWd3KXIihs02qlzyh/vgKp4TuniCiW5ELftEFF5xvZh5cT1b
Q3E9jLLeVUZFyb8nzIr4RcyGM8PM1AzpKSzoKqAzgEwWxukZMMtCuftMYlJwjriK9iIrHssOGlPv
sE7CqkArHpAyoPyiYtHlpF118uicBLa+F6znUMwQd56j8i5GxnnKlvPBMt2TV2o3RKMCkpn5xh/C
oKYVM3qnROa3CrztcRynBZolXsqZKqwKRYiSlfSZ0HGjHYl5Jx9UKRPt6NDwqGs6T+o6ACPSTDsy
vbYEfIV7Sa2ceHD9SRWt+c981ZiJ0MHxoPAEm6KncNZFw+OEMzqVkH4TFR2HRsSsyhEmnKmDY1Id
z+uGwMN079Tly6C9home9uR6srNuoJ/TKK+L9OSWFL9DTab/9QOiUIiw64v8vZ3GT4VXjze2lTB+
9cST2zbOqNZ6TCswWnSavtt0yFptbatz9SWJqu9zx+TNGVtMlMYAfG826fvShpy9z9jqNP3MMbfd
7J0JadmF0/iSuxAMQjmkMFy+zFne7dxh1QIq7GQI4BB0EizH+AIc/ti6zRfSrJ6ycMpISu+Wg1ad
unm966iHj3wZKTUktz3pUwc7xg5Mo+CQY1TcuEnwUljJTT8u81E6pCXOzgfqjLtqpk0zhPZuUtjB
kF4uL20QQdQQau8syLO8tnmRClRPkr94RNHd0TkrHKASZaIR9ynmQ3IO7rrMvDGTSu2TKP7mVfS5
FuxzDvOnHcJ/rOJlcUw9IMBywgnBjPGYN3Spc48c3WrKt1VX6fvA97oiuNGoGwx7lZ3RFt9Zxynr
7fsmls8FHSj+shcX9acwocLm9vruE3BrWRTgSEIaNr5AA8l0dYC9QrwYKlVASKJ4SuyAOPNkBBux
TNZLxz3JV+YHFVyohrnxozcdQorzZkvjTyfFSyB6IbO/Sf60FP9FsvxkUZIFnaeiA7D0q74kIiFd
mGQE0yJ3xZLsqqo/RMTWNb4VXU/1KUwx1OURDZbEBNLSOV/nebQeFD7ODXafYYLPIe08op73rXGr
GG8UfcsZ2jLxXuSPet4nG3vgSYwzb28Qfvcr9ywA3NOwIQavKpJ869zTg04fs6TormwH8vRQeCfH
h8OEpK3fTcDHpYspHsjTJGm0IjKu94aL4wwx87PdEEjORZBvupIuR++D14OBBjzQ3lSldPb5JLbx
QqhyEpevip5WkqTc8tJ4V3qtRVkIkBGuVFhjhvrmD0CJgth8GV2tf5AkHtbFUVT+K6GSYCRcARMT
N2d3K21F5qFDw9mbqvF2QEJZIumivGtdmY7fk4gevOb+eEtqJzSUpwEnt0S5I3sU9qaiFxO3hBPN
8bOgyUCQsnlcWIReJUl1TxBatqkymopi5OETIH3sM903j/+PiM80C8etY9yCqfeM4qHe1kt60xOR
jTiJRMQahTmJXUCubfUwRzFSw5kubWsDSHeDn13UMhAKJBOi8ggdVKF5MMxJbqvxOIXyk0qrgG8x
gJ28IADMoB/fezQX64Hw6CHIwG27h3yuyLAIvXkbIyPAe00XOLoaC/WZNsdPw6gPtcULNzufGj8o
6aD6Ek3lWxSTHLOMlGHosuhMPw/quRe/Vd5EeK0aXi1T5G8EJn5X0DBGlsvo9YavxMKyhvKosfQl
conI9baU7+IZ8pKFQh4SG+DfupGsmVbor5rSdC+4bbDEcol3BIbDAy6b9UGXw3L9lxdS8N9+vD7w
3z9XJO1tYNSJ7l/1DrOj1bXu6DuuNWkp2y9Du17qJHpzORxXZ/t6LJkz7tFY37ZhCRV4YYay7vXS
rE+RSd2HNrdRsGZYT6+bQj/q8tDLuXUPUx+zt//xx5dfk1bun39s/pwppt2XX2QabnSaY9Kz9LO6
PPCf/sDl96gs1NNFITNWx79fQMXM+RDm/YmmX7BbyJpP9T2ONEFm8BiZt1mL2zVfV9vryXVzeczl
XDXr1f3l+G+P8VDMXRHu94p1DW6c/v2XzeWxyAyZYV6O18es7v7LuXKoU+CG6yP/5TMbAgfZm1/C
Drz8OlKN+n02pg+1aAkqqEbv3qIfvC8tquWqo/xx2Ug961oPm3kmRzBEcIungLmWqnUZ5fLzX8f/
+mfi929ZH0/eGP3JqWItK7Yhc3KeHfbDRJn0B9alcE7vb/y07i7CY1ExNcC10IyfXS2oWvcum0RL
sC6HJiL6nMH0eDm17pUG1m7ZTSPeiL/8g/Xf/6tzfGMSKq+/H315DFFbDzXohv9i78yW40bSLP0q
Y3U9SAMcq7dZ3TD2CO4iKUo3MIqisDgAx774088HZq3ZNV3d922WFZVJiVIQgeVfzvkO4GXXITFn
5KWtPggHBH1bW9Hhf0eY/70Rphcx0/v/R6ldsLwN72r55yHm5zf9ZYgZOb/JUDLvlqtVTfzd/RbJ
3/xQhOgIXD9YJ5jMKf8ywnTlb44nJOk4FCmBcGwGn38fYWKtY7BJxJoT2M7/zP3mkvH2zzlqwsZ+
F/l44NjwCPGHAaYbuCn79zg5T/Mur9aOR30OgAKi1XQd38QyoVEy7bkIvaeyhiNtoio92vNDZpFL
ZU3zqerbEeErugObMFXCzPUM0YhyAYE2DjC3pNus0ZcVmEVSlX9RVu/v0LkByA7of2NCvyeZxaep
mT5awVxqMFgN//aR3P8eC/d/qqEE3l713Z//JLDg/qefkyPFHNlGWe0xPP5DXhzhVouvRBScYhT2
K/yJbEZVQgKhX4xXxSO0BboOSWi2XLWiicPXEh15OAK67ahMcawc+6WK3bPxbR7mLYsao3KCclq6
vyDeoT8czoN0noM+7Dbk+X6pLPsHvYx3//lCKklwFcjZ3sWS6CDQqrOYTpm11sx1sz7Hqx3ZLaXe
L0ZNF6vQpwVh6xEFREMEKmp9OxbTRXbY+ObMe1Mu0uNWLRLnRfv0ubEK1h2WZOZzLskI+Nua6nPm
AsU0PBnr4e9flmG7WusTdsK9u+0kECYCb5Cvri9pRn9ELDy7/HXW+vnyOY924/hhpl8nEbdnXuJQ
ge517H7TxzoUH6MG0rR4aAA/14EJtFBtZ3KXr3vBdOCYVTIkdSaw7XNtJXhtAoQCWtG0zUPkM/FA
25H4hXl3PO5kvX4o1KzOZkqjPV36Y1CMTGt1CY46cOudr3gEVOt/mt6W//Dy+TWrDvEHLOGxLqv0
kLnd/bz+ro7Tb5UKAdxKAUtRuF3pwkVBKigjQ4fffMVoIwE+DdJ3gFfWYDk4f/7bso4Au6/YIsZ9
z4iGERUGjaSi2C6aY50YJo6/j1IlK1Vyv/vtZOEGIos3oDg2Eht48yYUSv7PFfrnMn1xnQe750vG
FvuS5d+1DEIGselI9uf6UgcI191EZ5fRwsg46I6leD28fH7p8yVJZn6xNBbpC+6DsVdpZkFQ7vnz
pY5+Oav6uKgw+iTe91rh19bIhXxOKugIIbY/+HcpNiYofr6DOBsufmsumSuH3di4l1a3axSD3gAh
+B4F32xEqbsZWRkEl7+u8GsGyle48V60RfVB7EJ+6muPlWQGWbmuEOIbNvvj5XMVkYToa/S46vM7
+SKDvNzHVU4cLfOLvjTBCXMNYUdLEhAvnj0leUtP4BcIX+7xS2bArNRNMZTZoZHJFixsdBTSJ80e
KX+YIxmzihlpgy35q1mJS7K3+uVg9cV1YVstVE+Q4FaLS5ctyuANzt7EETb5ddZNNdr+PvebbdQB
TgP6kBC9h89NPJno6E2tgNpbf+X7w9PnrtYw/sSGOsy7tGGs1y/0UykCrVxyiZYjAwFbw1ARDXNs
mK+eJIAt6C6q0dlW1P1Lm/VvED+s8zwcZxORsx3Nm2oIRwZHaQGgpfmS1Mt4waSEHYZmb6qem9JE
27rGCf+5LifGbeuV0c5PJnkVFPU3d0rdvWAUyLSwg0+dkj9iuWCmOEScxRLWj8Mdz2mqF3R95X5W
hTmNybsGonJu1pcCNOVkLyfFqHAjC91tPm+UPPuao1eOoJKI6TFz+dCFQ7gtEaiwLiHsoKye2qLD
3pSi2+w1ubsqqsEMz7MPnxjrh4tB73MgrkliP8nkOa3ZlM9YU4Je/ZIJHNKFmlfFJAaL8SPX9n4y
Sb6PRH6NAYQxdSFf09DbVI7j7AmMfEG4oU/pVDMtiSEhRKFL25PG5yizgGvkAXmeLsNv9O/ntLEE
mkT1NCUgbhv3uRLF2SyskdhG3eqhWYWk8QfzHS+pvkNtaHYsnD5P86Vg2pS13SEgx6ay7WDXFIk5
JxIwf4t9FikrFpiuDV6twPAuYYbloddzPgwgWDsQGkNK3QfHR4ig2yedeIkzqz1yn3gM3ZfOQSww
FuTaS019ywnxOCrsggLAtxEg8XgzuxrdDHsJjAsWvlyChI+opOytxDexNc3g3zo4Wz0YStg4bb1d
iCbgw5l85R8zlBcb8gB3heUGm0oadFQLaI+w7U8eVvRL5T4yHJi3VWDflKn7zcNGigCRoLiPYIHO
GlnEhnY5K3einKRT+TcBjGHmAA3oDFLZVMRgveY73KUPbx3XSnFTYxeOlTFs5Yko1SRwQ4Cq9xj/
sKUrAchykT/mXJOaruIHk7QDNmJyyaQ/3hHiTJKaOjXMqfdsanaftbdKm+qItfLYAr/v6+WYlyAQ
HRmDvCzUVmfNV+GkrMwkQx6XQJE2o3xJx/ZH2MIEdhMXfOtswaG28n5H/rFBkhOscYQY1KZlFxFO
vjr8nKOOzc3cIoIjmLzdksXRuSNK5Lqbd/Tq3I8Mvv+e5S3h5hngnIYpzwC3ypCbphfrOcS0eWUq
y3oIuvXXc6ZzpTiL2mwiYias4D2OE/6/xkndCRrzgN/v9HVC458tjPnr3aBWF5kvuk0Ib5Z1MaYC
UhUym8pseoTRgblNu4RqR/H9FIjmS1AXN15IaieSYVx4XrtrXaDn3Mr2bq/vZhGUzxXudKG+BhLB
jwqQjWTCD3Zj294bTZyfVufUjDZ4EVA8WJinEMC9mYcH226LgzXU+jKM3/3ef8kKlPeQWUL2k5yW
jqcwovYO3BBpiJQlnCUbpp3u+fhrIk5hrwXDvkGL7NlorRvSRK8bKravhb7z08cYlNjdlETfSM1t
t50phx2WOIWCDnjEayGZ83j43pETud5BLGzXwyh8zYVEYj6AzUzLwLlnbyTuy3Q6eDp+TTM813U9
PTUTYiTEc78K/Fh6ySBVRvY+J7OI8Jxm2C5rQFnh+Av86yo45az3tt0vJGRomKvkinS/Qx/54OoG
d1dV2BlM5uk33ZHUAJOJWWKQy+PMZuHKVzEexKLD2WdRAg8xHqwk6a9D2fAIefJEKY5BXZK92txE
GFuwpDaS8JATayVo6xIKjZ1M3xegtFO0vESEo0TzABF3sLZt0HGe+gafaR1eQiYkzHx+dhGxI52p
XlnVMgsEzBt4+qYvMGZWVsfKLouAMit32ckwDd5CsG+AnE3CMMxjY4+dBikhSUMYjOswVgfKP7iQ
OXsEnxerbssbCMhNj7y/LX9EMiIzgdo9737yoX/RLlnwfpoyci3vV/5xUZTVvhM5WDvprXSJ5+6z
zktyIgWc7bxUBILI5YdZgcqOSg+V7+4bJOS4Wx9CAzGtCp1jWdnORimm+GqWd0lcASF1MQ7POQ1D
RFJMNUYb1qQf8DadJgkezBwF26ESNxYjxiiAmaF7RPl9KvciHsCsRdRS6pUgvysrzN+CHhho6qGS
sPp9z1ve4u5H51t2946O4Y5OiQ/ViZGfXdvDIbYAtMZsDTOBSbJN0bAWOM9Fq7/2y8+lIrM0qYLb
pZHtYazwlOdD8yzE/DLP4WtVx1+0IKJP9gAuWdLvQ1O2Rzm/1BXpBDNpX+4SM461UBxDlEKYvQnb
Uz9wBWduxZrOKbdux6xxnYJdTR7DXwr9jMup3/uLyHeTMyOA6vpbTInHhE95X0VFtVeQhJJmjfGF
qO/73cU1xUvT1Leh6+3ihOmnTbj7DmfitVcluDkrUV0cdKGpjD708DZ14pnnzcGVyKwCf/jFqufU
mJnzNQNn2xlDdoSxfpH5O+2TEjTFhIDbIlxJ6uRiqQdkF9MjHBXKwjbYVpl5dET2yAg9vgrspN+m
/rupvkEgKoH3UAYh0OY8nK4Tv35MAQlbhf1cxtj92O6QJFVA7qzzr41NSkIwAnNKInOqcoiWbIbh
vZeAUrDzXSHQXNKEz9YxF5779UOsbh3/1CSw2BB5/5gc9diSSnkoC5dOzs9uAIose18F96L3pt00
NdyHG1dwS6nOKFORwCenmZjaownQEUyhRePUqPnQMALGOQsMLXbIvWY3gW4RAoFiH7YUcL1jANxb
13b0NktGEJayYb+dc6htCskkyp+bQj+4/jSdWud+UtTjLT+zT5zbwatCgMWAlAPtXyw4f6ZBEZGw
78P7O5xBPbFmyoBHd8zfSRadsUFt2fA4uzrtXkOd3M1gS2MyfRsMWLs25YeeS29va+6FvW0KgAfy
u+fW4oYNDdZQEu0wOUKBuavm5kWUCYYgaFabNvG5kzMa4In5MVjHxV0XLxBnDsM4XlU1qZfS9mY6
O+sxje12PzdLdLBkW+5NWNQbZs5PqlkPKffCIMo2XVxjx5ux/lQdAma1Ou6q4E5bzArngpp46Nrb
aMCNPw9QGEUm3hKM0TvXEXeV4e7FFpLocv+Z0Pcbu43eY/bJIcL+TVBwl/AKcBVKvedO6G9ZdH3z
PdiudopTT2rCKhwENxX1Lpa7jN052eIA6d1k09Sgvgsv0Ht6M4Td3njLzdEkVI6JAzI862+LyqUU
RCJpzb+GJYNogzQ9Ec6LbJmBLN15SKf3ui9qiAFH4HzZQU5+fKVIiN31eQbgZFqLEvRshAAU76Av
rmUp3zXsBnegRdSFTrZ6OA2rf1NabHIktz/huJeQPbGjf01FtzxZFjUHYliCS05uQqhaWQYYsAr9
7sdsl1Ww3FtYX5gA+DunwySb+mv2hgkOwWx8sHUzMlCRbevYTGw7M4+pNbanLM/YW5O2kdq40GMJ
iIChFeZcRQkfligwXF9lZMCrQ9+n/WGcEXyCxnjAYv9cuVkE0g3ulsIiUNUfbgC7mF4ERqbY2Xsv
XL6PcwdQPw+56KfvxRB9ydg3jZa6FTkmfxIS0flqGWOW+B5SwdsT8qZqDoHgxNZr0ZkjTpY70sOr
jdc2X/iDKZsAFO26SL3a3bQjplZukCDMWzuiyOu1Svd9jzhP99+yYqpOiHYIGbEE8jRZ0epSQyfX
gQrBVcTLyppIbgd6OYwP9XBVFXpbp2ge8jzYLDY8XE0YPKBHOHcjzSXKIZjtyQS7lArbl/UI6TvK
WX4OGU7r+slOWM1AhNilTg7cOcXOWsTmdv1fiR4pY9szK9a+Va32vf+NCSKn65xt+gWA9kBBsgzm
lNrpqyZY/Epa+gJmMCLv8KqoCxILZ62oGLgcKAsGQiiwKtVlyOW/Hkjgg1+j67E2HIwwwKTIEtwX
cYcTlOAYv5u5BbjBlSXFd8+guokVBtNJ18RVA0xFOP+LTOkvNWTQtPiwmAU0M4pgbPmw2Tz/3rdR
S1VjT3qSb8D44USitn/JdYjNP36WLpakWZIgQhG5cdsYgomOHwAcggKGQ+fTFpEMVRAVGP3EvYLi
4VGOElMc8u1FU25MVbCxcwTGlepilhRYlr3Ck3D4bTFqjFnTzMPxPSNHe6sF2jMvxPjZKUEvz3MC
weGMOZ/jFk9oghSgyLiLY6wa3sLcDRqxXc8QLZoAMMngAoLN3XAz+WkCYkTuavywGD3rH1LwA1tp
9hivVySbYGJi6vySIkM6LHHK+ETwQMpf6sR7KUZHHWbZXNeT9T5NHc/Y/nuGlTgjShw3003rQ0Va
briHjIP1BTYl8NKsfFqSuzrAg1727HJHyW+bjmKIb9s5ZmBHVCKm/+9KUb/ujVqmX5QWqdU8orkH
EuTP+CAaQzo0+8JGRYi1LJc+5NKyGF9cDiBV/vPsVDh4sVlFPCh56nmscvns2oSUwp6bqMFNCcoV
23IDGTXSYEqm+Bd11XhbyeWx6ePkWKiYcEvUYI0FjKHtjp3U18KjmofWOyM7Ms8Y37+wqbrrI8/e
pkH6AbPqEKAtRUviP/pF8+Kl3kMOJNAfXrTv3XUsAQccMDM1RTgXFy9UX3qXq2Wk6k9L8UhwE/Rf
HEhljIczCS8SV31ryNkDLy+K+FtMd2MNGaOq+eJDbMtS0KLtRNdiwxtwy9Ogh6O0+jt7vdZc/dG0
1Vcd0ksY9uD+2L8bImKJv8DvRFd+3w9dvRuRBrSVeI6dL1bggdLR1q+uX24ikFaci8iUOHvmbVFi
GEza+V3h7QkNyM3RwQDXWm+EF+PT6ayZK8P9QcG2mTIEHUOXvDZBdoIFF9JEo3Xvx+weYU+QB7/E
qG5xpDArc5K31JX3MR3n6v4JKu+XZZVf9PozW1P/HJAbUw7cyCN4HzjOSeHik9qEuYd6rkBNWkUk
DEBjT6c9hqGfjjefELHq29q+mZNMIFSuT4oydVO1UbxvK+nswZWgh7GCPeqSaT+3DM6Y79OBFGvG
84LOo1tTn4s1/3mhklzzoH0SBkRGQnS6ZkUna2g0vcKaIc2o78WKSZVG8QhJHiNL2xDnwnJqIFbc
IF4A6QJ9zL5LqnoDGg2Bhqe3/ppdHRFiPRNmHa6p1hFSsat5TbqO18zrwjjfIG+iSFvzsBXB2BDs
0mMmyMqe7e4SA8O9osRmhGmm9xK/KtE3aofIomIiSW8elFHLiABBSGfT091OXvOi9s6a1Q3pWOzt
zHuJfCoaa7SDzVwXt40CFesS9l2sqd9Y09msrkngzpoJHo2kuK0p4dKor12OkcrqHpu4wEgIpfXL
DBBlngMwMCiK1unTEUzpd92Xz3is9D4FZutR626shyJIb5waGchStRn29HG+jtL2Z58mcuNlnnPQ
CyxM+IThTUyRT61l3uZSzghSCu/WM5wITbRAY/XMRZLLRS5vflNDMe1byEVi4RnCHbQkej1dM9jV
msYerrnsWJUIAXGTaRMbUtvbY7FmuGdrmrtxoHQP5LtHPXLcCUDfoBCyF0RxYpGXfeVtioVBJbRE
xc+NyLYD1jqsupR4TZOXxkO+qQEXDvHWeAXcFTBAV+WY3y8WiblxMj9NKdI+vSbVMx3fxWt2Pfe4
6Kqp+L56Isevwu9vgrHezmvqfRn5X6Qo00tGMBWAoHPdV8uFKpnb1zLA4AvbH1k5/6wZy2CE8c9h
XdwXFb6O0Yz1vo5t/xACVtvFefgD9RUOwih+qSL3Fnnfj5nZz6WBPIiy3e3282RdyQ7rd4y2hdu9
m19FbZff4OLaBMRCn5nEv8HtIbJUzAM58+SedVH5kS8+MAKXqZSI6Ai8mHgDqy4eyKv3btalv8f4
eq9yB1EXZ28/F/Xj1HJxw0A7ZWMz3dpW+hJXVoakbX7r86a5bpG/kUKCpdabffCppPC4lm3fpdNy
WuZ1WOkNG9u5cnsIr7ZI0aoAfbxyc5Q1y+LeZQ3IhwoCOldtOB+HkJgQtJvwzmAV5bm3PC76zhrJ
s8/tenjIKntnt4Cggx7ppX1KK88/Ve2vNrFwzMr459Tka9qTYZmBzypzrOvQHrNLGL267EQOnaLE
D63G3Ayd/zwJV9/J+rZyxRYKB3V4ebBt1gllohC1aFZNGMTxuI0tV+hdExX9OS5i7t9+cM1ottu7
0YBHwm5+hsPymCz5I8iIm94Er4CPkMYOr8qa/UMz8YmG9KDQKGFiZR9NX3oPtRieaZfjM9bu0bCg
RD50Be0fqAst/Yy7FGzRoDG3ohyzzPDo6eSe0dF04FYIIJlkymq04r1voqdYEgEstJ4euin7yFR1
7OmRsFryiJ+UfpmylIEXlyTUo7dKQRdat4XbbCLhNLPlaxboJwdLGZRuUA7oj68Gl0CaJKbjsJX3
YCb8UHR1I0swnFRxln2t2RLsk+VrYtSlTxiimjr8NjguVmaSZGFiUNstRCkP4NOpIIaI2jCpENBm
VfOQY/GkByLA1IGjISKsjOOEPYU5ZgHBflNHwK/TmNhHpdJdK1DmYEC9mcl09f0k2kVAgTYZCRG7
IoyjLcDjo1b+vu4bZLnFdDsJwzXZ3PpnC5fiVR43QBtwzV6JMLyubxRricfOIzAtZAQerN1kquat
gcFO5kcYQZbqPjyL95miYdNjTryS7d3gkfW2Y2TeSzRzaojSoxvrC476V+zkZAXGzFcgTmlL+dwT
u/ToDcG9Py2a5RLUEeHkAYs8x9rkiqo8hXmIpMyg1UWDvEBWARCuSVgN2dk5g7cwr1O3sSnfaa7S
A1p/WH7yba4BsIhaC0aJQAASrJth+1FMI+EhWYYXRUhCASwvvPXBxpSud409/VEpGjy1uFye+XgX
yeF7QirW2IEcW6zoa1OObzqd0mvFtnsrc7adQqu9y9Eay6Zl70HcjdXbI/Nyfadom3dNF6MKDeyt
i2hodPvlBJVZX40gQfnw5qfQ/65Sc5uVXrFn/TacHR/7I48SoapmH8qFtEjbD45JyVraBSGDBp4Y
EVNX26LWXwYre6mH6Si9xbtisFhsx5qbQMl4Jh/Wuf2qh0Tb4+1VzLo+mCu1/aYZVX9NR4/v7oZd
i1B5lw1lclva9XTpexLU2jWtYQp40k9kNip9Xa7UQJxOHcT8xtmKbHpE3xqc1BPuZrPLAWQEE6Jp
zAnzvrdT8pEdSzwsiE6DRT6rwuuOgLbEtrGRWVmLPghhs7mxs3fKBrPtI8KlROg+qCbutmga3avM
oQKpQTZe5WH5SJIFxb0PVAJWwgr6Q5KOxPxngu0dUIr12BPFwHEJk/tQFRMRgQ7DRoDpbYHe3Qvu
TFYLIkHDR7/kaSAzc+vREHLTJvfcC0keDAWBCxTq84zyNhYi+ar6u3b4FVObPxhRydvOAk27KvIN
oodFIZwdxMDp9oDc74s7ws3sY8ZyU+J2d4Pt/CiXpdhlyrrrBtSVVPzXlsPjeSz69Kap1RGk5db2
pualJS4Jq7w4TJWDnlsdWhFeF2PKeFt+KGJxQ0jCNldT7TXuLqkB2mrvmKwc3sGZvMMiKkL8Ioh+
UV6GiJMJZPbApvQ6j7aeB8Ygsp398DU39a+qHSiR+2JTtO436evqpxuUZ7/cETGtb/I0JPvLHQ6h
cZpDa3F7qVtSGEtnC8Iv3Rs/pCmKKb0ngslmACuC20WJgmZjGTvYjhqTZpuRcTdNjzrm9tOThZj4
JJEtHToJOJU/wgVyXj86wBZzc6OsjjH8ItU+W8ZrH1bbPoeiNAwK1A2NA+uNmRCFxDoV9TBeHGUO
w+CTKz+/tlXXnWxqIyiWGcra1L5WJW7/smSuB8iRtFsv6i+kbqS0pBCMwsX6zsgY/1JpHoJJLdtx
Mj+oNgiFa9+KIUCQCbuT9AwCtewMf2yxpsvP3gH/Bg+/xSkf3LW+CQght7s229VTHt4GjMuxt9Bg
k0FxN8cGvMrYH4j7FCo4slt7z1emOfrcHMe1xUiM9sNZyecyEucQFDosBrYNQd7t66p4zDpzjx98
vIMPSk5cyMeZN+YH68ob5L35hwntEz0eD7Nkt0Cn2lLgdI/Lkl5DgdvWvh/+yDtEAENEyrGtk1vf
G3j2geGiZXR2uXL3NqOiG54aBOWZ/o4MSD4+h0uaIPg24+8U3Cs6O9oyJPCxvAxkgKeMTsLMcndF
E61gyvrI1p2lsWCqXQF/Yc4D+t6pvsm8uvN1CZ1XwETs8+tidtSXEGNgNhfXny+WlZfXfhjTWYxi
m9acCx0aDopYpMi+Qr0smRBAohnOraaZz0qRsTmKIM+S+SCKcNyHdfA9A56F8ti499JuuGuyV0Q1
wCaia+xLP/uvSV9dENZCxU2Tu8rPy69lwWcNJ4g1KVa/pPfRkaybTod9Ffwy8axwZCx3LStCYhYo
uBZJXrZmgM+frAleCYIrmTVP7rCQgFdLa8ukDvPK2eoYekW+ODR+QCbiqHtYvtYG9Qky5lDN90qA
bJjJ2/X1fBdEhT4o4pKNdKddQxlIEfcxV4a9JXPMaRjGnSvZHgQwk4EJE2tbO4QepwsFSsuEyHOm
C7oUc5DkngJyzW8TK3oEJ8HU2owWZbJkcNd7DL/QaB/recQTum4ONQitWiEzDMRJdnFz+/lih/ku
A2wy+m528mpvYeif2ocaMgOdaOuhC8vbrykVVbCM1cGG9rFp8BoMVRTfDnbnAoEaBBG/2CNcRq4u
5N5NBV3gKgoNnlNXXruky5qqau+BIK3F8lkH1E5zzwZkSY5RVYm9g55gScwFfONL0vj+tUgzxP0d
tick7W/YjIFrFDU4FYI4ABVjWBFT/lWz2FwKZe+aUVzPMzcmXTcn6yX30G7UVjnumTtPx4ysAiT5
MRcZdspD4cxs3oiMTmYq72QaoYDI0Ty6RR8RP+deJ4MKAeCa9+hKDsJ7qV3K2ppI2arGCx8M5XXe
R4DA+XxcJQ9ZUJZn0jvuE3qEVkTNTrqE5xEvZR39uf7lquxn2NjRvgFzuKvD1tv52RIyQfG4BIyu
D4azSQv/R1FKhDZA+64q5Ge2FV53LVKUKglPkQoANGVMl0jnw32YfMlZPOaATSiLuTMWz9DQp1vE
XwKKk/ATolVcOroqItaaegDf67qGXTM1SDmq12EhielE+sybrsyPteBD7+gW4LSyUMtavmVIor2Y
g31vkvuBBRnju6WzDl2DPLDCwMBT7Lad8GekQ3dJjAAtxyNhsDHRtSkzlLpHtc64u8CCfbCWsABw
NPNOIc+KcgEOT25bRXlgsdndt/oxyWKzl1nmHW1oZltrqb4F0ZPrsBqyR3Wt4a1cxRXTDebqEseQ
W5Xfy0LQbTMDkv3ySMsfn/qcbYwjETi0sSCEo20fw8imV+pOTFvAOuQTx0z450lLRvGsI+iRoSko
e7kzKWbpvHjQXUWnNKfnFDnfQXouE+6pG9mC0vQG6P0ixP+kIGyK3F62TtF/C1RkHW0S6OIhs+4a
H4xu7HPfNSVjMzsKdtqr06cxALYU1ebBm7uMVOoYFaaGaDL45HWWRl7KIYuP68h7rnOcHr33Uy70
9oWsjuOknUPltfjTi+WcV86LcnKckatDVa4vn//mrWbAPkixuxh7BCtFFA2z9W77KUH+fPlUYyBN
GAFs2zNL6BSNUevmECoFKqUzHQcLn0xTsKb0U6jDKkLMwFlAw1l/6fPXP1+6uUn2vRU989ZZ+X7a
gSW8WaJYu/tPN+znlxLG0TjXpmO+Stvwpz+nKx7UKwxLKu4ZKzSw31N17owm+dhKVzIoL2gKEYDk
vk0fRuLIJwvmEw3z+fICh2c5R6v6rLLyp7AdYGaNAcze9UtSYnj9Xy31f0tLjf0QSsPfhLvbt/7t
L4kht2/lx5//BJct67K3CnXvPwSJ/P5dfxVTR7+BbRCSS+X36A90vtNH1//5T5b0frO9SPAPumnn
d6X1X+XU7m8ofoUtg4ioEYk75G9yasEfKJGsET8iJGpr+T8kQvxBZ4zgzPWE6zl+iD6bTKUVGPH+
9phVCbpk5/9mSzsNmnOdAHTMalnaSSJql6fGMPDB0c3cKLB2VcrdfiGE1p/LCT4UCg4sA3bKuCRV
Yr+EPHVkAAATRcqham7mfvCJpyqfuVAp2iZnqxFjsb/tV8JbFJE+0riUUOmpdNjleFSOjL3PgWi/
FV5T7ombGDcQuJvt0LJsbb9Gd13aEKPedsC7yp5S97UIMrOvcndEeOgQC4jAafbRP1hxeG3kNOCy
o2evCQdUDTzMaLAPUaUlwm/eRFO+NYU3HAOvfWqbjsRoJuUbbQNDGj0GV54jsNH5QIEYkTqVNXz0
AFdOA5qrggf0LsRayYMRiG4JshMm6ltd8ge09YJDdin3CCs0nPpmvjhRy0L8XMtouiPpEj+xtkGO
u/iRR24MwYwe5lvqtPVWhgTqeXlgsc8Q7l6teBoIVcFmctxkm9AbSS9o96XDLKRignxF+WOOA0ru
KAnxo0be90X57u8BQu/zfyQf+l9I0Z3/fIJ4HhJ00CWwjAQDrH8+QfIlakc91vUJ8u2T3TsjEZ28
FBEhiH4AFixZBgQWRJrZA2/Kg3husvAvB/Mfrq5/8V4wEfyj9p9zFaiKa7ueB0UldOw/aOKF5TD0
B8J4mqyWbrmuvgEa8tojhNv7RJTPlqw+Mq/4d0fgD8yU9a8NEfmFYFh8fBHuH46AAUdmujQoTtAV
mZngIufEXnuZdEUu9KI9LFaebXM0n1f1api3uqk6kHoCjQsBP/PZl//6OKxQmj8eiNCToQ3FhfuH
bePR+MeLNrdFN5VVV5y8lAOBftjbdBI60TL1h1lr98oakMoHjLB3Qa4uU1UYNKjI5HKDItmF5Y7q
9mOca7kJAuMcpC4On39UECOTdgkR6+L8y3/9pt31Tf1udVjzlfzPw+hjAYk8J/ICAur++U0nXAF4
cHPetGyJzuyWY59HSOZHC4lXTiidHfrZ1p2ab4HDPKlJuA6zmIUbKUiaUd/PJlgqtD09ZYOlHwIa
ZYTGz0Xs7kBXU76DMGC4uyma/EevSeErRKfOEGA6Hq3LD6jYt4xQOBAi+zlbIE1in4QOPxWPVK79
DvXS07/5idcT4w8/Mdkp/KRsJqRHmNQ//8SzgmtcKpu0op58JYv6r20yepfpOY2MuHZltJMVghlb
ePkZHZO9gegUQ3oJiPJcu/fapYEdx5L5HuMmu/VpaFxInmTXiFk+jezmaK9vyfdAq1NzE5A1staq
iN9k7TCQGhp1hsNh7yt/eGv0bI6txXpAA8Zo4nCTJR5iqvjfXS88nP7wY/u2HYWhZ4eS1/AP10vh
dCEaWxc5fSuftBwmDrm5a+PiB1E2w6H5VQEUrYRj7WbqanIVfESfu7BLKII7JMUIIHoWhJuSweDt
v/lI/tV7cxxf4CCKyOj6o32obchw61uk/s1ytFsVnk2hXzVbkm3TBU//j7DzWo4b2bbtFyECmQn7
Wt7SO+kFQYkSvE34rz8D1Tfu6a19b/dLhUiWiiCqgFy51pxjkvlDBIdhb2/LAXFGNrtRNB0hOx6V
dSQ/9FuDXcGq6uR3jevVmqd0C7H5kY8lwNi+9tZli8lVzM1v2zK9VSFfZn862cXZ8+yHOhTNwZCD
uS0RlW3ofD9opCQbI4wRHlb5CUnL99gKnOs//9niv29hNqoJIYgodHyXlvR/fhLp8Q5x6FTJcXYg
3tBReSAw0geN2hJTNUPKrdXGKtr90LLDCPhinhAyiTp6SnIrPxQEaaz+5ZD+WFcsYJqmRTVqUsrY
mIL/OCQQLnBJIj8+RoHPtWrO92bkWPsmL44F3q1j1HrpIezNs/Q9e9O6zV3s0l3Qufi3I1kuw79d
prcjsQWzBMtzTdClf3xeE8auRmNwmbZxAHP2S0d4yRZfC/m+w7AmfYIGeRSeZpqPbCA3ZRlVB0BF
pJoNELRV675mnqRTgRZnZ0t7W8I5/eezpRZb238dIwgw32Hl426ynM2/lWmdkyHTL0duJdq+81vh
g8tJ6RmVb4b09HdEe3No5meX9KZDFf1w+5nYtEGad3ac31FQfoEEjFdeBXzXT55HgVgFcE+fePmD
NLJwE8RMsEvfKrbenAPJkMZr10X1upykJqSLas8Djm+41b+e/T+WheXsC99jTRcOiXrmn1dkP4k0
rrFmHU0LskINjQHK9XSOPS/ctJoEGNUi1ZPMElq44SjOyHQJ1EQDV5c0Fl0wmMXBTRPjX64Z+49q
YzkwySrrOMpjn05O8n+e8p5NczkHZM0Nib93W/qSOikT1vrpxTYR14w4btdxOj95gRLLCYwYTMWw
oBEUQoSiCA1Z2JjpbvSIHtcmoqislHu05CQOc6Z3M318xx2ye5NRys7tcdjB9hErD3U/+PzuRS1t
mm5OjM8yr9j295oBdvs1pha5T7Po1qDJ4bdJdFB2/tiBHN5NJQ0rhGS04STQbb8cmkvktV8BZqtz
2nV3hUxpuPe8j216qO2q/ST/4jrKE6ca5XuUHfyM2b8f+nsjnRFelmgSbuSqgAN5/OePtfv/uAmg
vGJ75LJD8s0/cXSUq8EA6to4WJQfh4HIkawmhW+e+cOzznYeVN4/Bj64Zi/oC2TXXrbDXljtHIFI
V4Ryz7hbEaUzQooBhWVHOcN6osmmvqyIEC1+lcqqd2hi3oPM1weuZ28d+qChJWUmNs4hPnqtRfMo
DXzaVNU9IRDWtyp4wfSHbF9eoIlmu2b2P5IwchgTSUDTBey8qVfladYWZQcpExnAXmqn5f4wnge6
YUyofg/abTf2YC8sE9xOjol+akB7IbmWPyNN14VYCDwP7BcUeUCh9sNDm7Lhjw0aO2HQMEas24Pw
QDFXsKY2A/pXO2TIVJAsxxEThtwA3jfK5GTNI7N32/9r6///r/7/WC+5CDxgFwoEoU2t+l+8QNMv
QO1lnCWoliS4Ffo+JeOQ5mpHn5h8q8Ru8cPTA6k9ZrlQMF+cjB6765WPkS3onLuSeUdJtmpKKBzT
i3b7zx+h2935P++Mnsk6Tr0hPR7/3BTEhuRDZGh6uEstXA/9cx6EhOeYrO0IjkhLJ5EDGvtuCHCf
k5CUgbUtv08xZbIL0mhVokG3Zpfx/8wG7F+Ojn7BH/dtz3RdT7J1sHFBL97sv9+3J0/b2hoRqnqN
tPYxI/V12CEmTVzS12UVrlH1TWfDaqdzkceKkdkhnxMJUmZZ9CKm1v98QOqvHf0fJ0yhlAEcz1aK
Q/ujKs2aCqMXsRSHUWVyYyudPuXjgn31jkVfGB/8aIcovLiQ1hnt8+qXn8nqU5XfaCCaNMlV87Oj
r2gYUX4YiB84W+UvypnuHLhDgS7eyXZRrB5g44/bIaq9HcY2rmuSl5CbIfzr6XR3MAn6qN32hAA8
NG7Mloqr+shbeU1G/VVWZXIF9lAddEtMmmSmrUOMtC5ncheFobee/V7tIZ/+aJIouow26pC0bMjE
S6iCbd+BMeU+dFQYp8jnOHvmadryfppwvwCcWU11stToH+oiPHcZL4USWO9sNJmrxAyffGf2joy9
BwQfi0aNdOhTlQTDWpXzuI96/Zu3W69rpl87jD1fqgFUnWUNfxQR8u0icyuwJB1MZUJe9+xzGcZi
40ZW8iK9b5zs6KqK4SkwrWDnDiguwzaFtMAGmkXOE4j+sfwGWTgQCZLtSGWwjn7RbGJi0+TGk1Vz
ZkH9Dg92flQjUiSXloQ9A9zJh8gmPYfOBZqTeC/K7JsrjPFMbnS0GpYEAbZNBehl61tOz5taD0yH
724qlHRXLCnjOUfluqpZfYkRclixyAJa+VEQ7csmcD5myVxQ7puon45tLn/j/JZPXZZ8uvM00Aea
jL2Hg5lZx7KGON6eEbm1+eAmeJcLw78iLD7qoQ3usmVKD78I+uY48E56PYyURKKbgA7eRAEsbNcf
sOWP9dqiKfpQyRxjgkWClURdxu5G7lvJVT0XHYRPCxShIk2VGAr3LRSMZaequNPDiNTHUchzTcax
iAq+eS2goSQsytOCpd84g/czshDG4YZML/SAFoNphuSUXvoL22ZSjBiJ8D/B7whCvncBLJJ1VJTt
0WmGrwHgzT40HIE4pMKLjP93o1FA0ry4WraG++kiPRzx7fskZVszRg+KqnDjzN2mr0W70uyatz2G
SaQNztnyiZOMB41hUbt7aTVXM8kiRClwTWSS7oBAGxsh2hSxDUM5C2jgwYmtR6n6JUpypE7tmAXN
Jd6rZESjlgV5SBhG/TB3y69w3IubleajWYtz1LNtbBmY3Yrupghwl3WkCAmSdD0Hs2NaiD1bHHks
iU4BOiK2oYEYqWpsakS3k9vGVSM4/RSju5W9B6JgOqjRSqe9Hz9kGVPUWbN8Ke+tZPz12AgiA7uU
yICgNPurLybxRvwZQxT5Ko1wfJPL0MvSaJokBRMi5gjEWR/KXenofRqEwQXpB/sxD82ngmyXjs99
MTlXaqAqyQNEs/aMYcC6J7AuvJr5z97E9DNbgb0ZU59B8nLQsfbvSXzwFoZzttKIbtYOu+RdqmbC
MqOw3vgR5qMKq4yKwjs5/XQQAkwoQK5pPxsrKynzdWMxzjOSwr6Y+PbZDIpwH8/9i4VXLsKtculH
DEuATggFMdHLaeYleFQvvRivgTO0Wwly8NEYu41Y/nBsasNe9F6ztZJufPOqNkXuN7+mQl6oH8kh
zIvm3pMcXMqo6D1q5zekBz56NV9cZ69miGP2wBJje58Ps3pb4jKAukf9uVfsclkN44h0Jy6rXaXt
4uIooiXdOLXeCxk6G6WS4jxJBIqloc1vNWnLqwRvkUYQuWfrznny6E8IJlZxyiBPCLmMVryf5aB6
ZnQW9vWEnHSaPk8NHIpnx8Av0kyJPAs7+Q6Dg4kmlyul5N3kxlsKDbb+9fxhNdx6aqBbGO1oTQS/
8p6uAbvGL1kSm17bqjsqbfT3GGI5hbn/2Kckgngu0lK22exwCvB7/ig2xWThKS0Othu95MPY3JuA
0DYWbjT243im0uHqBve8ldlRDBhrfazdRGxUR1wdiHONXt3RJvkQFDK53QJXjeLomhfZGRjAfs7q
RzviGiwbxfDbt0fu9bpfN4nWp2xASRmDCGyGz6K03lp03Nc0AWZIll69Q75yitMEjbQ93d1eddS4
E83YC7bpODRbnB/RzhLfrbHhXjXYoOkyE7coUWN9YVbXWSN/viFJsHfBk4SSJf0TzgI+4vhTVh4x
wHgeznOSNI/4mMqVp0F+iEDgD++fm9xJdlmoSHr1G7B0IkHNVjrIERtxH9EOdzuvWzOlyE7DDLc3
Vg0J1n5pHkLMA/hNhq0xZJTfDj6XzMnOoIzwZNN0DUqIiF1RT9ehbF5BglBDq/4j6z7bnOYNOxZS
Ib30boxQViUNb3AMU2XIbQdDYtbsuF9g5skS/CNFcl829qVwnOQyRHlDuTYwVFWM8rHEsKqxCNZ5
qZ4jRsqWOBs+3lCzbo6JUW6HIvcuuod2otyDVS9Svjk7wvX/mH1XXCLXLIn3OJnuQvLLKQFxBxKs
5Zct28iuPfgFGE3vxY/YPfhTe8oNTbZQzHJrmo6NmcYjGrwd3W1fQaRTedecTWfRPJINFkRSwMWs
1AHbEvC01BUoq71XPKAIP6Pi6lsRcGiaXF1SdVgFMXqkwXSeB9KYDfI6TIJH2IXbDvuYbl064XhP
nrKPCwtXf4+GnwikdDaeMquJCBpmhkKGUr3JCEWq3D49NdpGFjvOWPmS+WiBstm7zHBWTFOinZeX
qF3MoTqiZHjz4uH7YLyPuUPuUoyTppvWtRfYz+ky8OA+fuQq8FaxT2VoN8FrNawbZtGF6x400o+1
DC1xkfnW8+LnuKPNyCWnWXRj/MlIthnrzHAnq72Ttp9wGE8jK/E45fcG/e8VOz/aTnhc4drvJg+v
zAjaYdLOWzjMIEI1ASuIPR7dmlj4HAG/0xoGFhHAHNMY7rq2ulMuMbgNtdOuEdY6sexnSmpkec5w
6XBshlind1M/Q03tsh/TNii6HxVZ8msULhjd1LfQxUc0BtnBs9KXhtbIihCtj27Ao9OzDBwHFBar
nrhNSuKFjzKR0GUElG0SyrhJvjqQyX0ag5Yw56Tm9lb4qzElm5upAMk80oxRom7NEdNKbxIm+D6g
+Wc9TfGtZSzNQLFehvlDYh7dpiHJRZYqewzFJB+Nbt5uh3r6qgYFzSAD+GhVb8nQEDo/aoTnRrIz
PMoJPAU7uDhk0pnfYnAZdYqLLGs0GlCb+ztaDRC15TqSI6zG0SBT0viw2gUpMn2yt0fzURMfqtlu
Z+PRg36+ilKkR9iQidZV+jViA0dZQXQoZXvfG+UmjKofwsHO5wB3JPqupwETXfuCll3i7BOFLUrX
Ub5tEp8EKQfwCoO7mWygZDTuyTv0Ef+uETKuXDcHrIYaZMXQGwZtjv8/wB7VtyjE2oxwrVlgQ6bz
v2L1ulfEVQJcmMj0HNk4dRHqwKUZ5Ffyk2zhaz0Z2bpFptkY2U+JpN4PL5OzUNAnHPPCLKgUuvQO
/XHLct2Y6yj4AZj4yXHz58ppDgj0X1v6DSA2aXLUPpt0C1FHCseiAObth9z4fNoyqyDjckE8/hME
6CYnqmieUWe3aIroJYoNUXxsTQz/6Cwg4u+6zIvH3PMPEbeCjZNitE2WbqDZy37fVNFz1RARMQV2
c2UEyCVRj8ZmmpvvFEcs2b2dggL3X53YZOkUxR7wC0ao5aFfePUetr91DBwIgS5f3n5we8rty78e
bgw+l+bpqr/9cwj6LSyAz9vznBvU7vZEn/Hh/3nO7eupNuPlLnS+ffXXE3F8kXI1mpe/vvzbr1pe
eki9EOJ3FAQHAX4XI3Syr+qct+I/X1m2lZy3f3/ZSS+sX8Qlt2/ejvP2r7/+51+/7G+vEvryGYcO
cuEbr/92GCZmfgr5BA/Tciy3//7H8f3tJf94zh8n7s9T89frLC8bdsWrr2lGTeEV4wvz2dbMj7bW
/T1T4UOfoA4Y3PHTJ9uSWrXbj9hwEalH88loXFS3PZ19tLNI4Lij3aLN8PP2w4PyKPCTfPjII8K3
0vizTwvyKmmD6sqGstjuGislH7SN3oZ2dPiod97WbIn+joky2oqxfw+jwr+6kA1qcwiwskQFSxt5
tnGOMLBIK70Sqn8w5xT0cmDkxyaITtqrikvJ7N1xq4vj5fmD8o+j46WofNmCsQGJtlDnxcqR5m8d
+eFTYv5oBiRxMgU7XjTk8AS+Ne6841xQnxvj/Anx7zEdoy16srUwwdI6CJtrun0b5XE3JZvuinR/
OGYCWkgzmADI1GMzLXMIiPZrb7y04BiqODPJgZ/ddT0RRIaKtdtDldpHloOQM8M3PY1r+KEYdi2k
bJ7xgBK5pkVSbApF4OtQuQzI1SG0DeMp3Dbs2NZhaQXr2sAuW+ND3+rAYLrZoWy38NiYzzGt7k0z
uz+9viM5TvmozWEWO8PR4aOzcuVXRs0mFWejxZkGDbWGj5OFS4bQFeGEWrvSiPdj0TVXGhPUPT3e
zty4y8favze8Y50PV/oan6bo96XZbcIU+VSu2QdFA9EIbvuaqMC7RH6+ixvOnvKnb5XwH9AOtvsm
EXRyc2PXD21HukKzsOQTCL9t+lhhL1i5oe+Ce50erIwbqgXDF1jPrneau6GwM0hRA3Ms9S57vFxO
TyFSu2nJ0dJOB8B9adhR33vYFsP6zjUDkAqTsnGJYUgbS6/eB7k1nkKC3MZ5gvHt+lAC6L7G1Ris
1WS+klJHBvRsxIcZBBzcfCY5DjFLaTatBL0HwPvEaTYVZqipOS55CCpikjlhZHaJt17lHWvgZHTA
xkzwBLd60TGcHqm8AKONyBpmfBgfKhF/AZUpdjnJvMGURPtxWtAjrePdRWioCOBkb55k2CjcOMAo
Xj3wp+lrzjShYK58ZyQYTWP3l84QuBgBPkAZdwRB2XZ36KJki3S+qNBVBgYaahLRjiIe8W7wwfLq
MHl2xy/L1OaR/xSB1QSVky/em9L53uN8IoDkRzI/oxrMDniDaeArfZ28ddXHzXZGjItaeP60LSrJ
Ih7usyJ4SUPriymS1biAK9wFV2WciGrnIPMsOPSuZwD6gKJZhQjL/cBWaPj9asti9zF2cOG8xbmO
XhsqXVvfqwQ/FJ0j0A9peglEuY0aJgKm7bIQQ91dTXVzllaJCHr+4Zm0zgqxVTkihga/xY686neQ
KggD8U2yblovWqePy3hg6oaRVduJdyrWL6kOL7b9A1d5QNfUeGhmdC1RDoTDXYgf2YTD0DRH+ERh
fw9Na1pnsLx4aytxqGv7O3AwbhoWiAZhQylzkfmv5YACWVXtB1SVc+sKJJJq/jKTRTw4PeOm28e/
uyAU8JOdU9/5GoCw+M0HcFgPY0YNkVhvwkV0R52Pgt1C0G+4085XEnc5lPFAST6ASFGijOhxRYOf
bTKmxEnQnpNZvs1+UGOMbRifcUCdZifDjtsixFuGz6EkJruAN8sNA0Y6pPA0fvNNtaok8Q+YMZN9
nIgrPoh9P8NIsny6qFZ/tKf4xQCStWamGG7cGvG7Z1j5voE+A0i/JAEOmdK8KRJZro1cudsu718S
2haqTn7nhvfoYSYBrG+NMC6sbfyk87reZbXmGpmyxzzNr5MtzS3DAuWKr1YpudVte8nD+t2f8PAl
i0etG/KXiihW4ngxRMBfQ6AVtA4ZKdWCA8l2bjlTzygsJRbNBNFuHcGvSSddPqBYC6+GeReb+MQr
zXRCDZ8BsgnMunCtp25idD2Hb0lq/ZL1FOz00nqaZwdxJiUFQCP3SbXRziV7c8RNY9euumiugKgx
fmj4havB/TCagg0Ltt1r38Jqt+03VxCGV0MSMus1tn1CD9HKhtp4MOuYCFqBmj5d3OCEe5Gkx+ws
CppubxTeW7TQBGsz/+ZQ6NUtVEJJLjMaFtplw+i8wAo5iAB6gOYKTWf4RQ6A7TIuLcgxA/vZnDlp
mYwHMwEPnyEYjrvgM7Lw7aSKxNUuK69xZ38nuzjZ+S0w+cnd0xT96EUbnwkR+OXAFsQZFxE6zCYx
Dvy1rhIywpYAQy/mk0lgJ6QuWdQrBHnVIZfEo7Pf8OIJVlyni13vnjAToxdHS7yhzK9JI12lcTpd
hoV6IYYSalTdPkmHnkZtZS+62xmOoVaKuydbVZTuWd8cs0SKcxMtWzyt5akt25fKZ1/vAeZad5WN
xt7pzX1sUfGzVJ1MDdgqiSf2gw3pOUnhbgyzzw52G/4O0LEjVHH3lCLclgcm27OGgBG2i3WTbuJq
6VANVpDDKWHhNKPpPCb5oQz7Y0VopYWVmhung8tkU6QI8aBxvKLSTteFJCgbT8iDtCaQCz1NYYWL
uzTp5nH7HjCHQ6xMia5UqHsjbGRjeWgcv93aOUrtFKF1v1ykAOmzLb8RJwrELz+M6bflK8sLD2kS
5ZzYBMOSwOzgTbgpgAeRY2rTAaFZ0TCGgQVDCG0d/iJJgCSnxvW2iaywXXjpU4LOf9+JatrgdJpL
VXzRF89qYHXILMh/YUD7Ds3svbPwRKKxpjgS9dlYjOAF2P2ZrOsakb6NCeUe9xMGGsM9cxF92SU2
RYJE1Gki2gI7oLwzhjzCXQzWmbjtj1DEO+8UYuE6sNuhUaer77kex60sqyWjNLmrXefYEINCVIY/
7LQLWM+p1c5LDm3VJ6cNGzdM0LkJfQBX9RTl/mEyp6cx2KOeM7aa9GsnaXq2M/g24+9Y2zA0beNq
4vSIrlrhU3zKW7/fNKqrQNtbb7U/4LfVb3XEOJsghHdc03JnzPedFQA+ke3VjChJrLy9IuE7m6F6
wOTEGRhcgGPRvcPlTwSwc5fYPVGHdh0APaTfqfV70DkjdzYXn7CFr21kaazZj/EZwa3QjvPW1ojW
XFH0JxFeyrF9YU6QrD3DzzFpJ0+zeGgbQnAtgeKpBoi7sqZggzOzXHWYXGejuaAPtLb92FNy+Xil
bae+C8wquhIx9NSJnt5nST+Sybsw7nEZPOfaaU83Kw6tW5rSReyE26Sim/LXN7ue8XqDOEi6JYMl
0J2r3DAqlthKvYaSGVUXGsZK60QykcE21s5lsemsEvgraJjk4ETutlxCpm4Pbki8hhVROiUtZpLl
wQnmchO50OrsziQhcXnAyHJyZ1MdAFRBfO3gm5XYNmFyydNAxBERJCRhtYOOz4PzSmIMcwIjm7+h
ziVVp3MPYknPqcYGBZoqL8FCDb49GAtO+PYvlitCLGgIrW/fgxVkj3VySmXSnFqc76d4+RceF4ao
YgjbfQmmytJTfQppS51I6eQv/N+vVZe7+NhgzOLlVN3Z7hKs51Wr6PxAJif4ALDRjRiuBgwwq9YL
32WaBcjht1NSYWlYfmehIs3P/u+vj+m+afAacBTJOKVlneQrv5hhac3Gs7XEEOlvDJpR0C8/vz1p
JPJjO0pob7MKuEG32gD+ky5QnMJeOxX7j9A1q20miJ4BF00gpUU3oukn0IuRjbknLtZFTYoDTLBu
XZg9EQ4FZQWfAIwB5vKQ6hx35x1s6vKUW2AOVjPImbgK4qNPysKedtDhrx8u+3feSAaF44/ZU9AV
E7jAJ8JywhtMttkx7H4cl/3n7SFhqdiMtK1Wcol3mmII8zlMLNS+d4mTo0GtiNSkigNOFAKDHZcH
TIZIZhiXt4cmwfPcTpIMGqrtwfDkNxCp7dGL0wNabpgDafhZO7WxVQWf37bNd92EKez2QD97IzqX
UnkgsGkCZkdHA6bX7Ye3f2XLl41XMUlpfSxQHUPPyAD/qZbemtuPbzqrGOXUUKmWDo6MCP7oXktH
TbTSIB2l0zfugFhRVwigENH0Gb5nVyIXANQI1+J3WPLtuR8eM++cBuYbYB2mmUFPl9d8m9nXrpCs
PshRvQsp3uyetJwWegcUuKcg7nfTPIJAkt2RmvhXGVI3fw/t7gPKmI2qj5cmgufeNYZHFJhvGk4b
cp3X0aECIWAHqzC/W9Ttxqh/uJb1ifjycWwcNpuVOa7RLB1zrzgbNPnX3kDLXEpMwVANenaUXL8W
tJQ+p2TkrlRC/5gumJ/Z1C3f+t8HTT+KoUMXHYupXd2+n7l1vTcS9uzLz/54apwtH77bS95+bHat
u21G6/2P5/X+klB2++btebO2PWhh1rVMc6ZCRQ5JbFLZmlHDb7w7VytD7VL78Qdcn3jT0G3KqwUM
SgWwcnO/PfWNufGMc54E3rkhTmnrZDBa4GCsmQs+Gtq7D2CfILKA8VITDzaEvCE5QLq4D54stUzC
bGMXpoQBKAygtuJH2mO00ccA18a2cp+55IT5u8NOeF/BTCrGYWuXzVVw87g4uJYHIme8lDBmv0+e
gFYQgTpR3BRlmpzgGp9HTda5DRx63Sy9uzAjq86o2h81Ms99ieQTExZpsaXEf1W/sO13qenqvW3D
17JbcyfRKG9yAo+3TieeRVKP2PVDiu6AtdijxphYrvfKuVMNDM2o1g8jXNVamwDDA3ls7Ai6lgdY
MfHGQ8SWhVIRxXWEyHxPJ5K9fit+u/DRTylsJ50ySUpU8kE6BC0aa966rPnT8G4Krz/B1/kUcdbu
iPL8qTPv6jr6EVPSg9OGX5ZdmGfQ2ZswBOEU9a9DKvdmqm2Mb/gxTYrfSe9b2+uPbGdf84aU47lk
UCfy6avU3lstVbirl0GALt07ro7X2I/QG4iwXeXK23lthK12+OBuz59YHi0l2UtE0QtA6AfXRuTE
vH/OIDrlKddZO1S7viShPnLnbo/k65fxxT5rIC7ReRFOCKgwBlePd+IFx0l7sq1pXsO4jkBpur+r
cgDDMWPc08jWGnVijpn7BrrgBpRFOj9bbFZyWxJhlb8rx/rpFpBOF0j3mrnatF200C3T2NHleFQQ
L1oqKLcdQ6QO6+4+bvIHWr1UuWzOVbQdDHnodHcpxrnc2QZYKMPq15YZPxBQ8d1V0cMQ9g8JYgBS
/ToolgTHgb/Fue3XtK7TjW2YW9zi7DS3deqcpwrHvWJ4laIkkWRo0UAaX0LBEJhU6i9DzaQF1ca5
qHF5ed11zMdvFu7VVaSGB1j3j41Dr6K1n8yhf4+y/qOIIszP4yGhZ28nFf68Kf/uuejPIMOslMFl
YQ3lpSyKT959MqCs8BGA2E9qrRl4eXSUU3rhRm8yV/pydHnpnOHXKKxfHSN5btCfY4agTdsAAePu
YS7yBq+kXkJS5cXNpx+59n5j+6QgtjHNNCZXp3hQ+gsNzI9eON/lC+yphPYON8q5Ln9OpsPZj36N
XkrzDLDfGpLEXZSrb+m8tAIkMwvdv02+HNkTJYgFvJBLtKVDAQ4Ngfs3PpfxNjGJUaXgvptC8631
nGiToBOmD2/u6uV10IsAFhYYW6cxPSuveRYergfNNJHWSb62A6B9aHUWGaBLrQeNzywks1v8Apmc
L8pVDOk58FQDOgFG8JLUbbUv5oJRf32OuvZbm5kFo//32EtTPNhERQsyNYmhgVIGzittqlVr2PfR
qOq9KCRt0JoeBRpyUQz+ZhDjnepxhyIwSKYu3fdNfXFGBhtsru+jULKqg4rGNmTVrw1NXie0L+1E
78pd7lnShnkfREczskD2eSGtNevnYCLDkUm9mTwRbWTYUfua3Yunk6dBDytAm2KsFooriX2FQesX
Jw93Kz6AgMJo/+X1wWiIjYSIhU74mAz6sVPGZ+B7T5xhshdG1vb+YQq59eTV1phg04IjN7r2Hqz5
qQztA2FobBjktsyHNxpMyjV/I34uOp8JgZs+leX03LfzezXADfNFdgLicgHx2K0M3p7eRv8oaGCJ
+CfCkDRTjyrFouK2/g9hm3od94Bko0HtdGyiqLH7dVXEel+oEpWrRkryGaKlW/l98H0ezH5LCGKe
cVVGxoMNFIf4VgQ1zCs79YPWxHm2sShZQfUTnOK7RV8nqbTDLuNX1SFDa5yA2ZVrA9jXb1HsvDK1
oInW0UEGu/iLNFvWTOE9wkPYd/W3wAzwCrvmnZkb10TgjibLbiQ702NSiCAObJ49UzQUb0bDalv6
1c8lsqun9ltwxPWu9wKx0zT215PP9tTSHwyTrPWQeNUBqwI2r75H1yZNqodxOkrZfwUt+5e0mx8a
BzJbEOXmBtkMzfLit0lblMW1f4Stw0WJmmBKauyw0cusfxoxtqMubfi0tO1ZkIa4YnJP/yh/zhuB
caxG1FZGBBPg/l4n0F2m0I2vsd+8hwU4aBAI4Ivppq6YJf8QDAUOuJ9A9+aAnSPuJZbBIAJhQr4x
cLptZoPzmUBOQw1KC3SW6lLO9FlNFzB3H5l3/iKjN6vgFHr2nTc61nM9QQ5JUeqVyCsEajwiKRLm
FM6WvxLdz9JeguL1M6CoOdez5hQPeEW6YNjPXVgfFBsxovViOH6KvMGgQr5eOuwvCacRjJ/171QM
h8xH9kRiCvdXKauNi5ZxNTdIq4hlaU8xxL/d6FU1gH//JfCy6rlNUloolu73lJvx1u+AgNltGp8L
e3qsmeddfKt1L05cyx3eEoLeycu7iNyvNqGQV19mP8LenS8BPorjyExs8N360i0PXhm321Hw9uLd
c05y8Z1MY3YuR1rkZjUX0ADZIKbp0llaYgCarPN3iw1zynJxoH927ySo524PXgf0SeabvLb9fWq7
0ynWCk0Qbf3QGYBndSyiwgJfNKSa/hhLyd3tQUwo9wwfpbk1P3gM7sE6DIsrEdEnMDn/shCsdpkz
LjGtYL56VL+yLq3LyGKIn7yDfFGOsO46bT5Tq/bPLkZpc372bFJRM9OWZ6crJYkhTL96UjxfWjHm
O1wRVIlJIvdewkcubG3jUZWvYVfCDVi+cEIx7cQywydwdNVbNoQnyeW1sSSK7lTr+S6aI9ZVh2qm
MkEt+C2nx5GFdYn64pe22nivZONcshlnlWjig8OEbu3Uel6bEeIfN1B3vjsim+uIaHBSbBEZneC1
5Q7WFo5wu5cQ+FdtAhl06PHuT77BcD1vebWewfBcMuWfTHourX83evtBVQSqSXMjkxa6cM2kOwER
ZPWiRIbXk7IyOLzmHhqWuIQTSxz4esSM0iBzIB0NnHkdW4YITMTUmYegV0fDx2IUUU5kifgfxs5z
uXEsy9avMi+AvjAHwDkRE/2DBL0R5VP5B5FKA+89nv5+YNWdqc6+PT0RVYykREkkzDF7r/Wt+NSN
PRMW7HRVPbWzFVIINKDvUTPHREcTY9bg/NudJ0PW7k6H8g55TOtxmwmGVH+vjfHMRVpNCEY3bcXM
FDX8sKUHW4dDtisdCvFaSV2xaVrpDT3qC8QDmCjFkQxUjXJcw1rRPZINe4NydTAo/LGC0mAWmG9S
Z+9xN/R2pYjWetBAKGLnB0QHfx4T6EbIeGOIYCK0pb4EY+VewnhMd3NbP5SzOM8NyPXRrT+SXvuh
xCDQkgKbDBZ5SwHWtck4EOh12Lr6ySnNMR+zCMxWcmSEmbtPMU3Xuc8BTPagqBS4HTI7yWpiDWcV
TJs5ppbI1TZ2HUQbmU3Bwnb4lfiE0LZU85A4jVc39k/L/7PN7Bu74AQrVb2HiMRoa4b1AEDIN1/K
KZoe5KCx+2T8t2BdjVP4ARvhqWi01WgEPkKWBIUXWbhMrgQF0DsD5sRQLQogFwig1uAcYMG23UII
Cz7TGK6KsiZKA1MxX+Loe5rbiuSknAKq08BvrglwFTkyzMjHUqw59iXJq4UEhiU7UBTB6uRI4RWA
oBVDXIF7zAiq0yNz3nHJxLc2GL5UPsuPsOv2ecCGbR7is4pBwfaZIOizWyzTsAkVSybHAJUSJFbA
aqYN99bIzjrOSO2EjrU1q8E/Wk7KXamn7RM4630sfviJClmDo7geaa2e/Di8dXavHXx60m1gkK0R
5fiUQuPUxKP0ChkgwEr7bJNRI1yucX3TWZSGZ5VUp6k1tlXOhDGN8hB2ZX3QMV/FtqDZ08+PqZHe
wipz9iQBwSZyCZDN7VIDsu8+MB++6mP5wS0E709D6ynnWh3cJc+6oJJnmsWbSRdq53TtZx7HZJfb
0ROq4sVtMp6nGLZhF0l2wawvmnx4qwmEmZ0B1Qk9j9GhOOsQuRJCwl07MR2Sef5a9XVHWdE+Nzr2
AVGyoyLaBF0SkB6slPGR6yuillfebKCvI/kmBDSUuM9zcehmpDTBY172Av+4fZKAVWxEy3Ql7PcU
RYRl9xKHSY+hOxefxmxo2zyR1NDpSGyisfR81X7erfH3I5blLbne0UOIMclvsIXOr6W918EDrkrp
nhoOrZfXReMVgiViakDhTFhZoTDH/Rm59MNrihRSkFGj7MeeQJX13UJxN/vpQ2ufHC7wtW+PS26q
Pe9tFP3XUjzdX1W3NQpNhacVTAFi75w1SB82KKDCSnHSiWy0W4QIpty5g6N22DBYFcSSmJWm8FQF
C0Xk8cXV6ZtUZG+XCdlKCnHcpVCNxc+CF2ir7d2aqQfaZzBlL+z16ZnN4Z7eyykxEhabuGmK5DMc
An1vOBSDm9nYJHb0mQtErEhaINcvXnujF9thoIGbZ0iYfO4ACKrsO+c234WbhfyyzhaUAAZwTJrI
9DRh41n4apUDNm9ko5tigqDn0+CUOea5wP1IKcat2WG+QKHBDm+VIBAr/5BaHHF0UccMo9WqwQHb
OWhmo/RFVCN/OsFqTM1kL8r+1lmsuOCE97SyUEv6NTHKyu9W91e6pM3+MaQmdpWtA+F/xL3/ErQT
Ix09JORr7HY7AnMGpf2yemjUWQUVp5/p0CQYqGusIeis4AZr1K6gxVQ4dJo4uRkltThzyK2VIfkb
SRV7YYgUYjCh/sf9ObKtb67BeARx/lqErKh1IFuByTgf0j9Gzsi9YD9og+AkmfZTxUUy8a5ko72A
BlXrMp4+2o69GMEhzFYRJ1tAcAunmIWRhsqsabzlyNCMhD0oWdw1IyS3EYUHBc6di7jQylLpdUb4
eZ9P5moJrsoPU3zrTfs7gDYUtYofuZfvyORkQxh+jqwlx7z/Es6cO6PQQAsVOXZoRChAXRZq+4Mw
rHznlGN2ihUYoRoDQdO14zYL2eRKk+W8TAft1Qnb8TgYYl/p+nVunOZSV117Kei5g1BOD26Sj4dl
DeykQ3UDT83GYRIfXTCIW88yUh/NGsNfutEss78l7dLhmT16bblHWnm8zzvngxDf9HR/0Pruaxhq
AcnSpb0hT+CsBZ1OMPuEvNpgE3IC4vceDiSUIxsxL9OoR3t/xgnOOPpEs73fzab+VNqts2UssU9W
558Qo7Aegn9TssXfV7L6qlLDXFeN8RiCgfXaSdsMDpPkclHpC9Eh7MQXjaQIL26X40d57WhPONME
YXWCIiif8jwqYi1aRaY9u9mxdVcInPRDK/dulaodRX4SA9H3ASvUvXTQ6wPMQBD3i+zW6HprbZjQ
ETrOHgsDMhhZJgzLTs2szWDT0IBpC1p/3IgBdPboS9yjBE1c3AysHx/thCCQMcBSNns17p6GbPTF
AsS1NGjXgpUMEgcWTamTPIvWzpHh/MRhJz2HkGdmwxG/F9oh3ls5rYsaUOXgvLWlrNkGsVwKUPfk
TfVWszJeVyNj0H0gorwC/klZCgQ007GfajY3++ecL7vRzmXvH8EPr7j7XfoS9O5Z3FaragQphzLi
kLl0/ams9WBeHzIdZMngT9VehxKxRMJ4vSlQdMAB5K8xGndN/25oGK59lmUEblL/ZntIxNK6Tesj
rhfUtj2T6v04Oc4XbUCbJowlmhHH0P0NQ9An44jVlj4ErzMLQY+lK3M9DBQD0lFEE30bcgkgTDF+
QtAbPe5JTysEbqwOsYQcfBatI4VMXHVUFLhXI/hOIFpjagYMWKbBUJMg92nbvmPVQ9MhJPhJugdS
CInmK8Nj7Yafi/m/bdLPLOdqQkiL2NvQIDsvtnPZPwdG+zZxWeFRgqTy5yWo1zS9YzzfwIFfDFIs
GbESWN7rHOh3dSVQm/lRHiIj/IKLvvHyASMaVAiWJbyoaN3dlNlsff0aCnWi/9QxsFMtk55eM+T7
12wm3Ltxhgul62ntgoMhUaNd2QEiE/QBzYKz5whgdTGyJ/bxVy3AIOgCFLuP5H2z7RFFoNlnJG8m
NnwJLxc1Sz4MIpQqzfhTNdPlXlLHRkIwPbt4ZBIFJbh48jThnN2lTsnQPm/9cqFcJNmtdLtLxCCz
0rJPQhorbMR8mlLPNjPI6krM+8xvQs+mfE4WEOfxjzGxG46akQxbNcSf5M0AfLQwyxBZFJm9dUpj
BBT2oEgx5W6X0wN7kvBa0YVaZdRt3/s+rHCLFME2dYH1ZngO9UEu5YzuZ0RBZ18R3n6Thf5zHJ8D
VZhfKVSgeM7n+RwJJ97b1lyvA8zqnkaBqtBhmxZVcYhss7tYY3/IejZ/itTYCyxiGP4zOuuC2CBF
lAVuXggpOfJNtP1cziXIg1XlEqASDKlHYh1UdS3/tHMDgEfK/bhcIbXRfW/V9Gqa+QWmwHUowIH4
9ZJmxbyr1+JA7ZtNTmfQ1qPOPCxXj61XDFKsEvVlJBhVwjTLoGIRKcctxR0nAvl1Bh3mpvicHZG8
L+Mh9wmqA5dgmugzdP2XIqke81l8aafwR5o6+3DIGdVisGxUNYhIoIQPOfi5YnltDVQIrWip7Kcs
d8VyE1Ujf6gpKOzN9mKFzMqHoARqjuKH3AuWHfhuyamdKL7pjMgqBameuvv7hO2zt9XNE6Y5IpsI
GvViGh5dfOpPZi0/S10eEqFwB5oHkNHYs9ryu99IrlkuLr2zX0ZJn5xcK/zMucqmFUnpAA0xs8w5
ky8BeCxjaaQw+cWfDmbqVTCr/XLvmnEzbzPezqjJl7FluKv1OFlpWgv9kLVitywnRotk2Aq3siwe
/JKbQc9xSzeUuu1AXAt0eKv7O697XNqxM4HK1p67Xmi047G/sYooZ3U1F2/wNDMRwBVuVq1ikAvx
Wo0uNHsu/zuI6n67BOApMUhcNLTT1BY5vwEmhK4jy8guGZYA924wbLw5y5e5H8ZVX1uAL5lVCvy1
Xgb4ozDUeprEFUwhR0G4NQMYhOVIzPlu+bo+IbVi6Sq9tEcqhGSo9ivOpKBjOpFy5nck0vO3ltc2
DHDgkVZFAGr3vt0pXd1cmxZ3UhddcEQtVXomnTAnVEJaLRoqyiG5RrfEYbAtOy4KiacpdWpOXsYc
1mXpp5lZxzqR2McWTlYc5fvUpaIIgB6BncPHnlU8babsZEv4VOGyt880wLKF/d0u2an4GfNzSAna
DUu1SzWSH1n5vPVA7LWazR1XP7lnWAbu1lwJm50LaKkUEt7nE9FXNWzFs5QlgktAhwv8iOYOhgxt
sJ4r045WyNscZvF6KVcQ0gHwvFqmTS6OAk/6vMOioW3mCvcZ5H6uua8FZw4Mq3ptMNYYkfYI8TVA
yq7omgogneju1n4t9J0BrN4j3eNZDN1bu+yy0to9tT35OFHANC112uXhcIvxdnvpHH0OJjd9LZxd
t+BenYRlbYWLAwNSvQ+Q+KOxnJGUzIqS8XI9Dnc+UtEL3u2v+9iNl45Cg4GCfSz2PXx+1o2cstGy
nmVVxld3Ej/T7BOM2fiFNqg+Qae0c4T4KZpenMwHOJfTsTLqBPezUJ5NtNMaWUPyEFN7AJVYUoRx
3CWWTNEDL+Qz7Zx1PoSmx6/YYhRGHoT7zuAOOog43QxqfE26KfRUnSDCmRpa/HobrSkewuCGHqoP
hn/RZkYs051epIUmipsftwahU7JS875vmpvBezzFLkK2ya4PIhqqbT09NFS8ZnRLMvbfVG7UwLnr
LTocZ9cHuAbnEp4GzAgDYjhWU1VvW6tjjg1YAGFuKODe5/N2rNob2CNMLVOSPhkWypuC4RsjDeGU
wuziS8MOnujKzCNTOr+N7BafZgScHXqSP5A+/+cfGAXN3/+T598LbGlRELa/Pf37S5Hx338uP/Nf
r/nHn/j7JfrOXrf41f6Pr9r9LBa0X/P7i/7hN/PX/3x3CxHwH55s7lzBx+5nPT39bNj5398FpLXl
lf/bb/4JE3yZShiD337QaqY819Z0Rv7KGUR37sAF+9d0wuvP4T8+ijr5//zQn3BC1/ibtA1TuiC5
XNzYLmyWP+GErvrbggnSHbGAq3TH5Ft/wgmF/TdwhdLG/ubSAIDa8l9wQqH/DaSPBSUNYoStLH7h
/zsAtz8QBH+cuX+BnvsNcyYk3GCYhJZl68AT/gk+YfRO1et6QK44mbkP9xoULADWpKg/IMF6uBxn
WioCYKv/y8aBA1aFWf4vB+3Pd/XXLHZj4bz8lZewvAsJp4jDxLEwfueW9Y2uzYjDFiwRxfPS9p97
lV1mwDVXm4bvdsrqS+1gNKNwSC1b2wR2+4slR7gL7XkBS9f1v6EBmb9TOXhLAuiF6eoumwDrd6pE
zbaSqhKyP3Mqe7ppGhvxjpj4NHV/kMqk31KCmauiaXcW9HFhuwWeTccB8WCuclt78nH1bbp8wLZq
L3FvKVBbpHEIM9nPr11dI0rCqoy1S9LFRpY4qAu33mtDsx9Mg7ZgML7+m4P8GyptOdULoUooyQUl
/wmVVml6wzq1JjVRzfrJckcDH0pRb0qQTFapxJ41PfakZDT3RgmcPCM7y1o7RVue6Ym9gMU2H3JT
vvtANf8dYYRL/fcLAFQJo6hjLTfJHWLzF/YSPfG4HqSbHaiskqvleIOlp2xQHYIYQHiuGoXnjjbA
h6269kj4LVWvoToQkTMiREjmh0x7CIgN/nfv658uTIfWqM67Eg7Cc/ufyIy6RuQDdZS9IHK4zUn6
1Wmi2hqI8tLIzy07myls1WY28nhnBgN6iqHwirwaWXjNxoWg739zYdq/o7QYQnREWqatFOcSpNZv
uJPG0OeAQvDewr2ytUG/n5w6I99FahdFFPVz6l8SWtOPxDHFL1TSNpM9MusIbAZZTf6L7pfjNReF
yxJQQzk1IsyfrABa8Ky/14uPsPfry2wtDUqp0d9PxIszjSAzev0oCEwiOget0PgQQ+g4jBoRGjPu
M5h59BbkaG16f/osupxSn6bGbVMUZ9EsSPWyAbBUfNBHo67dIDVhZbO3tOZqDRizi6KerjWOkGn6
FcXVHZuAKccte88V+bhqO/S5RAtG3qzoqgz50HuTKV/+57vEhIn1+7UIK83g69z34ILM36lpeaYk
zbm225tDh0krK65W4J+qXKmTGVs4orGsrJJK9rfRH69jTrzSnOT5LQ7zG/6Wu7E28XK4AyfV1z/r
DMPEVHGApu4H1lE++1RRW/Vnn8w493tZLTTmaFIcX1gxjhg8akblh4+2NAzlsrs0m13hm+5xMMUt
keaLmsL+EDa0S3DA6df7v8AvBMfW6W69ctAFhpOzIVsofLg/pKG6Gr4sDkNh+JvOKU5ukz9xGrtr
SgY7CBjbeOlhazzSncGS0t3yNjMQOs0GHe8OHUcdPqi4rFbDpMOqFQUlDxgbJtQhu80oLes20hbq
33Domwp+TJGjT48PgiDBS6vK5GLanwRM5gRhGMHFRFW4pc2UHpjgPJ3lNrl0kMd0+rb7EIzM2SGw
Kj4nRtHioePdI8iKLgaqw8wMgscsfp+0ptsztdHSM2bIPnVvXHGkmhqNK8dlW21XGrElC1uWlA08
7xULNLsgwl4f3ZVRlMaBiX1JPc0QbApyYgzZTSsnJAi6i9Q6RnR01EK6GEgr6e131p7UwW9537/K
spDH+zlCC4QCO4RN5g5Ni4lD/7BDZRyDivbdOMCaj1vWrvjVAkKpNphC3DOz6kFVbvTotvKUtZl1
DjEwP/paHz3qMUXAQq/QvRUoE7XKeKbz6DMyS+zwo9gapoNJqOQzVjLHOadxtZhiIpw5nc6mG7sC
EFb1qBySaQqacLuuJG+wDfJzQ94fTdeuWXeuoAtgg9ZzJbidiVk+1hapRU82lzOm8VksD5S0rL0/
hNeExgtVBnIu7z2fQI5P8ZDnR802oodRDwPQ2PA85m5B8jh1euhDa74VeaTffIf165IhWk3dt7Gu
pluXaeOtb7M3lSSnuWut/WyM1pPQ6fBGAw6B5Zkl9JccVM4RPYt6mADDOGWjjpBFwQMr9+H+YAc1
sl9JnOP96axy+cc3EpvP0faD3Ny/FsYRCvkZ3EhmFvP5/mJL6RECwlxsVBZJtuDs5IlECB7r5SHN
QBNxk6BOXp6ineIbVjheRO3s7l8SOikZQIOPjZUNWCRkSHs7CZ6TPHQxAAj0f6bQSDbmQY/tY5hO
81VfXhFKvduny3bQKi9uYzm3+0NrckAnMX2/P0NGOF/5eB5yfcbmhoJSH5Edd38Ye/8Dx0i+JcIL
kQqldSQwMTVKtxWbmvzB4zxW5U2lA1W3UbXPBD9tmGDns0Y2XtxZ6s2IdBdjQzM844/3jCIgdTpz
9yFKh31nxy1RykT4tB3VCx1ezrVrElpyM26q0a/KD1lhaXB+EHQbvdIqOWU61DyR2m+GzT6ReHL3
YAjysLtKwB4xx++UEdStlitIZV9lhmMW44qP56tz2pNwiIWBEr93kHMjN+z3NNWwyiubrCGFfMWn
o8F9sdEAwQGfTg92umS00TxDMWOfuxqLe+Tit0hESlXRnYc1POVipci/2KVZQtl5oM/Yx4lBPyH6
ZTK0bRVtLUYuCn10F0hRN6WzNnbEPqbr0Mq9rB79xzDNvrIzAx3C4LvPyJ4m5UZeC60NF48jvpue
yLIyZpc7ma9xSy2Aoau6OWH+GOnDiz9qzmaAyYsbDcGJMtCfQNvHhiKDC4hrMMHL0UzFDF2JqB2Q
qtahTJDIRvG73XXtTW9RD1Y0Fe/j05xK62XiWq6bL/g5y0dmqmtmzcNJRdT7DDk+s3mNdvQ9RxYR
qEb5Kkt3B4vqiPR5GL8KAj+3ImqunUnTrRsYJBxJFXxWi5uK7AIRz/tQSjKw0KP0/IKPIJ2fkTKI
cwQ8j6B7i4QR1L64ztRGV5F2rKDCGBhRVGhkJ87fDf3uQCqZe0NrRxK27iOdmKAlytDd22lRoz2W
ayoJyY4cP8ybksIkHw3OFKlh3hgFxEyG+dKnMj51LaddrbpNGcfZesi74gQQLOZVLZ0Syzi1oRzO
IiBqJZ+vBlE+eRFr7/O8RwYmaLeF015GabK3ovI6dxI3ptDTnVvlxLtqgEOGCWt4/07ziuXKSI0c
uyutPZAdZIGIDssZl6P2FqCc8MKRvIaux29hB8h7qsfaXrJpmyUcrBxL/rwJhqOVTKz9fJJjnRxC
NEhMBAYAykw6R5XOl4hCGuLD4ZBUmX0sJeaCksbIaioLdUZlq84YkseWeAInEDb8Q1jkS2xw8V2X
ReLpQxnv8QxdKvy7V139RNHXH33f+sKixj4kdv0zigvMMzrBgVoLiqmzXLpMc73JnczeBGk87Du4
Uk+OmI1T7gqmY4k9cDYTd6e3Y32rO4Qgfe6IbyiYy4/IDd/6ZLCPVgMiaBBwOro00zBpWdYB2TaZ
h8ipnLqES4atQEZ9ctAr51rRkCmJO8obTOlaQ8clcW5GnBUopLyyLItDpUgEbF1q+24cUx91/fpw
f/NaGzSPZacuFP0w0FXY5uwJwUfbRfpFZcluDjLUOuCZUSQyDPSkVLcjs78U4d6O4o8qnLRLmzQr
wSebtLp9EHFIoVRE2WkMKYeruPO3iFvWFT2zvbKqB7IR6/3YbJtGKw/Q2Pt9P/5EcV8A35GDN/v1
r3KWFnJ7JvCYhM5sxsccV9oW9UW9T6H2HZnU8o3g5K2Vgb3dCTAjImtzvaZhKOz8Eat4SUjlxEdI
oizz4DZqBzPmalp+R+sTbJljcttxBR2szkIVPMdUj02s9ZZPOvyQ2JsxIBuRcUVtQeOes5wsNb/U
SPZqUwx24C26xqV8BR6pRbsSOz9TEc23ECRW5LoHWosS4zsqKDGRM1N2SHEiidOWWgVZb7SvVZ++
dIMHoUGSClZXJyI3XXrUL3UHOBV1djZ2xTuOyXLbRhSxOxyj0ex7uFdIbwRzjK4xx2BD8PUrJIBf
tR0Q1Tq58VONprZrJusb3JN5PRtZSfwnkY8h4dlkOvUlLCj+TooD0Ws76nJGG1+dxmVtapEjo4Uj
7I7lKUFG45mZhUPcyxPFLO0K12N8Jjf4kGhqg2vcudCvGU6lY5NgPDn+hWWq6blmkn0xQv+mDXH/
03KbA7WHi6xxQWAvTtagkZ2TKRXYvqbrNnqPkpht3P0r0TA4J7xq06qarWQTp1FZc8Xx2vL+U115
qntFHz5zQ2Bk0XCuCTPwOtK113nWDifHRSYVhWyTMOXyVPN/wMJPt8NQ6tvIzr5CdtFO4CyC8/1f
9wc3xIk56C5Rb0GhES6tC42EmmxVmb0gx4qfaKKESIRW242z+uWC7PN6fbpqdmwdcfubfzzkKWev
6nEFRkgoaZymaKWRepPkWaQPco4+aJhOWzzJBlu6R1GRveQ4N81m9in88klPTXrcVHCwC03l0/1r
lBppJ9W93DUl2K5W14zNPIX1E0gp+rQtULzlmY9l6Ah+kJr68jTYwxRrt1zGuVc52QIrs0so7TU5
fY5pPU4JcIuEBs06RLu3qqm2HCqLFMrRQfaNaubc6UH1jB1uzbTx5BoyOBZTlS2SI8JmagM1qEpe
DX9wz0YrD1IMOB/1MtjqQWg8tYmhP4XwBEXDG/RbJbbFgF0XOjPYNYkav1tuH5lvTLyNbDeKM55+
ghiItSP5U3swGlyF06zr4LyKGZrh8twthb5yBYFKssCsygbppE1LkB0l/nVDEe0otODJ6vDHzNYo
T+USatWzsAMBMB/vD0UqUZT+9/OQzjH3G/ZMk+PMlDk5PyOjmbCR7x23wuJV2Y9LfN3R5SY6sS7H
JJCEYD5LCuRjHZ/cMKiR7VdXkyiFLey6L5o+czvgZvVYNxzG3Ik3eSTTTRdkZ1RWX+rC+fRrPThp
ab3X1cKQyKJzj1KAExs8wmS+qpmgqJrtSGu+sMLbx0Z3HSPe6mQIfndmMERa6bllFpA2sr54Gr9W
BMevl1h0jeB1A4MlkUnRi5Oz9aotavvztvcdAhZg/nALqu/2LMBdEp8q+1dsI4Qpzh+Z7syek0fo
dF5CLH+ApOJil480/0KJ1nJopjUpVfSp20cWJ+/hMsOkYthNxbbRTZJdq71pxIcgPZh1eEugO+xa
4vV0E9mbkUNM8Aek/ekUnDUxHQYX0UPV497WvxUdJqgBSFQ10V8cWdUYtUsgikUIlN2P+16IZJf2
moEwgnuqMqJTpBf1WpcdSaZut3Xs5NuYzAiKXPluFk57AOgwEl/B+U3Ju0QaP/X0HakpHd1luLw/
ZLbn1KFDEpf62cx/KAVgJjoH3Bj6Rgj70YlG+E51Ql6iUa40gkJp9eB275G0JRbqnBLeZ+xoTxoG
z21R9e5mLEAyqI5F/FLeySTtcflGbimkNYck86oZleegIFih7MSmHCHYY+rEPMB2qMiMX4B/CU7w
c2TpzNuawUKgTapvyYcVl/TZdcLJgoq29FJBzsu5/cHA8cAwBH7GMtWD1AIwHYOLxjwrfg32KNZ+
bBPSNir7LXCsq6rsA1puou8CxzjmaUiwugqtV0eVX+ouSo8RytqzUH62gAXis1k1p6Yq3cfEXVZf
ef01yovynVNy0VL/ra4AUEV19Q2FIgh8p5p3zYBawukh7oFs1Fc2Ywib9uQkXGNEm2RRMEONfdVS
oi4js762Sepum1Z76xl+cmTtp3jq5aYsmb6kD5PUNKyazpof7ttUU7tZf1LztSujArhnWT4ii1/b
uAWyLgEo6rgum3LH3PXGRMaOn517rJtsll51o9XPOsJnj0sYZyZJrXFn1idRtfWprEVKqEBdrQ3g
AQdgWl8xy0arQTbHwiRDk3GP8cvWH6zUcG8hBepcc24yPvRi0r+V+gAqIXDFKU7VtI/1/GvFWmqX
9FgwZri0volkwjbsHeYXuOC9srfJ0NPGfBkoKu81RGseVerqoaiiZ1cQ7j2D1eGsoSWyqSf5yAU2
MqGkDL0T/9kMajXh7j+gCa+2aPIxdy7zBmjtVzXZ1oGFwrkgyR31Oe8+FfGjdAb/tYjzLS2qN5cE
Q7iXpHDoU1dRqK6L9RzFuWcMyaOhKcatMSiOmCJsA0tPZA7AKBrfX3dc0ysrqB76orkmWlYSIcP3
SeQmdF73/QU1uR+aylz7+WK0jQ5Dm4wrrZgJFi9H62h0BfNmRogYcIZXMi7K41K6nhEu8s/GiOCX
NT7ZOG35VXapvxr1lyJXWy0ZyNgdkFgdS5LjjiEUVQiCwksr/DLpZ0yB4jizBgTJZdryeH++8OFG
QJgHJypJMDLH4lgvD/en9weBNQR30b/6tl+SfPTfrx5c1WynIXyGg7Ez4AtWvfPhJuBLG5GazgZs
6Dab8mTfVxAL6uUFVKaOM8wUZhOANapOAT5hCb8/9PFkbKcfIXtwHMcjizUcDF10SDXSo52HrqRb
00X9Y+6X50TF8pgj3UNJkn2bMnyhmoVMAgiRRq7DQ5MBA2avKzGW1LghHHhPAe3mJ7/CcuaStbzF
7/4ICqPxs+fI7V9rXVq7O2FMt+0MzzXamLo2T9hgPGtXqsF97mraKqqX7/qYFS/Kn4qX2S1JExlx
ww4HIA3JcbDkdA0nsr1tVyOqqiBPCaEehyY9+gQH08LWgPo1HZWMKQd07KPgnUEvg97SsuPinKW4
Kp6B9+RlmRxVMf/gZC9uLg1r/pDLRdnRosqavpgD9gVo09YuVQ78RnsdRzOzcY0tTc8m9OkFcvUw
pbLSpUHxYMfNRSKhPFXo+hVXMmiQXPEqrGrWGBprvdmYck6+EANZn/ycYoMfNbnX0C87J2l+tRBh
vi3JV1uXNcIBDmz/qDQ1L+2H9vuYhGTu4g2bW/HsumGx4xaA7xyG+VuR+6c8J/ig86neCWn01zEL
0ytTNBsl1W9KFuPfgpIaT0cmhDuKD1Roj44P5ykLSRBv67XJGPNAOlB/zoMYYKM+7SvROAjSLMnW
y+a86hTSIWM/gbijMthR5GVD7XoF2KuDidjBczPkJx0Mj90M6dfDKk00Cq4xSnMzaQ4A7/Rq3FHi
aMhPWGQjYedcgypIqQcW0DOdjpz5Wgugjyvhsdn/ZVXNng2lsxA7UPS4+UNi9MYLxTbyd+E6QLmd
TjY7uAkrw3Pd+t1meYYZ3FjjXHKvLY3h1ZjN2r4Wi9Viyl9C9gjruGMXHNQZiUCyL3ZCb0kkmGKv
Y2X+OOJfjm33EtcLjFNzvteymQ5gmcYWOQ9JL+OorSIboVFplRwYdFuHAYTjti579zLU2UXGeXQ2
UkUeoj6e6E4W8EKnC5nT3aOZOd8SnCCQtDPU5tN4i/VGW5s4ZrEASdgn3VPXMBk3AQG7o5x/NOSK
74UvUINSXAUJCbzO0Wng1jVhyPDRV+jom4slk8GLB5Lh0GjgZyISsuumjzBsWaIPtXG9l6WUbREo
NzpPhv6tsgQw7wJgfN/KL06ZlF5YhtYxjWasUWW57ZCP7f2RWPokmN+iqcr35jQ8c7amg5Mr9kBw
nre52eFAkdOwQjgJ8zzQEbBygTFEYLiJUQUlVIebgteHVv2uWnBDiB9W1aQDUEzbM2VO+zwaH26X
kcLb1I8hoHIq0EF70bJmRQAqi8mhGXf29DGp4apypZ+DBMANhxfEQ/4FQvpw6h2HLBYgZjmO8CDX
iltX+Wc3xF1sDQ4BkiMtm2RyHlSJyTExnVUyB83DTGk7cOnYIKKJtnNRwdeKuqfZSRbT4o/KGje5
bcbeEGgstmMxbRoL5Y9ftlQmNcn6GJbWYLk7x7HRlg7td32YYAxrBHQ1C4un3xewCndZMXaXsIKo
kQZU0pAgDZW0dxZsPMxIJdydpXLQZJnj+W0FMiHI9zUpAf+XvfNachzJsu0XoQ3KIV6pQBkRGTIj
XmAp3aG1/PpZQFZ3Vue9M23zPmZlLBBkIClAh/s5e699IuoZarJXGccJMBDaKps8eM99r1/Ims4w
BN5PZl+fpz55Qooa3cVTaV4SDA1OhX1knHw8pKosbqG2NXxWkb5pOkfNxkQ5sfBUFPSGrtODuWH5
T6m4fGO0Zxaux4cZ2PVHO5+mKDp3lh3dORq9ZiZJ+EN1DJX3kWQm5NJ5elANw6FVt9o1rjUOasqH
QVAMGOv55tmhccQ+nhwMFiF7SVcCNwGfHxNb56IKr7t0hf8yjH4VVGYdbo0atoaLLJCBhz8C8L9T
Yeej+9XhZI9h/KO3UudQprF2zrvHaPS6z/2kf+5arrAu7uRAGXzFoC+MoKxndZIdvl1Ff37KaI0Z
sWMFZEOX+P71/s4Z6QGXTPziFruVLN2TPxavthGrq2jMCniJ6e8RVUJiyRrJSaglnzwOsYs81MOm
FYeBroIOiVY/ukdikrMLgEkwXf7kXArmjGFL4SjpzTZghVvd8MJ351FRNRWFcYuU86pndndkrHql
VQGAMF+A3uMytTBqGr6m11BfMjn7TK8kR3sabOzlQ7Tn6qC1NE0SCicgrHsuvSQMm/O5hEEV2NF0
NZhQXK3lJsIFOcFxuoQDM0KkkND1aUudI4dmcxkZz0OWtkEYaxH+hwuV1OwiLbhhyMV/pmFV0Z8I
y2fL9vp7LUkC4b3D+RfPjVaDDKPo3w7Je6T37c2FC3PF0X90B0NniRiHZz6RmTpd9NxOpbirqpl+
ntcmxABl2SVL7eyiZAprrwYHWhlVfhk1kwViNt60mCmf0rE2psLpRszc0Q8nrsAuKGGfHT31Tn77
mknY3JERh1vHhSyDNK+YKbeabNapnHGcleU+pGSxOHbH8wquydGs4r1ujAMoUop+bjzZW9D6/Wlh
rtVDFdbHsmuqXdgjki7QUmxExPVlNkNpckUshzslPOMQpzTi+7x9MYFyHfMhjCG25bSY0twabgAw
lnhNeDfufY21EPE7N+uwk/ILRoeSHN3xnqYlc/Wq9fI7d2lT26PR3MR4b0qhjh5hOrDGEPVMxD/d
q2WLoPUfScGiO28H5zigYzZMEFR9nbIvzG9O0TdX1HEBDkjYI84o9uWcpCcF+gsgmKLL6jZB5Vsv
eZ1ymbT1Bc8Apm8mvu02tNguhky/JWN79pscSu2QqFOlp/2RcW/eE7TqUIzNmiAt5i/KxT6ve5n/
1BnRLW9r/T205nynBkKQdZBTXcPCP8vAYzl8kOgXqxy4R6GdSz39GAxT7ZLBv5S5ACft2C5SuxR5
d3l2dUs+161xiYZxukjREYQdux2OQO/bpGyiJMMC5LoyL4q+0fuoy93sQBirmZLeGaUMb6TJINAE
5GZTQDn3TPUMtzC+Jsj7ZsIF3YpJaO5R/cs6raa3aVLZCXrLJNS+avzneKGLI9gFVRNdx5R6Qp+Z
wP3r6r7Si3tK9PskIe9l7PUfQnbfRJEXxxBV+3NJeZrSwnNUWtFxaCkurefDemaA0wpsphz7sk2L
nZllGKGkw+9cRpzxTfJi1xXudcoZAVnbNSY4uFnKDDe6NbUkxsMrGcVHr1pja3Dd2NCMr68yNp5p
gCPzBKuw71m7gfJZ1Ku0O7ck8z72SWaj56VSEY8zLOO6GF9zX/zQmpldKRx95pnmy9wxa81ncw7W
Qdgq6CpFHnM6MbbfBmQpt6xudFi9VbGbcjqbdWxqoJddAX3ffVVECTznBDzelGW+ogR36P8/ObjM
nv3aoEKdR0ag8BMdJh+klj2UpU5ZgM31Pn6wv7bmCc7WeldNNjKrKPK51rVcEqLYP1kEfs7bpEur
83qT58MbktJ0B1o2sP2oPHduSedeT/V/bia0tU/DdKPYDD5quRHLUsxfll3rlt5FXD2KlgI4P3mQ
3Z4FRFpQTKZcAvJ982sbvlm0kbUVQzTT0tOa9oXaNTuvN74XgdR2qovRVjrO4O570maQcOeJAwwL
papdANXrlpEUDmO48xa7YsH2LZivX5vjsgkDnRfqMhqpRmQ7+sp/pWrPC0Frvfv7hiyHCLIKvdpo
wWOtB1gP+OtQ/9pXI7mdXVkcMxZgRHsvADExDq/r05J133qARId7sGDYeR3/+uP1gEmJOAsx42tF
jfRcOANfBOSl6vzr/rJTKm2m1ozEN+8toMVpDoQM2taZ3l1xXrd+3w2VxkRVtsyVeMbv/evH/8e+
33d/P8+izbMwx/555BTdP7WDvGNqzxe4Boz/+ubW+6Dn+CaiRkJgFzqNywgXt13bZFMoB5uDyBBk
+EkwDJ5P6fBpfYJmf/XNpjyN7lg2F9/I/jquO+ecHes/ERZ9TmeYR9YtQ3nNXo/bb793rfu95Wnr
VuN7TTC5xen34db9v45ZjBT+7BL9XGYyCFPBa89xA2lv3Vpv1gc6fOabNOnsbVQ++TQ/T+0CaJt6
J937C7SOiLjmzLxoQ2RJelq/ZrWebr+/1jTBqcOPav0ljQswbb3ply3bwcpZzZHaa3IYz1WZj2eT
8jxFPe7+vln3ZYowiV6jap60IdiXNCv26xuRcZid15vJreVegtxALuLlL37cI3VCL5CCFcNOg/pz
0TWpcQPx5OA6OJymiHKfrwMEzRZVuFhMkM+aB2CBdnMQZ/nIJdo5wH1FHKxejDx/tBJKsMMIFo+L
AaVzHOnSQHYwBUzQzIuHXzYyEgMUCOoCWocvBJfcZ2bskU+VfIdGhfPaaF6cgn8ww9Bcdfymtbx4
8ybr1OeNvc1DJYPGsmCAUQVFBXZLZIX6SJDMU4n71ozlVdrgaOal2ByF1zBx1BmqP2LcjTs1X6nF
0SunMbpBAJZA74OjGzSoCBbIADm/YNqyqbKpbrZ76GUZopbEOYWOdQttu95YIJGW3nDX4nh24nvd
9S/21IQAhi49oGOycaadaDpwLvUDFbOgC18MHei+mrxvpXhrHSBkReufGpl8Y7Te0QTk/cgoiDWi
JONq+jbPdO/tjK+bxqw3+d5GluLFHNwvmh7oDbEgo9t+81r6LJPvEi5p0C8ImwS+1UQHR5ksFriM
E3e0UaLLocQmNnnj+NmpAd1kGH1Aqk1ZeqSgJM3xVCC2iOnc9IBsnTB8iDz6iRLXksrthfYDhtTf
WeSQb+nmUJDxPPMwUEC1W21c9CgzSzejRergPeE62oBzx7TNSuwcmv0Jj2i89BXUoVQp/XPfeC+c
wPRZZlkZU/wSbFbTh5+i9o64QGtfZMnW9qF7kqJHXAc5bKxpU5J94CZIGoEOzUELjjJiG1h9VUfH
iqqkaUY3v7aeptbEoOG03RZtxCMlqhvvvdnAR0BRjCfu4EZ8egtvOha4f0onf+XX+dNod+1MnTRu
aHAzwT9BgMarAEggnG16GJYKZshve6fTv7KAaPjJmkYNo8jAhprLYkddfjMewrZ8m1rcuWURfY1K
iJpooncoJEFFCjLbrMx4nFzxPcSgK4ZzmWj5tm75jLtaN/ehie/JyLMwgJB3tBF5Qa8FdaJrBD+1
WH1fzLQzD6OmTXtmyUCjVa7v6qroj7EccRKq1n4eJ4xzZPtcZh/DPeR88UywYPOJrvphXpYN6y4M
gZua2LlHPcc8I0bh75tqfjdDU9yyuXVPbpxk29imXDBL0z1JMbrPGplgdNBD/UBfEUGnCJ9H1MUn
n0UivoqcH6gVuRQPhIHcB6pEyDto7DL/ZDv5/KRUuSvqxRk/hcx4dE4bH40fuhb0ShZtNCoTTf88
jlN815fxCxeK/nm9weQ8jo3+FBfXKORIcWV9rzzLZ40VDs8uKXk70vC4FM4/0ijqzoBio4fI0rzN
ABS6DE3GqtQ/uu68/Ey06FEq96xsEEA0Zr1e9OB7BD0CvOCbzIUJbbmPEKAOUzr3D3pnPlV5/U3p
mc9DE7XqycrvHbsFsaYbw8kzEotRo0ZsUxgj5lXs8YQYBeAMrDuDlV1f5O0F4fcX5jvJIaaMSN1v
xDqX28PVjV+zMvaY/ROyFDYjZ8HwjNCj3Zj9AE/Z85k6YQ6f4RdWZJbfhDnZt9xErjiiazg4MLD4
JcdiSxWb5AliTHCmGFfbsD9VPZZSQsbGPeUqAiS1NwyPzs1qvSuYrwxGSYXVLMNai1OCODuiM1Gr
w/hFH/5jSs0nlBXqqaU8T9Bd9uIMl2lu/CehHMaV5C0zpuEa+lN5izXjcVXdVDVVSagiYIHrY+/w
z//PymLjz3xhz0N15VoCN4dBCK/zR07l3JuxH7mQqROD2GWAMADnM9jlaAZfPESLT2PW1IQlTAex
iDtGp43+w0v4M9Te5iV4DKi6IQzCdnXrjxhmHwZ+FyPoP2YacqewM+9dyQigQfcDtOO9p8CIFkFA
CW26V3ckYG19MzO2WknmTFNZIJEoHF4WsaneG9k9tJXnlubyieWqfreoQNdq1P/8wZmLov3f3CHL
J6fruCfQ4ZMWvDz+N3MAbobUiouRD84Hr54KUjRJqoRyMSN7BysfiN4rdmNvnEDCqYBlU/I+kxdl
J1+jYbqGje1/Gfel4amvjqm/kh8zUfwRPxCoCJvxiykw1ZgH3KPRJoui+fwfXv//Y27g9fsmLgKi
pXkbf4Zf43XEM2M4BUNdztTdxlgZtQ1vAltYgqD6hCoj3yJ56g9z6n7unYjhwb7FLTDuwiyIuTO9
6+B9FUlcH2fH++wvFZAqLt/55T3EY1kGI2jHbZMpEbSxfWe3wMfWN/F/FrDn/2ABo2WK+eq/t4Bh
G2+W/8oy+jcX2K+/+8sF5nn/MPTF2IQg3XDwgRGE/ZcLzDf+4dCqtxDn/cv+ZWH/0nWMuI7gX/dh
EPzL/mXp/zBcwhZ8Hz2S6bjYQ/4X9i8YW3/aSXyBkWR5ZY5FdA0EsX//cUXEmUN9oBmT0nQ6+kP7
0dnOnZ9hFsV1EZ49gxwhrZ+DbEy8Iz7ZkxynBO0sjbMaEC/LDaR77vSQ1FZ78UGxE4JQnByt/IIt
HjGl0f0giQq/sZwLgscSeqRy+NkXJpr0qbynhFYAoUcC0uSxviFIdJITK5yalDGtv4PaqiPgSCAN
7UBtLJgBNw0G2iCb1vpZmylOSSEvNnXIi3jo5DTvIal8ZJWkiNxV7mFC8bzDL6I6iIGIWqHSPTk5
cIE6oottSUVBcUaDpYcwAHool12ZBFQWUDt4kQaZDwV6nAAcmzUCUkDeb30tTOksi+RhZK5MdGrf
BNEYEc+Q6tPZyOQ3rTb8s5211nPbUshpq/BdWXF0tw6qbigjejYI0F2SZeBizcO+7nudoSc72Rn1
chgZJdmfsQa0xYdw4Lugd5IRynFNmSDwKxKEhEWJL+xYk05pe0PVdpv8tsGr09+mBu1OkZRBBhHi
IVXQ4zArLOmmyZOng3ApUOjn/Y8aISrV+/fBxn2a4ezdakZInlIMZ60adoguIWkUjbuhUE4l2TFf
aZjbqB2mZ6PMp8Bvag60kDi0yd0WxLbuQM9fPITGD7PLF1riQgmKMSlOcwUSnr7O1TcqqGsc2PI0
ax8V9RcLY9f67KlVJETM/mWMHrNwYYPZ1VkrmQnpHDCGxUdxy092Aw1QjAzEhlilBnUfVFfomzWZ
LbxJ3TLOE66wCxRheRja6FuvRIxKmBtdDX/dNCpK/nZ3fXR93vqU/9/d9QF6aXowCvu63tNo3Gwh
MBSEVHawPv74N9bjlesj6+ac2aSfS+fxj5dhx6xYNnP3VllNdv79Kn6/FMFZDfGvot+zvIP/9uWt
f7s+aicWQgydZeP6F78fWO8S6IWdft382+v79UxtfhVOitBUkl7ztyf+bXN94vrPzA0Y05DO6Uj1
easAWVzXm8YwW3zjHt1Rrm7XQRJtYfcZbe0FeY6ODqKcHJ/z7OokffK3G22yk6trpuwj0nALGa/e
+cu+cbCNgxVSeR3e179Z93bevKxSluAzaZ/F0LzVekrSoWnKmpYbXeCpvyqtukVjke+Vz6lkwBe9
AtfXruuWpTJcIqFOB4t6ySV1QRL5wwyF0ByA+ung0Ytso6O3y2brirHSumrLjS8i88p6XpqodfAo
v9FStIL1cbOlTcZi4Bq6GrYkDdGg7pjy0OM4uErp2Nd1qyWmaNNM0yPtKWBcfMEaJ9ZsxuJKDxKQ
CgwgFiH/3Ec7cm91FGbG5RlTHX6rfYV5IbGOqyx1VaCqAWmKoZLiYC+fO0h2q0BT5tVXZW2IEzyE
MTUK4mnR3hJveF2ftd7oTsq0e/kjy1O4uYbks+lYBYNn+mVAn0FBg4oV82VyreHUr6LXxhQA0PTq
mNG0ag1pHcByfktC6mRAN7JDrhvlLXOT17xssc1UrGeays83U5Hh7et0UPRzMV5dx11AccoLfBQc
TM1GcMvcjDEggdKo/T0T6vFq1g9DP1uXjJH+PAh1px6wCzkYMVpjo/cFRsSoQG6fq2u83PRjbJ0b
JKL6KAzK2drOaxZMtMsByY2i2BolBQnhHw5G0+tML26w5aZumJINuYZXBpHJVQ/r+drEWXKaoauq
mV3r/nmQ1UaHwHhY78bLmb9ufa3ss+V7xXVKT4QAqEMkK8apiq8gp6ED7qvEQ2tTfyhbSim6R0Zr
BCWzpwXDcoRXImeyK/rFQtw+9ZRs4Drb1wkN8mnKhqNdtKhKBIgV8rSWJTpqOmzEKOeWEwus0gh8
kgZV7YXprbILPNQNvHziwuvDetfWGvRBNi1bJMLZrfXrYje4BQThGppnE9KbjzFAyQwTQMrs0/WI
W0t6DNBywVbHZXrqYLFsUV36pBFK494VWYD0PX2LtDwlWzy+Nx1lHE1wOedRxBRZWW9RWl6K2Pay
kyAZsNX1wGQX3fO+WiMZ1nQGLHSUspdn/9r5+/76h/FaXF4f/+Pp612Tr4dgqu5+/addE3JWGUXO
9o8/+Nuhf23mWfrShKY6kGJMOMT69PXfW//5OcvYWQ9huZVwabd/exF/e36dNwaNmFxuJSo+6lcV
DYn1xluqqb/vJku4xx/71kcBtijaOxTtvMDUoIjRJ3cOuXTvLORv2pSO+yKM+cE5X6tcfm2Jstmh
tfzqzO6HMdb9DT5LS7c4SoN4/iyWDj7v5pSODj8gm4KI7QuTPocdwKTqF+gnifSjs/SXqWq0dkps
VVQemjSdTllpvGl+fXJMmGvNjGjL8DamAlQo3PKxd/KjYgXVGoSXhUPPe9bUvVbuDcpVu0RYhLEW
0CosUmjQcBLIhVcDfRFxni193VOWiis90fZIo6VxiSg0jLMPAp9Jmoejm06ybvfOrmk5fEGiFVLn
ci+k+XnAAwMaP3bx6+2zmkajawKPqdrm2bDJUg/fVE+8HNfl9ugU1rQb7GrcJ7N3FxcstBI1bFWm
fWQlzc4uEv5Wjt6xQnOwa4SBqKaZo51H+RqHJpdaBsINeAaJPQ5oTqyfgHujLukb/0TtF36+O0eY
XcNTggWJKYqIkAePJxXR1TQx6+3MysFXL4E+FZ51UqKfNvRLx71RgTUtZvjXXgNQuPLHCjbF8EY+
9wj7TIxAi9xPGt8D3LX4SAwXq1LUMZyZ8G0GRXYVcdFfyr45JZMIOkl5JLG+R6JQh0x/cowx3km7
vE2aRch11nx2ZBPunNDu96BEULL4/jlMs/pULp2vSNN8QlGT59J0xy0px5g6ZudDzj1Zhzr8yYHT
k7mY8zCJLrvmSf2Rv7odWPs5LYNBI10y07vPjQOt3x/dr4Or13sTkGbSAhMoyR2y/GbeeNi1d+ag
MakYZeDqScW7Lz9MPYbAcsOHCqGrpOaN4+9kTCapXkgUB4wTKUt0rAQ4usIfqqMQhr14B2yYeO+O
8h3LfD4x61Yvij8CXec+vbWcjhhTdDiAPouGJaCiwFOWCgJCCr1+QQlNHKQEhPeT+hso07DTL5Bg
hiH/gigO+Y1OEhZ4dGw6LVBX56qXRCvm+Mb8mk/QcghNyh0YyaDee6v2L1ZEQdkEFVMZ1gdZjtMn
x4LlpJL6FqFw0z0HXQP+vw2OQyTGpX5fa/1TRuhQHxEaxwVuW1DFgzHr803R44Y3+eIrrdtX9oiE
kEgfL7TSIErjDSSPeqMLQsjpymtIZKksJ3K8Ikhc8E8+RAz+73tYheWLUbmvdky7VQ/lsa91i4gZ
84iALiL2AjRq7gJSy6sdBoYasO2+MIp7d+I1ip4IJCqMhmcjGJUx2TTWQLrRvrOoWOmpDSFNP5IA
Nb0iRX5xrOjLuBTuxzSRuwwXR5B2dwjFyDxrGVZEBBQs9xSWcSfVdtMksFho/gsUACLumhajdurv
ZV0lAYlsDgwsH0fklllYIHLL2obZIuLHhXiJk3vHQD1UYY3fRjrY3zLXtqQCFiyOYn6W8nPYpdQd
m/EzfiSUw0N7R5/fu3YQyrw2vxe6p+9b8sKQErfm0Rl97cuo6vSAtHtDUjGRfROvG5q9tRUVwqPM
HyCXYlgXMnkVKbguU+FTMEuF/s7n8+kmQFFWrAULVeygw8Om9y3NfR42t2WKk8ph64g0DXI0T7SK
Gwf9jNoWUqbbUZ/mXVdqt1lANmLYT+BWAQzGTTPIx9DxvUvRLVpMsiaV5nhE8Qp956BHQOTqPWjM
5PPRTbbjF0/SC3M0zz8KxhAtNiMmUj4MdZ2pfG6W5xJk38nTf5ohjvLIzZAHSIn/MkEYk3fxPRzu
lEU4Hy0BIHmTIgVwy3yn8W3EArsozdLvC8i5/epZSwbV6NCpjcYPVqwgA1ApEqLJWAVTxFimduFx
XmhldlhwBlv9rYaib8YLrJSS+k5rdIu8GdwzvtOfWogkaA+HRzW773lfi21ELZPOPSPe2rNtq/iz
kdcIE8L07DF/mmUFSkXadBjtFitAlm5JWrD2ovbcQ6/Z32V3JgoqfGr40DfyIXOQu4YEZREzbP9U
lDA2Jno9IBpg+pVzZqQaEM+900s81alSd65mf5haHZ8nY88CGTlWWr3XORclu21/4mtEm8IHvWFc
RV+yLEeVOdyUpoh/SKPnGnf/nsnDg9UP0PP07FtocAX0LcRNNTLFSmBoG/AfopTYu7H4JH0NI4y1
s9MBhUrf7QqfDM1uwmmTNYg4jVy/4yxggp7d65H3mA/JTeqPcuhu+m5MqxzTLEk8dXvJU4YT3X6X
Zvo6CL4Gx6AVStE+TuWrmHsnyJ2hD/r8sVxQYuDymG2W9IGgK8jEO8QG4e+DG8b7KXc+7Kxrt0VP
FJjRoKFR38y4KHadPbRbv4ouIVZaRMokGfWk8SVk4nTOA9nN2w7LyaaO8YvZk1EeHkqPFAevcp5y
T/+U5IuHWqEixkv8Pc3lkcQhO2hH8c2Zlf5oaz881KtdI/1HVJ7IoVgNIUcKLOSMpeg/1zETC296
GNA6ncZMfiH8NN5qCd3UTGG6Y4lDmXtjliATigiQqlkT51FGP4bKfqfFRn55wjBOAFqyJ7FGcKZc
UgC2iCxNvkTNPfoeSEUujPkOqwgoXFEQPuyNUCYXNXSs3t1IfLHyVadNYQuu7bPKKdrIlzKbv6u5
TPZkD3WHjnotWlHjiEbvGJrzfVHwvSpomJJlA2zM8aPNs2STeVN8bFrKCONjVLVbQxKWki8Y1sCr
So6qETCIrLLSiMVpQSuGPSKLuL7rPTwMjeoJIEtsF+QzqAEALtFGT4qPnBpNrieP05B/aALnMK6F
3dRPddBOtaASJ188CGrbdcplLiRsu+YCbcSsTtNl7TsLJP6R753dSga24R3yQdwsn3zLtNKKgy/6
Q+U4Fe2w6ABamvFDxwpeJNEeROFbkeN56h2WQCMBJGlbQnPwJmjbwrr0ADAjK3G29uCHm6pGLATa
wN+BoQdeMN5Pw09htfVhzOg04tGwD95cxXt6Pm9dJ+0d6ounvNNfsRRagadYwsfdzcCGiwLxLCx9
OH0kyQx2zyGxNKpRA9nexRwHdIKmyDaTXX32cUEGmXB/4J/7IXHZ0X41odCqiOTTpohJyyDuOQ3v
Cgj693BPy63mIxcsbFafyotOtncCUO4dPWIqN6EXQ4V1hvZafwLsqMOoj41d6hXzQzfbEEwGOKeV
B/qupN9elerlaOnFR+ns5Zzi1R7ih8hGcUCzbtxm9bJkd0VQUOpAZ5aWQFjakPk1NBDXlveDRXAD
SNwmq52nqLN/mmAYNrjnERi1dNgYiolni/XmyryuSIyvikkT7pNkX7q1OMSVC4+BRelhE9njfOsk
TD9+/eeInjH5iQtJegyGzn1LQjytJFH3u26mx5dYSNSJqYH9Q7RijcqZ6DEaiaSHa/IFDSpg8dmr
cZKkauc62bsmpqcWJRxX2krfC79+pxjunJwGxMrBTsxvHZWZnTDn6NQi/hqm6kIPzN8ZteVt8TOl
hk1SMkB1U3UYXzsuipq8tbK865sewqxWM7EWdEmssrqanjgSYgZKF9fFNDqLeRUPKZ0TzsPqoTfV
I7oFsnVRfG9R5j/r8uoY5F7azYxHBq9lZpKJmZkgiF2/03cy81m8YBgPYRnBYejeAMHvjXZYvgpW
OCGBm+6SvIkt/94hD5QqcLNNpHhAAnYRhHXiNi6oj3c3PicE7+G9qWyiaVvvbRobsQPJhX9jeEyW
CFB8/fxKkGTmxIOmBkoCtSSGpntjyQ9VH6iNQG+4ab8jDSMoiJ2htBFM4/AYkRZ3LDV1Q6LrAlaJ
nd2mtLOYOPpgSsyDbjX5CZbycLDg3GycWpwqo4/vui6/SxvISstoUZawFKUVIrunyq/wEZqf6XPH
23BJT0UnAO1oQWmoxGIqTcaqr5nfyyV1lUUQSA+K/yWBrP6SzJqVp3rkcOAxL0h/PQC7pbORwn/t
qV2/gf8uz+Niq8IaQdhm/t1Kn7oqmSjJSy9oiYeNlpzYqXa9fcbFYVfKH1B1lyzZjlTZbtvF5UgG
DkgDryRMJqzTaD+g4+FbzDOs/dFxxFekOZjkqCZSwmqPHnXyPaseZ5swJ7YzmI7Vkni7QClDlL0Y
9q1zuKTiAppbwo3ucczdEsweiIoyQfzCALO1f8DZ4cFjJ+A49bVn15fNztHJg02aU4GP1J/hy48t
7g761AT2ektyb79k+MaE+c4pqb7ATLB8NiT9hgOZvxXKazi35ACzrESbQjDwkhAcERXMSB5tLGjm
eEeZboDqOFfdjCkTGlfQcy2k4406tloSiDtUlHFDJnGzpBPjdzcuWV+f6DXQplgyjKULlbTtDtUU
PxtLyrFftY+jGyGuWjr2TedQi8OWv+G19q6Hz2jJS+5cosHJT3aXJGWxZCqnnFDw8Y+uCeBA+uQu
uxEJzNOSxVwvqcwk+W17fza3JNCjPU31jWeIH3Bbowu4//coPqLkxrq6pD0rYp+RtDJ+IBQ24GJt
4BR8mWSZogHsmAe7ACtgg/nUm7eywQI1FTFXrBTWzAw9Cqo0ZNsBXIPzXC951MaSTF22ZFQLhn4s
qe9Skl4dEmMtlzxr30WhjuMVTFbH4pnoMuSgZRXIRn0qDZrZKSTtUScje64+LErWRvNap4jZ7a4p
bnOkTXxFn5NJsZolbrumSGHoo3VtiPfesyJxsZp7WeU+aim5plTfz+2S3m0tOd4Jgd4+wd5T09JM
B2hAO2lJ/Sb+uyjJxFAEgs/VnYxbeatVXjwAL0F1zNx8n9evOa59ricUcpZ88dauDiIFPCtHsseT
LIaRveSR9wSTgyzr9iMO6Y2p52+NRQ14Hs39nMzfWQrOgnRz8qJvJXHnim+MGjfhEtGDNTCFbnVq
ECMgs853AAHEPxOi03si1GttcPeuQ8sDXDrAN1ybLLjIu/7ShGMWaAQwU1dlQTpbTk1uZ/ScsjI7
GQS3d7N5zglyjzzzVi/J7vT/SmbyC3r3laIRSB5bf6UqCjTdbjHp8yOlHrmbWC9ucwh1w5IhD/wm
+Tr34O5wM2CpwjGD/I/U+Yj4+bgDj0t+eDBq8xHXHgn1Gug1v+XM9Jf8ep0g+yG2XwfS4DhDG1Zl
av45D1azbzX0nBWk8+pbKHsSdoYnDxtKJ8fvYu7GAJzIufaqz+Eouz3+Yh9MkL/4QP2fWeeOh7IS
HxDzDOBlcIKaFC86XZZ7Tot2j6nQhkuM4zvKpNo2y9XRm8hcpzGLF+hr2sB78Mpnq9ejQ4SOhvQT
g1J08gky4fOQ4js0moaQidR9q8yEJiSgtk1m7F2dqIho/mrYhbEfq/qiFnEYai1iMmry40ISeVM4
4tdJES9ijKx0hgIaNAlgvHB3mw5SUT3G9W9Z5V6VhrXlYkuClknVlhoLEBmgd0cU+PpGz4gXc6eT
VSPcLfRdLO3vQnOf67S7TzWU70j0v6CJzzfG5CE2I8svbpsb5cmdJpv0qGVPffM1rkByVJb1kUFD
KzGzwCnGJ25hsj8543fmmPGT69BtFJB8Znh1XY9xmo+bRfmw71VM8Ihg0RZ1TJ+pgiEWJdeGruiP
uYdp4djiznTxbVVNQ+UlfzB9Gs/K1qYdcUO8NEbs0uu9O98qyPzCIRGkuvU9kV1+MOr0e5vQAlcV
qWSucGgydiCe1yQWl8GTKJ4OvgED2k4jmnCBuyDWQTCPL+MGqLKGJ8f80Bi8oPRkwA9oYyy+OsTv
0Qmg0cGL7OiYpBGnRjW9TC26S/r16WHCt9lGZEATbrODWkQPqvCqQHW84kLMAp8ImTy2dmvinq5K
naHTbK5TTvGwdpMicCkdn62e6gshZUU4QIjJBf0Hp76LmL6KlPZ4p9nbVhsetMhwj/xiqBq0ySe/
i7lmDnWNE63tdtgHD1VsDIgU/SV32n8gpfHdEcDRDFUc+h5AkeUge/WnTdosyyPiVzc5hGbGpyDT
8y+srG6zfjJx+d4PFUFeUxlSFtQ+2pJaWE+lIJgAgJEp0txAAsjt6MfVfhJOfygUCDMSJfr8ezSV
8H6Gk9lw3Wwsf+v23X+xdybbjSPZlv0i1AIM/ZQ9KUqiXJ2LEyxJ7kJr6Puvf9vgmekekVkvV81r
EB5qKBIEAWvuPWcfwXRifQLmlpuoeDSzywBahiK5xno2gI5TkpO0hZIfrCt7ytekLVia9s0zsXqT
HFIbTcYiEPrMCKFD16EDFtE+1/ycC2pgUZ+Zt7HlPLlujUep7fb1lNWbsp/ddQU/+tAhjvbHsxNQ
7uw7u9iYpfGQe9ONrWw/5ej2xzgbwcSQg1JalB5tECa6XlKN7lmij/HWjPOHORXv9KbECgpPMY3Q
OK2CfWhMFXqwkc3rH3Xkh98Ym7/cKKCI4tPoJ9Wt32VslLa1cYw9N7uQE3guMEWkCuuXd+GpCTRJ
fFhaH4TZX+j8k1uV5HKVJPht9MChkJNRqO4rXPth7t/qY/8aVZy0uU05wSlpg4j6HCrpEfJ8ahCC
i1roREwDXTzODSXVSbsGbrNDStV/dydnD4NguMR4yteW02q7SS8IrYNcAwbB7fZkSc+nQcOXRXug
2zOLU/5sxneXK4GGxKHVo57ro0HvgBJ6TRiqbQ5E6kzFc/cvs0NHxtXJlgONx8X8sHy/fFUrL8Tv
ny1/4oWal66Wxyzf/370758BNw/XBNfAkVLPgPc+RnY8J9mOvO7HP57m16v+x6eED5GDJCBK6teD
lmdnNqQJ/fuFfv2lm+Q3bYF/mYYve0riCvvUC1nwqrf4+/h+PU/eGmcMLf7uj6et6+6GPRNEN3Uq
/ji+5ftfD1zeSePZ7xFh3dvlMRGlJ07Fv17l90stJ275NloC0nPCp5dvf59R5Gv5PgashkPgGRMb
xQafWmWclFeVxrSJdKfYIK5RYdGwbftMY+fSM2OOgjQ1C05gKwxjI3s2xayZH+4c0yHOehQ+uJRk
7+iWsQnBvLBi654zRrikxUJrhJ9s+VWoGC5ypthhmzgTw7zMVoNP+160aMA7sG+TomrlOAC66jCZ
6Fns5FvWf/RZriMwke3a7tI7XVctkwn1/aS5xA2FZwNMe18ln6qFUU/4ixMAaqU5v6cNprEOH/Eg
rL2PlmTFEsO1d1qu3ZkSoE42A983EzgVDbyZNQUKhLnBRTcZUBMXhYBpx1z1UHO9Gf0qN2w++/dO
yBCZ47+dCxuhnn+qq0huY9MCyAVFn178CrLJ7RgTQuI4uHNLKW6GVn7MNae3oMVllu421GFF+Gbz
3OaiJnCKdo2rgBFmNpJ37x+00ttTSDNUDMG7SS1vGrTv6HS0dSjGM9KctUnNdtV7OpTWuCb/qxm2
UWTu7GZ6Q5bDzqHdBR4gV19LdtbYBNt4ILJLt8oXmTk/isEcN301/Rhc2bJBtBi4AUaukpA50MBE
sO3n71EonoqM5W3JSLbp+zLdFK+dThV0nHFOGlshdHzYWmwfhrQLtsCD/ZVX00CHjABEDRpZBZZx
Y6Q3QRAboPipDFhmjhuHiIENwvxw1bmGcWwHy1/NWve9GoRCLaVPQ8C6wimTNc2et5k4dAppLu2o
+mPahF32MTGp4fOT3q5V8Zuxg2S5JhDAsh8rSpzVWANFcunKyzm/Yxjb+iPiBbvVyLKVJJg4lX/S
5+ChbAKbHtlcbMfGeRlMMJgeku9cy6pdS7pVwIQw+/VMWFFx387+SzPDDEnbdznGELDoWlpR96aP
nbO1DdLclLF3t2ienBJ+7R/qw8svWeyfLHWhBHt/qmVpFwnbNC3PMlkqoev7q6AvCqwpizuKU9NE
00X2mn9yUzoLsZFdMh11R2wFT3ZZmVtNEtoMzTKAYEdVWHYFSl/zSGbdnh4KLIQQ4y+AH//BGgmO
j4hXSrkQCrd5ZCgI/8uB/5s+Wh04umhBa9U2Her+fz3wOc5rwEMlM87gpUdCGZFrUM5bjS6dsw41
7KZJPHr6WQQ2I4phVvvFfzuG/3DyqH84pqGkkMi1/3YMMckYzhhJoDBdO92XmTimGLqPrPxIzptd
7VBAv98F7A60iiVDp59IJI/y8u1//xDNv0uGORdIRVUwgNA9w3GUavMPyXNakHxSp2547MoAQqVH
8k7X0p7XGQSHJvnez2GxLzIy35U1HO7OeIgptvSldSyxCdz2fludWdCv6twbbkMEM8xXGTO6EQ1b
K2SYRhFq3AZueBMAmfTaobkttUYArKEfXpM7vMmzAB9WbLw7Xt8fRnjEqV+4YF74J1b/tNn8/X9/
2//h2nVh7YPedg0sMv+Gge+AZ0ZtH4VHxxDgPpuSqBk/nbZG6O5KW0C/mOtzXw3sLXvCEkV5lGNO
fz+DWlqN51xix5D6YB0MW/bHQEFoYZbgFymDfp/NkTh0YngkT8TcLUf+/+XR/00ejcoJcfL/Io9+
Z6n8nv/4izb61x/9MyEDsbPlurrD3I/o2de55/6hjSYhg8WyjT3PBoz2F4U02RlAWAzXE4xwPiXg
3wpp9/9gFzANxNOu5eoI7/5fFNLG33MgfEQenk5PmMUXgmvrb+YDdjdJLaN0PpSzgmL2SIk7q4Gd
rRNKpcl1MRLajh/WXleVb8NyIM81SymuQ94IV5Pzw4/kmbxqk2jV5L/FE/w9vYODc03XQ7XN2/Qw
GPx1mGihCbdk1EwHYOgn2gIWqhsDVGFLt6IllN6S9ctkuXtL9nsDLCWmMYQJf3ye/2nC+bexirPj
82mgYncYr8TffC2tDQi5sqMRcHMV7/V+0ldVyd6cvR9F9OCpZG8jQ/MuqJ2fHwlxkVu7h8ujveop
h5hBUrZ845FZBYlyC+3NA/GnLP5Ze7Ww3a6RRxLKFnnZL0vDX0Jt/jJT2va/H7py4tAXtjzk9Lqv
poM/htmum6DVTm57sMHQB3732rtZuRUmqpIgxEQ2Utj3ZAxIMaEVoNf2Rq/oZ80wK3iXrcY2dCT+
aDnXc4qGW09AgjotlUthHVIbQp45yOfe0J9GEdWn2Hdm1pBvnCTzQMbAjQt3cN1G8QNF/+FQ9rQ6
R0QQod6RWN+JaS0qLz7EXo5E+GC4Na2gsUM+acKLoApqrsoMobVXfhOWCdHMMtKdM+PLjJIBip1G
jzbMUGrMlDKR0eQpS06sWrok4yhgGWz0LF+AV63rKeg3oZ3D8y0fw1C7aGNYbmfFw84ksXkib7ZZ
ans46sUhrXnzWUCDnijSq1uifR5tVDngsMk1pigzL9uG4eTguiNyV51J9ejaAbKRXEof+2M7d8o1
GipJJO3+xmIrYqThTemaWwh3PolbjrelNgW9nJpMRBk6w3ANOi388sMiOQ6S7kvn2dFeBN01HKzv
hTcL6vlcLIHwuLDiXF9pPtFvBBdch7jg3KU3mIM/M10p/xMv3UwaTLHIvufPJ+pEaH4qgfTdpSOK
HA7GpVnOuzh5sTrkdjHTPxJY7qrCxPsmkCbM5aVymF80guhWwF32uT9n6GRZkzZXoyFF0Lu3LG1V
VbiIW+SOKg5+bZcGUdYtnQJ0/j/R5ntcSgHPSzzvFAz6r7tU6/Uvpb0AwXyBoXENPfupwjsEJnl4
xb17tfPorsy9jean15oajVmZLkoZ/6kziZCsIlvR55AhUWSYMBCQ1Ms9WYc3A75nlGWY8MzkdbTT
6/IbafAx0QTATmE9ThWfud/JdYfKa407V2xTukZ91LMPcaDQ5kPzbOmI9ibqqVqYbhG7Zbs+7w+p
lRcbL8XPVHHuXLXAreboi5o4kt7sWVge7RibLIEODQmOKdgJiGZSjwwVgeLXbe8zJROrXQaPOtYI
J42qu8DgQiSJcoWNqtq0Fkle7PiOcIboyQEB63oCoJd3EMYucq98erQGPB5sw9DN1TY3Zh9fUvW5
z8SUD05/sOrhbCbD0zDLjKodyRZ0YaliOngiFDqPYamGqvENbmIUEOCpRe4xH4ZuEzj1LkeLTUm3
vDQVRXXXhSdtB7eUEzjDnpVv0NRsu0JdGL0bbv3ZQiATShIM6wKK4zC/Jf00rIUu8vVIKWSmwb4C
g+ivQrWFr/bCtcsd9eiRndl038/ZSwKb8SQG80MYtAsq1va7UBbPde2sGTl+hh3OTfhU5jEZhpec
4va6JJ8Bgq5NdbUot0mADAZRJGUmHykeGNXnVg4ZAWvK8plPh1oDHw29hI/UQ5u4DOOFTnReI0W6
060gW7dDcSa9h+oSOVHghjaY5LFxq4mm8qeeBFJxH2ovlu59djYGHVRiZ/ib66gm5ghtke13L50K
3/QS+hjLZ1N2XB+Fn12hjgQbzUNKnOyrRrCd7LhJBgADKyQZmMEdMPhGadzqhvVRY5WBEDyJrce9
001QmJKR2zm57110KUnL9Gul3NrLJ9K1DMzDEG1Jaf5JFM43MAJkIeYM7Swj12RdyHV88IyyQ/3B
u8tJvGKb3TK68ezRkO5hreDg5jMqRPK1JNy5rcN13HJSykLS1a3p4z7PQ/TDQliEePFqmKhWlxdi
lcIdPZ7szhTbioudmnP80njVvZkwvSyXCXOD2IYIvmbRxMiouDX6hrK//54MEZmf4fflEqFVQQy2
Hn41BRnRZKjA3abVRB935cbfooEjRLFFCnGd7gYj/RI6E1DZMHl0iSpH0/5c97Dobajm6z62t/j4
Ad2pD9B0JMcLHNG/D9B7ry1QJytJqK2aKzQJQMUQn6Gp6yuoDnKtrn0zkAwEVkbwVcEJ9fSRX7Y0
ZwfrtclgqZJMAUKL6yuYmLyBfn1pQaSj+8mRy43prpibjzYG+YB9Z1P13eNyFVH1HDZWOOMMSu/r
GnUU9V0ovXyclbrAmxRShzXL84SQed0h4F05AOa9DglZUXNto8GRa80prkKh9MYw3dW985bz0fmC
QQWnkxpzkMtIx6CURyGwsj2Ogd+BdD2BZPjEkouwOEH3Q+RMcBqQEUqGYhqDUGcU9rZVT9TDXcjj
F0e98lSU1NzSe4mloGRaXRGCtFI5pz3pICtbQpgsShPKks+QzNaTjayaOPyeEkI2oxsJmXcSYsIN
bb43rJx0wyT5YQU8pi+r54ZzG3hgZt0uLbeVzbetCM8FU5+D3LCmaovToUHo4rubZcY2YBJvOj/6
Cfd+BwlmIMwTfoAtzZ0V2M+9Asb1nrwu6wBt5LofdaZJPpPVLAXjfX43hUW3Dlzi3szxta2YVJLU
5IZv0q+07N5Ky71IGxUpGT0T/uDEYHSZk/QrH59EUVTrsQqu2sjFhY5QLZ3hSI/FlqmWaZByQ0hw
SVcykIlZIlKCtMaqZaPOmamH75g0DssbQVme4jBbZxqzEGwidCq190kNJvapr6mRcx44p7EQe5fR
Bn8LJ/fXEsSIab9WBCT6jGNlw2XReqgeSzTxbnJfYihCqUpSM7d5OFSPfTu/+M5p5IZOQ+vOhOUf
lxQQLTrva3e0Wd371cFyog20DSJLay6kLtC2BaG6gZ3e1ubdVGk/2JT03J3cKh0ZTvvMg/hoUaro
rPE1zAgkKtWwakRMsdhBMBcU5dUPGe0qkz8EgNEUiIyjmfGMc9HAj9+UElQtiBMkbu6wCiXrK9Pm
EJLxFNF8IJOVW1YgEQkTu4LHzL2shTyZ5U4/Qk9H72ExkLZsRdYsxGx4NdpPH1fAKu3GQ0r03gb+
NuPhmmixDCYHboPQ0l6KIftyUVdQA+b6KWJNstj4Yr+xs0s/2tRMwVMuvrf1wZ1gVelu+ACEAs+n
Xk/7Wa3jR6vZyTZ7KjWMmubEm8yLEAHydGwEo7Jmu6gm9IIymnWA98myKGIA7ac45FoL7wtHz1eg
JTBiNfITIv83UVEyrWJucxMmS5nYr7ipvd6c70T31qiBna7HTewVLqqdbtp3w0vaIRCo+q8g49aZ
rSpEjdYR68qYFImWgl2cr4Is+vLU68seWULqrhx9GLaZIy9dnV2TJL+U2kc2YgARgX9fJMs8Wlza
EBcsOgnUGOk16zJvk8N33ZA3cUIxTBmxgI0hO+tmignxsEZ9F6oGK6ACnahPloiIbpbLz++tYtNo
G1n0W2eu3uUcbrkpbyFVchmp9VwxysuyDIrFG25youvVYJwY3tOyBlkG8aRhcjUS/SEwW/4shaSn
I9gXYbBVH2XXNc9+TbU5J4ERTYn3VMr4MubNNVEqPXieLnlm0TPNrU04s8zwQ2Zn+nqxIrR8Lmtf
F+z7NtCYw00NcQlr8NKqigPjAdQT2Kt6yVGpBXfWpG8ILZi04VuvHR2eXxd/AdC5RgDm2RjLhyqg
QYRmu7BOxlRfkOvuim5i/vPYaSdJAyI9bYEWskSd1fA/p+khrIiAZz5itUEbndLgG3nibC3q/gDv
6ppKJlJrch4zP32AltuwBMiuZNIPSJ6oXqu9O1DdwXsi4+tpzE3GyNa5aSf7usyOs2oqC6e7Q6x1
qliCs6GIW3ytFzpVV9XwWhUubFVRbly1is9k8CRC3rJ67yiIz8ghLjRFmE8k+bZhw01VJF+sEtmG
MO9hxQGzxBsy1BTgp8WZygeLgOpck1AMEV5fhehKRf4ThwojceEg5xUXZPFa+nO59l0V8RMHcM2W
R2TomFgr05VkFZN3zaOs6ls3V/NLOrNoib+r9QJatCcAcAlng2vGRLgt1bnxBuJoNIHcf+w/ivaa
VkyYy8c8Rw+k4zp8kuG8q+3oEhoe8M/sPODm2gArvoqGY60F5WRaFfuGiuCubD71gP4/6slMS77U
FmlDTYUB7XGYGe2W61jNw5VlHfSJw5IEMOEIv/QDgAPjYdJH9OP4FfaT6H6y1LxajtPtmt7cSTv7
as0+WPU9Yvta7XOHqNnEIU0otnynWBu/DVEKUrc9l7qMbyE13yzuYavwdpUDyxdu5ZsZ28+t7r1H
vn/nZsUlc7i/CmIDQMNnP3KkE/uEK3d3n+oMMRUQF8V5xToEGPOoqc0fBWwmm0LoNH2wqWyE3WKd
8pHwuMg8lDrUx6S8LCpVDQDRtNgWNtoLmly/Np3kwTsy8lnmsSA0SiV/Cb67xXTuTLIOkR3ba+EE
zw4TJNZvxaFJmSRn4l8IB473FW2YohLTHvzmGQJ3hwKKFndlYIaOQvOeCNWvPnCnVUrOe5JitvU/
RFFB6ey5a4hx3cEdjNdjl5+ZrM/ERqS7BgIX6ZX5li4GNztA91WcU/OH2Puu1yoli+vcpctd9YmL
n7WkhSNJFqsUBU9x89qFmzfSZibYGa2Enksaa+PsYkD1aJH7aBZPqYn5bbjQ+Sr0bS/BYPqac/cb
Xr58VSrGnp6PqPEGMRurMiywZc0BP8SDQLaKfSjinFCuqn821UsvBxEIFivwCPjb5Ycdhj7uVCPG
i1SXp6yP76s+dHbA5PtTz0Ls5NptuwpNt9ukC2WvUy3h5R/dENs486LD7x/9eoi3NKMXe+HyK62J
6BehaWMHHFREQo4sAf/1NMtXvx/8+xe96swufsjlZ8u3y1e/f0bjn2f+/cPfj/m//uxvzxrD11/1
VGr+8fbk8ib7xZD5+3WWw2tcguvbNkXh8q8jC/TsFCVTQdUQZ+jN8uQpUSnyz5Pi/yj8eDyaRTWd
DB0DhOloabMGS5tsUe+ihKsXfF8/BM1NigLqtHwfus5DV3rVLlDcOz9oxB6R05541e6kR9euddsd
53I4BcTnrOlKjussyhzYjBb5HI7XOieO2z4tP1z+qcgXQTeaaGTVm9qJKhipU6TCbptmdE8kXnmn
5SuGU5f8CH2N2Rv9j9Fc2jIg/mUKxUmrS5j9FGROwdQ/iMnvd5rDDrOpq8+U+bcM2HDAnSEobezY
fbmSHBYYjQa4OmBKyZ77ljeIEGIltQFhMDbJwod8Shji3snTFEvLgv22njPN8X900zaZiKCvp2oT
Jh7WiwCZjSglfmdJlnwS3/YFW3miHmaF9QxSIMcYGYJArUE0CD2gNxQyoQkopuToOjmRJ+5Vk5s+
ZgHRsOvs7SfYFQ9lT9ir0eR3moc4Oa/9u0AvkGw+h3p4GrJWI0O3UypflFeNMQcH6Ay7CTFxSss0
Jl5ok7nOZxOkl1JZugzP6NZtP7OlySh3poTjdGi+V3MQkgcZP5hdeJm1EqdP0R1mGFSdR9jjkMVE
zhFbuTNN7yckqE+P8LG1VmnkOg/yB4FL/aqp2k+0uv1IyvpY0SvV7HJPHMjFTrq7BoQPY+B4DsnZ
W8FH4iH2sCk7ZPi0CWDIQqVvCjal5jBuhu5HZkz9t6ZpzK1pgbEu8Y1WgNwoQnonL0MIFRjADe0B
gCOqvTozi/tRuhVDNSvAKST9p8af19LZJv7P37cO7ii6hrjgChesch19G6XjsGhJrRsCUPEWZeQi
hFbXAd9McC0QQ9+mgrUAyQBRzwTdmyV9AlzWHlrW2Yd2MoQIGUc53fWS/Bh4ws1mqIxdhZ93beFh
tr3wrap6f2s1PXgV6HZFb07HHn0SiX0rnertCgD/1bAgYGtUcQf/UeALQcggbsTQY35Ph3PZmt62
LT3cR3l1KDERrXBElesyaH9wBOxXjMDfp2Z5Y2Pgy+FArqoYJS4lDW+lTXtLj06pD1k+jHAY+cRv
yBhXfBgjOPZFoTJCz327IQeCFX5avFOP02GwISzSW1vFnW7MviWcoyk/2RoewlJcLabGfcpKLK8G
8H4BZs8gpYaY1LxUFRMk4kQEyRrYUD0PWVh6ywWEna1Gl1tV8U7o/cEmEsgdCgtFAzlvnW1cPeRu
xHZa9/oQ7PIG0LXRGBJWzPDitNGFMsKzE3j7DrseWa/VBQ39rTTcJ5LXAHl4GOAJNW20YXrCofbB
xpWSipPcdFrxakREP8Oqv5TNSC3LGNaZVWLginvvmCsd55AcjAHH3TyZHXRHjAGtn6zTAR1IWw/2
JhyP7FQ+KA19RHMC198kZgmLQoz64M6Kkm5Xh/RJDPwUIlRpesFZywrGGfx15Bw9NDJ9xxNAQbYJ
uWzROTpk3o5hv2oBPirryYwab2BqpmFbVy4GAze7F7a3U9W53JkbSL7VT+kj3FB73llM5zSniiBn
2G1+jCRjHiEDYvatzbI+VJ25m0T01Jby1k9g2xLgS+3RN+6HHsyMEjfirt2bZAStKXxzo4JbsxMS
t5oQqkYpVt0wx9uuRPTaW2hhOIDIbvZBquvnPEuiWzFMRyIQcH7I9ILHB/6fZnTbwonqmwezR6ih
xezOEvSBAaFteutTbAqzbNtOzott2c9jDsaM3UvR9FsN80Qrhpdp8i+s5DY+ZH+4tjZKHBh1cfMe
zLe47p6qwtoz1D0BziBXitpfEby6NPfWri1e2556b2UfWsc8+TiswKWu0VYSh8SCJC3CdBOa1WMp
UXTRCgqmQxsXO0mrIAnYI0p6fVEs1qLsnywPj7RwL4idMYQwiXn2+JA10aepnNhBcTdJegbdtNKb
VVaNcl0Z2SY1kMt7AI4q1ipW95mQVbiCIUGgrfTPCJU+8PHTDaPCSGmdTgk+0XRLl+wOcPltWZRP
rWNccynu6W0Rm94eg15++HQIbXVJG2GyO/eeFp1b3Hga+uohDJil5bml1d40b0YACMDVLkTb3SMw
IXggfZo0hg2/KG6JAMLs+BEJlsGiqg8QPl6GUDy4+L9CEm1tE1BNqXQblsGyHMrO3dhUN2mi8jGB
XfbtSZ1zWReHeBbfjbG8GNCxQR7CjKB+YLsU2udCnAoL1GomH1yAGHXIWg1t00BqZpISU0nSOgty
ylRklW6aDOYhe65Vz32ZzaS+ROM2qesXTTdvJPWI3LJe1EejnirGSFAxsnlUxkR9m3jfrVRfs2NH
mV33b4HnfI6V+9RsYHgyJo/uc8bH0eEbnriHhnneesazHUQfduPgDww3uPXpeCEyMDI4kzMuUvJi
fKNDzIQaybGGW2rw6NmNnUcJvMMSoo3XccKrbFI6zdBJp1iirTF8p57ybfo2hRl7Rj2xkMhhpwFI
kvXhPpr9b5qkQ8Gw1O6zrGKrSk4E3sCBEz9ljGyx+9B48j2fiQAvLh5FnQzjn51UVy3pZopJ2nvD
SIYdIKXLRLribOAJpXN/a2r2vr5tR3EetJQ5MNHLlVGl30Z7+klN7JWlyqYqy886viHZSSjLLRt0
CHxTgRscBv8o5WHMwH36zQ1QxmCHPRukTeo9TBQ4XKU86Vpl4LBgluBaQmLuXkhU0ZHq444oSgkp
B4uRbtk3DuU1w69PGjfzYN20uEe3eXbHupp0FwcSBdyIazVWP8sRWklL2DD2fWejG9tKavbNOOmH
pERnD7RSdZnKTeuNH00KJQMkFqVqLkIdpjhz6tYtz9IAxkCV24uQh6NnGZvhK+pLuc/BbzQ25PQg
J580tcO3AT7nZpgNGqssD0Z/2A5aj9Hds+eN3hGE07lRs+LjOGpu8mxO7I8qKUCmWWwvkAdttJEt
layzF4vIjxvHoHKcaN+ocD84Gv72JGOid0ZqtAJFrjUNJyMBt8oiSVVeUMljgesDtoMR1t6pI+RO
02+SMbX2jH6fhhG82KEW79uyf+tyM9xRX0IcPnbXggZqhDjPiC9FMaNBywdUcszpJWgkUDp7W2PG
tqy9VhSvveAawbT02vkUTlPTsfHEDwguKbcxud4KAqc3wdC9TVG06/SMphaxJ5hkoHDksfYMr4lz
klXPKrXGgaos9ZbETXdE7AmiuR06glbs/eAIYL/iPg2om+BhIHupiLd0y2LcTf0XtLpshR9wMAFn
RE+V7V8G6T1jbXXM9MOaWV+z1nMUFmOS7IVTGT8kY7UfAsCzonzru3uAvoQsfFQznVf+m9BFsF4n
71jQgRt2jt0/6nTfITEMeO0Je9rFVMUqYo0lQMjKtOB5pFv1Zx5zt/jH75Chri2W93VGGR0lWudJ
QpMZv3kJh6dXzxaTkleVhGpE73WvIaT+9bQCE5w6AuKMMNPSuxrJ7+TlCts/qKfocvqchJdNbred
eDpW8upbQRS1GT/P80U9b1hNK8H/1YMDXqOLMFcHhgq55ahGM3+ZUxJf0idgmDXW3ZLama+CUJiQ
ysjZlHxt4uxcvla/47/Sr1c+V45ZdkiUeQyLVKPq8DErx9jHcCBvYWXCmlP/L2nvsqtAjrNHIcbf
hSufv19+Zbg79bW6HX2ehwiE27pvDjCkrOZGWPeMQyRU079v9S91YHmL2brkGUhnfyClkNpcv8Mm
StghJk/U/tKnhAMnYNyX2PTUI9TrlVF5isjRVsdqNxB4Zxlczdg/qBcvYQYub4DGtZmOR3rJIxJS
9XTquNTLErdL4ROLnnrvPEdl70N2W+qvSWa/r+lkG5KKCb+G+bNWp0e9PXUK//lWfY5KjKzmqJtV
M5sJUthjGmvFaBGujB2abF2pktnpgE0uJi++Vo9RzkDd+dDZtlgF1Qwe2qS/Hh6HsLHjYB3wdClm
aE/g/6aORYWiityd+lHIr0ljhunM+wQMO3fsUOCWWUb2qZ4K8xyWII6GovtU1x9EWV7UU6rH+MVd
Nt+rR6hjyouf0d0/Dyrkh+qAQwBa6qV4iduhJ1yPzXPSGMvLqadzhu7A05gIpNmifPPnwxBJVi/J
1smLs6y/6wVNLC/PL6OgsFgTn4KZt97ksCHzrq42vaDTEZrxl8ti2+SuSgYNrxLy3X0U6hrT/XRZ
Gvhlm3wx3T5pI5ertPG+RfIpTIR/o0uMGHTMxUAghJPoXEvUovWcSxHV4G0SBCPwQuur9JvDOKow
ZGJLd3karJzBrg52jWeiSvCPvicU9JhsxAO7hQ8QfpKGu3u/yCCwu5E2Ku+YJCmWqaaIVT1ZBaYs
IUkErZupYCOPlzZHcihkdDTD/BE6/1Mwe6h1gJFVrHEoN2Snpugf1H/Sr8S2VDIxJQVrEA0J7OE7
MB8u+MiZSQQCRfSlY+jfxe6nhnRzXdvTK1zmnk4NJWo9pvI9s2KzkdlvsWA9m3PyZuaut3aqGh8X
elVk4H15neyW5HLWQ+BkuFMF3SZTwRmtnm2cfnRxBh0nNWHVCbp2rL1y7ZSsPb1Qf1rK3Z5FNV0r
Ymxbm1rKs6b6lYbqwFCwy9a1RT8mNg8TQVAH4GERaGBGP5Oi8CSnC2AFCFp4OcOMhS3ABnuttygo
mjz9tOq42RYhu0cxcPz5z8IraNaa2Rv6CWgwLSsmmvtHMscOuqSBJGKd9K0AQlj5mpOMeh6sNNkE
eINq08ISSaOl9bpibXX6Y5lR06aZdg2KjiZkRSafalIUAOMPlaJpL81J1s6HHI4+yGUK3SAholUb
mPs5aOnEZkzDPkWVaZj2plPkOzH2N3qZoait9Rvs7Ba/igFcqGamLYrzUsLPjrLgMBflVYFUbKWX
A/q/fhePkDMByMX7JdENZ3K5zYrHMGCRulzongu8ugMIDCzU3lpj0O0kO5kJJhD0FZp+uSwbVlj0
nTt1yeNwctiP28nOrs7ORITmpPGpdj2Z7CnrRsCEh9yehluX1RJtFRu8P1mF2sscjJ+xNxvbGATg
8tLViP7CSbV4O4oc+pwV5ked9bWdV2vkDIhIRrO4+8FWUO0rXXSM3KzI3JQcLM9vkznGDhESl4gh
mNqX85KNXr0uyeTZdpm96xWyYI7vg6KY9vHEX7owviHdcid20ZOplBkDY3QS79pRMxYlA6lWFfQ/
Ss3R4AIrnYKTaQnyGPpj1vHZxq92UHiriuoGwVukxxlRvh/GT1acBYkNk9ijabhpQU0Fo/iuGzQn
oiE7sw/E6klyzQ433QXW6Cf97miF8sbfRhYhL0GlcoagsSdfXnbr+yyNqqzGYgyHbLkXgo5rW5Pj
M1qXbl1iC6T54KwI32ZZpsOHMo5GSJ1wjFBvyRxfoJL0/WqnqobiopKSBcfDIg/zZ3x1BvPWYL3v
ZkhEcDcjlCA2BgnZUVK2ifxIX6Wqe2w5A62unoVeRo6ah9WWdtHSNKgz+nIsP64pC6Z1oJQL6jsC
Ay/4Bb9JFIQ0e2jccAN3pbhrO/PFTtjA5dpe+fzTvjj3TrVlOtjpiUPPZyBlDdLYeS66HDDWLg0u
IzFTVEQwcszo4nKTVZl6kYFOdB4Yr1lZXJvMfkzhkbEVZS2j+u4DzbIZb6eMuYGlw2WWedkukPpP
1T9bhDlzzzjMi97YJroJasUgqEia4ONxrSglwPHM3oMqktrnjiH1N5OI9ypJr8KAplMq6JAfvYEs
x2dLU1t0uGWyAce3GLfgzfHeBUz42DC6c9OyA9XH1yhs3iJVBrJ7lDxxBEHLUxoZRChPhgpDy3mH
9UgIfBeZ6TqJyDh2FJIYqskPBGImTVUDKColMoh23AgdmginHg5DB2zRqjL/LDVPKdT/h70z240c
udb1qxi+p8E5SODsc5HzoMxKSanUcEOoSkrO88yn31+wfDa62xv2CxwD7q5SdSkpkhGx1r/+4QEh
/9PE6BvokBfE7vghQvmQTITp7KPVOi/zeo0XznNRuzKGaFyFeTsglIHpkUfoNvE//2Hk1kdk67+K
tv6pRsyQjYkaICNvMux4BC5KmNInlEr8HjOWaXAIPL2CVNeRYhtT/xKW4i+k8mcxvzFtRfdgts5G
MJNKGc5Vfn2LB3cbWdy5SjDTFs09i5zrb/JUX39mxV3pHzHVzMz2GCeSFytHfklIWrCuHVRJ66wl
0zMOBPFKGrhJ0UGoqStII372ISd26FNg4DC8WY9jeJdDQdspbrXeP8eaC1hDv9GNvL0AweGSYOdH
3punjGwaVTEpXOXsrIUlUuTuW9VPb/3ABpRHzD5LF+8gi7AuBELR9t8TmmeFzJ8UNKpm49KtQ60W
jgHv/M+s4EpnocGBbXZeAYdixJOOoSiTX4eAzhUn6DPSJh5wDYxoooKNJnc5cxeilpuUKUzdJT1K
bdj4Bg52yVUqkcaRIJFfFMlkFD5lEQrs/fw7yxvk6558cE/KQ+CTMBI09mnEXIjT5BAlLf1bxzjS
lQO8kngdGtCnyee+/fsf3PpXOvnvH9sQlsbP/lcFDjSunECHstnRpu1IpT7jO3pypfu0wtG8mKpT
XNxRrjorXbPwznA0zF40ybnI8R6w6eRgBVCuYBtK08XZgC8WW1wc3SlCPkt8gamY3Z9OSbhC52xa
i7s3n6IAbLgeKsR6cqzpAVrxymMhQEH2lPAuy6ZAvqexpCIPCO//ybWXBIcsAwoimP1ClfXeV1Qv
cofDgo6WiJAcRy0RXQfH4rsMJ2z3EvM/3DQD6/Y/6614W/hBdcN2kEK6f71pjnBi0ZF9SUa2AQGu
8EggtnbkQLCXyVnuUD03OmOxmUw50yOYuuxzEzhOHi00LA8id232IOWlQ3bol/pmJsfMtKZpYvMQ
NvZ3Wphgs4IDeofRHumGwSMw6ftvNptpvHQ6c9yJFkmSG/w+3KEHfmy6gUM12Ff5BvPzdiFX4L9/
Z8S/vjOGxaaBCsOByfgvEgQfzxbdDf16p6q1jg8DjryOdH3hmEgVn/lWF8LcZq9Q9QhM0AmPM0lP
MXiUYSpJ4JJN7o3eD6uYHoxSrNn8dgTyLUMkPHUBxXIuGIZyfBxgGuTyUPHN9GN0uDP4E1yzJOUD
NeAWOBDsP8rRS3tmRIQgz9QhxGJQ5mgrkkLFFaWv1zjekiZNBJEfDTA8kmEn1GxH2trMQ4rwDT1Y
5HbZTgm3UJ5tZqC5Wys097kkYqGWK5aYIK1bA/gopAXHGBL2Z/yhenCP/PElhpowYQuEHoDTlXEV
5vBWXMIn54nrkbuCxw0ARrIeTKzVv38iuiqkSu3PG5gwdEQrBsIMwxbqX2QhFt5rRTL21S7KU3ZI
itVt40TkYJpwdrL+bE82NjCN4CgtCf61SyRfXXDnTC5aiM1647+MklNXSJ5VRrImfpknx/LtpZLz
l5Qwe610mv+M+dXvTanW9qZNAgsi2zXutZ9qP31hK/MB92zT1+FVd5O7E7NxpAqJNDUHaoU7i2SV
xZWtLuuc3GSz/ZhSIjfJxeJ52O+l5HFiH0hiaUdMXTAm61QgSm6CaSGdgH64Ylg3U3NUykbdYGS7
cqrMOmZabx0t6K5xbKT4eOKbxLd+6Mik8tyu4iuZtsd1ZxWm5Y8arI4AnySm8Ko1jyJGhU0Od3ZV
9MCNiZqu2doQb+QfkoMvShuwkw1PMsNmOpvRwEC3jC+541cJNZIs0uwquSeuv2kc9ibLpAqcmVTz
n+sUckalPKqdf8d6GA8FjL70+msuKP20uNgKE0wsAv3FrLOQxK1KkITkVQ+yLyaQ+01E1d7NvRd2
yg/ZmtJFkzIrsaEgad5613rzVBxYrRZKb4fXA+LULTDkQzlRcbkKNcKEjJc8hndJDKLiX5pKQJlm
xXezGx5L0kV0NbBpEuHQhwZV+OR+jZl/86tkNzNVm+Az99ufCkE/K/SPzMXMJdpk1LNpit2Yqay7
mDdlCpjYqW2+VmI6UQI8HypbXMlOoCqABCUrTrxSdEkGIdwZiN5Jgr2DhZmn/ua3tbLvyDoWnZq2
9JFVucPMHRxeXEUA1CEJdJgmkzStgh7KWAe9TqcNsye492ZxbTX4/CV2hI5shalk1zXEyE3dGo+O
l79hHYTkYOLD1aa8haX+Ni9wHHHQS2bDYxB1MAAKHwFMqV+KiDwMQpk15iqSro1jp1O9On5/sQyi
C3X6Hmwroq1FT+4oFaUcBpaQuGmLNKE+DWX+VIT5ZZS6iYZRckN7jC0CnCIv6ZEle1cF8Hzladqy
Mkr3d9vdKAAnnQYUMFHea5L+mCv8xUh6DfcPrf8J0q8o82tLQispo5wezIwSwzkWNgz/iAiKY8VN
NqcCkkSWvfXptC4dhGxxz+CayfhLG+fasYWeZik5JjFxeIn0HgGx0+9y3QXoEam96KfOw91UAFm0
8RMmyJwnqmttzSm4WPSWeyW2k1XhqQwAnf6hHycSa0aSmCaw5Lh7UAK0YBMiloa8I+SazGBSFWEA
iFMI31MN0lUliHcumgxAtgnNTRagSO11o1vToTt4Ra4YrSdbpNoW43+sQHIU26CkDZ2qyeCuKSD2
QNLMMOC31jMxqEHWM4YL9Nz1erAC7wCr7GDERbkhwOwwTaG9qgbVwNxlOumg5tugUyCyZNk+bUb9
MLnTiSQ5vBwn/aK0GoZsZiFNI+LtZGLxZ0RvxYgzFN0rcRNWfR90vmopYAy5rhkHKGnGQYj6n79i
bIjBVXpQdPVx0mx9A31tV6gGDqK2cZ0DiN3m1pehDb4EFQUzPKwK5182DINa8sDzIB7gK5bKURfV
EcrDsCu9STmGIhKHarrPv6nlV+ZfoahjCFrhlB9nY7TmHLcgADqnCfL6zjQJAPTaCYvJzHgNS5ek
BXzfcG9NV+RLWoymRvXoY3rV0v/s8n46+0JEuyRCHR4mxIaEBEUeE9wSlnkX4s6VW9Yx6PQLJDqi
iORVzldhCEKVM6O+58TqLbwcb18oc4xUnFFberShS7wGrG3qdFvdH4O9jZ2T3ZTxAxlyLt4FfJya
h8dMVZtdkQCcawwP1waWRscahuDRSW9lC71Ot/x9LCr7WMgiBMdV+HQDCfCIzR5Nv2l2veVshQak
ElN3MmgZblgkEuo7rvCv+DL6KF5HrU6eWtlUxyHQfpWQ0zfpkLfHoBjaBQwZf5Pb4zoeiJsSZsYw
B5Tw2OumwPGJsSF78bPnO7c47EJEdip0Fg/REW7/bUYPaRjRsR8frWY8ZzXLJXC1i67QWoCYwB9U
cPwenv1s0g5OeJi4AALCM4AhgrohOXXbWksOfjs2WzW16ZJJxa4P+DDVIBnGopsYoiyjUbtkMJwO
EOyjfZR7cI9RLoARaniZ0RbGiEyIqE15JHokVvP38KHy7npkGUtdEPuZhME5hCFOsQIESjOGSR+l
GTb3h5kBHNcoUQjthZklcwBrH1hdBLtZwpU3DQhw3N19G74OhLWHedfKpDYDevVXEtgvZjq9zNVF
2o35ijnZttcZ5/lN/db5sB0dxn0wuZMPZ2SbmoYGU3iuxsrnaD+s7jzcr6jdkmEItwGCqtHKN30V
/8TS+DjTszMdBzFBIc24jnhQrHyZzyln+FGb+SpnwrSEiCYvvQzBClLjQQu0s2aS7shQZTm1LuOv
mggfDrIKkyZm5SkhxNCtEs+tlkpLdwZMowF446Q9Pcrjc+aQI36B1V+x9/NTRKAUT5MH+pvW8Ucv
qcEqtHPK9Oo6lemH5MNK9rltwEBH2MQocVjVSAJCRJBeTpymRM17f1xx6lNK23ynooeakycPtUd1
2SBCNGLmcEW5xMqZLOBgWLQtn0OsPZReSGdKW9Ja8ZVZJENWvbr4mLn9XUDnLsINAWvw1ON+q7X9
dWqwM8eSlmwhIzhVSZ9v1Hoza7ZmgvBQISOoVHrRDp79WhA2LImUd6Pw4ZTU4JypQX9bDpOzCO30
oDUoXyMc71nz+m5QynOlulffmphV6he6W7Qhdn+1YO6mSXjHGZ+1ygiqVa7xAOJg22gHqvGjc2Co
NGq51sfyUgpzl402QhNrNzfQQrKN21r8gC3xo09rY9PVsLgaUe2xHwRNk3pAPJYrr7qomDisUn9E
EoGNe0t+sFvg2mw8Y84Fa06qa8gmdhdq6R77oKVoMR4sHd4UnX5Xo3zh32EPVjkKfHIZhJIPQM5l
SR4TqPEBA82YgQySDN/77oKeuli+EVNggEVSRi4ivThTRJPZKZVqg0d/IrrkVeC6FYXVG9K0vc98
BV1x3K/UiKCPiIuu92kLXcUcqJ4yn7rIRjBgtBN5zGn6USsK6Q3K6/wBvoWXvmQrG3ic4t5dX6Vo
x2R/YLctX2XtOeMHnkklUlr+StbndVk9x4yuEclQ+6aANlFEWx8oRFdWCtF+vXhKRuNcKs0pFLCg
8ROPset1MVENIdUyv7Vdbp2r4gIZRmdLt7GY5dLU1rpicBUQuPCqamA6uuB2ND2PxydIBx4C/6EG
+rxUR/EFuAWfv5cisDSXT8j+djo3X8+xeI2UooZSiuSpBpdmMqebW0Ss0SEZByen87+wh83RnINW
v6iGdy+UCScg+JO4WJc4J+bU5P106TOu1RtJendwTFqaXf4Db6cVuw9SlyFZh4r/E98g5LxUqRzY
a3sUH1Nffuzy0X1X0/Su6YgF5LpttODRdtJd1xTfsRfvNQmApCC/6HpVUhqqrw7k1JDXOFD/FgIX
j8glQD3HgWwZEaqABU3uHaYKQwuMC5eNbao0GrteYem4OHSsFKVfBZ2BuLEtCTwMYOsaA86MEhFx
YDr4ilcvBUDgioj41fxlJSBVqNOendj5dAb3DAYlHW6WpGSs1c7xJNeKOyClQ7n/kVl4qU9tjF3Z
dIxlw/57L/N50H0efbhD/On4wXcW2CVodIGSus1WWMlnm0Hb4DCIrjH12A5rdBMj01Cjp6g2tkXe
0uBIzV2tQGnsiGSTohXZj8uWxBppr6nJ+BDCekr4M2M+0ipIfX1kfIbxiGBQKjzm/qgIOLX9gLjj
vEnwnHevs3BqVmBo8qUqR+UFs6Rdhpx6BuBm3FqXVbMgbyLB54TQEUcqj3Ag6in8Uokzm30WLw0W
agwQuWsHDZl9HPweAMz6HBWd48LzgfxFB5VWdh2mjvki+RjqvsLcH/f0/NJpion2+dF2z+3UbFM8
Lhca3JN9WOPEVtsOU5wwOYQjboBZ+NKaNg/DOkamj0embi2NWiSbyLbpxyD+I9JVzt1kPzVF5hG9
AhapNB2ot/FrlLtsTA/aNyQ6KRXEc/o19GR2wSLKdiaOlAGUVjW0xdrE0K3hKc6KWJUMkFWauWvk
tEOi1Usto9FPscBfzpdgRuy4RD69m4TGLuTiVjD/xFKX05UdKUppFksT1b4AoFVrioO4N9elN160
UYOAgeqindxsbxRYIecjQiLEGodZINr7O9NqaY2aFVJPJfsxDzjnJlfv0O0Z4qFV8EN1Qd+rNH83
MJbz8+lc9yzUWXXrCeaVVjm0G+Nn6w5XV6mHVWMiUAuHzNxHao9uEd8qZBCbJhUPRQaBFh8wouhG
1djn3k8zD8AeVB2lr7ebbTrGVhlPunkjkZsUvL5DWCIRH8s30fzVDg57wjwIF+3BwBZa4Uqex8Qs
WSJm0eFDmySXKIQl5FA15VJiOGuWZ+VJMJV7drSra5bv88htHDnrnGZ8n1ztIVKnxw73uQVUeIAx
N5YshWxVutH7DFvNkLMftD+FN/0Y4G33ubg25XAzk2wtYhv7K0IVcmvryP6VzIsU1hiaLenr4PlK
vk6lykuOm+0SsSwXP49xFRW/Brz5IszWYiCfMIdwXpJBxnk3n3xRUV3qlukx08yNVCDOqys2xo0p
k2AyHepS/GL6/Ci4te3dFg6d1ywSWd6VJFGv5yWXyonMPNSQg6K2+ylIUgQBV8ttMt4Sk9694eUy
8Dy31K+sZV0qSrDpbHZON8XtQCLHjoDrqrrQPuSR7MT+T4WwyHmE+XskrVUEO4qlLTVR7USym2I9
z5Pe+RlCtWBWHwE6Vwzzq6LCAJvZRC2uDJo4WWSNlKvsTK2DXA7+9X4YUgK/wewVVfnuzO6t8fpH
4DAGDrFPivcODzEKBACM+W1QqrBYz+tixhAUBiyMfPiG4JPbURVPsmaGtElooZxczAOsxvr0nOZ5
1hK5SJsXhBbgmB7Vq8Eh+BIBzi0YFCgNXkD8E5X0fK0moOEiSSyizSWPIgaCKhMcLdTAQz3AzQFI
xMZAwhnD9ODLF7LAM5OykcmngZ8CPSgJRtnFdaS2l41XS9h8a2qm0FdgPMD2phAadoY88XCnpZJr
kousx4x8WKVY10i9IN4QEvuSlZZG6Tnf5SgwX3vqTocYktUs8dJexGRHXKXKXLJWOMXihU+1Q7rk
cTT9u5z1hQH8FIyOiy7azt/LklPdqWCSGlXllcb/nilIogdFHBye/HIWFqdyH2fXB7bbJnW4nTGg
AdbJjDcPvgbhlJmEnLrAPyNgjWqPeJ9iE6E9LPtm2sgRJlQzZl4OjyWtLsib32qa26l0X5A+MLgA
y4BRr5/iJHib11Cpaf1GDBWCFZGv/XxcY17NSwkgKCVx+CHz+jv+ZRbSYoH7W80rlC/St2gZdXeL
toQyQ65Mp0s+AI7UiT543ilaBtraiK8+hdIQ6fJm3OYRx5RiSlDYz2Pw0n5bY24v8FKG8CXO6HI+
MlrqhQt0gT8D46UsuRsi+whTXDndEbmljysgzY0pNqUB93jWTyoOh6pecHKmdfYwSjMB8vmyTTFs
TfQAuUnfIF/WMaS2byQ6JcsWZmThCrvqzawqlPVcKK0QjBT5q9QozrQRCwNn3KCBjEuG2tCnpFXf
zhA5FsuGvSYmA9g44q2VC4uxz8EazEfdZ16mKmO/MRE794W5M/z8PhMGoNgzM82aVW/4zeqjqhQN
Rnl6CaeWAsW3P9DC7OQtY6d7U91xI9uZUGprzTq9BILqWA6/5a4XFUQnRnSpcekbi35IviQG2bfU
kLOCm/PjhvMozsA577UTIw1W0frIOp1w81knOnnWvredcDn/CAHZgks3I+0pJ03cCp7nCUYm383B
8a6zr0WMzJozEvZv4+O3m33EhdouY0v/cEfapYR1Febg6fiBPg0Kg7NS53bPhkG0IYWOXtWvFRsy
MJoWE7U5LQRO61r5RLop3sA82hoTxtEt0Me2WAQrCIl5LeZiBSXUJcscdLTBXd5R+WmBUdGRSUVH
rau/MemUmHumZ8XCsuKHDAR5srJkM8P8Ko2ptsqq9KtNwpOsnKaYEo3adpNEIarijHeHscpN1YBh
PDSiqYZ/vD69li0CXAHQYctCwtJNDf+O6TjvGbXUpUcRhKYY/eQCHcuR6PkNsPiay6XRY5j+WxZP
ZTMQ6MK4CCxXw2GpsoFJc6K1llQbMZIKul0/XUnnC2AixjtS4ZBWzbfKwIPEMnepd2wk6R3qKOCu
J/YtkbxzB2ZKwa3VEGehwyS3sfaCjdH9siOMWnnd5z0xjkI+ro028zzEVlH9E72D2BuJliwz1cCB
ym/9cnIkEHiKRmYQLB0n8w7MNJd9qdgriYHPlgVOSNpG5JxnqwJNiuKDEZQ3txBLpdSQ8/oJDIGA
A5h3kSapsa4m/0HWXqZgHlr403noY29ZhxUsPvEylnUBjftlBhNmHEOpR1wyO/15NseokhG2bVzD
9kQP1MVso44b0EMb4hAk+aNB2vs4cdjYuuNv6utkcnQT0QDO5LTINe6jiQFSrCA9LS3rOWACTkTD
tBsa3oGMPCXI3p22yeNdK21eUpGflJaIIsaUn07/PavUvTKGXkLUHFkI3tqhSbWKkBzSmt284yiY
0HW5vU5SAMSAho4IGJ7si45FlHvAkAH7kOGVHNekclnpIUBy5gfZSk7fVQH62Mmjri9uDVuyRFZS
Qix5G3clnZEgiUaSh+9zA91M9bNhtLeuH8ylzvPBSDUkmo7dyGNcQkwebCRjNfRDQHsO+banwRB2
/B0X+X5MVEpAot1MIam+EqiHXfY+humnHrBFMJ3rlv2kstdB2dIF5AwFkU5Yrs0CIlef2MfQU0co
deZjKhkfSd+dy0qfmNeEZ9OBg4WJOMCYJE8VPsU7MY0Z4Oy642jxR9vEghb0rQQlXanEw82Ui8Z2
6DwtsksoUsh+YD/2pm9BYQs3B9VLJsgC+z11ndK3tESNYVW4AFWC7zdE1ooVCrErttczeSiw4dKN
Pu1p7bEpmUnyNljGzGKote4TI3dSOrhkUX0YOgNZC0ruUp7kciY2O++ENgOQ0uKb4rt9V4ifnAEU
HnVJVfI6m6uEcXlS8u5ZnpslHHSA+/aIQxUyctnCR0yHMKmnT/STX3lL7gxb6LyfZdFHaNMUGAVc
SvM1ccMtGdA9pdaAW3BVnQSz1w1t/ocSWGviKx6D8rtz2s+iZK7uRDyzRKdkC2HVLQeBANOIH2pT
kpPYaGarEIrxYoGbH/jrh+zuMt/dOWG/6CDqGJkNyONvy+lB7wJpD0DusYC/vDEL96go3jbV4p+z
KUeqsMOlEppGQ7CoJOnD95yr21CBeQYVGEabK4l+CUwBZk5HPwWH3gnfYBwC7g2LGeYsGPUs0RNu
3U6Eu9kYamZ69eWCUM8SPI/VIYd/sQ2JlvChbyhPVEZe6y3MMv6ejYUsmxPFzY0VJ/BrG5nfUZ28
SAMjeWyqeYRII6++nLw+QaL8msd1sP22Y128Tg51EK47hQy4xLcB+ExyhroGtmXNZDeQi69q8isS
zf08ANYEEzubwsl03QtegD886H5rRBlstT6c98Z7lu3TMFDe5xgyMZIEzOuEdLCiOkwlxa8105Md
u4Q/Zsr3DA7rtpQTDx3wVLtkQgKRldSGlVbDhM8qjIFpDmAQ+fBkmM8hKmo3HeS35fySMhjtllZn
E5+GfyyD+Kc2gD0r7z4vN7weBpBpUzwAEz5IrhLqhd1c+829W66cw9RbT0TG8JaEFpoRgf6rgvgI
MVvm30HRDbeDGW+byH7VdLZk2KY/A0mpDbRq7dY6I1LqEKNynhx62kPYFa+N5pQrxjtL127OcM0g
wksrMdmlDdISCb2fuTDDd4n5dmmCdYAC+Cnh9by+4mSPqbt02Wmk09g8Rm1b/csys2zVWl8yCfOo
SDsJ2dlIdDTkBMxq/BiMgWAi2X0m/LGQ8llJBTGhhkSd82Ns1VOQT1AFDPoz0yoPuHWyjWbiUy6I
KIWaRlzHQlbRMwEurqm0CEB9L39EFQ1FKn/QQFYATftD2dlVmq29wcElRKtJE6ZlISQhZVy6gTfv
0AHqePcxbl3bUMPr3AhYy56yyUaE0zojq2WBK7Om21eJjk+5+MqU6lM6WsmekcHHC5qWXZmUF+kp
kofWwwToAYhMzTiYTE/dZ2xL31ARosNkJ2e7Y1+5pJN6nb0PE3n5rvIwqAoBxCQArGrpRoeTSLr1
DGi69REQ83NGWbSBnSOoJxrR6iUH50d4GkIDDI2VvIXjFBMzF3VPjlyTeU7Ili4gwdBqGUl2S9R5
qj5TKGXjOa/cSbrryR5sxp7AKA4G1Utipr8MiZ/Ku+wU0yktSF0rGNdN9q+0L5HJQNFV0/soPY+E
+aWHw6N8PIZlx5uA8SbgA8MAm/eQp6EAMjGzKQX1Ic/ULJ+Q8HGgM8aTf6xTog2oNBalrKzkbZ4r
Ygmnz/31IFj0s1uR/K9H3OFgi1Myzx1gg70CyuP4OMqNQp7gaI7iBue9doggSZAn046K1G2CbBvK
2krph+kaPtAlv1s1G69S2RTc+NRwJyZZahPIha+IE/6wB/RqkuU5tTCuq9J5mk+SDpYPdkcqpTzz
/aigEuEVfbcxLEyn9GB6Pp5tbFHtKc7ad7nXzGe/5U1nA+LRGp6oOW6kFRuBueho/PDu4YOxsNTw
qBV4G4ZZ8dbkz6NhXWcHKVn02sb0QUbaEQWetB80yCH0/dfmrNbBe6EYX8WjuYnN3FpVBQ9UVhXz
YaM4qEHHcQMl0iEgeTmjF/qZkEQ4mF23j7KeFOTyBxT9W90TK4a6/poRfpkySUYScS113ZDJVWxd
MYl/1LckWyjL1FuEtfWSVyU5NhKN0zRWlmWhbNR94zcL8v87Gv8nR2MBvvoHxtXqs/n823fWhExk
P9Pv//r7U5B/ff9tX/+Lq/Hvv/j/XI21f2DdrWs27sSU0X9yNdb+4bimqboaDEs8xv/+twzSSPBf
fzf1f/A3NITBWH6bKjbu/2NqbPLtTEtFCWBofPn//p8/udzWf/n9H11voX/9hR3m8D9DJcPFNLku
bLL+TG8tKzz5UtfNd4yNUXP4wcd4CGz1OjqNvlW9/FLVaoNDH5STLmtSEhgGPA6yaE+6kLZpEwAI
RNjpBRonUrPpGOrWm+Pb0AbCB6eO4iVdL6LFz9SLTyJXN72Cji46BWm+r5EQWeFjmYlzH7mUF/2w
lU2P66IzKHOH4bw3PYUDHA2teGx6socnOOEUyAR2klvlp8k5UTEaaBwwF91IUE3HEFmgItza6SQq
xwQKhpdQkucUG8lIx16XC9VIodBY96ZUj5nykcdMSHFPvCmRfXYzpskls5isIUQrQviYdzESVzaT
iGC9hVMLclc74mIH7QINeteY4gvP4FXlkiNOGaov7RrzMiM96X6zjHVzZSj9tqzaa2Py2QB7rki/
+3F8UspqDSPqe6T+NhpMx1BKW/glilB5ZqqO3lTvTrGXw7jgboqBCUDWPfZqcgqb5JRn5q4lX3Fh
FSuzJI+8Hy9hJRgkqsdQnY65q17gG9wCxZIo3oXmCewJDYB2w8h0Y8UVAm/0GHZyqprwrgEDo/x7
9erxKXTaqx5Yb23sr1PiZOq1yJ2zMAYUrDE1WfSpWdMRSuDOjbNTr3VPgerhUbB3YyIcw3Zj6vEJ
49KLGY3HyO5BMeND74aHKlIgJUSnEDcIS8OUiSzFJN6Q57NppMY7Fzs9IeO5iQ9a6p57XJVyYb+V
Y70RyghAaJ+a8VWlA1q4JmBGynvg2/kRJs/es7WjV5qE6PoIQFKAVCZfC+jcO+SrhxwKDOwAbSUD
T7XGeIu75NNnq/T7tetoFyZJu6IJDpEkk+j+Qa3ik3zCmtff2ppwnQmtaZzcLT+4l83wJG8jHcat
dHipzemqldsqVn+NKvFVGibJMIdIy11UDomfWbwvUWL6Rv/kwnpAQdgfsZFCxIcpEXlGh0HrL8Nk
7zA7OyAugItyJv/7rAfcwWI4aoEJy248kiJ/d2CtLFTso8LBwBEgPhnWdJPv5IRJgUpGj2mFB88a
fjmFfiJKeIiHqx2MT6Bpb9SXh6mn+CvwJiyjz/kzRrJvh9G41NTffg8i2ZakDdaOTRrosPWH5BNi
xdE2kR7xVAJ8ThgJMv065c146bB/DNXwzWqjexXXbBLNBmz4oKIkhyRyMFjn6RjuvFyy3cfbwNA/
hew9REhYp/gU9w36SN5VhVEzI91o2GLZ+GQm7bVS0hMdOhjMzyGYbu7UPvUogP3hSeeRVHbyWXfv
7tgcmn66iXK6ySfYqiMWGvGJwvhT3hj5Pmp+/yQQKCn5dKvHdtVpmHGin5I/kme0qwH1hwF7wNJ5
NErJILhWL43eb/Hl0od07xsV369awX7B8kSsI4eRQG+91UONk6+1I5n6p6stp4A9wTPb51aBK8i7
HUteFteW+OxlfddcQ2hN0aRvcQ88RSFbQRtMR9siLctjrbcpeq8a0zjTXIfhW9/VhHxinKk1G/ky
uWW9KUP95jUM59Nbw50yOvE2kNsB13G6qea+Vtxnv6g3lRUdlKja5EbLNj1dRDVcAgvit2qtZMxa
OlyUdryJqIfmRYcIo5ZJrvLauf7jQz1YZ7NSf0F5XIYeHQCV0dJQ7bMhhl+YGr9kVk9CfXRviNDR
W21Z8jJT/eLAcQDAPGtrv1AuHs7ABmQru2cUrDe7cooPiYOpidVBclEvoJTlIH8JWcOYjsZPIt4f
6UEPTWXsSj05pSXXjkX6Ygx4JbjTNmEV1UdtVBhZTEe3aK41mkki8BaRNxwnFoL8P+4gm7w8KAav
F5P1jYVdTGm1WBUN9FPNpjJbiimWWGQWWy+YAEAsROLxKaxZVpMmxU5+cmCoe5Ubton7CTO9Hy4n
WxNNNy1KP5uyfNG9W5sOV8NDMxmawy89+K5Dl4hU+yyXpNwTVFecAwJt5SKqdZkvrZEL1PnOW9sW
mDJmnDSu+Va2SANyleAktXmyZVwdG9Ui7i5BE5EvPVwTVGyD256CAbVfb9gstfQzcnvWR/BQBWf5
WakuzvOK04azplcQ3cgqbxTlrGVeCqAe/MA8FWgzgp4QjMbLpON54Bd6dBiUxlgg498RtuQtVat5
daLyc3QbrHQi7Vfk2/6+dK2FaLziwYDejtjWPkRssQ8Yc8KJGEd4EMPCiIV94LgjC24adxEZfGlQ
EvDcxm/pMFzIfx6PY54eG62G9oCm3mDmBW5LT+Bl/UhnEGI6lVkDgIFO4maiXjFP7HA9wFMmtM32
96/mr42w87Z92jC8sx/DINI3U4Q5S+qF5mH+1fwPxaz++VvTkJcNRJ3WB9dpa6zWsJRAxfLawfej
xW0eRAsRFDBNoQtOPHxfAnSdTN60w/wPWJca/p0m4UiT9UrHTuvcegcPgHTIk1cMXuo1fif9wXEL
fw+ljelrhxOHGt5Ah4P9SFYhCWhsIa26Kxt7oznKesqAYqd4TSG/7lsaKXL2cuXNqe92ZW9iCCfQ
fuDuNStk5aKEWsRXGv1BKUhsYV6TLcpWqY/FmDe//9FC8TtycdMOpcFZBCDpFEXg4VCSgjHcJEpw
yXITw13FvDFUTaxPwrx39PnkzQbOZ4WLx7psOyKfs/YjHJgX0GmtwWxxixZEz2ONuMwT82YPolkV
BWLEVKHTlG7qWmPRD2a82FOk/0qU+NBl1tkxYe8GHcEYlbPLi/GtLciAn1jmTEiOOksgG9snFCtP
fjXSqVfr0aPQMS3nnel180ON1i6bjSYFcmx/g156izEWbwKXQAyMr3o1Xmm3zgl4XImJE1Fun6G5
U3r4mnZ8+ENR/7/EWmj/Wia7unAdm2gIW1hCkyKLP2RDEARktlEf57tWxPcyhj2ZXDPRXz1nOBOS
NSnjsaSOGkS5/g+f/FdJjeO4OqRw1bBM1SSN6C+BGmSNIwuGWrbzfO0yGhD4GPrsk5Wdsr9Q6IQY
Cg1w3hXXPstS6T98vEw0+aN65L/ZO7PetpF1Xf8iLnAskreaLVmyLduKkxvCcRLOM4vTr99PsdfG
7k6CNHCuTwMtOE5sUmLVV9/wDlzesmhncQfQYKnz//nGB9fFGCCoyoPZkcQTa4qo22k1/Xr9mhrD
VVjxe1vedeNT7OSnxiaqkdiiFvgvPDxD0VR+uRHPdAVJG3PphebytycQWhA9EcEqDurhI1F6dchM
Mu3kufrDVJEYZN3VVQZvNS0vWm5FJq/FhAWvwemTkbD6NhbKNobnn/78Eaka7dc784Wju67hGK79
E8GmSsNhTiavOPj4IhNqTlZk0YthtjMOA0mog4BfKr8uy7tqyc+z6YNM7CVsH0snedf98cOKCABL
eoiIzGO4N4X2qcrmW8fRZSWMcCfSEHI7kU97t8aKnRRE+MM+TZxDxAZQWbresVOy8ZpHydHL9cfZ
ctD9arZDiGInAtxR1F8T2WwN+y3z9F3N4Rd4cl+gi9x47bWehkPWMXa0oeFlMVsXyTTcDfSw3dZW
sx3zEGXL6SOd9U9itC/+hKurhVCvgQl7lf+ofcmvT96bsi44w9ZgoPuVy6qBF0BDP6P+y0uliTn0
L1GDduOfn8LvlofNSMOBrYkDjvnTOjXxIQVhZRfoMLQ7u9QfIWoe8+zrklmPN6Nr7v58QeMXWy61
NWzDUlW7Z7NHfnru/mB41KbszFBMpzZLnpN8JxLrlpTDteXg2yEt9T6NBLUZaqMu+xfK3WNt50eL
vD7rHWw6nyOlHoGPdN5fffraUPAfLFctBp2ENOunRwsh78YzH1rzFEMhglGOJrbk6BggaBMPJamY
+r2DVzHiW9HjPtgkoKoqyFgJ0CWPhjme/EFHUGa+9VRVuUNHOmG+lX8RCCBrcthT3+/tJDsXMWIF
7VcvYrpgpHLjC7fajEwoTbfCVMxElnjwnLvEgKlmI/YAhS40qy262NikesE58AK5otb/MDomcGRS
JsOrXIYPRTreBvx/YtzHe0owMnDrzczIjptyC9HzM2Ia+zKL31XS2lUDXOTskk/tp0ZOH71JOlYw
Gqyja93cxYg2yfCu5zMOneSc6vk58uw31a4c+mNuT/cjzVjNrA5m6Gy8UO6mKns3suDompvOehwr
C2tmB90KjCA77030wO4p98hYTtNWY7s67l91UikOppwJu9GxLp5Gk0OL96EN5G8ivCjzPwPNWNfo
T4OnfwSefaG5PPzL0v6ZU7qsMxdXJUP3XNPxflraGM2VWL1YoFIo31RJN/LYjZsbVJ/UWy5EdSj+
Jdr+Luo7Oimn58H8ZTD/z6jfmEiUZ+hyHRwY7DYEgbz89yP1N1sWnJdp2+rVN72fLhJHddoBxgag
6AFkhC9DEyebX5oRcdMQn19aQU+pXsOgJzfwaGkb+qmN0h8qy278+ZR0AhdNf+s7huq0HHzNvKSU
Pb1pv7kEQrcA/x7xM2WzbpPkqye4TN2nZ8y4jow1VyoQp/l4k6F56xNCddOA5MG8tZrycyt8FMXl
FUz1I3qU76Y/nbquOyEntlJ1mWuBzfLtS1rZB+CtL01bnB33OkPBcSh01E3Sij/WQlwmS7ygtcaS
2fZe9Qr8h2QRTYzxERHksz/IF8N13sJ8PHkiOReNdY5MFN/b6aTKJgyhzjrO2anT3LM8TnP4QCMZ
KyD6BWZDlUR3bzX2SFJKFxFCdMURqaNNYMZIak97baImidNzP6ZHEyJcxpPEt/ag+grqcnpDoOkT
560Q8iVvG/wV3DcdRTZVlPgjODLuJQiGFxXBbeq1fwmj+m8SHJaYb3tURQw0nZ86kEAIu7Gc8uJg
ZByfBcY4ZY30RYx8DMY/EJa0VD+VGfZV2BUyUobjMcDHBRf3bPrrbIOgwqWhzOspDQHRXqSNwG93
c8p5XVOhq9Kt7x/bfLxGGkAKz7yvveSz31VIWKETmuiXxIo/TV76Ds2NObjJRzoU8s6OUaCn8Vc4
ciVNYl5NC6Bn55ONqqRCNuNVBs5FRVUgxR9loABNLRP+4QM87DtwuXfXKs92xZUm76jZDsnHuDdo
LtC9C9Ao973+akjJuA7/5/KLKlLdNDmip7V35m5X0RxpLbnPHbId+i+I89zqSH+kwBsHG9/sYa+y
MUDbqImqmYxzKTpMBeTRbtpr3g8fE271KglyWtWysN78BHEJi/8Ddy8RFBYO71iGbAkLZ1NadJ33
NXW0K7l7t/nzg/5NFCNxU/8Z2PqZP+soDCHMkG7oi8PgFZvWx0u9woLOHQY8MWgwdOOjLY5BFf7L
+sLt9Nf0zCN95oRmAuL9Ej5RSJ8s05bFoYucG6p7Z3XOMTHqM7kddB5Glp+DAU4R/bM06TeBZR8a
Ep5qovFCh9Nko1j478gZLAYeuSrJRgp53+gYGZGLGeIrrC9k1xAVJF/yaJS646PqbhSp99b7oMKx
c1chY4jPUtP2bS/2YHPdgXooQ4QoyKePMBCXyLTg2CGGBWCnrjLkSfWbirsJiy4paCGCmmxyBwzp
tk3y84TYe5MO15Ckh3yirOcPUx1GaON6iX2P/uu279IzRDv0/QGWZROqc8QNtYdDK31X7xnRldts
6Ldk1s/o+G/a9KvmZucJxJ7kZ9O420ZuswXksB0buGYkOu6onzC8ubRUrpjLyTq7wLj0UK2nH8iO
7b031aEIGad1EYwiy75Uc/5DtUO8fnwoyMy/lbW/h4J9NrpyYww/0NDbdQPzfpusY5rnj5zJXkAk
SrW1MniIx8vcsStVWgcs7X1GfqIdpocwCiDV2/hGRzWCFJm/ayl3kzQ7TrqtJNzOFYq0U+JeJHwF
ObkX1bWGggt/MDlOkDS1yd6qJhy114d60xjEvZip8Vhr8VHH4rxJ5FWd8DF7Y+idS6ig7fy5MqcT
Riox7aJGxueCdnI/inPUYhkdzQiPAlUog2had+AIVPRVnbWSetHu+gdj2C5F7CRfILR9GGXyPNOc
MVCu0o4q6sLBPCMUezYZHRhz8m7HydkoJMVm9G7jodJoDhGa7it8OTziEmeHV57jOG+q05YX/AN2
b6E7bxzhSi/orJNdVkATa3GvEiYD0LWd2W9JGG3hYG6NdP7oI446som+gJDaJ0fEOo6a3+zQYl2H
6KSDDVO9tq7LaC/W4F4PZLfHqppOy4Jn6KHSyJhjeBz4PIleNl0BsAhbVY1nlXvxs25DDxEFxeFO
HT6F3VFBOpe+7TdF+KErYo5acKr7mnCoViO1AzSkoz/mjCBoL7Ruf8MeCZQ3hig9OpPZ3O/7mq4z
4Vj1CdHb+P7nqIXSye/Ch+s4WI8KgsjP8glwnJLatJ380LrTR9HyQc7DnRW80uei4SExW1DFqAfu
jzYmMxoYimwk1XtWCwsgPaCjjhqg82kRA0y94py4hO3lF7jm1zohwW1ALvjTR4KTML/vwuH97Kc+
PERwLdmQwvan9bptn1JI9ivYrxgeaebR7jlzikazt3rWrfxRYpNeV+gdSvmIdHm1D0FW6g5YdyS/
zkUZvxmqiyRmtsko8mZnmPV71eDeEyYV8ps0NRoIm2g+0dvULRTFLwU1OrBduUL1YD8kEZ1w+Zx0
082vKRH7H3qDiHnJBlfxJZrhVcDrGSp9raK6sLvT1iQ4qZjzHGr6Ra+hXzbRu+6RhfTDzdLH65jY
hw7DrMg49mWzVWd4hnIUECnItd2mHkj11LkrlSQX98z+a13/2bCee+YaWaI/qt+m0iRUGCmN42P6
oDUuIqIUwKwK2CkX9Ut8+v0N7WXVGdAYJ6Sw81SlgZb6CypeB6ecPiZEmSR9+3xCb8c3doemIgsq
5VW/j2tX3xjTsO/TmbBUQSlvf2SdfLHE+Kg2dOf+b+r//+fu/zZ31x2bc/xPTsJt+/4RyfZ717X/
tBNefvK/g3fh/webXg9uC0UGjuK0bv7XTdj6DwUOKDHH5fQ3+Rd/n7wzFAfJLjzhmOx5/qoFh6aG
8sZ/TMvzfR0pKGU0jD3xT9P2P03ffw0tKD34LomJY3vGL4azvjVhkVFp1UFvhktp65ugsVduVFk7
zSuBd3jIt//tQ/pNH/N3V6SRRxijj4bkwE+5dlbYhT2PAGOJJfgErGbKEVOgpQgKdwgi+S9ySD9L
z3hIb3AhH4ABqkC2pzpnf+/ZYWQKizGtSO13WANylLvTrZrTd8HI7s/v7DeXQp3LtHVMwnh3P1es
WPUaIBjn6qBQ/mmW/lBaUbG1VTyhP1/p13afwZVo+Rgua+CXp0Ysn1smahUZ/EDx6QHTaSP4L+lI
a+PPlzJY8z+1Fun4Yj/vUSHhef1z2zms9BySGu/KShtkcC395tXNpvLECUE+5IhqvQfafGc0HJXl
VDNLdy9WWG9nszj/+VZ+Td+5E+pDk6cJHuXnYt1FlEXr/KFCW1fb6WlwFlJJlNNZ05js0n9tbfd7
gKnHny+7vMN/tn25riUEVC8TPS1HPfe/LSHNcEr6YSVLSEvh9HV3Jm1F1WGr1RxeakgRhPdJMd8S
jwFBqcXvjd3A8KNrFtsNhbEnXhKRvvy/3BYlheW7lKCow/7ztkRTSjNDyxsACGlAmDkH4XK1TqXA
utd9A0OJ0C3fSOh9KupZV2ZPU5rXq0r2z56DYTP41EGE73++sd8+JiS4CE/06gkv/7yvWSbACNBt
IxtDk7/qTdSfZb+ZJuCYg82OgNxMU/ZzZYId+fOljV8LeR7V366t/v5vj4o2lt1rqN4dQNQ+YIID
7g9u2orSdGU2423Uwc3pyXgYhPgax69FE3T/slp+FwT+fgc/PZUhzSPUd7mDOQKpi9Y446rkfQY2
i6h6+uPP79cEcMU7+ufi9D3b81iXrm+bv8wkyiB3vLys8kOpVzukD04CFuWgK4a5DifCxrwGyek+
g91LycQ4myZG5g1Xh0H3kg8qyILHz0wkT75q6lgagJDB3zEnuFUM3/20v+D/fbUteS0T7JjLTwrO
6MfJuzBQzmr78TZnOx/d5SrcS5HnOGssRZ68SqHcE4GgDuW+nKznaULDugS533r3iIqcaqHgA9iJ
rZwO2LElL8Xc1Ct4SqwVh/qlR7eGDTX2w9W2xV1vwlA2ogM+CDmqOBCcdL84L6w7zYbPWU/vQzs+
xjU+PqF1DMrxrvS5x0JHdiktHpf8SMedaJ3nkgZwlN7ldXiYAmvX0qQBj3Ww228pM4TM1U+pha9z
7++AzaMCNPRb009+KGi26smo9WT6LGEMbCzQmk+W0354KhSrT0ZPwWGpOUA1wN0YzQ/NxStOV6Jm
Ubw3XfeMDVCwGnhfxigOaEG8kMehd4ScK5/nEjw6MZ5wtwFe31Taepzyd4Nr2g0fkEnEG3yo1grG
ZcRgXnX5PmgKHjZLNFLoqPQdquwu62Do/G5dGsw9ltq7HHG7zUv0WQhg6uMPAFMMabo1S+3FwQQc
TbX8B66MO79BScANzyZKKkjT5NhH0soM+urDj6irRt6qNhB6HCr4Pu4vif999CoUGL3hFg2cEyZ1
UucTFyv/WEfGA9T7AYgKdxJ489Noof7JIaw6UD4C3nmOVE/a8/N+62+fUuU6isnyu+/wERRBDf38
W92TyOvZu7pEMYNQHdRCA/ClrhdP9ZcW+QRfy97pKpwc9UkpHMRYYX2TAq/DgE7RQdIS3xqgFL2L
KoNFQ4vB06qPVl4ZPlmliaNsY1wTr1HSBayp0OkgMMunNC/55VaLDgZmOyu7BdyQIVxbYDXmexEz
36xGgGC6zdzRWrXF6irW1i1IJwS+USSa6gcR9t+9mMuZFg+rEf60r9NL+T03tsajA8xh3RXiyL66
X+7eRRGLyXx/VeduUreo+72biJRicfA+IN40TPa930GAGqHP4pFsLTBCtZQHdTgr3AwiUQ1OWPkh
MXg2MYnqHstRLLv6m9Uk1a5tyvYuTaZXIy6aewSWsFbIKLaQrVY5jAiaalfrwcj6sEx0VRIKG5Yj
Ih0/ErVxZwUSRsfyzTLDJ7crTBx6ufQSSpQJ5SDQNMrYK+WBcAuLkIor4pzCHhDZzACrVw2dw7AM
AIj40XtHwwhlgJLN6af7aXpuZ3LCJWz16qiPFIt4ZAlVob0ex0ygWTLdED4uN6hGMACZ8ZR0n/QZ
FDns6utappi9q9I9Q9IbjneI1Ub66jbpuwZYr467L0yu+ok90LNcjBBVCU31rsE8CcmRxdRq4AhH
rBcanbVf/oEv99gjs8noBiyN8E7jtkbBrVuWQtdwlYBzaNNo1gVnbW3tTbiBQNRAJsedVU8ZwfBm
POlNrG2Q0z/rCOKu/FmT+0E/OH5Pr4tBUWHF427IiNsayr87pxlRPZTlZhrNGyI07C5RVvyieiU6
OUGDYqf/pYZjgOiqOsPfwnTZlHWQbYLz7ITOPVoB8EjhvG0hvXilPRwrs0WjIRqOllXfuR1RtK3U
MVkidKuhpLITuvbC3kIZUygXNtDkZteeUbZA6SMq8nVY2c8wcJCaGit/m1XJKxZQaBsXdr71Mz64
zNC3ica+yjAvX4lhui2CN8uCXJIXAXxPHQd6rgCO4qAxV4eHe+s6TAOnTv9WB/pzEhUMBIynIfBP
E1RIiGvlJhBet/7rEU0dPiH5niHxcVn8Mh9w4j1ainuixSyoIineDSOdsMiDXNHCl5pqQCQOyzpi
eLHFyOS7hHOxdUqBKKQ/3Q3oVRm+VexiqBqrDKNmyAsBPMawea0ln0jYxjsPNYPO1wDg1gZt2NbZ
BHMKJIX+C9wcGIWC7s0GeSULspS2x6IStuMIbdgxNRQFAIPF1YwjhprSNlZ4dAe2D4ptRJig2/QI
54F/mctNVVYbc5oPyYxpgq6306Y2PEBjhX8XF4W1itBigBgfrdnIJgTV8lxUAhZoT9ruTd9rr8OS
mLg1cWZCLfkudEgxec2H1KeYbWRWtJbeyATX4WI9wbxOLAgzcb9FKRRCuXp2ywykn1Fmtm/oKj+M
I8ulyxvs1HzzHUgWonh6rDC2NWp6MF2jjMcOaOGd4cnFZIy3B7KCzhsEoiUnsk1QfYlDkeSjQjpp
OLymiMoAPEhWpROF0JmpL6KBtnQOQkuqXDaQEYDv76OOsuPgrUsENsHTldeiE7diZAtEgXyeC4QS
VCx3xGXWnXjtIN68DgfrzS1oLy0hCCgbSnxGvo3AwkrXhMRZfVStcxtd73s2sm0tT391B5ouc5E4
yNDRVCpjH26Mai/xVLJN5433NeUB3Lv8SKFJQ9sOsXWBZNZJiZupCegxLLDBqmKc4zu5EQkNHptz
cTNPojwoZq1rGuxwEgPJXkbgdHTuZRFHq+LZ7Lz+uajhQALMO5uzR3toeDJcb/iahN46SsURZK74
Em6l7u7aThtektK+73uLybNhxZtkiMF09fop95PhXvOcUxpnwd4qk5NZ9/sa+4JzWI86Y3b08joz
tDd2RtdYSdPD3Ke/iNT5vtC2emzcfFQ6BHSftTlmrzFHKU4QCBEgKzLVDYegnu31eq63LOh41Y1F
vG9zr0TuQtM3Iq6nzWRO2zIVd01knZHnfS4GQc/vy1KT2yx7ZG+2nXSV1ZyxYxqJl4R1X8TQXRvH
fHTGptgYZfmQCoQHHc07VHjNw7QutlEW5aABvZsRT0CB0EJhskvbOJePugHv1WEumZtteLLz+lTb
st5JAW9adFO/RT0A25e6+6aG6rLAb2M0u11sxf5+rPITc8OaTZFe/YxVlN88ZNdWlUoZUGhX4NcW
J0ekFNAvEds8AF1skOY57kcH9gbMBRBUpKXkOisfGsvAXMou1rHWMLdPNrpHvtWP9putwVedQiK5
FjJySEIKk9oCoyAF+18Bh/o8Ra2pjPauxQV9bIjQdnaUvw5HAOgEZF9jD/Eml3U5bR2/QfF38iEw
THGF7o7chODDsb4q4eoIRBxx1gK4g4jE4E71fYRMErajkhNp3Mmp7fee3zzAa4c9AXJuU3T2xuhS
d0sL2iGP7T8DOO3WdMJ7ICINaZSXbQovRnnYRO3Sq/SNCwQQMESyVSzXuh2qtR/iPjGAOC01zIQa
TphNFwXTRlTMSjSYo8g2+1tDC77CgWQ5KX0KW11ddN2+c/BgdASg+4ZZgN9n++WkK6ySIhO1dsww
kW4cQ/tublDDDOkTEM78fVAUV7O2zf2MKD0zBAs4PkpdnAp7hA6YWprR2UcWA9WA1yyo893Ut1+z
Wgt2U4h6VW6mmFZ1/tbK3rD6Rgne7Hep0ZIUdXG4txG4prf+4rlpvKN6E7sg7s9ial997MmAt/T0
qGNlSYCVnG6SG8zSO3hjSIJYkKYb0loXBosABR6Sd8NkmiB9TC8BiHu+cUPCFvudiTRdI012YiYu
CkiiDsy/ukuQRcJyzdACY2OIWNBDelRY7E+ILKNchcqHUElB6s49HHcNoHvN+W6SZwmdygyneJyl
CIJx5O+XtDWNLBDUk7Kp/JR1aCEGVDNJ31UQNyAJ+AICrIvtgDFypxYPaNCQbRXjevlMZst7KYvy
kZj0qfTCy5LqdgljB8/sxlUbJzcTf+dVGnZXA9iN+b2beN+o8Lz71V5lygyDbkWGPJ4J+VwUer+P
FQwp1j47xI4FnTyi5r9V0DL1v2/yptMGVmbDBLRHZArTo+BByyIgpgpdXg2lt1FwbpPUrilINHKI
kQbUvgNqdV7T3Efe1qYw3VVxg0UopPvelvx+sguIyISNQNsGKL4Hip2kGTUqCjzGRBVbUvVapPoU
Ig89Rhm7r0GbfMXnB3uLRoNxAWjD5vMf5paKkzpNEwy1ap5Yl2QJaN8h25sFH26ZPbo9M0bXec6Z
WkCE+VHZSGIlHXiN+lIGaotBKHA4p9dVXCN1VLVYAdTP+O3m2wHjiErHSVWrswx4L9Z0oi1PVo9S
nGvnu7D2cNSM0QmwkcGjvnQdsFUBtR7lSuhRmloK941bMnD8JaXqiifErf7CJ6A9go9iG6z9mQNV
laWi878Aq8d0h2eKpMayQkPJ7HFBxeTZxqsCHN+g6yy3LT1cy0sjBHdFtYCw8sG09AeMR8oN8DWE
e5TOIbDX5zjzD2nFSW0wL7RynwFjZBwUc8UaIKA0JMfS5YMns6dAw+gSArDvY7Eo+2tak/fkWXgM
8/IsSkll2vYnxDVvyzOQij+NCfQhkuoeVFwtSlVbqPpYj6ZPNnIRsCBKfLtiJHUC31i5lhqEqyrZ
ytCbcLWL7pBqCZ1m9awAXX3G4lI3YbYlcynebiFyZr7M1enSIo5IsaowFNJ5dRO/QXZhOhYm8y9A
QKvWmZ7QHbt3XWA2afdg0oaYjPkIVRZLtoJ/oX616n84YY+D1qstcLWREzbqrJHCigC2Z0+WKQ6l
9L5UPaj6yhjvDZyZVpMbv1uqRB9CUrLg09J+W27eUGdOZbNezZxGRcIhhZ3Yj04Um6HkJ7U0p8/r
yzs6z6reRa67ZcGnsbgEyFiuDDBCufE0GrGgBTOe0daUa8150HoEv/LyVQUMCXkVwgTQKSLfiNZc
DJphKdvgnBHQsvaeRIMkmFpPemRW9fPSTa5DPurG+aJ5guaZSXmZMj9W5zKiV6sOk6amZ0+ror4v
SdmlwbQCt4J7QD2cAF207gK85+rQ25Ji+FuFvAFhw09AYIcVvjd0PFXUrp1Vdwyi7zdgJs56WfOe
VaPTu2y0nTceC9l+SUcKEBVocXyK+2+KG6RCiXqq0SwPonTexyx6V1QFBPugyaXorxWEGe0BxAck
jHLaALKihqcF0bfsnnAcr477ksroA1fluaCr0ggz5FS/CyQhAz0h4nLwNM7jm3qbQlM9ZYJi1QE6
92hmqjnf0rhUtLCSrJWD5NVkd9SCRsVgIw6NB2a0WWYDVlcj0dShSxEEFtIXBkAhDVXoKrvWfrkD
KoYJGNsfe3uK+6i4QxRcWy8yRQYSLg3Gf4lO06sv3iaRzLDlqDtUw0fx0CabroYYuOuo1e4Y9ewN
kkRXLe3lBc8dmlOrWEmh1HrcrvQpOohMXMaRJdjWDJgYWGzFwPBSZNN2aSxEL5mDPUFgYkFeDyy8
MKYA7/y8hbeMsynSSibAOZUJSAn/03Los6eQJ3McdJaOh+XjPNrIS5+Zu57eiXBUbc2qhE21R8Ro
v5AkUeGlfZbsY99i7gtudEBeYmqJ6j4fTmLyNnmLYzN8pXm4rZthm8kAlQDGr6vcyN+63jgv+6EL
bB5hQ2WPx/0WpTJw8eIb8ANqoXriyszhw3ETOt4nS5gHr5tZ4sv2g39vBdgELKV2AP8NG6yjQY+R
GbSJSxSi0xgHBaq857zv4cWJkMDtZDMDYsoi4aV3zSCvGTS1qTIx0KX5v5oMO0TGcVxVKqN26Nou
lVaoWmXZSGQoKgQbutzbLOwrBi6rpUeaa5y6MU23wsF7lWo1iYgGIiR7K1DT7ysYOl3EA3EylmQ9
mwRSOnc57PUorg6UpxoK10NJZzDaw+OgBvU7+PxT/NwK0DbJHWijYtekmYYfLaAAq3yK8A2D6IrE
edBezITfXRNe++S1C0vgUS0hJnOyb0XTG5el9ixmAJeJF22ylo+oc/PXppvuh0ShdgKprbMuBxLl
uO+ukZMxXEKwP/aY/1i6NJrGm26yeFNXuO4KbLzx0IAIGnG0ofj312FHqphu8fPGqZnS2Hcw5koS
0lOUYF3Q/zxOPsc8sFk0iffdSyl5G2RWVlWE9adqiFUVsPvG4rNLfbRRFrRI4T+WSe7uVChZXMsq
nxlSZBSf7FH8kCPml55f0up2NzH6rUn1mAP4RWmBjtJcvrVz91BptK/gMVJEZQ4BleMNe2M8nFDT
X2pm0Di0nNXZlgrS6M4V32scelHKIDlSrSnTYWMWUKXIGB/oMqwYVucr0QJJCP0dfl8J/wS1EBuG
l3JJ8aZdpHnyvOzlVjOpUav5YcnmljdK6jVtKscmNlPk0ZnNffXQLSjawtb2fWjGTyEKYa1XfYVr
hsxGfTYm/XPgkG5XDAGCEAeLGLVM2AoBLQcAVGpOImyy66G+K4sQEwZW/Zhe6xQzYM3L2JV1sW+L
6TP6siR3bnyZ/afBDQ0eQNCdrIw6tBNmcZTnlrOUUNogxAKiKOGtHe3xTvcqioJm+hZY7ifNLqod
5fneCTEXs/1JIl6Uv1U1YuUVCnL4gyrVkEkJkeUFkiL1R5VpYhc5D7gj3qFd+XkOPRdYO7Vu0LWo
+ITVXZG6mLwKgHwYhyHFHpvnUe/l86Tnr3nao+vjjIdUyRZp/m52xmvlR9rWpX23jnWtWsmpgkAC
J/WmKIajcwTX6W3K2UK53MoSfOzsE1ZuGzmacqf39aVPs2GlZX21S018jASi4mg3SQdboqzdZQZp
QyLHhxZDoHsT5lbUo76le0zmqiDoD2ECdlha4i6PUfUk3aY8ekdewt4E3quDrqqTo67SVtqXrgRz
Y4RhcpgrD81WPf2Evg1i6YiN3ENVNhFrKR6LwQsN7MX1q6hBKy7a73krumOqXnCEq1F5QY/RHN3j
8hIYfCU/Y+FgHFkL4r8vTukeO6CIFCm+RqOjsNxdP1VPWZ2J4/Ii8OI7OuycIQxh84cVvz4rHvAE
g4Pda9vUQ0EZYgv9g4h+sVBmCkYddnQIiXYB4j4bUSIm3mbZR6sDZ5K5/rmoGCggK2dsc5xEAEwZ
+XF5idPgs99M/ta0auc4etHfX5bvJUiObwGVf41hl0xZOd3xadrHLh9sGN189dMfrUha+9BpjjGU
lZNty3ErfAwltSLRj//3Ug0h4Dy/SoCcBbRw6jFuUe0AxxRUW0fr5QGbK8ywo3qo85VLFED6IA2t
Z3R0MQr35W60xnGrR/H94iKxvEhlBdG0al/R8N/+31/AtUq2WUpHw9As47i80O43//pKKhsb6CT8
jTuo3qRu2uzWuH70NZ3hXqVf29TQryCo0WApaA0CkbyLkGm7T8341RJNfW93OH4OWpwftEwPjzyl
a9mF63zUq2ddNPf89XgRhoywWsqSOz/D2sOLi3gtPPSpPeDpT46hmbAv9WorEsx4fB/Joc5wIN6Q
ERB0Jh+le+l1LCj1RxrtNeLE4Xr50zg4xpYOv7YZ/ALXNMnthMNUXWcrr64TdAFa4/Qplu+5lGGd
L8WjrT2MqV4+oRJKUwzxFvSGbL3MHuLNSGmofKCinu4+RGCbgwi3jlZqgva3+tIpom/GGKIwpMw3
Cnpzx+WrXj2Fv31PF+2uD+03JM8jpIwDuRlM97Omu91u9NP6hMNDeMqxG0G85dirl+WrsY+eaZzN
q7biBHdbfQQpm/1IGLRvU8aGx+Vby4ue+v/9Y9VAz3SzKkOuMM/usG2EeTCxoSJcAIyntGeVmyUo
dSezL9OT3wU90yZevGn64DiyV8Kdg2e8LsuheXaAfwdNOYHKtLam2sWu2p3d5Ot71Pju67wNWX6I
72lAxOm4o7Vt8B0zNMn/HX3bjRdXNqnyYcR+ucHSICbUbKJa5afwLzoD+y61xdEdxOO1q2y0jXWM
nmJs+hJ57FOBrEMODfWYqUBTBuU+TqW/tzDRNXAgDCJQsxF4XWrKfTaal8hLtowSzUMA0t1NvR2A
P6wdDZyGRO8rdF53FLqDXmLuPciki/AdNOZ1PI/lup81ZIJE8VHj0Huc9rbUuQW7kcdS3UxoYj5D
SsiXumf3KEeGyZZWxLguFFHYnXX7uHy1vAQ2bOHlq9ipzF3ue5yc8m5yK3Rli7pHDwUO8qQoyctX
y/ec8HXAvvWO7rGv3Nhpj0fxjB430t8rUxGcEZmz8VhuvyDweHJilyN66pGaiN8yRY+2oJdHVTMd
DJjTpqJQOyNUXSjVKYuZxsMQ3gexdzQV8Ro9kOq+8h2adJCybUqeIgNtGlf6V0hH+8Q9tYkOm3f8
4tfVbYbKnSpOtwG5e1Asb4085DgtzG8o4I7igkvFCp+hh+uKJ45hAH0P+4uuGOR9336rSco7xepC
sKva/rDgesWK9DUo+lc0QQQzYIShwrXxFEWsTNHW9d32LXHyr63wvlKY4AaILC1Mra9jHbxPdoPc
XnstQoewrgQu5LgLNaQ7eAM6mN9sXXlsiTHCg1fpiyYTya30kI8CefHSYfFIk2Vd9eEO2DUd1JHY
BgYYRC9EN6JdI77EGTyymV/SzPhnjBxzg8RKEt7HxnDyT2EVlsw0vBfTD79abvfVKgz6Xk9xCos9
C8ngHIfye8bBGpXi+9k6zsgR4FXHvFehZR2Fm9UVgjYHSksUgnoWNXdKOD9TaFsT2O3/sHcmy20j
27p+lzNHRQJIdIMzIcCe6mXZ8gQh2zL6vsfT3y/p2rtcrn2rYs/PBAFQpEiQQObKf/0NejfM8hUT
d4WSWyhurqlYupPi664Qd+nFjZv2geTIaUs1215WxfGlFfU9Ncb5B8ojtSEoK3KGOY1YLQTy9Hl0
WtJF6SnLGXs6+nWh1xt+Wh2KsH3QxYginuXTFdFLvei7goLm64JKgLC4Ren3RgizW0WmWNNL64ly
Ywnl4gYM0YcsIE1fGXkYGusWidYFtnV7j1vo1rSzt8QTTybFItgha2a3wEpbSW1HcAG0w1SNUAkG
YKE8yd+MxtU2B9l4/6DBlkoP9ie2jSdYFUBrwvfIMHX5C7+oW9dIDh3wleKplwtrlVoXaNQJQZ/p
kTh18YVKL2QZkzOdFeATCmryaKgNOMx5cUreF1U3AAU5soXikV+/ygiYUSKRNadjZLCcpeRRsHB3
O6c2XWaLxeUQst7GfG0al++2yUUwpNSEwjkklYUTG2hPldr6rmtecfV/m61U87VJQQf5jiDwhZI/
DYpBQ5Mxbv+ehKQrQtdfvhQ4pOiOLcV//EVE50REJLlAIocWT5oBOlGbsWRVHwkR/43unNfpEHlt
MM/Ykf/9exv/4b11jKl4Ux0ClPcrNb6To1UA9eeHWnW8i5D1F2+kxy8WMINmoHgwlkcbtsgy6y9I
G48eYehqFUZb9DH0ooWluNhQR9BS7smW8Y6zBPL5+09p/4UU5gldOJbnugIpO01DvsGfaGllS3Y8
GgQuG5dPGfcsEN2umzYMwywmcbiE4KJnfm1jbIvR/JuijDVT9l15QiUJv2JBiiuMDHdXsSKGa/Bm
qrWcm8P+dKryDWPhNwKVvnNNYH1EURal8eeqSyhu768UxEiodbuCA/sGJvqndHHw4YtYFF55GiwT
cCOv7MDJyaIeWcgbWV7vUybcaJ3PpNPzZmZs+OiGVubi/EYR5qcFi3clDFuK+J30mLtXz84f1YIN
nOfNbqfHvO2UA+JHQ4GMid0crZL6lqi+ldZjay5P+Rwf/v671v+qiebLtnQDTbtDKuNfCKv1nFSa
C/SBN36G4ahAXtPQ6zAU36RVI5nsFCuqqI9gNOOGGDKM/PCDvtVHucNjomI6AFF2nYTKOK87Ms2S
6dCN2j5XM/cygeesRe7gARyBRbYe8tSQBnCtV5e184rdKNbvxaqNDG4kV9vNQoqA+k1iEAsziv0i
fos6DSKcDl6d8NOphmKZAJKlE2N/yxpFwFHZmAVVl6Gw59Q41A7oGzBDhT+pb0eLuU37+ymmMYUF
QoJZev7JWVkRK3uWwsBLC/NRv14YedrQIWfEoSpUf49zNtd+66C95+lU78AcNL3HCLvsv2KsqboM
RWFQKWA8SYxBLMq3waAdWZhi78Y9LS9CKEvEVX5qOqo1kpA0V4oPFHrgVSA+EmguM9oLFiguHAbO
2vL6xyvWXmvVrXSyY1xr75WhcoMIDgqq0HrVR8q9UK40RjIWWAJeWRd1fku7d1N2014rDHvTpE29
o12SEodUH+s3A2OC0wRtys9y68Xij3QITlE1fZFT3FKc7TBEujFr51grkoCNohhQyj6Qd/k5KrjP
1UdtjlEVv2sTUsqsGu8WOyf8B8u2ZBzmFzO0IGvgdYlTVHvCiPPDP1yu/2FG0S3D1gVKAMv7i4I/
GuCYSK3LDqY6ZTUbODxGDed90/pz6aQsWnFZhZGTYJSkmneqYVYpJp1UNKqmz/+Bv/tXxrdnekwS
yI24ixhblWj6p9GqX+zJrhM9OeRW9FoX6T3l81FB3/mEb3S7HEPFOKum8UVRr/AzfwtF89F0rX/4
bv7D4G6i1eTbwf4KSuSv1PMhGYitRzKEbHKuYd5wV6HoT7vah9nS+zDFv7Ys1cbV+mq39F8iKOed
wjdsxR+DT+F3y1qSHOU+iyF5NmS8bEHCQpK9539g4np/ocl7UjDmwJDHdNCUv3qDUGBL2uBTfJiz
NAxIwCHzMwnE2KV4bhqqmc2yfs2Jv7H42UgOPMf4iJ2QI6Nt5IUA1JclS6btkLjFFv6E4xsKjUqI
ZHVNmWBotJgb0UHMqwbvBbsNCA9iKlg8lpW2qRF5Hqds/lAsaUWaA6xYoyBaL8xk4GmW9+KxFjLE
o9E+aVneojgE/Y60hNmnXQ9GZgYgfd52nADW8o81Ut9D3pTDth6SeMdt4fcwKz/YhbGz8cXD0G29
8cZ1kyz0LTSTjHdZ48vUctug/ipxc9WJzPS0j23d5TggjoCrnvi05JB1NfOgMMcrVRQ/Qd/1NNw4
0u+COSI24vvRZkBey/IJ3whGTbNYgsLUjojj7gmh/W5VYtjb5iFM8/ZQdS6AdjWnu8bGA8dem0vj
1TWxYGQX2hmjVbH086FNkvd+Sqof1cf/SaP+SRpluDY89P+/NOr2/Uv71mUMPD+MSo/f/vd/GEfU
i35XRXnWb5TPdOUkegqUVupPv8uidCF/E5aD1JGbyaGg/EkWZf4mhEmSNIIeGwHIz7Io8d/IoHSc
lP5cxbIIt4SlS9QUwrQtPtqfR70cnqBYwni8lKPs54Xsr7C9KRX2FyYkpF73/tj8949FKf/FcxMm
4r//Ny1dtV0VVUML5cYsUhglvLLCxeH3V47STLEqT+RSF8QH5g+EAFTnHIdCdBU4fbrtJutJc4yn
l8qtjCNEaWc7soaCX6K/Fppx5H+x7LLy4VSW7UdgcYcQNEDvjXzDqrvcVhR5FpWmaQ/jXmBOChti
3U9erfS/n+ohpcomkaHXzA89IF3RNcO9VXMrtpA+/AkQ6BSW402eQo8tVd5ha994aUv4CFy/Uz05
R4MpeBeHgN11JbZ6G1LzLJGggfziePbbNFH2yHAOgwH1db3YzskS2MdkhvZaQAzeFL2nH2nkbpbB
/Kb39oakrE3J+0DHMDDCn8lXEVF14yFj87NKAk25znAnUBTsMCsn2wN4TS4phCkdxib2nqmL7D2T
VMh1+WKk0aFDPHuU2vh9krEMoql8ykQ6boYB0XuY5cUOcXHsziVBYfkLw1S6ddwT1kVGUJmTe5jp
3wf6AXVQbWnWDq+cWzTa6LsBYstkzjFF+BbG6CxG1fmRqWShRoCCY7nQ7ArPr2y32Y7tc2nb3wh8
wlhTiP5mSWhgT7BF2riJ94DrK/np29b0PtI+eVppSO8k1oKdUzyA0L+OFTCP1FCLlhGeSOhw5o3X
QufXxu44Z9oNKZpHsyF8Cs3V1xGKHl16roNEl59TLyP7eaqJFLNfBFQNzByFzfq/VcRnas6YNB3W
7oHmRJhm6LdhK0jPJlM9lWtB3pNHpgQRoDDyZwIYG+G9jbbOydexsQuXipQFuMm6+FqNYxmk1pvm
xDQrRFEHCcYnS5s1F9KJikByQ8JWoQ0w4NXaJ1V9VxeeDd0MN1dXj+Eb2vJunSHOFxYJDmZBeFBv
HocE7cU4EQmKRetLWQEWDTCwdsM4TjvaOEebZJOuKbYSCM83VutxXgiIjeLKR1iFR6C1cAvM7alu
2sK3nanjaqsiOjMhLqI27nDCiG+LaF1wq9IOug0Pgo8aQy5yvuRt8SVuBmJXmnEzSucx7fN3AanZ
j60j9AibKXipceR4Kx28850usbajsVy8yTpStXxLxxm2Sv8gR9PANLgK5ix3H/QM5QBdsyzOtkKf
v6z5+BrPyKysjGBWgqrf3HpJ/Q5oVjPND5BwaCQhR95oRmOxYjhr3he0l09qfIW0Iz1+NILSx/LG
a3CN6QcSgFQisjZJsS/nsMZnIfluZwUeNFgGwv/cV0NUbZPJ8zWbGmyKqW2mrRzMZwz5n9usDGFv
Y+FF40Xh+mwcKHKF/JgUeJ+mCVHMrf2Q9ZoXkFzbQMsFsdQHV5xsnElZmd872bifpGeQVCjOa+IN
fhvJ01xxTzjpTPRtCWGkHG5SM3vui+Fryt0ltXXHAAC4/6ixjjKHAhxYl+dG25pr8vG60Fv7boXm
OeV0+fNzDl0gSFje0kKzzAlOI7Gml3RFi82IskajvDGL+XZOQi4NolZJuSQNeL4H2ME3I+qcA8zt
xHeyD4uGu0rk1GaQeNZN5LhfnEZMl9Y6zG6WHgQ2+5vUdh+rxM13UQ4ONJHCZg1QZC3zToCRbNCW
r9soc6FAWPhJyLVbHpJxKu9CnOSIz6xFU/q2kb5KbzwVtQnnXgPTEbTlKMGJA5A1pAQ33JFPhP3v
+l4X1sEecUPoZqfcgp58ho7ld8NNu2zTpjWDWkKRrRfY1HFh3UPjGvTWYTGqY44wDcDVmVXcmm3y
qNsUoYtr+u7QWkG7al8wt6GSrXXDV3xuUl2SJDBGwp/oCN6XYRCOWsRKCUisNwvsVeRMH2mxt/Fc
rP44OHRJxM5YY5jSgzT9JQ136taa12G60Nkmyjr9ZhTiGFqS/HADPrtNlUg79L2Zxk8MSDyajjtv
0C8V1uh1Nd0xGVzayCXIFhPcIJb5A1TkHoeIi0c2WdBO3xPDIFWgaN9jWFkbvDKVBPH7Ei7Dqcvi
57Tv6sM4QKvTyY6CSPQ9nfvZ11wXgrcjL6Dyn0p6RpmTEHCswaa1bZ2rPM3nrRa639eeUrWMgeey
MTp22Jem9GgKDRoBFup8u7l1JxRxxwTehdkRVzex1L9Ms/HYLsulj6bhGI9LecHxro8iWAZGjmGc
1E9lZo77vvQYapPl3g3LD42AhUoMOfeOIkyspLYvYYErW11s0Jze9E1Ft4F43HAKzMyat1U/O9uw
ePeSsoOSAjufjoEvVglvgHu5dOdXCMqCprj5FjYh/X/+d+QM32uvcDaGTC5Vb69gG8nDAv3ZiPST
oitKvJQdkUfbbLG/W/ns4DtDF3408K+JW74mrKj4l1BBMgY9xJj3iaCdirn1JUNKcxmH+CxqDz+s
IvYOkm4BVIU9Tya2F0XW2e0xjabKqLo2GOFLQO1TshTuJ5xHAfCTarwdaPMFta6/N8g20EfWPktX
8oXg+49p+d0bdfJhiBDpKemIEyPX0iP/bMR3POgwJzoveOKKFm64bMEfAC1cX9eKIOt0GIwN4JXN
wBYVyTmJKm2XZJDDrGRr8IHpTI731JF0F2biq7ySToHJcLztAIsQBbzhqUxoYtXRsjan9+ikEcJ7
6EocNapVezXSlLCWzhnO1Ar2Bo8WApZaz+NkTPwmZvJ28qz5oueqxHN7hN52dgF4ObPiuQP+n3xa
lV4wRGLr2JoeDIX0Aumte0jL/cGE6IRspvc7fqzNmHXtxpV1IJa03kBNVJAyEgrkyu+YGeOTb0KR
dRIHqEOrl02x6Pj6Wjj5jU0zb6SppXuYNtUN7J+NrpcOpHSMh8ScYhtsFu/OQnwRRC7GooOYkm8l
vyT0IBxV0Soc4Z+jMs69fuPOIVQdpzVVphtNRc3gNtKM7dIs1n5amVnrCHvrNDM2Oe/r4e3jl0vX
7IQojaCbStQWEgTMmgXeliaRYw0au9bW2/2Yxo9l3WYXS6N9VnUUDNIebrgGqEHyY7MKOD1RyOVZ
jt+cLvu2puJL1zpPYYy9WI31K5Ypw+cmXt3tAiERo3g81hbm961lLR+0OkkPdoldUBuaz9460W0i
SxYEb2OF4zc5e1Cv4iJgUFemTmzaJd4zh01bO6nOROp8hb9o3XkOJETP7Pd2rT0XhVs/WCmol3XE
Do7OCt7su8hzb5qKpSq5OqlPNPoYmC5WaKsZDQhF5p2digY6vdMGeZNo53xZEdlMxZ1VYiSFM0HK
IAB9tF2p6SNQSPJyrTtQw1viI6MD0EV1EDk+QyXzGuEKu1jl8vZhn9ymFUG/K7Cc72gYodgaPmii
1rl5K3LPWEzHgUl2E/nQEFV05CIXkUbjjjy3d6Fa0x16ofN1bzCmO5P0iKOhzZSNDk4nszORlRdb
pg8891FDTbqfsuVCAK91Gzvc2FbSH5Z0GY4T0+YmdfNynwooHBTpt3ORmUfHVWW749H6NSnljCoW
iHzDm0Uf5iAda2s3WSlCoCU8MFFc2s7pz3mI+TvO+w8LwbFAM6FDxrJzwkAYdtbcrKd+dB7hzeCW
g8j3GKYNPELXvE91xIUY1Wwz4ii2RupsF51GDqG956Ge0xtYGDcFA8kA5ttVq7ifybs39SW+QKN5
JYYygoMfhodsrp6bbnXPRd08WSrUXZREDBSPnXDX+1WsybZBQLlzS7jJRGCUgDS27acEBO4md01P
g609iWJKfIAczFDHBH9CoX/sjS3EJuJoxmIipaCs7srpEoVT5xOV1SCJomUMvjmeVtUyvm5+eczN
8q9JRMURCmc81e7ItAicDRKt4eh1uj4qaiegzTgd6rqcT/YMXiUIEwCN/PfxCEP5aEMhRP9FO3ws
lN1tiTRUrCzX0DN2p+umIt0eBvtonGH4viW9OUDul2hMyUbEXskr1K7AF/vHcd+8RbW5bu1uaU56
BqudFVI+HxIrDtrYaU7XP1w3idkQyB0NhwHe4XhmIMfTndAPZy4mkugjo8KOE7CI7iq7YwFBh6jN
j+T5VTgwuuVPm6nrf38MleNDI612N3TkiA1RiRZhDavT9X9cN4KBnQWIo5rTPz+OiDTd6GOsBTPY
449/HmqCTLHrm/3xoCeTA6mTyx6WY3kS1AUnaq1wwQWd3daL1mOk0+XNuRviK3bQG//aDfWiPDUZ
4lCEsXf9GHFistfWbd/N9n4GP7gyrTwIq3xdKItqc9SFf2U+laVKGG4UjwLcnZjDIR6gSPHVXzea
Oh37kjVWTC7vSsUYCg9aWcqvpH6q695cmKu+RednMmufWmOuTqaXUJipvVpYI1y62fmEixGt51zU
J9ty61NVD2t1WFxkWaEnDswLzSk2jeaUlZC5Ntdjo9WaE/XJCqPJ9Oeoak99Az/quifbbDhYeC8h
Y2xPndpc9/K2l3h2za+jemooAtitaH10wh2vF991L3FVRtk4lwvCqzzzr1cb3VxP315PnB9JXYg1
rEvHzLaJOuNeXWqDZ+G0MhX5PoYZso+yuDldN9Yo6xMqjeY0dSGMMkUjVA+tqwNxlGUovaUPsLMy
LvyyrE+uuoJ0tXc9LGWNpbE5fMMvsN+RJPHQ9KTpgctwZaaiiv+1q46XOE0QChd0AbWmPHmRxrXQ
qd3r8XVzPcTnt91YbemVl4EgKgTfrMHEOlxYxIVkl3LhaCwZtnFYfIpjW+XGqTO4ntD1XGiDVHiZ
NeRa8ZuUMVxr/E7qE8NEfUpB15FF26emWbuTQ2DPqU08gFhXIjoLjUdLYksOgTHrTyk2XqwD2GTc
KEFbwe8k+608XTfc07/vLXbPufxxfP0zfiU8iF8Z6SgLa+R/vw7Zkli31+Oennr76Zf/tnZmcezE
O34wnFsjue5+7MIGwMBeH6hN1IPpGNNWJRHR/+mZY5c3p1ltrnvXJ44z8zDozULWGZeEkQKKW3Zx
uB4Jj4vmuueZ7SfIjs72etRmQG1bEcFwmFDpBbVWIsWsRphOlLM/XmGpvV8Obb3cezajyuSySN38
8e9NRH9BJukKXr/b69fquXz918PrZlJf+h+HvzxF2ezjrMeIbql7EZiJy7DSQ4Ixo9Y+OACeLLNl
cVfFDJ6z3kzgZxHXYKdGFwcKze+7zWLcJE5q77z5vlqs8ejid3IKr4OTpy4v97oLjNsEKwILnNwe
tOuvOagf8afdVQ10bstKOonHPexBBkmmcLaVhztpJlM/G/gtTHt0t7UmPjL11ac/Pv71MFHPuO5d
N/DTX1fSU7eGGo+02mZkZMjiGv73cTgtNDIHZYLJmTVqc90jUXY7j0ZyACZuA8PCXPH6+HVjdS2E
ejCogAhzVngI5GI1vnADxe3hujtreDGDaeOvothnVx5aqvauh3OE7xt6HvhgdOziSR+PV7LYdWMy
6zM2KfLYpGvk7mx+vQjVNWlHQ4N3Nz+cBf620yd5/9P1fd3tE6BQ5Hik+KrnEXeQ7XNdR/HK0Y8L
/Xpli16/hUpl7n66+K/P+eM9Gh2Jc1nUdFXU+yZxxP1UzlSwBM78/gGvL+nsGoNG0k7qDW5ha5B2
cUgBp2a/RN3k9IrK0y+H1z+YWeX8cN/5v47MP3VkdKSlf9eRuUm+0od/K//Ukfnxot87Mq7xm9SJ
V9AlOQLKrRZu0+8dGU/8JoULUPFTs+ZfEXHubzqhbYZne6ZNQITq0f5hVGd7FnluyqaMhjKhBf+F
UZ2uOkI/04zwk4IAJk0SgV1BWp2pSDY/taWbWZt76Oz6WQv1p75tqptwHeHGmxZh6wrWBKkVQxVD
YunFtjKS9a5tlvjsrWhH1BHFuosfv/ew5K18KOLiU1OtYADqyJpz5A16XOz0OvoqC/FeGt1DpWny
EkM39le9zgPATfyuJ3s7INA7R5ltYQ4KdUtTXkKLVegHsymbx3keX+s8s8+OPT52bRfdkexkfghT
hD/aLLqT4bj4ErFmozF2j2Z/fiwdG58NO6xAfkSLD8RQhGcylg5UYd2dNNB+hWIPVTZ60K2rmVaJ
9auyK8cFBK5N3xwKmqw7k7QT+Ap6+UTsNOFFoWtsk7mUR3TWKJEcUz6stMJJ5rXvx9DQngpwd4yL
xMPM6HNOLI0P3Xy1q2h6cgo57dc0B7UtkKY0xvI5EgIV90DX2Ekt7JMLzIZxcDjjjEt0DeMcwWdi
fCqi+oDi1Lu4w4y/cJwVR0DB9cDPx3RgwpZ0FzLz9LCzfKmn8QWC7J2KcG7LfjnqvTbeVjAzaxmV
78zYzmWYOu/JXW1/MLAAHckGBqBMxV1lhHZwTZ5MRhyMoqQbL3ZvP9kiDveGLIj0ZEa9w0AUBXRh
X+Z+oWWcuJepQ98Xm4DjFnoJ8o/C29QJAC7be6SQ5apr+F6l0goMzex8zg7ZSGTf2ys/S2xFD+4k
spvCGR9XFkqPOFjvF9vobzHWAQ800YRqk2U9YH6yH62UqMFe+8xCPd32vdecQ4y+QTheQGqqsz4S
RQ6N/XFqvMm3HGIElzFzzxjsW9gswFgb3ag7uIa+VZGkYCpCv++8efKnMUXdXzLWLibXdj39A9nx
Vx4IbvjcZ65KXIEMYkEF+fMN53YD1jPt2p4nG57PGMIPw97ggk92BWKf3HRiiI+WmTz1caQfy6R7
ZZ3VAb+mKEojFrQ/DVj3PwiFPwdF4s+t3vEnpiGfSApd0Qwxq7Q9RoI/fyINcm2t0YI5e1E8HfOM
5qiFiMbP6wnyTiGPAnIp92SXAVfbnwtdaA9hbZ3bUd80VGgfqxQrjbDRt31euGD5tKhQBUefJzld
bEiV5MJOr6AROrF4afTsfYXwvARSw3h/HJBG6XgybiROrfsydcNtqjy5+1Hzx55XVFV8Y+d20GCj
i/kHL4xs4JsIx1i0Lt10NGvWW9KByteDFN05S3ozDsWhXhbn2IwYR5T1nZ5L+xyPqFWF3uMZ10bz
rRTH3gyLLxpMl0CEmrO3tfimlWv6HA39BbjOOTuh4/quGFWqlW4epW7fZJoe3cA8ynxD5ZkPddzf
FC2eIov2eYL6+Oi25tZqxQsFkrxUqpoxNHm/tuE+JlkMeHlyd543Bn1aG88CGCjDY4rM26OKtJvJ
7zrAP4shG+byKOP5qGtOcRin70UIxAUr/oPe2tzciY6S09TGoPPi20VZsQ2OIFQySvErTnFWKF6L
oo9oKpXWVoIUBoj43jwYkhuSOOw9yNxHx4arToIuBoxTE9D+y48a696NU6PpUMiUVnTrdlmLs+xw
d3NZOB5aoPOH0hm2cIKOfKSKxA3MfZHsATLSubBoeV1oOxjbEPkWrojNcEgdfWPoYITeVPlJiha2
j1dybSMJ6uuwONecS2yl1Rmyz4H6u8OyzA260cqOutLOoSR5hdYg9ppN6ZtHtr2XMX2Fvl8139Iy
GOR0MrAZ4B5pLe2wCnTYXbh8HOMED7IFF/JR0jOGTFdRtXkF0hIjpGOFWYCHu1KPlBLil5RnlBrP
nNPd6oRPErXCNpU4T3Q6zsUrplr5MOu3uYRpqpKkyZUSsKh6uN/gDjsjxIhDN15GkFe/5+7woT44
O6clMx1NiG9UXn+OhThUruldrNBBqJlmu3RCKuvmNAWa0MPAz0ruWh08rnc/NEhEjrm3pJCVwjfL
I4o88iK/rfWYtAGoBFn4pA2QHnOW1DdSBTIXXvZolcSoY11Bf8Pbe/NYB6XZ6v4wuCNR5s22qrvn
rtfnR9dBqaIxA4SdttwsaClKOZdHDZSX7rL1ZM46LeABEib+z52J315DM2BeOc8sCZ8hbL2QlQ24
ZZZ7CPHAbmlVXRaMTAlF1Ltmvs8lguMlK29rnBuC0BDeNiyTF3Kp8QC0KYOZirMgJYN168QQSLsF
q7oac7Sqx2Yr7oqBpnpS7pUJ2+LCgerdMEM0mMV+xyzVzK31FLUsldFf4wWXP1CTdERDCQhaSYNc
bQFFdrvqQzQuX2Q9tAdpRjRLPUzsEU/vk3Z5nNFA7RuZf0YnQUtMjTzN2n6OBT1uICclHmhfxtL7
0A0WQjdM7/fQ0mUwqe+haq2zwLYiyKrykOYEQVrhszN8gsCa+pZ+3wvNowSakYcOUY8WGQGzZ/fb
FNEycmO6QLFF7y7XAOtr+bVOEAWZX4vVqKgZClz4J/zW9e9TUnAtoqi1uvhbgoJ366mbsQzD+9hu
D3qZJuCAEEthlvnXMa7OJDeDpMjoHPNSz2N/XnrYhzMGTIVuNSc5tZ+raUoPGm34Gg+pVvSf66Jq
gtaV2BM0pWqhGvtsgfXuLZZ5TNWda8gFwQmd1XqCgxBO5c4qHi1kn7sB9G6DsPK2n0pnd70jVTM3
XuLq1nFo+HcUVADI7WFER16tVf0wtqEfybW91AstkqYH52TisHGH6N8LtOq3xTAoX3DtEBo1XXXd
vcc+wbt33QXPhogGJ8gIKllzuNAHb/hsm3BV7L0GzcgyVhs3NLNHe9HOsl66c05jp6qS+Nh79eI7
6Pk3jYa6lrL5OcxN+1AiT8WTwrlACUWtbAROqqWY2JfGTbigV8Y2D6VMrCFZctNjAXZ+LrPJ2i2D
832C1AELPVsDWrniPJbmu600nRla163UZ4SSXkR45cQzqEpC0sOtEuzTtbB1j75lRFI8gD7qEFKr
VxFK4kLM4aFyMgirDCa3bW6RFDWsGoLhXr+wejjmcraOvcB1pIOyXEZYnihXh6q8xS8sBbApoTvn
py43wu0kl+rcw9DaoUJ609Zh2UkbK7JhdaJ7J/IUCYaCLLe7i5LXLNmmZzK6K+N5CeLOcINFYM3W
DNKCt0QDqCwWzN30+nYScUMmrSv9Lprehl4aASY+3XbswdOtCKeJxO0vNmPazh2nFAe7DBRkXKZd
h7Y3KNyYCULOYoPhF+cGpgMZurGOTku7k0gCWsBkuF+0dHrQqsQJrkdTpkHBcWrafSuu/D1T7FNu
xAdrXcWhsfCmKksFnEfzhmssgzLKWK5H8zGFdf0ABdoSYm+6bvixqAfa5SMWRf0s7sgKwYMkRZ6+
Wi52paj4Rgyctu3CsmTsML8qI/lhaen8e/22UgNsoobaAZ/9rb1awve4lY76sHwyCbW+GC7UKFnr
u6kzsIJIuyxAvcsU3+IGFsePfe++ZznzNhws/blDqTsQDHjJKWmpW9pvekrLmRC/29rUn/k4Kdkj
yfsciR5Gp3U0gU03A47/+yhqPnQ1SGpCEgU4cdjvJ3okAWmY1TlBLX2LK8VLNg11wFAkoMRGheXd
9o12VA6a0sy+JwJ7szhe9oJrFT46WqY4xl8jYzJY9a8oH3FQcps9koWtxk3GTRjwQWc0wXy5S4p5
oFNqj0xd0l503DTw72fYPUC8yINiBjBv49w5Wl7x6uRNe24S+2GNm/KRFiMz4DzIbVUMDXVnzSrM
mx8TQQSnDv/11szRcGSajX1TRHSFF5kfsHfbeu0EPaTq7/E0Q1Rup8mOrlp5vm6GUnwjs4CnazEL
sDYixqAPomwszinoM7M/Lh/Gir6qb1pfm2WolKajd5hxitv3HfSI3raqy48FZJs46yN69SSx8KEb
mJfrBCC4WXGGTagGA9R2MJlaUypbo/kQryEGULT1D2PY3+UtHg31RHoHEoR6Y9Dt8gsg2gOSh/cw
tOH9QJ/iqRn+E1Esj9g5wxY0yH5Ihvr1elUW2D/dj1N8yQQ9z7qp7+NGGX7MVr0zrPlLzArJT/uW
1mArDPTJVN41bMZd7TQfDVZ36DpTqC2dBWieVLo/lrZ845Px8UhLCCJqeoiBWbFPxwXfzXyJd6sJ
mVoN/b3bYQE1KEmNkeH+O9ksQ+sgnqeQecusSM8y18Ap654A3kpd6SuxXcUX2hzdLYSKgaiw29Y9
LiJrtmZGad6N9qOpJSnC1fwcad7XeTDESbbJO3YZX1jiSmRujXPQDdYNI5nXUClxfGnTPJjA4nZe
bGafyWf088VyffIwHCY5bmUet/dtD0HFDgewcXykNo0FCzsyjuY46jAkjC/6QpUTSfgGi2Fsh5oe
KFKbFb0ILmZOgi3uGEt8pQS1leXCRKhsG33AaCDqjd2HUDoRMw++mF03hhfrM86fdAxL/RG9AZwE
zA3ysIx2Agv33KoqMquS2Q9LgWds65gYPOLzlG/NBygg7mEphnVPLPIt2lzAWzhvmmwxHKGDmbSU
H8wV5umro8/iNh+jGEJCA03PZmwnwu6YCIrr0I5em8Ilbrs3nnp3QXzdEIK+TM7F5MvassA3MDCO
yFVXAvf/R9l57riNrdv2iQhwcTHenxIlKlapkkP9IRwXc85PfwbVwL3d9oGNiw0Uym5sl0oiF78w
55iOSvBHmuZPPhWCC6tUsJGUhIU0R3MR477s8eAZLfGfVpQ/9XXyIYxLe2sMQH0Se70LPIaThJrO
vpfXX8O0lRerB+rUms5ZgL196JiKF+41GzOkBZEnSULQ2guejWtJ5hoh886XcFqcJys0cviMq8uM
2fBVp+bepzW1tTJvXYmCMm4b1AI1t7fMY/MDVe5LRtK3YzTHqegeqAHSi2uxCo/bx1nICIhESqQ8
gxzh1NkJ+pjcRgVGZa5N+v+M8KWmOo+Wl/q5N50t9pFXkQKIvldzhRHi80/UNQsdfY9sKtnDFCQ3
hdp9l+syDpy59S46MMExccX5/oV1cwMf6DGMILI2CTFz8AC3rlPqqBtoahNj/J4a3EmwcKFUU1tN
VqQ9j0VfnscGKGC7jt3iah18LaxT7sMb9KTQhBtxhG01nJvSdLehm5acU3Z0jqckPt+/Q+GANCzO
Tp7Z2SvMVEM9W9YXKjT3IIV4jGM9eWY+WTziYaJD4yDYqgSak8HfQZHqv8gwSW/cK+ltwvSKfIzm
sULtiwOxeqwxy19CoxPGZiAAEUlglJ0p9dMzekGyu92k3Qp9CU8NMQ3b0ehalxI9+bbYiVkBXMif
GYCKg5h7sTM6TWFw2cY1zBazCD+HfQfkNVrvrMJGaNMn7qm3aCMG4re2ZmNor2NafKTS7bGcI8fa
5PBLuCS3mVeGOzjQ86PICRGETYc0aanzc8rsQUnQJhpSEjCXqdyy/542hSfObmTkj+M69NIm+TBM
3rQhgVcFca/iV4Vv9wTrFOJHrEevnNLLZS7VdyI0YudFrx3nJapxXmlkfGOTtppt43RGwGM8eSrn
dBsbcjjrZUan0nA2zom/MhHewYugqbKsgZnZUAbAGYxb74YvqNJ0kApecoAKDRpqKrVjmrrH+y+N
BhOpOkyGuTGu0m3E9X6tdEIc6YZB9RrVrQLmurkPISvDTs8LowwflfT30EbNQJ2cHepweFzC3awX
443ua6OWtD2JBFFOzB6MetlJECwqyuBWv0b12+I0y6VhGnBtNPs5BJK9rS2xMUtN34vaMy/1tet+
JEtUXuKRY8mB481wz+DB2+RJ0FB6+VYcO+fSChtg3sfe8tQVxPaGKWFKwmECztBNw+3UT5WvWGhR
wfMriXhCllTySbVu+wpGFmfJlHaHtlkeQDgAns3C8YpJCQ2dUccPWruQQQ6X5yr1BPkVJGgfMX5u
bmJAK8sQPue4fS6paTaHjAOdp60+BdEifhS5V53bMcv8KKZNygahBWEv/SLx8nM2dSFj15mMQHx9
5/sXszS6YBnHF2swnPMw6lCU8qk/3AsQV2tOi2pyv20neBii44cv4ojSR23bQs/8lUkcUKUgYhf+
sow/kOU9T059Hgu28JyoX5TEXxUzG98ZPKH2XodaPkUjz9Bjg0TZPWoWsx+iFRyu7iHem9Kqseg8
gARswX/Xb01FHIUYvbcivxp2hDlSJOohL4S4WhrozElzDjwyDEBLnKB12rq3pcsS6l33qXeA5Xqw
7C8eajXLjeW5bqrHJrLIpq/bT7IS3N/eeLVXg9+dAWqZy8m0ytcwT/f3RrJsc/rGHm4XSejbtqW5
1fI1QawrIEPw67czk9TSLr/E7fKjhOe499qP2gTOg2CQo5TxNVQ6oerwuzZ5Ni3bJLGXYCk1G4VZ
Hx2W8nTHl95x33Iajmws5aXUhqeuIBfKUsWnKNZGKk/vi7W2eDmJxGspjVEAAF2cs1FIdo2NgJan
/Kk4t9bITCGhVzdrg3lTyEWbKwTaJuPsnlXNnoMGwTzHODkjHWjbGEOlYxl1QB9n7F0k7v6Yabue
SvktAbWAfCHa2KXUX5UF1KStCgyWq//i/vlTus1A4xYPAFP1URu6IoDgTyuUDckehBB1s/yA1bd7
nPPsYWAKevEcl+5eGZclY70wzzHZ1lkrr3Ph7kU/moHGIpemgkFmk1rMTOCmYgvFx8Gz8jHCbJAS
ksH7SGZXo0+3tuBG15oKKSqpW7k9/xwNu762nExt75Z7waQTrhQshUgfrVNOlIHp5smBWVLiRyMH
YdOjTiyku+mbovE1q4DO5Q72dggZVFaxfLVH2pmpcnAcaFG0VQSWboE0hxsjCmgTxg1afyZ1adIc
yBpmtl5CuEF1Tew374JiikmlE592UujqOA7yk4se4aEx7eciTxvmeeqDFVkWH62HDl1juteBtiFV
Ivy+JjvSD/PM0vPmMOHr3noWQsewYMxFKHWmISh2eO7ajJdcJsM/nULUFy1T2kvPcscuQQ/dhyl9
WH9i7fFcTemwW4ZsOMAS2CT5So2zi+SUf0DlbB4V79JGNpRWpl1+R819mmfotT0KUL/QNDw1dZf7
IiJRBxzJOgUF4KFCQAGluM01mWx27lL+xya0FMTzjs3YxjaZ7zB/72GHR63fV2NBXvF7OoK1aUvO
HXg1xdMw1ntVWScqL3Ofhcmw05GqQQBmFIS4rthBDAJO8CXqhvHd66zXkpNjKVhEJeFVQnSG4K98
OFZoZ9Lao80U1WfXGME9ehheCgJA/GFQFFPGa1cJ76jMLj5PPR7acFzsE9fpp4lxVswU9D65l1zX
DkYPYj7j59am0faW/FZ2tLleicg8ikPvw+C5D0260DuEkJ2HZtTOfdku2/tEopec4U5CteUmgBuM
bARvzP5LqY9J3CKh0JEZuIjQLu4C5x9KbnzAqhWeULFciFamqcRu/ILh2d3IWoIeDlHB2rKPXtoZ
ve84euXOElV1dtYv4FquwJE6kJUULZExPTllq+29DP6PwaXTCRemrxt20F1Fm/C63fqcABlfZwIY
ijw7PVr8UfOM/OKtXwpb+2CXpbPpmkhtBdT8B1Iw933EUd114ikVaeS38icpS/JQOMM7mHuXaQbK
4ah2lt3YGfMma5VzZkx6C0ezOE1pVV9anNn6XKnTktjvuqbqoCyrhOnBFD61Y/yR5//Xsu68l5ST
i31J7fgmFeUhXcyWmIwpe8W3udW6ZNguCT4iKAxGULE3RbbGC22cQX6Mlu5b2tJ8UxUJRDi28k3o
ssGU9iiEMGHlbu/i+hEtz3EbS08z136CaeR10fNTbbj5Edk+5q6pZ/8bsmJNq9J6owQ6DJDNduMw
hLuFmPhr0jfMZwwS/PpRbnvPXV5bl6I/8VgbQO074Dd3b12SvzfVuCfh03itze8tnkXfUQ7poEmN
iSfO9rUR51hnEYWYI1MwuXRvtlWEe9lUDDvEKM/CKN90l8vZkwsbzT7EfDQtn7KarFNpfZKQ0nmk
jhXrWjJXBW4BWnEKFG/Ig5xl4EnHCp0w15QGfPWyYx3JlvayeOYNxxPrh0yfPgIB+RmmC+0gUzcM
VdNe5yj9VFTGs0qY3aT4sXbLyIOFj0gL4ipubwPAIsYHF+4OcU1iUDBh2KV7wh7q4xK7/SZbWfpF
5D5PyrO33qCrPcCcap9M2FKSJPqExgymKSwIX2SI7apWkiuaOQ3DOE5Jr6PCtIvY3U9hXX2uIFuQ
PbSM/v2/8sxkL0pWfGIWF1srU79k+bitFvoJs9+Mrpwf+5wmLenLoLbmG4EAwxGOj3Ed4Fck9jze
uA/jgFudMBKYUMTC9W9h9KXWZmzjIjRBPDA0oScCgMSE9Wpi9UJ/Sy3fFxGsu7BNPlrl9znC8MQr
YAgemiNnRB2dVY9rKUlIyp5GOkatdp9o3xjCsgJcmhmcab6Y18LuCKgIE/BBicbd6OiOPzX5ZcYo
zsoGK3e84ABo6qZ9HPNcXnTx0/CQWK1r7TShwvdS0la7uHlxx48QUG42/OJNyzHiz7H7bcg6pt/x
4m5wk3cvk117Z4Y5Nw3r2NgX3bOSuMdcj1jZGiTPgvZoEMlPuHG236DALQz91VbY7CwE23t/MhH+
zp5Wb2c1q203yUe8PfsOAEkQJ+oxsfoX0xiOCc3HDgIvoCUuc9vWvoeqNf1IEykrYVqJ2qIn19pr
R2/Le9nuhXYAfYDkuuX2iXRxpr+JedtQcZeQBRE+twGJEE04PJE73SEBSHglQ/5d6EKxe9iuqxRb
LOidMKr4ItffO43SnOW7u52SmZsep9QaQJMzE+8BNcBIyap3JPukyrIj35vpNqksb2OP9UXPiY1D
9uhd798ppV3SdvSOnT31ui8zORzQd3walQtaiymBJZH/2nWkWO3z5f7d/Yu2tPppMLRDMTXqQRU5
xv8u+l5LCdkUsVb0UIXjsS2HGYHK+nfI1KKHsR0A2aNk3rBtheyAiQgmmEPuqaQCf7h/gTKg9j16
nH/+LlxmsW86NiQYqZIHXbnJA6U/4mCV38ATJw//7+/v3wmdGIJlwAnrOnuyOBin9JWbnCy7vJie
S4dW1j94kHPE1s681pApjqZCQ0I/6Xv+fWerhh5UDQNhvyahkRlLqqOMNd+NmeQHElTqrQ7tZ9DS
hPKrKH1jqZud8ICO6vG87LDcon2EbvCSMpq8DHGFy9N7tu1FbWeChA8GJ0LYMe9jFn/LeWe3Godg
62YPccGETIb2+0jnhTU4fiv16mcxxh8kaAU6f6STjCZrD9cDQvKL1c0yaCSmLK0xz2JitZJLnCZl
d3LKnPX0+L0oPtv28EWw/OtVIw5jHRgCHmbmfMyExVoN02mj7Is3Myymt6Nqs/tmExXquWWPmqI3
hsmDQXRhcrYRdHGOB4MBLtOsESEeWdG2TPUvBI+0m+i9F18d9kV0UibMSHxXRa2ztRkUUThJ+iCN
wt2aA6EXRZ+RSZfgBvMSQ2ym4WCa5fRoNpC8TPvzIkiQdlxAiyJHUuE6T5mdseKtmgdrGfa0rbAx
No3ObM0Mc9bRnnYMQ8TL/TqJjqz+KWQkvgU3BLQ06x+0wwRr56O0KgfdCvVBQtEIwY85XpddnIh/
EA3D5wIOmD4XLcdujfoba0y8WGQK8G/q2doVtodUQ8hflF+zwSJ2xYLgPixF52shtgVs5sAmfCnS
aePMpAV8TScPX0EZrYV0SbiLsMV29FLGNnu2VtTDuZP5Rt/S+q6/RYP1cgyhWZsLHCLrxUOvGi/x
90ng/Fjvi0aPMMJF8Ybo9m8LOW8ArlKU2e74nFUEaeXhE7vjGg7NGjuMxWNvN+HZkIQp9crbtaZL
XPWqAKhr69VlTeQ5HSMeEKFbJ7J+eCnhbw5b01atAz0JYKwH40Eg0CFXcvZliPy5KrrtPLblTu8R
3Dr5yzjgsibt8Gwks7dpCwxrY2a+RIBfN8Ju9V2Fb5xntMk4rflolGkwWVg6eHb8sBz9QNm+N1Id
X2iXHjnhGcZHe4TWfAKFIKJnqcF2WPU+X6y9C0YkkJrz5DkjGwVsp8x/u40aVLWjz/wuJnnrG6aP
Zlj4kgyynW51CK/iH86K6W9xLrKsJHhtSvzea5XfhdjEQqcJDKt4bBnwECVss6XP3X2X6u8sJT/z
vsbVo5w0LnBgNNuSTJqd3rGgxxPM1ppnTMkYpWrNlWBHVa/x+YRIInZ9WLAaSNtj1LUHes6CLZvF
EqZiaJ8ihiakhywQEGXjnNzQkdKTpha2qhojHBM0HjjGmiQo2+bFNiib22FfJCaRCHHJ3tBs/aIl
DWvJESYRvdaMqmFBjwOqmnhUKKe+EDiC8YssIbi48UYHV1XbwkdTt4uRN+0SbJKEej6VbmJuQ7ja
OFYgasWsdeZew/CLYHpno6XfekI+sA4FrigW2GbwcTajp3/tshSvfE1pjzWQhTB0QK36DoJFbvOK
of1Cgu82D99KzzhkObOUhmgwn4X7C2Q4/Pj7vDS/5SpjuzJ/Qdn0JeVE2zhWrTYRghog1/Z+DPX3
embkwwRjU0/yA4ky2Gpf815g/wdxRKLGwXG6a5mzqg1tBnEY77aFKJF6U2+ao9UdY3uA7UkRr7tj
GgzVe4PkZTt2ZF+g5H+Zx1hhUkBJiVHnZMV8qLZu7802PdLYfcST91VEoL0tDuMCD7EXj1Ggu97r
PJ1rGX42OIl8KPMT4HzzWWdcH7kMl02XzjdOP8H7ikgVMb5Vpfqw5mYlHhC8JCVV3SyX99zDRDi0
VVCVxAu6R1U1UB565YOdYNWwXMqG+ACGQwwjmgmvY2ftB224iRbMfaKFpMvzWeRh0vmZyd68Skry
k+zvqAPeVTmMR+TnP4fF+wF5WuzqTNuPjav/BfJ2pxH9V5zmOJL/3UF0Etbbf8VpdZlLN8mq8AQh
1yeK6GNlV4CpitVjPSoZGNDPGUsYJmd/uEszUIkAGFIafR9wa7wzwXYjlrSjQFEd/Vk7J35JXTYI
n3YspPGGjcjXwXn43xdnhkvkROwSTlAD5bFZx1+2F3d7JzJ3jOiZ52fe1ZN9vE60oG67kbNfYigH
LGY1QV02Lnjn2lxcuh4lqjE//+UFruTEX9892+HlwXviKNR/kfYNhCf1rafCk0mbhxO4oZooQA8t
MZFpvPBt1I7TZgrZON7D4zJ7C6GxfPjzy/hNY8zb5Og6wE7ExoTF/vIZCuCOmkJ6eEJNw5JiSYn7
sv0yt95Lm6IzWz/MKkJMUmbZX+SN6z/93zcAOKDLJ+NKXSCW/kVtWSvPqVAHw75eV9It68Ikjt2d
NeKNXLLRRUwIIKl1sOr++Xc21s/+l58sLM5PrlzdNnEb/ffaEG6ZlEWWA2aBNfiI7OvUjZrvha04
dCoO5hE3qWin12Jxf5Je2PiuecN3TbWXA3RcYYr5lKX+DBDq0hQTXs+lP2dJM1wtq/yS2xTxaB3+
Jk/9lfPHJc075equY0iTS+ZXeeqcM/LxqIxJ+GuYr2jLaVwVBCVLBz+V5nCTYsumoDkg0DNhp29D
Y8lI6mOFHtbDvEeVmIxGeVEpO3et6xBdt/MBD/hT1VXduQct3Tfo9xypBeyNEZEv3/PR7YOxTVg4
sJrY5AguLiCF0co59pZRdIJ6IjECVtNXCm/x+udP6ver07VsGjJXdxyDJeMvH1RZmLXOO22feubG
m5YbeKPLelcP/adWUgnGDQNg4SQfGzvV93/+2b9Lb/nZjrC8FWxgIAn+70WShcaI+r21T4I0jGKZ
2j0iTaxQTug769j0zz/t9+PKtRxPuJZlA4D7jYpnd7iHUEvap9jQfoxl9dZgT71P91OR/5yq8Mef
f56xHi+/3APkuEkdSh2XFTOB//56aZ3XTD5K65SGoYOzMSFEsAlEaxabsl+HHeuKIC4Z+yvtuaqa
ApmX5GlbugwB1/Vo3TjmUarq+S4azSsP05ikqxqBwZWWuU85sJbVA65aDI8ak9y//Aa/H6AuuAGy
7unEVoDVLx8Q8TThPGa2eYoSzSHDl/F90jY30bvqNDnedBBC+yRZhNkeLxdBVb/xcpz61SpHxGuM
q5dghbCH6GHOHusM+0oQ6gcjrtTrUryFVr0Ef37J/8vl7BlEuQvedp73v77nuONjHXOccWLUwIDf
YtthuXVxQAF4FGEp/GJNDWcUrnL9/OcfLf6XM48r2bElA2jH/C083WF4y8/OjdM9RK4uVoaPi3Jn
gD8uJNv8sBnmq+hcKANJx65r1dQ2kw7LxAGP8pdXs15dv1x9GGRMV5i6BQZSrq/2X9aWQY8Jc/Js
ccpsWD539dCyan5uXH9RsFRvdOXccNSHmqOVf7mz72jC//50D5fOijxzWNj8fqys2WWQOfRTpeuf
mQlWKEfk/Mlyg1xmz0vMClpaOSPQcF3h4PlHi7wymCP73Ylhp2ea+NoI57D0pfU4SNymCnJ7U0GL
WbHr5GDsYxaXj5MpboT5xkEVmicFv+UMYX7A0Afd2Bj0oLMKSBgRK7cKTe2DitVOMmcBT+FY+5wE
HjS3Nom2ZQY7yMyfB9kd+torziwl1sWfNRvkBnGCHcwK1Sz5RXjXIoJ8spYy3WsEzzJRvCe6eiZI
s93DqDaPowgPCjo1F4ofO2q6qMSwAyBYMH0qjbyNYX6fRnnQCFYctTx9btbgN4raSzuMC3sxj2Vn
S0eV9PoCxHlwL4WTvXQqvfVtJOjOCvGXy+V/eWBDraVl9Xjs0UDcD7N/XS4FyTTxrIXWSY2me15S
K0Bp8DWJWvdp6PSzq5BhpDOagUTQyLRwyoi+fe0nQBP60rBcZgSranTFRp8F5A4yJ0DLyLKkao59
bb0BGYec3i/GX1649fsd7+kOpyyAUc+V7v1K/NcLV9mAbIUa8HSXiVpoTBZt/tkrZX3N8+bd1eZT
llnONV2WEOtTxk666G+dZxIWUvE4RUJDdBmLPJQPl5A4TqbPEvVgM21ZdsojOBvmiskHxbZqN7Dl
C8DPYjmq2DW0rLWE90km5E4AJMpNsmLY5NvI1E9iqm73yqqj77/kNxxTHIzeZOwyA0IMPOCR4FD5
NGnsQrLmWwPR8+xPGenexO/1h5oJXjPOhOi8u7LClJLHEkIQ27KF6l7yDj/m4UTmJm6wQ9mh87KM
8fNfDpFfCKTUQ+CvLdxxHKjcxHea6r/eXL1uo2VweYRl7sFj2PMAAKPeIWfDX+St/OEOkqZYVaPw
8EAW1I7YThGiiNSrVNCkfzndxW+P1BUixm2DhYizzfz19dRxy+KymRcCaq3x6LRIKhxnN5V68xCb
TBI6KGBFuXUqdI8Ef+yjBaV64bB4Iy+zvfSxiP5S6f5+6vOScDVJWLseT8tfCyh3MdBkMzw8GVEs
kZmSLsW8IiRIGsa1YDxjIK9zbH2+Mu+fj3YG9VgfjDPoc/mPU/Xb9H/Uj/L2z/H6bzeT+K3eX18L
WmOhy7V4tX4583PcOUQq6vPJUmJNR7AKuFF1ELMG3Iw9H1pogI9R7D39zobw4/S8Nm2sHlWakS1T
5zf2+iH/n970a7pdmsk4OS/T8v6X60r89nSyKSjWpgRzEw3Cr60ZwKB4sitnPGkNoA/ckvoxV/oF
dSzJYawdDwxgR46YNnwMQ++geUFdcmt7cR5dtPgZAFu+HR3rLVJNcyRYqt80jZtfsnm8RvsJoe9z
VU/5ivN9IIqxeuGEyM9sLDEcjdXO6DmGy7St/NlMm91Sep/DovuhL8g/y1mGe03vcnRWVeH5UYEg
3EpMhoursDqqQ2jcroWy0G4DiVLfbB3raNWSaMo5d2BG1C1h6Ko8WxCdDJRpe7N3naBvScMbhFMc
GBYAEqRK3S8lFn4in+dH7umCqeR4YjYaIm8kEL0k9ug8SdbC9y9VN3f7YS7N4N6AwO5sUb/K7rLg
lsQdUtiPC5FR/rDLe8d4EzPlfJKqN8Ddn7OWFlfF2U4zO3HEwfmz0dGDDHJxoWU3VxWR8mf3vfd4
P0QThoZn3R1e5rr/rJcL3ghtN6K0usRCe24NgpLVhJbCMdVVVR9Z+Cd4DjzvZJP7ce+k47D5ORUo
2BNv4N3gSbAtFoU/PIt5xuXhoTWt6S81x+8XvyXo9PEbe5aEjL92G/86q+IChwxqrvYUp5JujTCg
tYauxp2LB3hPRi17kfn//+63BLe96ZgsKRz5a73ZKd3ohilqTm4Kwl0rzWvWD9450YqMPCo79hdX
Bl0H9n1VZeWYef7RK1i97V7+fFMZvzQ48KEptQyehJjBLP23e6rA+iHqBsJdjXSwdtziwk3EI9hi
YIvsN8C+YR7tKLxqZj/7q19jAZx8JBHL+5CkoFObkVWZO17juPhKIcLg2CCGGqHjpOXUTh6r/CV6
kqz//BJlNlwnwkPSdldOk/G3kx4s738LWJPfxZa2LfldDEmPuj6b/vV5mhmbShPR9ima6th3V3zU
klv6KScTJt/c/4xlUZzu34F72bbVHB9HJ1xOCYnUjL7Xb90QydMmc/NsP0vtwzSly+n+JaaKR+I+
UXgCIbz/laWVDA8ZXWxU3S0nY0pZKHSgzxDCsQSppZ+mGCge+xl0+cIyJbHlKbYSLd9E1fR/v9VR
pmiEspDTXcpTEgFEsuz2Z+7NGplcy8TzvQVAmbeANHPSt4mJHpAtZTI/mFZ6SLSKvXZihqcMuXYI
ZGHJJ0KVu/XbGbMQC4lTsX65f+cRlkuYWaHzFXcyxarUnwqrwyzTJC8ESeKWDmt1oBfNDpNtBoar
I7OZope656HFKYZirn7NuxyhscZTIDKWwIneolxZgVNjZ2OXgF5cs+FENdHr3Zn5j/0KvSCWO2Kn
rQk/ENw8+r3MrG+EywrI9qHMSbUyIwrwBqyQxKYFbLxURLsQVDehJTFYbjwnYhCvBcCgFi3LbgpT
VgUZC1Yxm83ZwxMUZJzS2zl33YuTS5/ZM7nKJuEI6zk6j9XNTACJVLAu9xmo1EOHUez+KtmBXwt2
71BbG5h8TmG9dKkBWC/laqB9YTOPRMi3M627ANroLwniJ5oLEGyDQWxA0zFr6orhFoa1/poo3QsU
2uHG9MIXPP/btOYe0rVa8lxqK82P4DCj9jOvsJ2yxzpBMFuSTLm1R9s+3u06PLa0jRpZXWnNgJii
K7C3z9jlcWsduAbB2kLHOeBsLYJoaugXWtppz1Llvm2/4Z09kMYpXkeTzNa0VhoeUEbyc2nlF1Qu
q9rJulgpyjPylKKgQ+Qa4NwiBL2jf4K1xO4xtF8RjBm7BHVNUOb4IVPiiTs31tj/qA/MiB6xWjGG
EubBzSJxNHLzoGj20agvxo7o0NMcj1tWH2lRi09Fbn0wi/yT2yqEpX2ErxRX/NHom702ONZBKoGV
jyA9W8fiX0W4+prB+Ihwltq5yMzd2ACtaqPdyA9N+ma68TI3nY09/p8JpZ4iO3Qbst9QqWMke74b
U+dVljvVHoTYlqXcOsu0KP0uxdQ/lgJqdaGR2u2OyKuGLP6IErYOBpfL6O4uDlHY3kwSUbdabMff
muiLrhY78EA0BmOEvm/WMzJwCSvF1kq7jsuA63UxnhaUMa8jGnGii7MIcRJ/zOr+ipEHWig1IroR
pgtOT9TkEsnpFjdU/XIgQ4Wk7uTQ1vrFs7TiIAd8zySEoNnD8LcziWfGhR3KZ/QC/PilIQEtc3yd
CDPgNZi97JVEypN366asPMujOdvVC2QGAIdN3bM8MbOtXNiwFtmqP8J663fc+TqWUwQE2cFUpYdo
SK2P3lkhttWRQDbRhWFJRPIWp1Crc0OAFdT2jUxbv0M14g8ssK62QYKj61A/kcEIjJYNtVdKFHo4
C85jMKc/qhSpKNo+6H1xvCpTMJyAiIkuXvFEp9JdGPVmOwaQ3rZ2EliNpelsM61UR3doqTJtVb9S
125LtzCfqJiwrHjtteh68eBBisQT8YxxJ99ghuKMaVtyKofOY6BiTuOZ3z8isIDYE92dbolVzDcU
VBFXAEmdo1PvLTNyb5pqxWPFzVTTzm4VYsxTjA9+HeCOpwF0aEIKVKhYkvX6p7KamMkV42tqeCFP
ynn2u0o9IiB2X9L0Gw8GNqytdAlhpOuhk6yVgW0TMa8ZdJgshnBACHXzJtG+MpYXe72eSXKNiuw0
ZeqcTydiGRysJd0XUgWaIM6l2qoqJTUVWdK5LN3nVp/IZPS+RL06evhkTqmHCG5G/L6PWWtv7EwQ
UtUMa/rnW9/CNcNtdY5Rkx8GoFpsGZOzZvGIazwrxANSoWt0TMrKiiPlWUvVviLH1RGl91h2urOf
Gr0JwjR5MgtGfV3FjV9WhelrOp60HoX5kSRi/ajm/I1HPgcVGlXebZ1Bn9f2GJLQt22piT0sSNPg
ZyyDA9Xbmwk0432bmlSoiEy3PVd4cKHXeoFWV9zNuvXgJfJnqmx/lhH7WIMtQGhN1i5GNVUo9t0I
Z8vznFMu16EP4u89BBi1gYZg7DvXom7O0kdU93wMSaX7LaQHNsDguB0tUBlGAdxiywMrSQZtpFj4
AjfxPsK2vMMVkwfhUuOV8Eiza/Sr0evygbYFrRp8msexkTj5kbWiTSIL2WVmH0xd4xOR7V4Q0PW7
0iqjPdItPeB9PQxdRpZ0nU5HS9Z4ztd/mqVwvBUrrQXpDuE1zvRyz9hxOEJdzqCX2lAJIT79hHji
ZlrSeqk5KnOnLW7LDL5xHDrQrI2N4WRIsfiEPSimUBc73kmyBh0LLyUh01hG4guxQqjyFrKedO+D
nT6Yce98tuFttFad4dcqzU0yjcMLKrXtXftbpjFrlsj6kjs2qsIki46e1u3qUDOveWHOu2ZobrSU
3424PrjEjh2F7puUUjRG03fkHLgP8/aJpBWiuEthHcye4LpUPRjMuB+Ndv48m1XoZyq7GK3uHYwm
X8GjSG1JD0vAII4ioETb9fFiH1rMExuH0SWzOLqOyCSdc2bM0LUDiQC6fczTmmif2ny5r2X6TqZH
W2tsXnfxLnUUHN1gX7qCSMtVbD0pCcwmvZSJ2RyNtGedHCqM1gNoP8+DTS75KSKvxjN5J0GsInGx
Bvu8uNn3ukvgmCMLkgx4gm5pbvUkU34NYIpluPSQAEM/Ws7F7FUP6MuQFJuVdmTzDORFb0hQ4u2I
gTQwCoIgMCfPpedGVwv7hAAIf6kb23cXCf06HL/cneVgtjYu2OJds7SX2u3cjeVBkPG6bntfhnQV
8NweFHVdC+FPSFt3E0GJFByesWOfj6ZVH49pUkW+m4uniulI0n/TrX2NGMFsQu8Y/w97Z7bbuLZu
51cJzj1X2DfASS4oUlRnWXJfviHsKpt93/Pp85Fee7vWyg52DpDLoACBpCS7JJOTc/7/GN9AU2KH
Prw3TcRwr+ZY7/US6/uwWBhxiOITrhUadeE70uJxV7bKBUVr7kxxXSIC6PwDizx08lijNxKREAQ5
dqUXydpb5CvKjTY3i1Ep3sti+uKPg7qlHyrZYYbn3sDrA6q5PdaGfm+l5QYSm3DwM9LD9IIVaFIO
97nSiMdODRyaqARBTGpOsbjZSdh+Zabmd9T2HrJJFo/pjF5l8JM9uXwa7e2+d8mMCc/ISbbDjL0Z
QIlxkroW48nQRwfqj5KLKSM9UBbMWDBrF12InhjG68NA8eh25masIG/dK2bIANIm527WrFtKJ3qE
gDKiI4jAkrYf+OZXqn/lFdz8AjgJEmO8rPNQRNPb1FLCE/N9hWEcSbdQtbUrcOUT3TMTImoEaAo7
Ts5ZdVS17faIPBonUMz+KljDXsTXfNN2QoMSHoQvQMDEy0PjNhbV2hOyFNMMIF0HZgFClSZ6N/pk
3o9Dh2PVyu5q+IoRNoN7kdgcL1Yai+GeeK9ZGzCDR/7eGqvyLgcQr0iCvtw5g51f8rvGPnnulea+
ysYnXRr8O6pF6KHKRL7tMVlTHgIwM8WgAuPEzHZNsuD/NZIyIMcco0acb+UO8ECdDcLrpKS3OJEA
zBqffkheJdqqN9bDglPL7Smq6Y5WM1XQNpH2YP2Z36icG+liqsIB1pQ4j3q9GU4K/tCdXpnv0AFk
nGPHqqVLNvtTdkiKqnRVzVIwbkB3+hIBN8AJEI/STsVcZJOONhzg+DxWmuyGVplfUWMX+4hgDVoB
3dVUMuNt4AKzZmxBXdrkhwBx5B3IOTSftb6HYYv9eOxiDOr+cs9gqTVm4SFWX/RKYD6YN0iSy6aU
nBbJ2qEpq2gfZtMlqOaCrIzZf9FD1Dajbg9F3F+CnmR3LW6UszFzV66Rfk9RKF98Rb21NIKGpEFJ
TxNeaitKrQdS8Y4R8r6brlKpX0z1VWvK5tr3KCL7EoD1sn5Yz1tSGNLNUMNwaTqUv52hjHfjUEvn
uFOsJ+4+lqtN6OEx+myncgH8oo91aqOrHWuY9jPpGI+ssJ9Ua1CPQiZisBTl3OMv8zzWuUaPjtHW
j4lgtlCH5nUWXBekTEn2oD0lowqgSRnvsxZoAZD6nZ5i7KZsaN6n5g9/1gCgSNb9AH7liyvCZV1v
mjnitr60CzoZ2xNnG+bFwqeNmANuaWCWx3lS2xTO0Fzl4z4TW+6TNSEqak+QKF5jlxgbsmkqBcBF
msyetUQWSmmhnrjVTPAhZARIZf5JKcNy6aoQMVhn3UaQR6KzJVwR/qgp2xiR3o1SKFvEPMkxo9m0
b432JI+gWEeaLKZWX/hxiH9jEkemJCm91kKqMYqt4AHYb73CF+9zegDHiYL0Wt6am/Bn3tPDtXC+
2lnnxycs1gzNsv5AC/4B4ue5FnB1qczgpryJcTyStCk08B6LGq+n5BFe3WzahWXUxBpBjXhwqiZt
XH9xNWHVb27Lqm+8PLDwWUkm+d5t7+GvNrcyxS8n6po3ue0UkGT9TDcB5Y7dB8sYlk/Co4h8OdBY
GeiT6KSmfKZZNv5INSwo0zZLU52pLWnhPphlMufhUqp5cx7aNjmQhHnI2rQ4mgSRB21FcGEw4uhQ
6YIVCv2wFZHUop91kW2FdpuQO08J6gwTZ5tDurwqMRNJP67fp9CamGqjyzIjQiH8DO+nTN9FJ8DG
AZDSHvugVQ5ZpFEwK7TuwHQ4OmnZsfTn4AYo9rDFBGDZNa0SJOBgTnSarFrId5gT57mhboHdbBz2
nQGENPLHc4DgcjfK8qdRT9pNJpqnycQXAdFd2VVTPOxCZJmOKCivKopjV2dFwaKpJ1mC729n1E+D
ydAgK9zWu2G4W0FQzI1ELnyLmBbzCzOB1Jy8GpIG+iqsbwSte6hQLW6atiZ7zdR9FuxR5/aBlN5Q
QvaHYjwN2gjaFFlvCQKsQ1nnovhNoGrp9dGI5VtpMJs71uecnotBNovOvQneNLHUW3y5x6JLR0S3
anChfu/0xDe4RkDgUWsgq5yEsDrVVdlt0rq6lcpueu62aMrtUgzq2wYhOtF1G6OfGxKytWPQh/zl
wUNsfa14HWpeuFoPtYG0u7HLbxOsQo4UoL6scFXYidk+VZ3y0GNDxmY0ATsh9CX2wYTBINow8r9n
QogHLZWrm4HfSUqq9iQU1itzFbtSzdTDVss0l6KGl9Y5BpoUBnpDou2yyqxh465FprTUlX1OFGYj
0XqdNe5d4lK1tPr0XMkhE94uvfeVDwkYF/bwamJape3EqpCfTf8NiuJ7MOKZUY3Bd0M5xR8psewf
ZcV0sVlKjt+0wRZn2y7AHZPMSuOqPeyY0ApvcA7+IvMT6waFAVuXKs32WxxBCKZxq8kPiUJJTJI6
/dcMePxVmJXgpghzVjum9GClOmGT+g+l1/pbOUr3tWikx7jK7oKahZeqqHBf/PE6TKqAAktI3Jao
8U0TleY+auVj0wWT2wyK9tZLxPgIk7bXk1y5ZS164pQv9GbcoweQHSHCY7zO4ApGVymiexGhOuYj
WU6qA2E0+hxNSRt4s2h8hhL1KFyZGL07ZAHDxLXaoFgNDdavxcCwYzXKS8O5bofB1O6VuR9xVpHf
ZYmTyzARbaN2OMoTLdBeqs5fIMhFQAb8CWS+LyoYHKhKjIRPOYZG5d2fODf7Dp1xXmBnSShWZvG9
pS/2ygbhIGpfz6xUwUH/Vm4UwW+ZOZNYY/jxDa6xwSaPPAe9g0VonscPQwfON4uxRUVwDBev4DKg
N7/KOKp3sESwnvfzu+DB5cHxY0Gy74aDPpBuMSph76z4LqgCsJNGZPuB3JaHQaZYu4omaRQnB53i
pZ1oAF20YPRUo6YKy7LOzMvGUwem3VbKcopbkN6j580xltttn7hyUOSHvk3eulaPbpjKV3atK9y7
mDftw6K9Dq1FMFYD0zaZxLVoSiVvOSbW00nKpMBRtLzfBkP/Y1Drdju0ab5JEp3ap2HUrmWSdsDa
GotKOyC0CRtxt97xuxaSRFH025rVVqXgC+OcxIYK1G5Ms+FFb+Q9TOqpN8QzJlpRG8t9vmRrTACH
gK5sgJuOFySehm3UdEpFEOKdrOx9BtnO1JvjLIrX2Uyk81ADCOlqAcf2MHDtsBA1l8VO2vrv9QA1
waw7zuYKyIapNQWs6SE+qKC/NrOpe+nSTCT5LWUZNSCnL8hQCURlX2IPsmeIGTt/xlgl+dUrz2F+
kTu3jSLp1AzVWR5GfS9MGMCppV+sQ3G7gdiiUy0qqU7hdNnHidg4jVSajqw392UqN3dpHav7TG0p
JQrZpT7rg6ZetSQ41WbxUzRTENC9Wnkm4gQKFWa3peIrPVTcqvbEY4xFXVxSDZbbEOHm87khYDDf
I2me7qIUvEUymYt+I7qJ79LK1I56l0oOw8fF0CdwAUMVbMBEk3QXTvqJmWg/3VJDdpQahkcM7fSK
ZpUmXaVPtqYPDVdjMt0quNwwDpepjQ9SuQomg60qN+bOBzKzIScPSBtNQloRy5lbQYXB6tt5wE8B
dGl5QCO8UTcFt1x82EPoZqNsbBOp474myJSrrUj/MUy/zBB3llD6LDHlMT2LRAb7Vv7aaRRNpvSh
yWT5Ue5n3KboH8F6lEdZ63+x5ieKLMdDoqD+veVu5ai6nJ8aQCVbBdc26RH4xZFR3tWa5s4MnPcF
g9EUmgeNSdM2HNX3spqiJ/QGL6ZUumB+6w+NemeQPJq5qZy6TgxvVAZkCU3ZSe5oH5iUW3ZaPn8Q
txlibUjpXCm9+uT7P1gRPWRUjO6KgLzRKExu2y4V6WRE03YOQwymQ0RqcwCeNaecLsT+dF+XYLgt
gPV4vKvO9v1BA3lHTSrUg+aKx+tJZgp0o5QnQY5ETyKTvQOWn3R0g6qnROsap0rq6oe5WBHIjhpv
q6oQr4OUv+CnKy9T0XzmHTQyeYhTLxkE43me5IVQNwvnYsL7kRBisJVZeu2azoqZQAnNORgvS4hc
4Rmp7yhGjCiYEtsGAgljlb6ACrS2Sk416mnSI4lmSieZKAJfx8+DTHaPkpNCl5WKdijn90M8PvuF
MG5h7TcnXxqOylIa0ae+Z7bNYi4r6umMjm46ywxljjCOVHW76THpAvXST/xgW+W/VlUDs920pQnd
Vf19iGWTEDCRi2PZnUq/uxetvaqn4m1ahF5hFNJjEA6uIYvZj5ruipeCqdjWhdQ+GlW2Z+Lv9Dpu
d9v18SpzPkKoARUpvEnl9GMAevIUWtjATct0e8Jv0jY5ZTMyMivT9kYLfYpVvKm3xyIkJ9vid+MA
IYiblnSM3wF8Xae73h3/Pj4uhOTZ+N/5x/3aRWvpwa06amf5Yj6kz/ovqsFyaZOZPigY/CG50DZy
WmYQkRNtiMfVXItRGDrAtANvXJ8G8zYa7tGxl7CKycqBbqM6rnt2zz/OOMvsN9OWNr49uqMrb7VD
tY8u0aV/Ml+UT7A3zHpLHbAg5ZwNHlF247uqdTuN1oebZFvzfaRdtRP36XG6DBf5oflB2C7NSPL5
YgP204bCtd84OMGEdtsNHrV83KsoQXCQiOdwItdKK8OHsCu3DUA03FI0KrvSLHeAEHvPjzsVK35t
bWJlEvYm4ZHY7oqz2YU/hiIbuVB1l7618p4wEbCZzgqgQRNjF+TFKU364a0ogQF0o1DcTEjuLt0g
Ps1Bvm2GPn1mI0aZVATMMaP0mUryRquRICRaWOEtV9VnpdepmMVMN+P8qGD4yPlP3D/Xrm7jsZm2
l3ZwcGQeLgngKv/+YlzxVVbloDvaktiyPlQquRIVuM+vXWNJsAiIB6M1Qo6CscRt+EuiyLq7biUN
p0aXZSeJdtqBztdJCE8ZldtttQSLWAvNf936225Nd2Q3a70TL2EXRWZA8giDikeJftl2TM279ZnZ
17VNpNVUiJegAj9WTgYNwu36pL/EGFRLGsDyPxgGWfjteJkbFOHw4HxHt655rv8qBhaszTLsc89O
cS1Ly+9scu7X/uxX82b9r2tRybqSnu4mkEpsOF158JugILMrrRtC0eTOK8C7zRoBCetvbNb8i4Ew
2r8diysATlKdEl6WpY9zXoXb2pAxMjVh1Drc0CBCLRB+Vj75ocHWmebx7KFjlBl65BCHEI3qNTnh
+2E9Fhh1SkmvOK4ZCusD/Vhqp5FF6p096iO4GwGJhCIy6vdaBGWrJj6HlMr8MNDe/9IO/n+y/78l
+7Ps/01c4ry1b3+mKp/fso//8R83UZ5/NEX717BlaX3XP9D+1h+I2lHJaipyaxRcyG3+gfY3/mD5
hO/D1EUwT9hA/uO//QPtb/2hmHB6wG3Liz7bQMTzD7S/8odqWUCfkG6b1O/+a2h/fs1f5SOiJaG4
h3pPUxFuirwq0H6Tj5BSYWWtSiZ6LgoFqamb0qC6fSxU+Bnu1OBiPeKlUj7wtM4QYkwjNckaxvZv
PFSxnAWfhkSE5y/OxEJ4VH2qkU9DWbfNZzCpafE2G0ov/Oohdtd2PDPkzMoMzmQse3o3lWmyXLS5
/cFPLUo9be5rzZhk+rlN8xTJxPiCsy3DDtoiN/VlVJaKrQUVx/+phd0YbFJdDuRjGfbpbSKYSklo
roB9qi+EllA3EUDgqYMtQGU0Z4Zsi2Y4oeLr8FZ7empqsifj5aXVEcsBifFdmr+KpokFrDWIGHBq
MjGLDZkNlmqDcFCZ5aCBkD7kaaTX3IBDHpFxBllph9XYLqQbTEwUaLpGPwEmSvrwtsuRnaEKa1Or
afht8SRiyQw0LNFZnGqR9GaEdRLswQDFi+wjFSE8D0kS70mSG2g1huqdOmAwiZWZcEkQIlK78AhL
2s+Fn7zDNicAQVCtNLxpgz4DVJAaPq1tUVVTUBVzCDcL2ZDl/8DuD1eADMeZm7mmZABNI2k60OBR
Yqdn4rC4n43JupBLaAyPymBWyj0vtMpfejiGj4E1pD9FVI6N1yQV8Ja4rktABRq9uM2kKe2rzuSP
5FxQhOfMYnCUZV95yCVs2pHElBvwM2Y7Kp8QD+EVjjKRzbJ6zfVUwQJALaLalFKRJ5um8o3HzsDG
T+xa2Y5Xq4PvyJgXx7Ejy2D4D3XNR6UJrSA1cqRGph6qzq1eXrDHEBMZ6RO3+7pqyqVdKndQZRp4
dluUF3Mz2ZHQ5xfQWIL5qZGQ19gCwYIgN0fqcfBMCtwZthHVBnP/PgqI+gP+hAU5k3WW7GpZzia0
bL032g1G3sFABmOophebA7WPMgXTTLRbkwEnoJwk70DUZPJWZ7klnsuyl+7xkssxpWBtqG5SdM/B
jTAGo/GUaxBjdtB/TPPgM6IoKo0/vZuJxBJL/iqDTZllYHnWMXOaaGrqWGsPyRwIL6WaTfe9oSh3
EvQWglEjbn3AnS+iMQUnrgA6Ja2mUeASKVmNbRr9SlU5eRDqZvCGHAITsujovepB3Y2CrB0p/5VU
R1Wy8cws9+RybF0DDbbLErUo7VnMazdMW4XUN6m6idC0o6qh8ELgNQa2SBgfSASXvSEyi2NmVMZp
DMXEs/whcwLJ0Jl/qMRrasFwr5MO6bCinDYg0OJd0CnyXvQD7UmcKj+0QyvS8OQpH2o2TG/IQ+sz
yeDqtegG/zr0M1NdgjGvpEsGfB9NSNm/b65mEXTvfSqV+06MlPuQRS9KnM4Ib8x05IWAXrxmHKSX
jBArskNiOqQTlwo4sWRLoBqIHDMm4zczSVVuoiBBW8tcDOhdcAoKPzJthJKsZxkhb/Fa5K/5qMZu
1VnBRddrZKx17LuGZrT4L7ASztNYw6qTG/q+NFosFABYHtr6RuFU9HpodVsVM8GlV33hTY4AnVdd
UT7Bb2gvZhez4s6FCX5ZDK0PFdeeJMqUsYEUaE2L1AtGc4KLtFDNzgl+AieMY/EzE+P8vu6y5iyN
ZgiEAwsMGe1iJu/VZhaekbYCC+mNlMLANGFSFsMEXKyS4nDvKb1CRQ8cmSYQvTcLuWxP/yQuEHxR
DaH+pxB4AEWByxwz9Hg361W31X2MfzpLMQwOsLp3fiCbBHoPlpcQ7QhiXQONnlE4sOm3Y+qgoPCz
k+SYMwQTc02oxT2dfv1cj1oDICksyM6Fe4ARStuDkxv3ctkKUEViYVuGinKoImncJemg0cuVxxsh
llPuVhP0tBYcs59ZCwhaM37WgyrAVKiik6gsJfy6RNQgK6VHQrnuKBGhuzgm6rNZt3QOpzJ89Jt0
ugk7NImyLMZbpAKj14L5di28xgfNzNpNTOkdXpsuO+jwZK8LVahR2WQ+oWSI4cDF2hFHDQWOBIMN
8pnx6mcI8PkODIbkPI5Z8xaFZ4lLHx8oM3UNhGMWuTHeVFNTKuS53FIDjJy8VsOtEEj5vpILjAS6
356NqcSzlRKiTMaLDxse+kvLuOmOgUGRvuil3az3PuA/ckInHC0bbggmdAWyLNVg9r2qLKkIqoSp
tBAkf1Frgm8RNzSxDOgSuVlkHvKgaFMmMfKWDJyiaQ7jXkggzcVzRwcrxgCpGB1/8Wnq9yEd0F2e
dSCRFIXlg2igVUcC9mwgdHtMalO+FXwCBLlhkrFmxek2a3GQ+gKWbS5vBtF28imRcbdAazVtK1Ux
P0NVDI5SJCZbYRbqOyhx1LU1MKHxAPsGRSTKgWxGcDqbwcJKppsEj+7QzVhl474bbuEGl67QZf1Z
YuTwZjCmbmro/mYe+8CLVSV184ic7oycvq0mQHWlzBCRdhko/SbKg/iAOb65Ka00wsOiENcYRakz
Wr7iKAWpMlaHbc1Ggjcfg0Jn2j6HMP2QAYLQ6xemmD7vu5iiuj6TdmCAVXTo8VM5lLgyMjWftqDj
GmfMLc7hqK63bRwD3ckHwE2x2HnhkC03kAFhD/c7GgsEvI+lxFmaxYGTjj56qXjGjQppIHbjXuQe
WovpKZq67k4QgPJr2ZzvZqnQ9+2E61zQRv7s1Yz2s2aYaRRL2FG411xkFKMb5XrnzYneW7Y6Jc1b
UZewvMRe9fJiVIBMjN2Aw7Eqw2uvp+U+NU2y/HyzqZ9B+c9bhci9s5rGQ7oFrSkbThywnNs2SdP4
N2OErN4RoyDttqGkm9qO4KhhPpl8STQMq1lvH0Z1LllH+V3dOiqFuRtu6inZbtJSptbViZIgcIou
2saqJVWyjRB/0vzSroNOmMRTRyLWezD3qkw7Zp3a/79eBXkfxbI4aP5z+cE/i3KqEcS0//Ovu83X
PnaVZU3xlx03R8EyXbuPerr7YFXIW7+MLcsr/2+f/HOV8m/WNwqSF9Tk//333/CX9c3zVGSc478H
l/35nj9XNyRk/CFqCiBBTeRnGQpGpD9XN5Ik8RThJsri+1mWKf9c3Gh/4PLH+Mk/ZqHW4rH7x+JG
/MOy4AyLoqmIIvp8+b+SW/Y3pwMGdY0+tbJ4HTBYsmb6qzJemuUmqa1qOCvVS4g8CIFGJWzz0da4
Y2Zfi+T/o6lo9bz/ZuX8337b33wVVaCIJa2S4Uws8idVQv2pGOnV2P5VYyaa29pzkRyDG8UrHiKc
rS+lG32AFd6rW8y3NSjoTXganqTT6Bh70eYiHUJ7prREfsK/c+Dq4t/cgKIpmSZ/N1lRsILwx/ub
53qSkPBqdG1vjEZEaILA5pAvD9agjOT9LuGiEGEN5owyMKz8wWhmhv5sQozdLUGv7RoAu2zFAfHi
wVhDIpM1yanUnBYwMWXH9aGX5njLTeYVocF4EIJhhIE7D8z0uPmsx3IfK5ikT6VTxaBnEmJLGJ6q
fjubrKvWAsr6YDZLtGE+94CvpEUsvBQ7ojWqNVpSWtf9fkkRXndLsb/kJrkoSSATqrvUSIql3qMs
IbffDx1QTGBPRGoGM3KhJdByfchqX/JKLdh9H8LDSrNhNsCt8SUhj1wKZeISi8lKhXC1ritpTo4w
36PlV7KukHd5BUBwiZ5lxkoUrb4+rgdQcWBYUPsIRBQx34NJ8hPg+W2xVO5YexOgGaOwWLesZWvd
beoT9lx5vxb5MiUkp7RZqnzrw1rvk0ahdEiMAZa8VvngWh+MNe35e78g6Mnl1vFcpdAngWR5vUR+
aVa3LTUu+OoR1bb1EMlJRClhptFd34x+mBgdD0GbfJp9XLn6srceWh++d6UqftGo6dsouwp7/bja
8iXELYjFzfrJ17+KWQcnA7KO9/0p1y2/V4jlWDdFMymBL8X3359QJq72z49ttAP9VZEc3zJED7YW
Mk1KC+lvH3792JKaQlVDzT8tqdjAgZvDuhVVBbNvdd6bY4XY26DzvjyXRn6AzAoMqQxYSV9c+vQB
SUxew5It8uS3Zlc8fe0qS+Fz8tYa3ndJbz074EjIuwHS5np8PcRfHDsNyQiAzZZi3ldN1U87kq6I
qgMT1aOhDwDEQsvQbFVrEweFAst6pRuBww8Gm0FOBE4059ggrGhEY1mPADiMDelC826Nl11PW+x+
f57O/dxdMw3p3W/naxkbnLXrf4r4NJOclfpm/d8US8H36/+1bK0F0+/6r9/AhcWeQ6LtxEnjmwwV
2ZI0vO6uD+PyxPfu316SLkm6tGAFR11SeMWJMzTIkhZjbs7CSbcKD1hKfVifnZetv+3mPqpmCz+P
o8a95jQpqDBF8UnpW98CsNAAhdy9fP/4dauljrvr0v7rVaDnuOqWfOFapQw7LCGv0/Kwbq3HpjXG
OF9yiqnkQHxbXjgvKcYa/SP36+nfXtmKH0IvZPt4Kfoma/LqssW6sKxf1oNTkEszRgWOrg80Q4mj
reDvrZnS30+s78a3QljhevD7p627AspVO12SnddvPvnn168TdMRlJ98Byhz2FffZecM1gs5dW4Yo
ll7Wjp4aOoglodmgEPb1edcPLWO28KxAPH49q+oz4104LaPe1/MhgrGoVp6LCRKlTgXfnwyoYvyQ
r9eur1r3C4lo8e/ddWs99vXjfntPztwczE16lGrZ8BRR2I7xkkj+r37M9zF5UMx5I9ftL6MpSkex
KIgvdX1zQCItpcbbuhcvh8TlfE3DmabKsjtInNLr1vfD34+hl2CsJl3RE/g2MkHANrW+Jp/DT1bF
ufsv37u+7fuZYn3f9/669fdf9df/UtCpIbZFj/pevyGe5bNgNHP75TarhJJrjFjThFx8UanuuF9Z
5cutb1juehX9byNFvFd6Pfw9MGatnQCUmjZzVLO2b6fFF7SkHC8PoCjuSBmnGf3PTPR1SzQwRfzt
GJ6gD/Q2JdVgfo9YUkpCkjdu4uU2lw9tJrot6hEbaX7tfEeiy8sN+nt33fo6ttz16gTga1Kkyxlu
kISN6x+04dBITjdVKBG1eRcPxC2hb9ybKZ2kpG5f+Tr6vSCJp1gHUBDprKNzBigx6xnT+3vUXkmS
fP3OfunaGOsVVKlgbMeE6DxzBPMcaXw9dZ24k0ZwDGXhlswJ/CxrCH2fQf7/2gwlBqb1oW5DbWl6
z4450dIaJn9X9j/Xb0nDgVbsirycMYGe0+UbWb8lfbnfJUZzG1szBo+G9VU2aJ/LkvnYRYS7j+Yb
0ICAtmmwsxLgR1buEJIbIAN5DGMu3maZYeEKqQ+W0eEF6Eskx0Vfbddjy+mgyGq6q0fWWqTRz9Z+
kE8DAa7oSgywlX5y1SXriersZZoCRM/DsVjEz32T6Z4WhPtKC+SDJCjS18Osdohs9QRvBmFMSWGe
S8yUmBwfKpJHtzGa4n4AsSMxwSkko3Y05Fm1nxtXXAPlRm5HlnZL02x9WAbbA1XUP3e/niBrbYOB
HnNZ7Gewcnj4OgPWzUgnuMRMBpbdUBVZbQhnI6RsITas5etQPQ3+AEdcJvyonRuiWYfgth3JniAr
jfky6gwEjsYtS8nRK0UNFQpaoc9mFDNXXqZq64O0xpgveeTrbq70kjfrJqtb9Vc5Shfauv2BElp/
WLcqWMO2hGTSCQsuwoxPgN5k5i/z2z4RzdWB9vNyOEFu9PWcydDRazTyvg+tr/j6GVkH59Vu9BZm
ZVBQql3uLaj9SiAcpkKrctns1BjZRURcr6F2zIhEsoR40/JUmTDvXF+0bq2R5evW9xPr677eMo9U
e2PIi+sxo6pQktVEvJUINmD8dmBjUKhicmCTk12ypTlHVDD77WE9Rt2Xp0sEXpOEvm552fpkGAx/
bhU4pTbEozHUdnTjaTm59eCb+7zTLqOvq6zoc27pcrhPcXJ4gx6g2fg61tYfgRnULi2N6rAeIs1Z
cEQFWUW7vOv7ie/dAY+aTVdGInmN8DbM6wIiLrgztuHhSjqnXkCcJ5hvlN2mOzznH6aU3QyOX3B3
9BpHf0jPLDvuBNe3qJw6fXY34U5eanwuG7J/rHSm585U36GzryPgvzZc9Tg4TP1TJ7/1aAuXfHfT
TdDOJ09qfCvFXtZsMuFYxLf4SVuZa8YzCJTB2S/4XN8ngMHVeOrGE1BM3yLQ99jS2keEq10DtImW
E0R78pqTqdjU49bnc231Q36CWjtzx960P8HyE334CbS3bqk3bgzhtQYMyee/b4lMwyckTrcoVrPk
GbYIVVZMKI86Xr53ibi1eNPLD13ogvNS8VzZWLoVGf7wVk9sVfFwYugZOgiinLcJ1kL1FvlS/FhD
BxXf0xtxW9on7VAi3ojPI94EG+XyZj5QDN3Er9OpceJPdCVvyNlQnjvChVJvg1zs1fJQo+/lX9KV
5IF98iI65VPlmM5I8oEd3iq7fgckx44uBsorW7+w6KxtcW862Y20K98jFpbtGRMfbKSEAlS09bFA
DLZ+UkDYkvvIDLt1YM/4zju8ott8r21nqPYb1U2uwjn4mH6FT+VncapOlPfJuXazl1yzdZbZj23u
oHJ5aF5U54OUteO+e8UAgtjemz28aFeuOULOLwcFyKdHW31SXTFwCwi+hgObV/HyzNWrlxbPTng3
oPYDhFpvdcR3WwBr9tJ/I0jHMjb6PVZMtd2Iv9TiCsZ1+oFTWRBdXXHmyYFOQ6jX0GHE4o+2GaHQ
UhwYD21ADhvx524pofWsX+vjidI8Hyvf65v8XkcU3S+Cnb00wAB+VuZdgXp1chkhZ06Ox247+6dw
Z11lJ78JtuNra22aXzKYJRsJfGLt6HmWozPdQxCEskGkDvmQg7+PCf/V75Di5G9KeRTn7Q+iKmL5
mie7sjgPW/En5fNydhEKLyqqJRXNnt6NX0bOmYik7pigkBSPPlPhYaPcSriAnzD4HbWHHiXlEUe6
Uzxrv0Lug5C4G86kk3+HHtv4gQR3AvVIKoUjKMuTKsL9Xf86PVjlSVZ34om51zV9lT4g51KZEN/h
w6aH/g1kN1B0CVK913t54hCVHuxT5ig6UlCowzbN3ya05efca4mFRpj0pL/31+xivlT7Ea27XeLX
yE9c/kK/h76Nfolasm93v0hB+FjSCiU3JwK3cEZpmy7uFY//IT8+HVj0b6Qb5aBcEWPjC7CyHQGW
0Yd4M7wJP9MLgYUbFmkP8gv5nQ8VIFlyTboNdv+Nf06eq+fiKF6pDgTb0O2O+BzI5tylkU0awV49
P0132r2wUy7xR45WKdgolU0S9WeUO/ph3BZu1doMNPVj6/VXeacexX1CttMTApP+jdUxdApntFVX
eMG2Ymx9B0SD0z1gT2EslEAI8G67J4cIk04IJ2jPSS9c+1eac4u7hI8IccsWTxSbveBZlQ6kw90X
vsNHL1zao7BtWf2SyWHjP9/R2vpBqscTGnln3iWvmYcmu9xE5i1NVhEb1YZB0wkOpN8Mjg741y5O
XG6wG8/KjuA57ZnzELG6LdmUvg7ZkmZOk8mbz3G4Mcet5o3Xn1DDTqw8d5S1uVABmpuXFj0YjNye
TBCLKACb5vb/Yu88lhzXtu36Kwr1cQN7wzfUIeiZTG+rgygL74EN8/VvAFXn5HmSrhRqqKEIdVAg
0xSThFl7rTnH1Ml02tZPvKen7jJumDLI0i84UsMj0oMQ762+TTit7713Zpcgu8rQr5Fh2xsMM4Xc
1LcOIloftUN7CGjvHMJd6teH5GO4ls0Lay966yG/0dtbb0L5Jcde7hs3wEJP9U2wz8/2q8lrPjDx
OoJLuHNy37nUBC0eDe4pvsldHfP0vggYpOx+TndkS3w179MXrOOH6FshfOt2kSX7n7c/t8DistRc
LAe4bOQq6440j8462utDZAS3wqWw6ZYVDoHxNJ2WtVE/oNoDHtnvYum+2wnaecynCL03RlUByKID
dlbLj6x74bIgWfcGBvr475cvQ1uO8ddn6pKabXKIl+/J1tXNv/9pI10EV61kUdJZiDt620+7sr24
aOtLKG2bAf3iuf97kzD8O2tGps7r3vqFtiVLoGRmSdBDjd+hAV03z/soTeWppXPlDhqY0dnkSrnu
jjq9R4Ir661jI+7dtREFJxkcJSlDajxHlUPOYF5EzM0NehDJ+jhw+JJjZFusS9PRbhA5QAnJaYW6
tIrWvQ7+LS2lvx835bL6iHSE7Yj3q6whJ28RtenLhlxIit5l7/M54anhkDc9BmEyjAQHvz3xAbM8
YaVbF2CmgE+QMhbehbaun9HYUIPYhTglUdMe+qWWXjddat3WAItgds8ovf7eYNPnU/r7oRwi3iVF
mMWyHhmXVdu611Qul9zPJ02bmTgyh2gH8bw627L3dXM2j2s7uFtaguseLsUFFiTx8kNqErZ4ynTc
E65HawpeJLL7ittEQOznpdGF2JsG1+P+FY/JcBriYZk4eYfPBpLuFj0+MYQ1+C37fBMvDJl8phNj
dA1XdY9YzEhSefYq3o4W6pb1oT4g7QMstsymn52QCAgyNwZqtlk8V41b75kBjGfmAOPZE6NxMGL3
GM7LJ96Y1ls+VQhls7EkO2zp1wEGUTgnkHG4i/Zw1SR+bj6fU0qfTjK4WZWAQjWQS8yeEexk1s96
i0aTVY/hBPZRLY24tUW3SLx8C7iAj+WG1ki7tFp+N48/m8lSqi+W5XBhhYUEgQwqTjEBvp1qqNp2
/Y2APcxoQ99F+7I13lTrClZubJgHbwp96HfgycVubauuH/C6+XzodmXMH8nCUKcmXz9esSzttckR
LIxqkm2rCYruBAyKQ3BpOv9DM1o1PBmG5H16+DONugt8bRZ06NYO6yoa/f3Y1cGI/18Zs13BjZRt
+av7z4O1dZT1OXX7f2gYJwVjqv/VMO4agx3om/if07g/P/SpNdQ9tGiOtC1bMu36S2ho/ctxwL3a
MDQ+p3D6v2xmdPai/QP6TfP77ymcYf8LCLjUHb6BQRzju/+TKZxEEPHfawxBlix8VWDChgMgcRnU
/UNj2Ag7qfs6jM5YLsnQCx8qUXSH9UK0nttTmsHRTIPD+uj32U+Do9H15KhPaXVS4sfahl43Lq4k
LCbLXUhv8GTp3XybxiScmhGle5fZx8Qtv3R6EFEEFs2NwAUSGflPu+VGEGOiZ26xiZU37CfCXemz
4WKK8+SG8MJtOEp09724w3Ifw7IJya0pIqbMrL8Kjxv1JJhCuf38xFI4PVTzfOlJj9vYqe2d6CBZ
aBrzYQtsiO5OzQJfgC7wlosQLvq7NN3Zg3OuG29+00cmbtOAgCwDsccPF8E31Go2vIeAGKlNa8To
adoU3Q6RpdsSWhsV71RsGZpSoizDAGmxRiR5RO1GjcVeF5KgG51UI4INEW/E9zD+khrZloZO9Cg5
6jjvEbkp3FoCPNcYRl9FnFKMNkgOxkr/achnnChIEqZC7lA3prvWjqgC6XJtZrfHwmrW4S5L8uNc
qZdFSeZ3gdXsXDntF4Ycd9UDiNpfduI8prWUpy4NtzGu7l1nOPdZFN671XTqiBfd6jZNaWT1vlm3
F4EK80BoQetilgkz5Hs73cHDT3j8ItystsRKBdchAOUXyTDYJbVz72gkGpMDytopbe/QZQH+B4Gw
Af1BdPHM+5EGKc5sWiixGBQBkWTzlVC0+vlrK/djPfxkeBKcCI6gDibyEAN5xjBBt3ZZmT1ZLMcr
l8KwLBCa1F0fbQjeI6XUK8fd7GC+c1F4IWGht0q05Ij8JTvP4wOAweiYVRnNV8d89vIGpT2rfFO5
10V1hHDLuThIxy6hZfxUMwVuHyCKGAQfr2Zp97HiZVqCMlUcsFBz4GSkxThNCzqmd9SGZPLkSLJ0
wSIGBzR2gonCd4p3aSMeSBZ1/DKR0bOrEX+Dc9qXC3CxzvRug9pGu9Mlb2aK3tTS1cfYW8SqoE/2
Myz/hbBZoE9bSVISmHmGKqGWlQcFAo1yvfgRZw9TlHm8ApoM82D26DGtF1V6vHppnfUEVn2JpXGr
xu6kSeF3htE82mFCtLKs/ajjPHNpCp1yC2NYhXStd80fWSDyL6DH2tqCaZGfzQn/oiC1zxQwcB33
OZyLD1H0uOjiGF9GHMz7tnwMYdgxK22PnlFgk9VwcEjbxHs8HZIIH6sVpcYB5RpmQD69SINooKto
60VlQMqp3Iuov6gY5S95VSTXcPLU5NLRI9cO+CRVc+jn8N4Y7b207L1tMp3LFYS4rjA5wyXJXLAc
j5UjR79eVKWVXrM6hI4xNACDstxXPVw0pN0nK4vSqxTxHY35cmf6cWwMt/n00tGyPVhVk/uae5S5
Fj4ZfPs1IWIKccQHCVs0OeCiCM25KXPzfsw5kNE2qUslrW86qIh4LquD3fIZ38SVSvyYfeyEWH3C
+CUe2h6xaBPtQ6gzgejxssNPXyxHxlzSiChYame9hoiQ0dsmt+4nNc93qm3fNRW9JWYa0Ggsp93c
1uWpCdx9ye+orPJbw4JQ6Ha2n2l+yZB2Q4hmCAGt/jUU2GUxr+cxSuKAfkjb5b8iSvoeCXFA2tWt
dGeuTYqoWQvDy6YZQfdX0xxtpa65m2AyScJrFoMeSzkIIEjWEIZ3FRCezBmunRYfrTkhMygTl3m2
74w4qA6lzWgi7dtvZg6fu/S8n3FtvhNHDsumAG4ey+pOTAaD9nGuESno1cEYaJuZZrItuLRtp5is
5gSe1zRNXyeYPXBx52OgnPao5yVxO3F0NULjMqjQ4E403pQxVPqaycfeTfOzbLCnZbG8b+SuMYIj
KZXloeroMbQAxLDMTrf1JunmV2ekAxS0AInc2f0xsDYpJbcIEfQ3DAHvayesj0kJU0fF3xOGe+Sx
RP2m1PC6RtOb06XurplYd1ruyA7EDdOavzZxw/nSMEZp4WEfCL5VG3K5rU0TZ8Mx1YdfpEaXO5Ga
16H1JlzJEA2SsfZVgbiEBDWysuP0QTef6rK0fjjDqx1n752Tpk9D7Fkw9bhrwkNDaq8PPzsvVw9F
oh5xl7rwZ8ZpUxjepZ0BYELb/RIv5q/0mhTBWUf9MjL+b8Z83vYBUwabcLsqq7DmhN4W14C+AX6M
xEOp77n1FuZh+KRHBZrjlqtKfjuB4D7oRLD5o6e/Gu1DjyF0Z7O8wgdDm3IMp3njfSOKcyO8ibW0
O6jDhNZXL/P0VkYRF2Y8A101OnuHqSgkl5bTrxa7sKy/aMAodkYmSVBErr7XVZX6eIaMXWSPL3Y0
v8fIvJHyx1sxWJi8k57pE2irUu8+wIy5xAuFdHCEM/hdluC6L/dQRQpOfpJkLAFGUESY9KeYaGpS
994RYCYXi9A+y+3SXWrRC2mQ9G9N11G+5dVYxCct2QCei68D02VroA2VQxYqxZCfwoKP1WEuBjWk
ZbHo0LCrJByCFoa7iQzRUUmBEdayDznFRlbTAmSJFBy4195ZcN9cLBmbDLXMWZfZSeuNYUt8ZHVT
OU29ia32WDchJuo+s/ck0r/2uno3WPMXU1vsdAOz5JhiNSKi7Ttr6q3dWARsVybKENg7lcigz3A9
x6l1cnrt0XbV/cBh5FsYqpqW0zhute+kMhjmoD17enKHuDK8zm13SyZC1s3d2YvjiakqxJd2mt9T
ksjhI2DDCkO6U2Qlv3PXsfbF1ATb0eVm5lhY8xt9xqlBYG9vCFrGuhvelWG8aRHGBlDBYCaP1gLb
IrE9o2upEYmo7OrUjO0XEEHMICcnPjeW+Bl31Bm452GK1snBcsI90BTho+3WTxb60p2VE6BWY8z3
HVOIe1A3NMms7GWEirWfnZS1vNSD22Yo5l3nIUV1FiMqMuUU+m/AcPpdE8Y7r3LyWwaC2CG08LXF
6btzvIOJYPfQM1iym7JAfatH2Byt5MzphdJCZ41rlTPJO3SKLO7W2zbPuYJhATbzANs8iqkjJ5KG
7y2lIsVe/lBW8mwBEMB75O3TXKCgwTXfkMpwKHBSkhx+bJUhjixJIGfF8qKPQbbF9P2jcb3yaLcd
7W0qlt565vgkmm/Qk81k6ymSjfysqRzp6tCLEzdvjgyj24Jm63Z4UQtKs6Oh9OhCrCq9lr6mgNHk
T0zH7S4X9hezA4o7roLXFIFCSFQYEdybBE7Zvkqhd5plBLSLpDKm0ySF8X5iEyY9cLl0Et+90fT2
zqjMLyMRiURvN5fZy5FBpNaXws06+Fateu506FQS/fxhfVgrYgBAS+bc5HXuIJ53n/QUp5NlnTpO
DsjSuFqTrHzSG7PY50483wz6cv3OPDiAZqUOaMPxfQzlY21Ym06mqFvBDL3mYXsGz412tiY6jHIE
375eXJOOgt2yotYnCLeuHzR9AF1fOBEU4HlBrNOlsusEmppzL1hj+IHWxKTOUvklXLnzKg44CMtX
5mn2dQ7iOyOf3yrNbLkJa0QtDtuQzqbbEqEOr2Hn2BbgsCRdEkSohgER3cwy/TYmaHyzKEmZdWC6
INj3YorOhtxT3XlYJHbCI7zN9ibf6LO9i1aIDHc537VEt402AXitcTA92qm2o5iy2O0bk1Wq6hzf
Lf6IU6OXT/Qtgp2IwMd1Q3GBsWrfkNSGqjhtAELwy0mtkK58BFHw0cbeSUbOB2GEka+nEQG/pWWg
cg/9ZOAyOgqPTAGolwo022zEEa/0CgUohTPIH0JKim+FM4dZ2+7m8EsE4YNhpZ8ErGBYOLyTOJYc
WsltVYL64dL4Hc6X+ZCJ/NKgCSf0FW5ZB+y8qQr7bFrVMTxHrRMcolB9x4HnXgU3dn/hcSWTGTxp
ifqBaYuBu4WdM9YeVdh0r5Fl5/T+frTkRe1BgzDMg1WF7gLWBwPDscZk8uFZOT6N6A6KYnx1amYi
imE5tStC0AYwRT2/Kz61r1NibOoxLX6FOz0hsskpJ9/WRX/w6vkOyhfndETnUyop98TeQ8n29mQu
cyhh8tbpd2eNDE+NHR8rtyexFZPthhTR79LGlj5o0twENldGQEgvYdUmR6vCe8NJGhWNt5UTx9Hs
PTpRf1OEOM1hjnEfcNxTaYrpAILyUdMT7G+jZ37NE2tHVNUuhtj9QyZQiJTg1K7qmgq38PlwOJNZ
A++IibgdJ6I8wvgOM0X23Nl02/tFLFAJjcb1CPhAk8EJKLG1awqdWpn3xZec3dtZJ9tvhjxzSB3f
0icgTvbw1McRt8gYDK+uq5sghafU5txWp7K7Qz7+YVSkRuiyv1GmkvtYEieVg3bIymIprFqoLiZz
Pu7Ju3DRRSL8epDKGPxCz15zZ5mDs7gfTWnvG2vqdqRvn0ZV2fsY9voBbvOws2351hnEGUbBMJy0
jK62J763LnAey8l/JWkNFDyJr0LBsGGxTZWZAiFk4n4CcfrspcK+NGY3b6OUe/xo4KihLrgp5EAx
ltcQaQ2AQJjCr1XV/qxszd6VxEdamfMUAyzzE0PLdqkLURJTTbH1iqq+1gxEYJi9YlKLdx7Xgf1I
sNBe6Epc3WbTdMAHwD+VflegXswcUI4mk7o2fmtsKM8EPiRcTOVT1DH+RXSIINKBQIpZmhAjSqyF
jRTy2vjYFPIf8dKORLYg/jCa8KIHICe7iiWMviM4Uou2meJiUnm9dehl+mhO5kWaU70fsL7t6EGA
zQ+mCLVhwbArbc947peMUAATcSkIIE8n7nydRHVVvMgy/jnLJVjSmFgegwnLxuwble9XKQH+dUF3
Ew4c2zgS6o2ee2KDAMW89UJ+PfW3PTn2pqB4qx24qjoB0dBRmXVVtf5GPqWKKoh+aqp8q27uNJdJ
WIqYKnBpSov+vrClPNe6xlALr2W+WR+TrkN/dvnKuqnyTdCjgXDtVgGHeaibMtl6C2N93dRWLc7l
slkfcvEG3CCHjPztTJ6rZRNlg8ntqIlubdtODtKMLKo2794O0uC0/m/t8hLWTWUgs0UU+vki9A41
ggW4ZTcu6Ha1bNa9/9nDdgBYVGjtyVleoL6Q4Vvna6kzXVgfrE+jnhkZGzc/9UYUW0oQlt7TTOG0
vNh1z1DxHegibU+UjZH//qqGqJrDnkHr8tYAOP/z/hhJYfpCitQ3+8Q9212vqEVgdTDvue86k/5M
J9FWkB5x7JuCPFiU5+WyWfe8RVe87uHtqNbv6CgA5E42Qby1B1MiRUFwSs+kOxtt2G+UDjxX62GG
kWKPJMVYfm4c0bt0fExm4OnHRoXbsqjVecYe+Hszrj32zycVdxSOEoHLlgNBa9LhHKCHo4xkz1s2
n88VVOtQ3ciRHoPh3AGE/L3JNEaQqRs/j3i08OuJxxBn75nuH1O2aBCbaplqfOqRPkVJFNkoejzg
Dq4etgARbeb6zEI8Irer47RIebNlnuBQo3NAV1CqGwQzRQ4OkMKr//1QS3Wx9XpwoebSIUxyG8Qj
Z+JJ2B9APQcmUyGQqCi+GY0SoPOyWZ93yzTM6YMyoS8hg/lkmC0V8NQr9Gcs4euMcZ2npR02uvxD
JNdVRpiOVtYeqzhhdue4CYCzAfxBWHXnz00mx+6cYq7cl2PxsD7P/5+Qau0n+gxCLxRIrudFmF0V
ekQXj4ElWe0VEHnnbFhpBWUz6v0ctRShBn9tiuU/XdB0GVd7nrw3lt8gkD2ih+YX1sur6KdMp4Ze
HjfaBO08c0ggbMpn1FzUqqYH22cEjeFwmXQG0DM6y6SiYOTohmO5j7pXj/wHH+4C13RhflH40EkL
GeiLzEAAa7qzTmKchlS7Bqo9uY0TofVhljwDWd+Qojf7RH63vrKCD9cpH8KoOShdWXvioZ5qw3ub
ctK38VqCfIIKUyf3KMwgFIu6u0adCQzVtn8k2hMmmnoHWnPRCrmvkxXeGHDD9j3VOoCrwdvn048c
LuDB5TxmLszYXma3mWZaewxtOjF5AHELFg1H8hLk1nbPmsyTXWlkr6ELpBKUuJdmOTFnHvkCeai4
pGZPZQWiNcy7X5R0PUksVKVa+hqnMCaZIzMsPKhssrbkr+BYW9rlTAY2c4la0HOd/i4p+bUuieR0
Kcsr0NnCz7G275OGxJxsWDSpcK9748cCL8s6UKmZDekukdqHqXNclJONCt4GcxGMwVYNtbHBUfRV
y17b3Jm3VmNrGy9jwSVBjfY2yRzl4BDinFhnN2lAqmBAvjpFc0oT9eoV6qqacjrXJcszk79sk7V1
f98io2o146WGClP2FMvwWd+gtj+TCDxjI11WmYU6CCK/cCQAEgE+WH7glu82huPss3NeNG+xlfVn
evf0NjR5coT46A3uqo4tnV1ZjPIUDq8JOuxnOlkbWw5oAkHvexmuvjrIHsYQ1iQUvT2M6sSvGV/u
HNG/K8ul3KuXvGf7KwOb7Jut+o/CGclXc6Jv3cz4sJo1b8MgD2xn2I9AaItvvOFvMkt2buaArwfc
4wDjDpX8oXL1FA8h7t2S4V5wT6os2qOevqdHGHvn0QChLbHgReJD48BhzE2kZ4w3qGTKRRhk35EZ
HegjpBlFEK1ROujFIb35TdhEB2zVP7E1I4uiIGe2sHTX1MNca/NRyNSf656VnV45G1ECcTWTegt8
94UVAqk8I0vMjhohbr/QK/gyjFhOw8WoONBhZBTCrSSKy/sJ7xxdDoBuhss0ZIpeVINSo3UaGlX0
V4G9RJdc3DePs+QPT8looQT/mA23Q+w4CRakikZovbXHcrgaRgoWXCoyRq6cWhxdlnmLzpXMecv6
MOELHIv+scxhWo7G+MpM39yHqvsSaH221Sw9Y23PYdYmSOrihMKnJBsmKj6YOpOzhye5DCNzn3SE
0PesGFuyP5oC+U8x4XYU9TKEyoNnkFdLcp5b7oUDAQJYwpWTa7OMMjKn78hZmcgEzp2TYWTVPovx
pDvYah/N+wqAEMNnVDO0tqLFpXPWa/dr6JYEtDHVZnlu3VWyQiGYEEXf0+qbbI0AAuR6pgtVukJr
hGKyCWMADdiQHkSgoxBJv9DYhtgVlmTDVKfKFeGFa+uuKDtSMvhjmw4A0sjSLiICZEukC3ImzLRW
F9ebSTbPEYMVliY/NI1/gwi4gxo1C4JwvW11w967mfbdMvN5A8L8VzMgBZpH8VrGZPqRM50iU8+f
bejKTNUU4qUg7XeO6dl7ctwQ6qDL4r7Ycc2il0wYNtSvKK/uRg1HxHSuIvtlSDt5rxMisWtLjryg
qq1TWbahT7rj16ItXwrYeqkDtTytjXwfuvWxtszCL1I4RvGES2Tmwi6zMNkVobszQm6n8cAVvI/U
3u2mG3J4brlggVOKWdxIsiA2ZBLbLC5vo+zVUosvvKlf5ZwEaFrUvvYQ47cinl8HUuKgq0s6a7N1
gncL6MygRSv3Fagn1DzxjRl7r2kVg7FycZVjCtrQD8EjMcVXlYaCRRf6TUzNTjR9CwEHHMBjpptM
2c8Unm96ZGi0scYDFuThXEagkLtOIUUMiStq2p3uvfVEnfhWlwnOmeEV0DndZOesDwaLkQq0rjM5
cOMFzAL9QHQNKjfmMSz4rIqlcvm1zNRbzeQAXTROOEd9jUvERE0jHtsRPmAntU1eB42fl+Fwo/T+
rs2znzQDTYUWb9GoKJO+GHPLnDZ/AI9weW79wrqJF3dMvngH4By80tdMSKejSlk3dU1x2nPRdfOI
tthUoOWyzdsB9BtGt8cc9f4hRONZD+dMNf3BLqkM1k2g43pY96aggwIfiZhU90CgYNm5mO3jSjJa
6TV1mQIzPEAD8F2BdTtG8BnTk2RMZwZbxp+QRBj5hRDszw7ajmMWpNc848bjedVdNHIb9xLhCr8Y
MGUR83NKdR13mIk8ZPSGmstrBTBgcexwk2ypUChibfRQMmnL0/o8kUnyAPuFRb37UNO+380948k4
fRyCzt7rRu4RVO1RWCsQl1Z8hllFpzDHAAKcIDk5i1DJbrE0YKYfwIeVxUbqRCqT1pJfyDLLLriY
8osZDnREWF6Fvz0+ixi9XsToAG8492SL03Ix99jLZt1bNxj7WFKtu8WiDiv3CrLHpYhpDI2pIZgP
i59Vj4Nxcjm3iSiqWFmB9KVb9iPU4Y91mg2YbDF/rQ9Z6qF51LpjM0HuXD8jB2L+708L8O5wMJPm
ph4dVMPSA2raJOmWPEPSKIIYZh2LPwSG/FfmWNA7D4vNzNuB8fxBz0kwN0w7ByGLAWOiDPzcGAWl
YitjWrnr7vqVya73AUmFxzSN8kvUhcCNi/i2iKqPla416djU/TQGXFwM8CKX4/T3c53dXhe3Kycq
Kz97xiM4SsVAlaN7JYCte8yju1NfvA5LJNYahpWrkDOBoKNFz2AuzoR1s/ry0LahCwUmuPWMnN7M
sor4FFKtD61klBtBTPO2Hdr4IpV2SAr61HECotSgn3fWoGBDODvHXkMvzxgdFIW1S7d5KevhqqGv
dBqOsaXUXzdO3Ht7GTq3+bKs62L3Z7nIkritnxxG870RUYZTwgE1D8hopwxHjuWwbEHHvFpfGdih
M1sVSX0F5kPYUBtWDdLnhqDt7ChClrAEOeGH4Yd35M3/Wl2fq9d13XxaX41Fs2Q4HKNWF7l7/Ji3
qYFB4bdapK93YAarIxEds6MDOsV42aEv/TS2ehZokimkj7t+EKtkLpsn1Bxt4xAywfiazkc3MMSn
JK/KkTsqbPdLbYhLxwiIBmU+aod5sbiEyUw/1auOkdMxeQsrXKT9ZB5XkV6OUSfwvOKPSC/PQ4Rc
1nLJg4Fg7gNjeOjcmXGOA8UnD0oav2bHi1XkSKHAG9aFkGY5O5WW7+0CxTNWqUtsUbd6zh8B2ycy
77eercARgA3u1C2LPIXEbRvgsN9g9uNCaSxrQW91kZo9K5AW/EcXMXhyCdg0jf6bLafHBObgfnWx
rg5SsknQra2PR7hSB6LBeC9U2V+crI5PFW2FVYIzgjpFJr+8xNU4+jcQcH3pUf0+2VlzWuF+ZUZz
2Ddkh+ucj1CtTLsVb1eD1Jhrbx/yn5T6ZJwi+7j+ygmY35/fvj7W0/j3/82o6o+3Va4Cu8/HCjiN
X5jzg9anX6IQ0NcQuYdWTRxmcjFWc4SggSPy9BiMy8Vlea4xbcTVTCG2619sOovfZn0fEq19n03h
bhPsA6t9NropEOOcHRCa565t/XJIjd/n5voSFWmQG8C2zOmWZXmTu9+CqXzJlvZIW0/hwV5aKcsj
IOg/1Jir3WqRDhgf+mYUtMTIK/xJy8v6FO6tz83LF4aeDDjl0XNfX/k4aTXEFXkDw+M2NDPUJXy6
iUOELzdIWCrGPo1ZBKqhP6k8B9tscMrnZO3QQX/nDqYh8c6zQ5U2D1q2z+rqyehdA1NafyuQpiI5
DzaAxclSodey6bzmqmL9ngqCZiRXLpl14OgVoZ1xTWiMYdO+rkXEOaidZcm7KvHKVfQ1N1C1Ht1K
vied/QF87bauhIeLLDURhwJlBaF3kyXzfKgSDAi63p0t2PdgoD/QgDLvsPRHzTIhMjmLXDtCY9Dm
X0JPzn6vZL7LMPcXuHTplOgbZbjpoY7Nl366GHVwLTOWk9IatrHsbzHMfSnbjOusee2HvADhWX6n
Hd8+KnqViESZWUfTYxbox456zCXk0KcqPDm1hmbb1YFVZfaVNv29C8d94zwIB3JKZaYTN/f4bsyo
jOOqI1YNv4ghWRhTpFKodMOpasrvnJEzDkOKMhlD15d6O7KGkA0BSMgfmBYUl6m2iMQwitNU1P23
Ur+3nMD8HgUIjVmfcJcvqVEVOBh30F9DU7vzaFzsEpECsRq6X8Kjrq8j9TDWBF61pebt15ORpjMw
dRBqRI7qeLDcw3oV8RpJAMq6m46hPNXTCRkC17WpE3cim7W9FxXeeYTRdPr/Ws8V3/K/A6+AiEQD
+e/BK08lyt7/sv2Kc/s/sSWN3z/4R+/p2f8yiZym5QPbxDJRHfwt+RQLmMWGPGn+pQf9FH5a//JM
U3dBs0jh/Ga2ICztov/2X00JrNKStkM+smDQRDbsX2yYP7HKgGv+LRFFGM7/IPzkd1BaIjMVntQt
sWSX/kP46elt0REKqV0SLQ621bLWKFyaFT3jRH9s8aaEnLJa2767FolR+hSck5Hrba7dZ0Tz+Umt
T0wHyWBQtrOHs80I4YgsccqIJ3HD4T7siVCLZ7SfYFybBX2vcwkwinmrgXzYl1G4i0QC9sqzyOD0
SHUo80fMEO9QKA8h7ccNSUO30UhPtHbvxdK6IMjXOhkNhGKSnIhB8D70xnnyvPKFi9PtYI7fsUxS
W5v9vs+ni8mi0w0ws6UFkZICkVZEiLqHikhnEFJ28TcjQQ0yH4uKTIZabx9TywGRUsdQCmCG+YRn
+k2SEXc+WjcC9U6L6AQRKWYqrUA+lR10c7zExIMg9Jzb/p5i3+Gyy2xphI8clL+GiG+OM6gynckl
D8Xb0KevmhMaizoHLlzgbNKhfZjLsGQ8WaN5CeX3WZi7Cfj6BqXmY52ljDOsp27QYZNVHYql3tu6
jfals9RzVRdfu61S2MBacqtE0jSI2yid0nKmE9C8IAjrtvqw7WYRb6weNZpN9iXswqvmOB1zmddl
vqlK7ozakF+tnD835V1otarYCJJDK1IO/UoyCKziCNnSyU6qx64Yj+4MJ0v0KZ5JCPPugBMH2vjX
ekLeo03xjC41/VFm92lo3cEHeDJ7Yir4HfsUPwJhwnGDOhE1gEE/JVT0ShJNuw3ICAFGPH5r8hTO
MWmudYax0Jsfs/ixsr/T4iKLI6Onz5swUQs+Yvo/JhM4Uu8bggvAvA2ctD54tsb5PuKzlkFcHnAo
oKtM0QePtXMSJrIQjRZTIyZnG2XRC6ob90j3hBQvOPGVo55L12yhKPZHNMrpHp4k717b7ls+zI0i
QopAKfGWZyOJ9kZbb0I3vbHpEu9Fgy5hfGghkBytlkQvxY168SH4kSrec7d6TyNuR4X+ajrpW5VW
GQgL2pfSEa9pUXyf1FX3iqvMiSJIWQvUJmJLYTtkHYz7qmOwP9iP5HOcSrLlNlM1nBv8ea2d9+R/
BffcK29lcetoGAhJ3XicnXIRQiLOo39rGU1Py3LGRpVeunEQ+DqM9Pq5aW08nWXBn5i7IULnNC04
oYfp3WO0vxEC1Ez3s0/RraYuyo2ZchMhRf5SARv1pLJ31Li+mE0yHIjY7JAyUJ+QJ1KRzU6q0EPW
UUqHuob+SzdQ05GgWiBa8proFFhdsaehq1NTszQalsnZuvf5nFaLDY0vbNjF4sXGeYMZ/vdeu+wt
F+PdaLrvf764FPY17RUcYmtf4/e+NlfWNu+b/M/X/vHrcrRZZoXwqZJmfx6HThw5MH8/Shvepp2I
E3S5sgSviHeaTydnKktUMSOfluGV28ffwSVScpC13BzbcN7LKYuOOJt83EfeMUpK9G7e0vuovLLD
NMUEZt0bjAoaQCqgHf311Pp80kgiSmJn//n98fId67dN3EvQA+XMShZXmXRZo1bGDOrOkYcmXsDU
63P68oX1W9YNQ1frFOqHz2c+vyuGmr5QZCA16lgK15/8/Zu69fetT6g4eQw95mluw9FtqfKpZQax
T4vYfB7wWU8TXdY0+Vq5gC/IXu1D14DQ/kLsIK2tOnYPdenU96IN6s1/sHdezW0rWxb+RZhCDq/M
FKls2ZJfULJ8jNzI8dfP1817DnU9vlUz7/PCAsAgikjde6/1rbGb7FMxME0jsRAlZ/kF5GVz25ux
eXANcad4Db3EQKAOoSYlw8BwNMbR8j7FwxPZjww08VVWWrWzSCxxpjq9W4rQPk/z8IUyQ7kVAxqx
0IN+aiKNvQEFXh/IOnlpfW1ce5Z+1vDbbTtcZ9s8SbddjN1neUX1gmp3bsObEAmLBWDf0WTBmkYK
aXj7aUq7uzJrj9ivyhuAne91a3hAQAj8Qx3/w55ITpEipkPcDv5LEoS0jDxUjwkaggpOzFHzo7d6
7v8Scd8+uXpYPpg0kwnT23pa1yOQ75ObpRQPfchMALJ4+c2dMmol8VORxuFOa4ndpaiabltPfx26
eMG3UcuYVclNRxMc/+yrqUFv+dhwdO3GAv809QJacWJON0RC1JsQZNSGZgWnMS7bAaXnEaFMvHex
2cOkpNIn/WtY3WpxUOv+gORhCEjt8/XiMEj/m3pYkpCwPQ9LmTTZTcQNk/XVteOy9W18YhVtNk6R
ljPS8wbaSemNOwUF9Rpp+Vr6hMYFoTTSi/GvlmwosfapAjGpjWp9riBiVf1MsjQIzrVq0aoHOGc+
EzCO0Ib6Gqz9CUuxq2niiEisxs4Apqv5Z0ltu656S/VVE6CgaSlXF8TKfCl9UG5IGCsc4NYgadMM
8mGlHc+WoJXEtKZ10SUgIVySQytBdLtqA6sHh+DIBRk3U2FfwuR9y/nmuoO/Ve1ih1GBadMHUE3R
5Z/O6HXVgC65DiMKAYXvIkCcZO3hshhL+ola10Z72KZZ9WFHC/ZTFwWLLDlwRPIz5KFgapXP3gxX
CLBVDIyslMayIB3gAsj9uqgKSCwXnQr2SI0mUe3lmCoKv3B1IEbjXztY7WVFimllGVgtqW056cnO
rJeYq2GKlJLGrx7UgXBdVUt0mojFrCbpZma/a9Lgpx4Suaq2VSqnIGzcaFe49Yva9xgOKDWoRUNV
HSiuv4YCcovn6dVRT36o3nWI9mWTRaIkooICoupbq4fOs7JtLyAWX7clsvMcpa2xd6buoAgz1wdN
stmuq2pJbVvct7qkTkj3EQO3+k3V4aaWsqIhCTpEgayOt+vD9Ri8Hoge9WddekgH5QOMcv8+E2A6
keEDS5IPClnjKC6dWh8T1PQ5xB8FFbrsu8s5qlB7ajERHZe2bN5cd9yFtHM9U6/70Orp849ef1D7
htIB5+zlzL0sO2n1QYZbi76JvXPdRWqP/bbNE8GwriVB5nq2urLyBPOLfafOXvWMqcXhto71r4r3
cjl5G/oQ8EJQWbSKfJYMXnFk2Ae9QBa0rwqLmDn7RWtx3WZE9EWgjO8Vfadl2p+hGXW8dtorUI/S
YqjnLi+Q8J4y6vDHOz0uFKlo0bUY3dM/S79t05o6QsIy2ivb9ylJJ8wcdl6egHiLiSUOkmVvqguH
KgvJJRFgkVuC5rvahYa8ZFz3aGGH3GDVegXT9dCm2kqdguqULNsYSi0GT66UDraCPhuiQ2P47JrL
dfaOToUk33LhtVzPooyYhrTJOSXdFhuM0ebY6tVqMTLkUy+sLIAZEimldrSoXTrg6mxVD+AD+fSm
RqGY9RkzEGW7JTSByrdavK63vgsbLiemeFa1xcselru5khduXW0sBuIlsy7d6dPfbB9HFs/VqlpS
D2rXq21hSSydgH92vVzmoSScqSvnZZHPfxPYvNJ11to73GEFBAIuNe6clcXBV/8CrWD5j6nnzKhZ
4DrxislgfHRQi+op5QK/rkaYLWdE8tqPoari+AfxQMVeee2V9V4tXR/+tE0ov/31NZGijf3pI1Bf
gjOGVKY+5uLTJ3H95Eig2ae3/em9v23LJDZtaZHYJPLnV8/q0NW8kb6SWiuJIsFXWW0MWGwId7gd
Ccl+u7aLBgnVu267dI+w++z0BuDbBPmtkAg4S9Hm1Nsu7Sj1FvVmtfG3j1Grn96DAWTrQKQTis7W
WN8MCatTr7p83OW1g+LeSTSTIWF36nn1oHpcl2cH+Hi6BOUBu6dkjH6O4e6FpCehei1Cgu3Ql6I5
qObCxR1PbhdxFWKvKrSqVnvpa1TI2LmEl4C3lmfF9lRtjVqNEojMwGYdFq+NbpMYIM+AOQa96Vfj
WRXMw8pEZFugjz3PGgEaCL4E3bO/H9SqrxhnaiP5xgaXC4DhibzbXh6uhNSqs5il+HP3aGOh2I1g
Mwu7ArwkLx2Kyqnq0GrVVneEVLz4Hmq/mQkegW3UWAYd+djAaPU3Tqn6r6LUcPcDteSOtN7qoJCd
sRwlJPLW6AcVShMJJY3k2ELjxsBUT94D9RSGRz9BT4l92Y6L5V1T8TnVEi6y+IZQ8kVeQJ1cfyNr
094qDC2uwUbGVsOIpHWPdKSnZMuld5IvVUsNTSAMscuBViVfRF7as9Hkem/w613WR+xkBxk/a3eO
Xh6Ua1+V/gvTsblKhq8dTchlrToVi7zcXJZ0BwG5thoLC0RPKv9Pv6anqZbInQ92UNJv09qJUS7e
QsLnBJL/uHpwZREfNH2/wgKFrE1IR4kuBxQlc3l9jWVxwWYcwt2R4rYxRlpCBXAPaDwitk2ejbMW
PdROCShKXTolcQKcPtfTS8ASqiiEIeEZ7cFyVF0rnXoWNEDZwFKNKmHSmBZ9elDoXNUVU0vsI+4L
140YJ7UN6hG0//KfuD4UPvyUpaUN+s92RSDoIoHVq6XLXtlOs5s07VF9mqLzqqXrg+rDdUb7DaE1
MC35Qbm6d6lFdyr44e00W1vN4Bw6m8kYtrioP8RW/TnvSo47Y4cmZZpPB10RYh05QtdKi8lBV78r
coE62vygAL2m1h0Fxo07C/lUZb2jsz+JIpoZDMiBsHpIlESxENEvin311qTMSV8FLg55T8lREYyD
CKox+qyMyb6kHKv1Iqqx3xGyGErhaCobi6U/0IujMJ+gH5ZbE2KLt74jPoQUpobBPNxEIQ9q9X9s
S5s18ecQxlBVmKK8r4divOvDBrckccW5TqFoSJDxwffHVow829XIYFtSIMmhh7DGRdEQlGLviSKE
3lTUu1lfkm2j+8uDAf5MF97BDjCqVPVz1S7+KZ3KL4sdhoeW1uOqs9w305jj8yjxY+WiP/TwCs95
dKhC/5bhdnrbz7p1mgj0MVKPEyKKt6OBoD4xEOP71gPJ4/pXP7GzYzYQmozm/AkjoqzCdJB2de9m
zChUTukQHppwIdVsTgiSJ+e4GofzYLnhYSTFUStHZ5dE+rRZXO2295h+zC2uI9eLo7WGiAVVS0u6
bpvfidDQtlrQir09c0S7tQsKqO8PQZQU66h26Jd5yzlNeo1S8PxttAJrjRNlXgsyYVaGhgIUgq9x
7MzxnsoWeBOJb1RLfQYT0yqGnUPEzNmK1SAX6FCmEfyIv7BfLxVY57pvhrWQUnARec5aC0N7DXY7
uctz+k4Gs/Fdka6XHJeNbtnlIcUjfxBNc7cMHtHF7fjF6hN/N5tYikmATFc27I99lI/FPUhYfNWN
LINE7cZJ9XrdeBNJD1F/Nn1iOQekxhvLNgl+KROAbL5/a4lG7Lwa50ZMbQb1ck6p8NGptC85/URE
L8nW6CikFlb/4STliWiqcUupdd/nC0GwPQ9hFxcb8NdbOxx+klMrSgyaZG+C7ybrh1ij6TZED3yw
nfll0s2YzB+Bgqn3QcfFi79Ne4yU9kSevMA22FBZn1P9B5yDn6UYflZRiER60anwE8E2oS+33P4W
Bz76VIscgQZzxXnJCQTE17K36rjbha1F0Lwz6Y+tzc1yFDk2EiHZAVh3fO4Ua0ijq6GLTAT2znag
CL4GTQNvQjO3tmb2G8/B6yW7zljlyuVMyqrs30JfsOaClt1iEkwDmW0Z6dbmh47UE4sh7HnR0r9Q
U8ernnHeWjeEB2EM05hXIHa1tJRSE3+4kuyEfDbiO8Dc88pNPIdiNDnAHXk+q8Sv/yLwgvGmhc4r
Y4K5Qia8IeWHm72J2GvqJOhsov1udR0Jg8Y+xL+2sUoSjcMEBmjdBthsSe0VBNGEenEKICGca787
6HkFSzCrf1QTzZLSwKb3/927/033jq6ZD0//P3fvbkvRvYt/a9z96z2fYxOApns2rTHTgs91bdwZ
LrEJhuFxvgd4JCS5XxKDZHcuAMuiEwdjEo3xr3bf3407+78sl1afB8nFcVzXNv4vjTvTUo25z2EG
jqu7Br16y3J807chwPxb465ayswMEXveu7PEB6Al0oGLH8gImFaFph8XUXq7NLdORe+n23xIvvtE
xeHucqmeZzHemvjUI5ze4YRON7345Us9a9U5b6bfPTHqTNfeABh9HhxgDBpZuF1AT7v2cMWWj6By
sSiahE1TpdC/ZHP3Y1nybemlC8XxeF5RJ3+Ls+lDmGLv2kV3nxMV/RhDReBascq0DPgiqcsrx0V8
nNsTIkibWSxqVSt7qJflq+YU30j3TPblL1RwqLSafeNLg1KPA5RAtmVfE3WyjkKgd7wNrSPCZqwu
VP3RCyfe/HOyMQry660hqUaHZQBGyD1nNQfzTTS8T1zDHguyG/oAHCoE2/Tsmd4JtgIqoSXkWtTP
0QaKRomZPflJavdJDGAFA2DGq2FjmK2+1/1yX07YJLC7bwubwHteMe3NKlzVTube6DGRnXGAkMA2
bKgA/Of21Pfc0BhUSmyFBkklqgofBhyx2w7O2tScH+J8J/LJua9BvJpV5mw6O/LXiRU8awkgx6XR
Hzo6dateE916yeISLuwzSslmqxkOjUs7fyVijIAqM383etAPWDWjHawAHI4VkAlKUzsrbd9I+MHP
tVhUxnv9xgzK8VwRkUmWCEoFfGRF3pS7xEWlGfELUIfB2Th53418eHIXm9zfFOoxWOh5hUoJt98C
07L05/t6jJtT4ufY7jRtNRW+vcHfEneBfZgHPmPJmq9eJfP1PKLd49x8R9M4HSwHTE4aD8c8o1ek
52V4yB2GKrE73WlWTcV5wROf0NSEKILVfPKNfeJBEnH122IJfhhRip40876LpRNrGstgV2cC0EmU
rSOcL1b1To5iutEQfmBSBvVqNNKlv7i7yTpbpnujRVS/gyYdV75saeXmr0CPq2Nc9K96go+hIYOA
agTdpZIpnNWYuGrd6NRRvSk/MgINb1JhMoyBn7cnO3I+k6AihdvmY1BmZH41g3iK469hTO46VB0A
LAmKF62LN1rKxBDbNySYaZVOydPUrnUXDl5tfzj1XsRdv9Gbew/7wC4y6Kd0hO0VnN+escEZy8Af
wGHcMHKbMRegRaSP7mBtT6i3NwG4Tc323onM+InpUF/ri6HhrceKyZymnadkZc/OX56Ybi1d8Nnp
iMui7gHQJiOH+gA2ZWgN2fkl58xwutUQVNVBq8vNLOfHol01BmJJI32tQV8cPXpPD/CYGFSIDuUR
RCK78LdNghEwjMtmuxBCtenzA3utWFUEcuxpk7Ur34dPgZO39IDr+NaOK/A69Jyf/OICpaxpnLIR
dxrGZsNn33a4nsG/r2dhHyeO2SY6WKFL4JBemqcsGd8xvcFm66eD0ycEbbttsXZ10JFkW+OkGMrx
CIjntQriO+IOAUj7lNmHkkMuySqd+lZvbXx0CkEJJTLHWjsTBLjTbQG9OoAK0xN+GDB4XZX5a0TU
3HoUk7Wv+/C+BrpKEFnftPNxMpio2bjtCGODgKe9+1bxlOXxuyOSe1FYzr3mkU81hi0m/Wh+TPv5
Nn5Jkm0OOHJjpJguJiy46NP39diWO92lbWZCgO7mnmG4TUYChFhNun/y5j5OzQxHDhpMofjVuODo
GuQLM+5E8rFzSb9GK5mrGIHrJvUKxo46s+/Ley7PyTd+WofZQcDxgp8glQRu6PXMnOQShaWHRXN/
WiDC0tgyLmEbSiILcwyZnKzqqoescQsiCexflyk7JPRpP7fBPXQyyjBZiWhscjgXJDy8hSLuSpz4
IMHiNYRxkkmbjSuh477Ej8eMyfRFB0jOfBuKBzNsX02rr6TAtmqwtvAzXObVanItZEFQpQarVfVA
Qp6xETFGY21aUIxxG4X8DqZdXgnTpXmyEsqbErQeQVwvIa8jRfHvFjD4MWqAwwydXZesdvVQSXS7
DcO9lzB3IbHu4JM4rjImwe6DG0XfurB4xLHbYfimr4ez2O/84IiCZ6THUUXFoQFcrSokiWPUu6aL
nie3ZNqgtqm6ClzL8Th2L+gPohsf8JjE1EdFciDJHnEzBPuOonsn50Qk8P0q5xnWq4+dNYV7f0UR
qom87t1RZVqOtiV5+arE5JkfwcCkzoOpH0m4fi0x+9cSiSoV9YrHrxYN1Z2Nym5bWzMtUGAwdecS
wD0B9R8l3r+SoH9X1cNUgUMVxQgIzW7sR8+Znm0ZFFDQaXQJDkhkhAD8ijO2dVAr3vBdN3SmY517
TEaCB3SKQgVNYObbhBIUMp5gCDPYPeoIsPR+WncyyEBpu681ObX02zZTBiO0MiKhGGVaQiKrHEVL
hMIie3xKKN3IvktB30X9NtcHVVC8rl6WZJUdAsrTIKMc1MMi4x1mGfSQqswHjAoYFXEnVfboEglR
BDReJQj0Whm0ZIiEZ5ivIpvIEeBwUAW2yLaqLZlAv0wZQsFcKNRFuB/9OYl/IGL5YILrM7GVrYFJ
lpJ8WQm/rqJuEMVBPTN5E+Vx9VShugGL4md6qpiuXqGeazR7Zw8tk6AWCfX1kwZBsL1L/3OlXmvJ
008tXT7m8ifkN7h+1OXPqPW+6F/8kVCf316nPubyuuufur5GbSsxC1Ax8KN9kXrff3vyP66qJ377
zMtX/fS1LhvUb/bp3/i0qD4FM/rCCGTKpnPeaOXl57x+9KeX//E/+fPzf3zpn760V9g95LWeLi0D
89pq49Nkp/GJmf4EGUdnDtoszUE9EeLThdklX1NEkiVYykW17hQvnCSc8rHz7NEEuGhO/Nw3ualL
ccn/WGwrhngQeGSiK4A9A4MkpYaO9oMntSyamSPtV29V6+rBiMVAuQh1sjEYWGZyH2FNO/Uruz4J
fJE7m0BBNHVowHRuo1t7GCRg1i12qq106TDZ3IhAMlQwmikjylwK1cPy5SGnVi8Ny+u62qh6z2rp
t7eUI2DmQQY3ycqsesB+Xl6WzAz6oZ0yDlB9sUsDm8Thea0WhzCmSKv+fKG2Xtqm162Af+DXMyBR
LeGZqPCtX9Zvlw5ojEK7T7X82A0Vmt7UD7TtlJkvyRC/RyaSoWuHViV0UHiX8sAg3aIg+iFm8wYA
C9e+ZQL1XOGsDKi0yl6CMeEEGYJ15VcdWRjRFmwfvcHuJ3bZ4qg+lYkpESHyuhC2G7xr3hEN4M9l
DB4IEPFX6v8IM/c5lB7gS3tQbVM/A9de78j7rt/PlHfMAQjDpT+ofsVL2141hXGAOZtQipJUw5eR
0it1c4vCJiZ1hGP0km1ZJW+s/JVgD2erNznUUBXOomtTvZ997ziH1tPUpHuGBNOmg5hJJPd0mKQc
wexrscBpQjGZeyaeeqk7CLLurrEyCkX/CAtCN5koEN4vliBdy7YeLy+Ur1b7U62Kvv9IrTlZgWJD
Vl2m2CDUX1E9VNVF11S8nVrPlCvFKIDtZ3MOfnzUt0aBD3pGvTbe9rpnf2pijpIMwLHwq4qL4rJ/
1Z5Q3drfdgzd9b/yYWY8HpDfQvI7Z4lnrVPVI/KHEDwe99KKn0ztGXVYR/pgrR2mFyGgYvXfqOfU
AwSlz2IM9ezlgJZDoD+tqrddf5j/+FGdGCbGHrfqlFPHmvoyarVQ4vTrulq6bFwSVI965OWX/RVp
vXvQF8J75Dmt/ixzTfrQanFSJ9VlUckS1Ldh5Pf3CXgJp7l+5agS/npinKgF/ZeLKEKeG7EWastW
nSaUTSBMR7P9vWxEtQ/iIYNnJ5vt6uWXRZK9ixtCDp2eMUUnLwzqSFVL14frtnnBeDwTXlcZCabE
v69J6n9SD91gEPOkFjF80/ZRi5dvXy3TvZPeTmWX7waW23JedhdVVJ3jOHTtH776IjZBK76pH9WP
rbrzaun621+3eWXPzDxyyNyQ30Y9of7kdfX6XrV03Y3XJ66f99t7E/HSZwBL1G+hLpzEdjeCyis/
lTrz+MWz7qTWL1+eYjuFFA2cjvostU+vx1awvEdSpaUO10S14tVi3JPvvFaH6Z8X1UdcLlUT0OED
rOyNUluo6Ct1LblGPqlt11X1rJIV/p9ep148hh+j0Yij+vvq+120MmpRbbzIKS4Hs9oamKJfcNH/
fd59epVa/H3906dePus/v/XT85oBOqhzvxiLTtaMPI7VbUQtqU/807brS9SzphoFqsXrg9of11W1
9FuG1PVj1F+qlFzl+ha18foa9cSftv32qb/9pUhe8CfCi2R/Vp2zHZUEa6ixWctz/fqw+FYF3UOO
qa8b1dJ120U+pdZr1Xy/vPKqpLq+9NMzahET8rAyaFdfjmhXdXavJ8qn9cuiOq8+bVXr6vWfT0+i
aCas2H22GJT0GBzXH4AoXVO3H3JSn5k8dTtHVMEegp2+DsaXbBIYGdpef+FyMknIgvdIXVimevb1
S4Uw1a5puS1YPN+ELQ5ubWkvphEGD4NZ1hszHJ6zFN122dAy0tMsPiZwQnTXeRJTiuTcAtKNF6s6
LzOBJl7UpcfCLs4QFCg3UifBMY5v3x+Kej96VOsGkLyausb9/g9fLieLwOYhJ1USSIaJQoqT5O1c
3VivD8H1bvvplqsW//Ty37apW7fadvkLf3rf5S+MWXB2W7hlMVM/Tk314Csd0XVdCYYusiK1Ua2P
8uT6pDX6/fnf3u463UzqhVetEPVyUVNvL3xPpPfqlUNWY+6c6kf1xKxOwT8vks4d0aMsP4ykcdcg
8XCngSnPxw7vRmJLWF/84Ylzr1Xs6BIns+0dEvEKF9DeJW1Dk6qllQs0dM08CitqZ39tq+TBaNyz
PwV3loAY4KfVd1+ztmZbONj7nCfIDh/YPxwEr7pHxzjID6MBOaZdIOrYiRjpty8tCXmQHTWEmZu6
7dt1jZFkU6QddU3qjPtO60/NdzeKHezLjAxrzSfbr32Ich3k1wh3NZ/LBhAg5IcxRgaZAC8KIPKu
DSc7GdxnD9ziXzPXXDZJSaNO08Kvbt+/RfFE1ktemBsHJ+JEnY0qHxHpgkL4il4bFfiQ2K3Aczkx
poludjjfDeTcHzTXIrRYL8pdSEBaFVK0mCuWsDRioR+XPdGAdHXbkBh6u/ypGcG9rdnuahm6vVtp
vwptmrcFjhc02Hzz3PmaE4K+8ijM1VXpPQxx+g6RNTpAPF9THIB4EX7r3frRh4rpp0m9zl1+1SFP
1uYPKxDdXT93yzqo9Z2TOjuvCd0treifxEAcHW2gDxpP045Jcr+dM/FQl3pwz7zvwwtiDaSv5x88
gm4WaWo0RsSlOTi1tcyRbUW1qwHMtYub7vDx0GD38xa9T75l2kblHKl0XaJEzBv7BrQiNI9Jb3Zj
mTH8pIkQ+OCHjComvBivw+Aj7osoWxh2s7HAdq5QvD+PZe2fnLm2N54Qm6ZuX4IltDaeF9GO9oPn
dOrmdaa3yWPq9K9xnO4zLNtfSui62ISML4AQZICgjI1jynPqjfBWLHTE8SlR0IYIKF2lJ9E4C2J+
w1mjxtz7Qf0+F065qZbMBBZhk5nhFu3ZM0BNuJp46/07KLmI+/KuBQ2lUSg3vJdiNt6ZfTKrRFy0
E+1wmMIm5N+dKDoLykw9fqfCGH64Y+6vAxs6WK6559oad5YHilhe/cks4KpHvQm/5joXPTXZXJyb
nngg20DJMHZ4fo50FxE5VMkbEJhpl1FgRXRwKO7tLoKq5NKrCIwGR0H7s4DlvM0N94sNh3KB6O5V
RvxjtvQfaTWJ52bI0hvhlN3GLY0Nh5xx183Uyum3wBYbT8GS+M9jbpy9kSYJhjuEntF5akR7GB3u
KyUdtt4kgQyzQeQl4iEbs5++MR6S1q+2aVPSnOvcu7mJEUKOz2av/1hcYd5ypSBXyQIzxG3oLZvm
Hsswl/+mrl/zFAUW4AJvDSGVyWF6dKSNO+vj96WDGhFYOcNPYEdNaL+i1ijRx2Ru+90daSWk82s0
evNq6cwzeUffNb8PtqWWoJCCqdQ+zdWHQJ31mOpFs6pQ7uwi2u6TE2vrwWqas+eDFzXc8c30XA4S
asRzgh430LwPI4zdHVm/2b3rII50rWbrES++tnTvyxzZxcZoTXLbwwnW5Wyug5YrhqlzzKY6KFrZ
S6Q5X6+rKvhZUGojyGZfhfNyzmPx6NXZiXIsDCjvmEF0zIz8W5BwNxxWvmg4/LRGe/Yj/kbQHEqT
uqdwnL1tZY+mDxqOrEJuf66TQZrChRaxH7dz/Vwit/yIBB6J8tuITxrwdKzvxhxZb84PqRn5aUxB
jzX8uU00fzWd4VuAy2aXz/N2Mrn4M8B8KJziNMLN21raAkG9KuKDb0PxMmrO2t62LL6083VwSv2m
Dr8RR7CBYbmFXfHVZjBFnJhH7NhinjAWwhJOw0d8c9uyCdOd33fk0y7VqcllkRwF2qkpjVu8Tgfo
jtOdPWnhJrFb7hAz9yXkVcTYTM18ZjwD4LT5ZZe2e6gHGP0xdMuw8veDJV1+iI86exHHrmkwnI29
OGJ2I/8P8xUNTc7yqCSgLjfnESSCu5vrcUTBggHSp8m8w6RH+7VqUAUChEgRqckrP2dgT8RbTmF3
B/uRq4tn05SdyPTyg7eqo2dqNrSCIj36pUXdR7SQRtpZj8NowXEqh4ITiggK0mqB0sOYdOLo1lrM
F0fHsyjmLDv1mnVjzZh9Ku0uNxcOlzi/HTUNzF+R4jL0KKg4AHUAZe3zmosllwa4UEO4HoYCR1DT
nnwUR6ueev83ro8nNyiidaRzoIrZBqrJxco0tGpredkTlflNV5TJXucX22QEb+6tLP6eGuUdSSqA
1Fo6dh2aLykAvDW14WHBRBU0Mu43dH8wY963qNE2QXJLU9xcO6kL8gmf4VYLo1vTNat1X/t3oa4l
6PiQvfSDQbfKnR6dxIn3QHL4t8rlgO0lON0YFb3gidPxpGsvucGviygIVVeIktNKvunt6G/zd5RU
01ZbIBdPcILgjvSHZP46ECuyHiBy5llCPIr7OM3WnsZcBgdih+fDgpI1nwPklOvaD7btLLs3E6mP
qEEJ/eSDSlIEDmFO+lphvGTIcR+jUAbhlebej8djn/MLkSmya4IpPRk65CAt3DbVeZza4ClKovGI
IK9MYIabriBdaxoQiJblJgzGQ6rPNxkd5RxmWRoRueBiGO1GC3NZXd+YBSnWY854fHCyrTATDLFd
MW2R+XDpW5Ln3pzhaxUuo+kay+osghmRWkvspOYySKvrl9B48Jb8jgxd5BXfrWAhm8saKG1BD7Ri
uMy4BmXhx3HoRaV46pJZHraabFqSPEhu9LrKTrb2Oo+Zt4+skbM+1xoIve0bpMZV3VjLF4ATD0kL
4VqIbIQNRU4L9669MOFSjb7zBt0MVGF1GrUcFtCkEco5FfkhGcavfhsfDE/Uxy5tpjU+NQJArWMI
WIHOftwfA3feOEHEgDmJUQJqD3EPUIpxUxVEG8uolifw0FSG81izV0uk40ANp7twrHdBRvPJTBnu
N/M7lbYQ40X8sxILnEsv3NKv5ZdIjF18LD2IcmUCn7kgidR6RiXhr1A4kh/bcUPN3YaEEwDldbXc
cFeiE9zXnILJvAqL9nVAfQGZrnrzneFIIIux0lt/EwTxr2LO3lCaQLWlLnFuRPcEOitAtYtudYr8
H3GRfXGKMINdneqrzgNJ1+bQqCPDeY49AsoSQMUedLAmr9ytUSXnwrkl4NWL4npPThrkIu2kjct4
hrn1XZ81lxwUxi1Rx1CMq2kpsvgpGdqTVy5g+ENCPjMYwsnMRblG8LyZDYyHYBdxU4NGLB5My0qP
49h/9Wf/V4OgjvxC11oHQ80dar4dkAFkDVpPF+LZvnHWhMohX8BWfUy0h8B06zVkF/TkZnM0vb6i
6AQGDXL40WwD58zkgjlDMVBdvpnYVYfcL+2d9ipGk4F6GZQnM6GZjsWYu6H9nHB18PwjV/SXYvE3
WArmk948ZBMyakIQP5be/kVCEpZeJECwjdJ1Yd920M03JBHBOxuCXZ2WG1dyyUonIBMnDO/0Fg9n
VEO+ZdidyAZX0o97kdbNRo8x40eJnmwLS16BuPhZ7fjQT8h3GQcxqspRNs/wPrBOrOpgZBCe4WWd
+mFldfphSgv7kWALRC80QuMDpN830gnuWidq7joBWnuKGw3Mi7HDULpz46q665hAG74uCKuadnYn
pyZjvU5n/3tRmDQIrYwIBdevOfr9lxhK4cwIYAqrp9Sb96Vh7+0B1EpvTRXF2Dbd5O54zgHkR7Ql
CY0zvwKe+uktEZGETspkwQvzHfLDApVnumfa8FrjKUJ3CbtIB7+gZaOHoZ7bp7HUxBM3+6lHSRB4
IJnm8cZc+hfAOd6NSB963ZIjdJc4S1G8i8I7ewkFIGIrwG/NqCx65PcnzDku7k78iRyFo0kqF8FX
z0g/PxzfGV9LP/hWN3mzwk/yM0k1dxP2BmobrzpMFsdXbt81mWN+zRvvW4uyhwapgdXbJVYJOWcs
LLHW8Hpi+EGXFNbRwRDp16qzi+cWPtOG3Iv1hGV9kybai0iJB2r1jozTudjqPlV0YSzf3Lipt/qU
72Kffek6KUdO2W6ihiyQcOrjnct4oJmxs/gI04j0vEG4uRk06260xnFVQ2DcVzORp2Iie3mQeMrc
2EdeQHAkmc59Dkq1cWWmoc1AB6byuI5IQ9t4Tapth+jR5H6zA7NNHybnlgs0jWnGSqe8iVgFp/ti
RrvSCYFiR8S7THXrk+IxMOSIvWw7Uv3MufvfNCNmy6zCjdqBS587is+5f870Gj1p35F1yHQpJTFk
XaJKWztNk4NA5NMHiJMYP4qDlTj6qqEtNjUwb92UvCfYbNL10tx3KXDMnMkHV7I8w2/hzc4uLvKQ
aeIM+WYZc8KFF3fl2sySB7/dF3An8qKYD8iwHzEfl9s4mI6c1CVUbSg9aefdi7DA1jJZ2tp19bVX
NcNjWsClDBFvxZ5N54RMzQ3hdimxRh0nHEfgDmYcGVTCMW6Ac8a7cM6hSACNN7lpjbGr7QMvpjvi
x+FNUz5NY4u4/Cm2u69pR45GHxEnn0GZEql7ZG80UYs9O0VDH7HzbH/ZZIB3OrevOaGxuFmlnq/9
OPgaV228pe/9aJgRdpZ+RDIP8dYxoM71jXS/LYZxb5gFcrpQAkka09wQdjR78a+c33Jda3Owr5Ls
r2R0f9C/38uveEzd/rtDlQskf/7STCPVsLk7OF20J8CiWPmkuoLteDVDQkq84JwAw3KsHkJl55x+
1bWW3YQhiTPcIp5MpiArK0qrnR0VjI7gfDgLu7Ryhh3zCuCubXzXl/A1nGkAftAvaPCAMtRm/7KY
/WthROZdya933y3NnY7Mmo5ACafNEdgw+1zsgsZ6Tn3Zg3W9aGN0sgYx3/f/zd55bLfOZdf6VTzc
Rw3k0LgdEGCOylIHQzpHQs4ZT38/QFXWqd/le+2+OxQDCJEgwt5rzfnNMq/WNcE9TlgOiK4VyXeN
NkoOptTY/6st/m9pixVRIaPxv9YWnz+799//LC3+fss/pMUS4B8FabEuqYaqixbK3b/HQEoyeJ5/
aIlltMQmlEhV1Ux0gqb0k/6o8RLxTbyuyrKpSf8zCJA2i5mLP7XE+kwZ0mXZUhQL4rGm/7OWOMC1
02VVoZwI2rCjrkJ1Us3Z9FRsbT9okxWNG/JX5gzu4L1ticdp4kA7AvE07EmuHr28hIWjUd0g1oIA
G7lyyS4oBOSjgNeZWGGdJUaEUpwgDe8SjFZiGmq3RfC46lUIMSJ9rg4McdJKGRBy47FKvdG1IgxK
lpRdvTrXNhLEhtgH4TijCnN4zFNVYASZwojz4rSvlcDcVlFzr7RDeaw09cFUsAQjx2uAsYj+Suy7
2fPS7cRGEJnDaPB826F+avzqgeP4qSJ86Vkhc1LJhrNlejWjR0QHStcPK1GI0Dmr5QXlGcgX9HNI
2Ki5capyPUY98MMM6eDJ6j4R2/QK1cE2sO6DpEA2TLEvtXHQ3QTiXrGVVmCXxecWNnUkTQdLS7a5
5xev8G+voTieJuynTt8BOZGzfm9iz7NDTo3uIOK46V81wJuc6vTaLSfIuv0k3Vl+19vLO+gOIFDV
LZgIZhbim4COg4qKXOsacHYz6Bg6oq5befFVm8KCYR4RPkRS9OFGIkiAaYvKxi6+MA5xxhYJEGzq
glFYtqZ77q0t9bdOIWtVm3NujaIfqJ57Z6ZBOmlvY61dei5ebhZf1JJyBJcIdBRW/2XU/eugpeWW
yabrRyF26wzQWzsYThSFATWXhAtjBi9pAr+ocZ20NXwwRDQx/dBy6nW9jEFJxcJDuJcBV5h6HXrp
xuz2XcvQKSSYbR70cb6fOCN3gnQtqh6izVhFrllZJz0ZKVAaseImPpDKDi/X1Yd4dUqIVHDmbZNP
kfDQQMBKJAVCOqFRDMQ5DswR9TMj98Ix5CS5FqV48KjAHY17krX8rV/niErbL63qvBPBBB+gT4j5
mXX1zHWAqDMlBeMsPvtqTTCj2atsHu8wiVYOoJEujeCrJLR3ylmBU9infnVQ8M3lU688403DRkXp
vqL2PZu2SFdSDhF+1VXmqZMjAbai8u4/WjpzBosYybPViIXjpSKwj6HeBDXUPU8aulPFr4gMwdoE
IRi7TogHhz5QsqWyB4+OC5NXV+aVT701dZljvk80l5o10OI4ewYgWh9NiHarWnlQkqB9LdvsPvGz
RxGEj5N3ibYlW7l20KQMXe8fKsoWuzGoDMJFPBO0bD+RWReCo/Qr4V1QwpPU1z1jXKumY845xPS6
rSQIu1hVxHM1TwG8STDWZpg+y7NZJ5WZdYHwnJGckbZJIFafzdQ8BqoMfITTFUGEKYUT35+EV2SB
p0Y028+SNtPREMlqJS16Dc4GlQFlwUMtsg1GOcgdUWjyUygw1EQ78SprhXfwy3BwKRXQAKgp1QI6
gjo+6ire1iG5eCSZ4mMjlDQs1OREXbRnuM4Yzq8YommN0LnQoRgLQ+F0Sz3AAlRlhit0FBkAsUmb
qrM8J0p78sc876lBjv7Qpnh/SlNfdXKIFSoF/Z+Lwqb2a8BVChVehS0hjwRhdpSZ8ig9Bommf98k
UXTKNG9XGyqHGz+5MDNIJEjtAAeHT6Q+2n3sA3OiBYPRYOwObTaQtNMQZCHqb6NQUD/3iV8qlHxF
8AAGRgmLhjSnqy83ynyvDeZ09Z/Hy71MmXkk6OD+8fqIZIXtxePl9Z+H30suTxpLePvy0h93l5cG
TR/X9SBdl1UsiyzP/2WNLarbvYJgynxfYEWtNBN3pxkuEcyomO+7C9FoebzcWxZabn7eEy+Ao+Vl
E57b3wlJy0I/7/lZ/OcFeimkNsE5Wo0ARjEdz8ilf/0JhOVzLQt8/7tlLX/c/X7b8l++71LZO3C4
J5ufD//Hqn8+2L/8rt9L/uV7Lu8ZKi9fDQZQuJ/1/ixXV909iRUMKn+24/K27y/489V/3rLc++vi
y5N/fLtlHX980p+3f7/zj9UvmwC5NZ2vn09YFB39vDoholIW2NLL+5cbWLC16C7r/+NDLC8tTy73
CkvdFYlWoSEeXn1qZ99v+F5qoIUXU60gwBFFMlkgE//E005Rnkmr3PdVZhoYDBlF31JByvfGCIol
KmaF2pDN8OTl2Z+XmkpONron7P/y/PJQm9+8rOHn1e+11PB0ofr8rNELAPsVuOuHEjsrurJInO35
3RwCv9wVSkzT34/HkFpKkIWm88eTmRd3uzh//l5keWF5nxeM0noQ+4sXhxbngZnw7acWgktA95z6
g9hJTOtQxgj1x5kIsdyrVMT7SguvVyVE05HTPfKpMxArRPvz8b4cosVyKijks9zI8h7P8YH4bC5X
Mb8ZY+BsZ9bWqq67T6P+5ExOLlQ2viVCQZNKMpABTvPNuMAV5ht9Zpb/q4c/yy1v49cgQYKUXAjW
7XYYisNQ18ZOBVgYisNHFljVulqYMtZElp2q9K9eqt/n0OUdonjpKFEP2S8i00WotDwswWWo9OS2
dBsUhjhoYIEIk+ark7IDdIwiBHDMGeG83NTzve9knhRO+Fadu2szp3uJ5BHne8vDAu7ihmSBnTDo
wWG5obFKnN7I1TxHHUZCXmVmB1o9OU0kftJF2rLc0Di25d4zvilMi7RhuWmBcRcSnI8iLxBhWh70
EH3Qr9WMGR/pVqxGZJTEhlOtSzxhmwzI6gAQ7NQFUp0JGu1AHUF+NzHYbJSoIiUSH49h1ApWKKGi
GROh15qJDODnUkbQRNXpXfmKovhUMSLhcsZPFQ13dIExeNEBkV0lJoBZLxuPcqTu7RB8anNO1RK0
JakHQ+0BFqMMcr71NLPQfrnX6+SwK0r+rWYFzB7YCXJ/QpvZp5bkqnIO3FruWXrAICvXKIEqHUFG
/Abs2SX225aoNgYAaMZmdrox3/SNKe3K5G5B7Ygzl4fCENB2L1G2sH568tD5DIuqK16YzIvkZ3mc
TBlDA4Z57Uz0kGcQmlZ6ZrqlsYf0NFRmiAJy2kXF9HPjj7MAX0mJPRAyCR/AfzB0tBF8BtjRkYoo
UUGLgvBnB1zu/eW5EXWTEwxUxM35bGgZOaFw/rpmFAgV/z9QQ388xmYfuszPQvDv88nlLwq3H3Wc
VdAhI5OAwNZFTzt/vWWHSxd56yKXXF4xPSTioIV/lFg/oq6f55oYu/asff6LsOlbDPSjigTPgaGn
qUtnOeqWXWi593Pzo6zkasJwNVLJBAUdpMw3/hzXtdz8PCRE6pUEZALcRryRYa9NqwUa9H1XUQfL
7kxNpT2MFBdLPjv0slfPN395mMMVSkFoIrCaySUzq+TnZpypJctDX6YMzG6xN3tloN/dy5+NONK7
m4n3y00Q1EQge/xeNH68rapmSEnaL8pOqrtIf5dN96P//YscuEmyfS1XEkRMqCItblH6dRzAE/qW
sTeqg97idRuKqHCifsal+JpUb0auecsXUjmktVyiYyt20DdrJoE2RaXEkWl3c2QRfSFj64hQb3Si
fDE9Q3XADur7cCS9jcgbCluBSF6EEh39MHro+waral0krlSpVIjnA6KNTdIXZtVxZsrIeGdB1PdR
IIgO5hCqjiQIO3g8/EOLoafyiWRb9o5GgWsKlf5hEYsuP/xy72dnMEol2qv32UByVUWF3xnmuZGa
vA8SSX9WBfffmG8EJoNC2cSrJa1iya3wrT7cJwX6V8sioqI0t6EYEIHRPrWFJUCwT3ynTBT6al0A
/lOWtCNEmWEzBX10aNSshSNW3MqYtpo6kfDJ4FCwsXvjdsQT6VQiZUjB5AzSGTlyngkwYEBqrVTU
OyXCQtRmCBGW3IlmxpGqdFXRu89HlzQjrizAr44F6QWKCM41VTJL4uEYNovzWHuYr6oGnR+X7Pcn
BZspGU3nJIXwZ9QWPHO8gmZVPfT6RmHau/peu5rzdAJzzln+Tz/lyqoUj2lGjqVBfnQKak9q8Dvo
eu6kNeGE1XydX8hJgUQqUthIx2+E0vLc8uoUBagN6uYhaDnXTJP/6HmJt44aH+i7+jGpwriXa186
pJFNt6HYD7Qb92HZPWpCTVsnzTwK7k2EMX2iajlvADLT600by0faS5eKuoArTga84C9sEfkhKLsX
qfZH1+wb1yNBct3R0bAH7CALymq5+cZs1eInpNV6b0LvmGrx3vTKcAvZZ05tWSJalnvtHN3iWRL5
LWpLjbm7GOYQuVEQEDTHuYSaa0IHYlmAoxcxx7tBKM0aAyxdRTDyHdkaW9Grub7M3y0oAHOKMC/t
Uuc6Us83XQqbqaPI4iQtp5lxes7H6skXmonJNrmSkyGxefT4Ce0C0rIYgLJihCMRxJnpKAUNHnK9
vnePdJzDLtRQpnUq5Ba+NgSJP5yyP1SJy5OLClGoR/BcYkAcDQvLs9r7R3i43FsW038UjcvjZQVx
mNFZk/gB5/f+sdxyF8hB7EIy+Pp+7/JcGvW7MBNjiCm/YhEJWp4QGdXnjY/DWxWcWovuszSeTtYk
xXdkgU/bqL+LKkwuikxPvTLmEpowrklTJbwUkrU2Wh9+nz5NxUj3L+mxwg+dDmGkE9jlAGGTxvPs
t9kmNSVshQk236Clh5xBCyHsglZvNRx6nOq/vKGeAAhYb/liZoG3a3tdaYAbbXubQipyVTEe9n03
CXeTHPyScJVAZ3+rZ5QrUizvAp+mOkGkIRooDsd3owqPEx2zR5na15YSE97nTuveYuGwvN4rCcGz
iOz2Hcqx+1JqH/VhGt7VoMb0nXrGmYTD+pzVcAjnkst7IOd3mexhaExyf6aIk2499RBP5hdrMuOG
Nn6viflbtxMp6JFvZI9VMJ2XtbLV2NVDTT1ZxDldNOrC9vJCYwqvQUSTrS8qQsVVGtjpSMC62DKu
z0WSDgZrei2lwVhnmdbi37Omp74IdsuXgC9Oa78OlWNRl9KV2Q8HBOP1q6kjqqhHFBIEM3k3Ywql
AwobkJLzp52oKUyWHr+kMwPXGBppIyVt8IJTie4UG6EdgwFhtC4feiMxbzAM6WMtW8fHsxvCS712
/igdMwXKwrLKEdNMN2g0SUng2eZjTjA6fcPXFGTL8s4gB2TR1IqyrzUjvm+74W15XkxCIrl9b7jI
Y6qcJr3pV+r8r6QgP5uJWD5SGcx39VChXxR0/12DxTL/wGrJ7kTklr7rerF9COPpbllhX2hkHmtm
cw7GgvwvlA/fP6Bmkn0rBjXTwjhx67aN9xLxPt8/oFgfIGL0bxPt+HUMfH0ri4ZGOyc5LmudAoMQ
+nkXQ5LjXZbdbvniaomyVsvlO1Ucw0NgxpazfPxMYngpkzIe5sh8UxF0UFmou8DIrVvkU2AFYQ+Z
qlX3eP/k58GccAnLgg/OtBpu/iCgBp+XaP1sp+lC9II4OFqrY1XuC05It1rAZ+2jfP0VDirUmnB8
acPMcgF3TZjqqI6SFr61FHa0ZT3p2KKISoJXRluyG/mKuZfQ5l5HfMvf64FI5Ea90L0mKFVdwUCL
NihZcK0qP0TaxH/y09zBr+S91pZRuHGR9gdCb6ULZWI87vOnrSAfoC1o3vxR5uf2ZC70ZlpeRC+o
vteh0zZLG818m0oDtE4hRccspw6dBFP3vURLR7abQDGbtaY4UaI2R9Qb4lmblcTLfxk4B1iR+Z7k
5uDA/FWONQqAs1HT5l4+qNVtddrgx2UBsWhrx2iq8NQ0hkVKJbEDy1J0LYtoND66VkdcpRv1KTab
iV1Qiijh18mv5O8fKKdLPai9clLIqD8l/C8nrnrpg7rm9+cpRXPVCkJwJmneO0JBaJ1SIVASivby
n6SpUAhHzZtz0VXisfWQWXvEkL136vOyAPLqcVWJpXpupLE4qvjOncZvxHPe8vOgOVtRuq9+09Kh
FNk34h2ylYJrG4ni6ZR1d5NJAHgn6eXvmnDSRG/Vd6L3hFUSso6S/fOQ8Rndjub9k9D4d99rs4L7
wsy1J09IBJduVnwwJEE9szOh4w1M793kx1oWjZVmtAm1Ke+0XO22eezh2shz7S7XaWgsixAXvcoo
zr7Tm4+cIi6BVktqf4i1GiF6V5Cdl5TXZVGOnodWJO2d0kq8bjgk9uVkBpc+t1RGPln9oQB/Uedv
rDCptfVGF27SOMpbBk9kROlKdE8sd2WjL61+4+Oktd0Jb5FAELnvJGi2zoExqIeG8FU3TDm81Ek9
L5tHl01UbFX4pNYN0fP+IO3lMKsuQy2IK1kt5pHR87LkRCLdrKSTboPXWdt+RJbZdNVhaMv2HrNE
/r29Rx9wjmqNb0JU4K9EIHDqRT84Di1Ks9YzgpepjU/Ld7EK60XsWuXRCIRuPWUAfQivEy8SYBBk
l+xwUndaNlDJTA4T71TdOrSBuzDoxk1DBMN92MH8WBbxYCubtKvePJFzNcFt/cmQhfzoqVIGwLBu
XqRUOiyLUql7D4OM62RKIiqylXQjAV/b6Zll3vQpHSm+KuqvNq1c2aqE15hMcKdv8vqIOCA4a1Ec
Ogwim4/UvI1tqv0aBDLpO8sQLgry2n1RqsgH8q59RjpxWtYVNOKXEPnRA/0F1ItDO4Dl4dJt+C0J
IPM6utDCCepJL5Y2kbuhB8MhmjL/ktY5rpT58yw3y8PWt4SzKbIzSfOpaXnb/P5lCcXf/29v/L/Z
G7foLf+/euP9v23fU/QZYfX57//2uax09/v//DuIrfmdf2+RG+LfdIkIRl0VdZlm+9/b44b8N2Ah
JN8QgEP/XJrTdP7RLdf+psDDgqxmkMCjaspPt5zIHN1Cbktz25BgZYnK/4S8pSn/3CtXTYMum6JD
3KL9boo6n+HPwBwVJadfclaDUVhv4lA/wdpxTdTfj+Ux2RJKOcnr0tgTIIq7qn1o3tVf/kPzBEYK
RwSyE29cDxPapOemOLTeRkKanW3ICtcQP4tbK3JSVPgYRB/jhpbOjqi6ZAMGap2905FnWshsIvWc
4FH6XR4sh1BLyILf0o7/OhboL6FA398RtZgFcdjgj/zP37HyZMysqTnhzDWeWkm6C1pwW6ZyjXoO
8qr9EgQuFkUcvmqhdPfHDvH3jKJ/y2iC50DI65mZNm/BP9QIy39X+aWoi4mGiF/nn/87w/ehZHQx
bc1Hqz+IX/lddYHAI7416/SLMKJ5Wvll3Kt3ORr5A2W0+F5Ymyfr3jRW06UsXPUmVSfpSGnnPT1P
u/gWE5l95mTf39piVbvheXw3VRs/ENyDaDNFDgCHX/lTcFSu4qYwP2FzkZ/LMDn+jBniX9VX6ig5
tnDYW7Z2Aho+GTZlOLt9Kx/Txw6pnrLTZp6Vy4hEmWyMBpRKp3KFxrM+pkc0cb9BHCpbutdm6TAt
pyRgOtV9eSY4WTrUG3OvOOlbTk6PHfyKHvg66+E5+5o2DFTCdXjytlhwYtnuSA/e9keyuxHNraPP
cZs6rTONLoLauLC/5ANh5o0FskbYMc2vP5CEtoYtOOlHjWBXdYRd9daZTiq71SMyBXpZsuzKqFQf
5hryo1dvkug2Xidj5Z98fVWZD/kt/qRLjQxeOOUP2ma6A36TPaf9g9jTj3TYHP5xfMne9XVPli8B
OV9RuTJOOuNqCRitm0Ur39925rpHbUe2mY+k0I5V+qovHdGHDNkJQ0GKnIk3VVzjLjFu1Vt/0D/y
q3dp8rN8D+zTxLMF+tdHkrCy7sKNcE73/dnfd9PWv+oHpH4jZW5a1KviPdmXJpI8O7jljvIVuf5a
btdYSCC39R9N5MYIUMgZImxi5b0Ati/ya/jQBCfzQLygwexAXzH0dLPDtFHXgQsFD/4C5DXtVfrt
naAu6KfpBZCD5aQXlBBvwUk+KcDhd3XhkKGOUDAFZT7Z0cY4DhA4iRw9mM/AQTMVYpaTfFY3lKbD
WQa8dRFfCSHV7vydUdloqpWQHLwVvErroWNLoBFuEEIcS6JmttF7uyO29yLfEbdiPvof+rmtD41g
h8/eo3mbIOWfR+T1jYMqWtnp5/TSI3dBQXs0gG+6WL2KbfbRE1S1irblNnmxHM4nXAbbVXSyrtYT
bZuc+lexGtxmlXJ02Mlnd8ZS1R7k6CHKV+WFq/6lTtY4NERwOQjo433/QtnLuKnY/0gwgmXlJG7z
rm9DJ8ER6lrBaqLkucrX1k3b+60dnOpipRMP3O/gfTAx/EVDfv6C+jpzjV2H9Ih4MPCrFOdP49Yr
tqphV6vqnKardhec4oi+EudApXFGMKodkOoV+OkOdQmz6N/JY+AyuHzFYJNsZHvcDleqdfqGrEVt
Fz02b6OzHbfBoyoCFbYhIfsXAwxTY2sP3nv9JVDixU9w6rrd+ExVy4X9at1a5J7Et2/GiqAJeyBm
YEWRy7wo7aN1607Na7CPdNt4He/EZ9FJnQBV0p10qfr/z8mZy98/nx1NCai1aRkS1hdlDoD7p+uP
nExIdXWSa2rQUZk1bfAXPZth/Y0O/S+vAf/pJDz/G82SDUvkYifr8yXij1w4BsljK3pSudWk/mH+
F9Y47EZ/+Jxq4Mhj2gCRK7nE/8dY4F+c+mX5P19dTUmVRUrxumqYqiVyGf/z3xLkreqDVdfIQWb8
Y+i52pBF22LwGarrivAmaTWU2GTtFU+Rb6mOZL7nSk+WKnrpzhB02n/jQ+4hKJlMmUMtwUTaangU
QvJ94na4DDS2sJZU9VpSRrxKYqi65iCbTJ2lYj1BNCNurT43A6eMZAJTkasHZDLRJZuU8qj2I1W7
yNjH+hpAdf0kFy1R4ga56p2IPinJckpd5nTXpOhp2ctJ4Bq3stIBtMsfG81o732tlk9WkpHyXiDr
jQ3Bhk9Z7KymPg5GFm5GnwuZJxavVpfvYP0mfmqsE415fL8qM/w0lS6QUo3ZN09RbDV7MY2ljSJO
OzJREYpi54ZCXKEF8QirpedP1Ttc9RhXGGp01zDjK/CzN5wOTDuzqGYg2EFzgt0Nde2zXFSCQwN3
TgwIv9qqic9yj3QvzMX7WPfUU9iVVPwnsq1zWcaPqgkwH8atVlY3PSHuWRxTwn/ROqtapvAhzS/5
AeEN59SMeQa7nGf7SZM7KOhobAoTsvkyJS9YzNaCDO1GiUTj1NTGKcIV5sBD48JnqJexUkb8nOpH
bw0qSieAHbD3PfjS266TBVwdGiFMteQOfXRVcuGXJfPJMm160ABM8nnt3Ex/V7nqbbVC53o2yZeo
a04BpNFVk+tYkkP9qQ3xlqpYk3vYqkyDGSR0yJJpeiBT1PV7bfLvxaJaRbF0FrEVCKN2lYbf5UDG
WiEoG2iYz5Qsn4oheQ8urRikbj3Ud0OQ3Uee/yCH9e+I8Dkb/9vTpLb0Lern+b7au6jwzDlhOVpr
qeL4w+zNEwW+YkxhjEtCBmRUY+bKJFN2UD6BHI0iBUEfc9VCeyQu7SQIaPZUi1/alPd5lAsbIVGF
bQVzMepwXiqxCKux7Z+ygnau2SMKKXxzLQyfeIKQQyUPQyH/9oxx348ZIk4LYroYb4S4BYwMI40L
hX5Fq+oTeweR8Uysqz0SVpuwdZLpROHBKQofJ+Y9WTck/JDQLMdOQQtThVGdiWRB8g7RE9ZD8mkl
/trAWKYEmtOjkqqmZNWY5Va96rTwU42qBVnKWY4LMyZYnGQ7TUJXPhhg03YtmIuZoe5Jb1onrIxK
tGMGXpn2GeE8He6nToNM1T2adX9Emw4+TlyrSBdnSWE9jXbNEK0bQv2QGpV+UBB8bMI0vYyBFuEK
9AzZJWuFi0bVKkdPaM3WJm57ophEdtJOa1RSDhFzk54llTt8ZOM2StsteYAqni3quBRLqjshp42I
IsB3hhg2fK4F0h5Vl7QvOPPZhWLWjtnJPlBUAIot8v7YGzysVOTSSmKIBIJ8mZqe93Kjj/TBk7Bi
zCZbTbApG/PqNagf6OPXTiShZ1BHwHD9HPVOqSneG/p7BKI9R4rPU6H5DK4t2+N8w0g6P6MFVvx9
r5N/cUREh0nLtJXhk26QljScfNBMdtAknD4J5fL2QSt/lr4srGW5C90rgFRQPpfpru7pcqwYAhRb
06lPOYQlO9zQKmHI6L3Kj9NWfo0Kt3aqU3IaTtJ7QtL2AVqubjkW2Eibc3f8Ot5z7JdHOlXDV7WR
3I4RwhGd36ud3wLYva/UM9VL8F4f1fUAY8n2zvlHemDILtpYfOUXfiP9xTzU98FWxYiKVpDz/MUo
aOch2cXLDSOQDbUi2I8AzqpeGWfxSu8FcqcfOxUqjzn6zCaVGfCUdENV49uialevEhRk4wiTnbcZ
DBBXemRrH+bV/G3uys+wew2wKkSOinKk5Y3dV4no4ak/khWOQlOwqDYz6lnFjZOcrY3xlD8wkPev
pj08GRtjI17CjVGtDC5iGQMN5St5I6Q+W5kf01s02camrN1cZqRtj1ybuORR2Ds0W+QXCERnUw85
Rvuk4wRqrczoDJ280jYockEK+/J67LcDuF9GV72r1AdJ3WkRX8etmgNRdOIJICHnUk20aePWpV2U
LjyJ2Vmm2oLb61dNwrTjxLeSc9MhdUlCM9dkalD51H2uJyt0ukOJhHblF67/nDSbwtEYnJ5NPjme
jR1U6epFLjYKJvt+lY8r6EcJoH2oZhcZNuGOmxOtoRxxuGdr5tosbd3pX9jGMccXVSucMMpWZnvo
lMTWgNQjWB2dOwp2QyfBDW85W4vR5SeSPKU6VB+gkfl5SkCiLu0PXMHJxdL3MV1Ef6tnd323G6xX
4cwpzDpr2l5/xWXbbdktUmHHJp7Jx/69cVZ/A5IHdM+UDL1kNRuXaecxZjQfYGXSHInOZnjQf8PU
vE1P3oX5U/1KQ7nM7poHXJz8b/+Noe9Ldix23W/mZBkyqk9lHZ71U/re5itRsZvn/jEcVpDNrDOH
DQXCfGv2K1hi+WOxru4DplqNbb5yBCgfKZO1yOkkzLr8aEw3V+XjDNd1tHP8qDFUnRwguSQBWoWL
E+i5M5Dybgs+/57PK7YntOQckwyhgM41tiHaD9hrYS8Y5aZ8lAJ79Hd8TVbddddcegEkAQ7YNI++
5oSxS8gHG9FgInmOqxVRuKVrHLy9yQzUZF7DL7VmHWXs8AMBcPaeyLj1SaHUV3q8SdqD8KFmbnjn
S1TysKZtSgZiZ+sy+7+o6A+nYdcdY3C6/po9F42lYKMwOrQoBfbUOU+R7zCySX6PxJW9iNYxOXoA
yQ1b94BQ2yIwpg9a3SRn5HbA2MS3jRf2K0IY4BuDBK8QW29x1Xy0H5GrboEW18dgmw2AFJ34hUgc
fcVggAkYkOsnHFPxpdl4YH57/NZ2TZYtVATZFswV7V8a777ukgHEhDxzaHey1zBFpS7gJm+VwMRl
NWir4MaMnDy7+KHbMMqzHkxr1T7njHCGjblSduTIv0hreaM/JhuKOa/4KyYuH7vkFK6Vx4y6gmsc
Dyj0pvs+dYdrie3qmtyYz7w262jm9KinmNOY7xQOqnbjN5off5uegQ2/dC8oe9/4Djdmuma2Dfbd
pptsn/iDY5I6k2vt8DwPF19ajdVKpDcIWvjs3WGrb1Yts7pi1TtMy5u7+iK8lgftnkiW5sWEZG2/
Bbv6AJbAZZhwI1jdQvPAWbu7j8a1uZk46e+stfUhu+kTl9DmmmHBOg7r/Oyfq1+I2UbCkU9xuLIu
ArI8hluPxUfraCfOsOqDcg4f4wNKOnnvK3t1dL3Rlkd7xJ8aH4tmV4hX/aaejPv8KUXYomAccDLf
8djrtC39DayDFFSqnfRi1PvpwpTuzBWGUghzxPADMHIj27g2AADUhmO02ApWaeoU3p7tnjpYMA+0
PAvazC+S4iqkyF3Ms9asKnRcwobgk0DYDtKa38kLMEWA0r+JwzFHdROtmKTiSfTadXairNLnDBaO
zCql33X5wajCQtffHNVb8CDYimlLa/Mmb6x7OkOodzBmgrIGHq4SRg/cyq52qMcxdQ7HEHgP2Uzn
8lwFXJDONMUljsovnAvKjt3Of55+peflNEcY0j59o7qCskt6S/0twyLLHa/pBi7bzQ/3ivSBsz4y
b35/Ct8wZZLuNVX7BnJCczDpGif6iZN/CyI/Pnj9Q0sP0he+7K4ke8TNoyvnHwstemI9xHtUwy59
9GfBcpgR9KfklQqE8iJdKIB0xLNckt20Lm90lCPGczf/jesSJwNFebe6dXvqLvldWNvar2btE5rz
DJjcpHtMh44NgG+dSxnnR1ykXId1jOqPQ/Hom4zCV7G2sWY/IBictcTZ7jV6a4xVfCGPYLwNL54H
KJ9q2KrZKeyxESJiOAju1Nrem09kAbwfyS0+ysf8LfeO6lMR3kVXs8CKs9W20es88EQR8z7Az0Dk
EzoVgIV9BEByO3GheJa22Po27WokpIWCyFbcNDump+2JDNqg2pTyuv00gfZjjdQcjCkivtNX816c
zt59tjVc77X9xMdeMAp46HIo+7ZSodux/bPopo8AVL1rflNX/l1xnJNR3wmzK7+UdftWUN/4Gvfp
u6zcUlw4TOpQPJy6Q4/tm0H4Pde88AYE5dqJGy3cNfvQHd9UOomPnNWxGWesldrYGXLHPdKV2Vi5
NZ/wiWNStC4UlN6VtfjJA0nb9D7OZmzM9KI3HoGiJWCalfcA7iw7aHd4W7VgHSS39FOZGMW66acG
5iS+TdaB8GJ6gdlaMc6oHLprp+88Louj+EYPi6nCRzeJTE5E8EovE31TxEZ2o7p5vc459EImtr3K
ma6XVzH8ioQhUBlWTNRdAzp/HXmU1STZVk+0o5MX5GHeqVK+6upXhZPoyneCwQATxNv5n4xhskvF
IOEGQN7zVwmjhL3RuFXlWvGqeI1axrj2/2XvzJbbVrZs+ys36h37Aok+ouo8sO/UU7LlF4Qly+jb
RP/1dwDy3tTW9ak6570iHAiQAGmKDTJzrTnHNN4QxyNnM2OWHws81fGC73Fwbk/tD/u1+zYFIhIP
/1K+sWp05Sqvlt5PSWgAAw32cAdj2ML84vcLxiw1WxJDeRivhlV6Srcps8tVZy2665hpRoXgyNii
ttLaVQEccVFeh+tRXSDMNn6oe6aI4baCN3A0rsodBT8uL+Xav06es31E1O1SvjTFGtpWcC6PucS8
v2CkuCFE+dpxjuq2f2vfnGu+lYq/TM/jVXCVvbpn/6a+QqBlvLj78Kk60Qemfl4+9cNmyH5q4+1g
LrKEgKMlsfFEpoakgb3azragTeGylMGzxBcdnFcfEp7UOr5AWzGox1EYvM99afoHupPLwLTVY+cn
2hH2Fgc0tb5qUwIgVQgea7SMcgFLEwXJtJnPm/fmh9mdz4U8jslZzxvt6PYhXqf5MAZZMoyH28Sv
dx1hx3dS1WA7ELY+aXbCgOtMXUpj5aiVWNuC96vQ/X6bFhZ2ewSDi8BZ2mZ0Ax2MH3aK8zeF0LlC
PXIXusHRMh1em4t4STFSdYPO1NyNtupOKZQG5u8iXogWHEhjIk1CKb0JRcSMSrHJNBpU4padCgCD
SjHKNfmTvcAnPLp+1mKLUKVGdg8aMQxhmiWbUlBhV10m3DWNLYKYIAwnonqQ9LFXuYeXJTAYuJQC
sA+4rKTy0TURIASOp1p3CfnovfDSjR72wVMYEmkFBkCJbA1/WI2fS/eqTWmi9S0zhsIcisB9yezI
0QPAF5GzqHr0F0kPlgw2y9FoGNeLeKSQ4nTHYDImerB6WhXaViD1Z8sYW7zoxSFqoAFmA5VMQ4nu
C1j/TmEju+Q6GpTHFpexNiY180dmyF3u3SWh9w3KkTzUAjtojizWirj+ydHcJPEGdzwAUzvfx/6R
9fVtXaioUWmrrwaREicVgqJwByYVhHTs/c59DFLCM8j+2gStc5C2f/KK/qsVZwK5jkKfrLZuveh7
0lTYjlztjSxIlmUt/fp2iKKt6oWMv8o2aozk2XBYrGCMcJejUwAuGGvUYF5/P/p3KaKorwR8SIWu
ca/Wz5ixKS/jT4y8c2n+xMtWYeVOntogYVwt456amvuzzOyjhqRoAYGOyknGa4AotoYwtO6Eo7D0
Hb8oGBR39ZT/XarBz9EzKSOxGnLgPwRdG+w8anllMz6WmN13QKHB5SlEefhWR4fB774M038mBKtT
BO3C9VIq0JjYqtFdW+RqGVi1lmEkQLqRka4WlKfJiNmOMWFSMYkhGFqOzfilK5UvbRZcW4yhrUvW
VQVgqoZT/P7YNDJ/qs4+1gou1sjvJPW00AaT0BNFnFh4MatBPdeq8TXr411Tri2i+FBJqGCYmFy7
JLl0AXENPq9gwm7JL7mJUjJlQUxOOzihvH7MSjDlmQEo3u7cl6pfaaH3YlhMjcO2AYfChLlI6SDA
5XGNZzfRvkIukixBaWAh4V7G3XBCHLDxC5YMIqCFEpUhEMIk2WoVWeX3gUlTiXiDiahSQuIIWcwg
qBOlfUfu6JMSoSdp7Yr5tPocF91L1DPSOFDzB5d6UFrvzbA+VAKh3pSKvTCiR0TmGG50LimJymo5
wIW0Qs+5rlN9IHBN1DsnLK2Fm4XWodUYAGz/3JA4tLX1bcu6NKpboIWKCt+o2UgJOEgJzx4sQBN1
BdUncBFOXe9FosdwTQrGRUGOkN5St1B8srtlSUUvpIPIJXKtD1CMKo8IGJ1+m98UN46b3YVd9aiV
w1QmG4COSQ17Y31PACHEQ7V7TA2kt6GwWMnYk2Va0rbwauCQOe1k1fZ3BSgf31I2kHnvdN5avp0i
I1GEKa1ZGRI+VPMlyknv8xJ6MVzD05NbPumETLDuj57t2qV9FcFRNGAJRr5zbrvoNFpyhQ863hBw
t81B+Sz6lnhNU1GGVRQP4qagD6ioGDItN8QfC9w6dkd/YcQ9PANs4lrifi8TVq55kD72aD3Cls+K
4L9qMfTYw4y4vC4oM9S19xbgy9QRjYATnbMJooWFI3KNlJReutEfZHtwpPgW9Exki/pZtY5k51zT
19gVdskXoJZvbk/jPpUrlSw6W8mu8kGfpMv+1fI+d8x9WpYPqutc90W1bTuLTlutdvu0qn4UcO0G
9bvvpwynGWAdnB1YMyRIRdQyz7GykTHd38oMrpIcyg29BCY8LHGG5+8WGVQEcDGxl0G5RCjP7EwR
p7qhKlIp01rV6e5DJ2PiEYV3ajXhPk2oICVt3z4nuTB3H/wqSjdkVDGwxiS5ynFfW9iao0o95hXo
wkhN7vu2fgYzXy7KlDgTX/gslpkTEZpxlyvK976FIRnoN36bIdvCvd27Pp9GIxdIv8MFTlJHIbAw
kYG1NHAXLCwoODsvxhODlZrGGa501Kr2KnfTx7zvuKugrFZ17ZGUxEfV7lcS93YsMb6WXZLQWu2o
/rZiK7maLSwnnvRQ+rU2wpTB1r/FO90sxuRgmtn4fTTDo4ahdw+R7y51mIMmdfHY9QmLaKt+6HUq
uF5n3zV8T5eDwQVeuFvdkPHKaRLWTfRafWPi3djmVnoF4EWdQL5ip+vKNiwo9OmJqy1DLdsDjTm2
Tvig8Pc/hRTP4zz+ivMkYCQG0FQxkGkZNsHM7dS90apH7GDw4/SUEnKEjjmujHATFCzs0Q+ywPQQ
rYdKk+8jLFXNCDZKxfW+8bK2vYmxnLUR9ierg7XgC/Kvxk6DOQBlYeL0oP5maWghTo1dEoXgci3z
It6PKlknuUMiZN2sHUUjK7yBTZflEIHHftWh2ACYCltzFMgnVT5/yxs3esC6DKCRtfQi5XYw6nRv
FiRgVQ6sSnzHm5KopS32kZ9d2VLGTbCgn1tFNdcOWaTlELF0kM2VFAHyrTZYj/CDB6d+kKlDXbOu
9iS47RI7pAZRmXddypBbjM0ewfF1zFu0DD37VGCKXBU+gw1NK8LcH8pB8ouR5hfRF+ZSjdPn2FMf
uyoYtqZl0qhzv9gq2D7R9htT72AruJIAA9/6amDhWspIWZkaacUG7oYF9kLAhEm3yTXxFR8JmmiL
moAz1axNkdyPinIMivGBoC8iruhIGYC7+BmnRnd2shyxp6P9IImkujJwJlDHh5JF8vOm9ep7X+7z
xH6xRKiuZGbhlhx+RrkfbByLLDmPdyg3SDnuqa9pCjO20AgEUdtwX3t+1Xb5apclI5vFVyKQ5ATX
vbRW8UZL43IpWmymmdAePbXxT0AMWPijjsi9piVqKnyIUwh2NGgQ+Tqogkpa2XGLBGIi4iKx7ulo
DB11Db+2r5Aao8DQiitb7WEru+CfZb6sh3Hchll70+obxcHUL4JG345VZhxk2hmHee/TzT7JsfHl
LFzL+CWkM7TW9NI8dE7wcTPf51SDuw5V/5s/gfvnTdnyC+CCpa3Tglmbp4lntcGsI63sFd6kBAHn
QqJTFQhsJTnKZtBS4Quw2voQAkiU0rNV3yqg4Cxqmgkrtyl4ufX9fG9QdTInI2ZcJr82zVDcKSne
eOIkrIOMhipbCDO3D2Jybc6bDHjToX52kb4fAI/82oTIC+BLlvtoym1Opk0qCDsxy6aeM3vSzqEq
ppvZrep1Ar6QGZ+SMja2c7f7//6txS7/8Z/cfs2LoQoRtn+6+Y9znvLvP6fH/HXO3x/xj6vwtcpl
/rP+b8/avuXX39M3+fmkvz0z//uvV7f6Xn//2431rMS7a96q4f5N4sqZX4X/lk9n/qsHf+n5zkPx
9l//8f1HSuUNlWgVvtZ/l/qRnflBGDD9D78eOf0J//Uf12/d/zm8VfJt+M3D/lQI6n+4GFBs6DgE
YLq6/UElaKIS5H6HNig+Ug78qRHU/iAv07YdMekabN0AvPMrnVN3/oCHZ0PVcYVqaOq/SdQRNk/1
N5WGq5qI+x3NdWBrYuH6JJ8QZUW0W2NWO9njoQoG5WqsJb8rl/ZWVFXdUkJlWGSVTlZWSkGwsryV
QgOS3ybindgrz75b3zd+qa6iOopPmYS5GsJ1YLBhhtFPjuooyaONRP9ODLn1zUh77wjN67rKe3MD
Kls/eKa111QZ70vXogHzNerS6ugirl/kKTTUHDU25Kg23UBWITJYTA2RUB8eyOLWopfKySNEQ4Ir
LQX/DKPoCZfZE9B4qGqKS6SYxH7D1LbgiqWQft4pVMWS4tbJ6vraaZOzU1AHMVu5Zf0p9z5hk4qq
PqHuVNYkm4TLoB9+opxGt0NDo2H8RuaBSt041AadKMg9cuv36Q06Xe/cZMar0kXfSt0lc1N12tsS
2ldRkgZYJ1yOFfBp2L0OdszlXxVhtLyq4JflQo+uokoJV1IFGenICZHao5sYch8lnJGdo1GzNyXR
4GuTKaZnlAT++VG6rfzucWiqdJd1W8cDMSY6nrmwqLqQsIaUc4qUy8Hotor/1SetGwO3e65wK6Pi
OudlhNq9AxHJpf9Ah0XJAtzZRQVX2qBtAz99WeRjTVveO5saHUqlQ7mYNeYyIlp0oVToM3Dso5Gm
l5PxJq6qltIw1JWWMVl8g7iOsQ7iXjNEu7oz2CmZ78u6bpZgvZd51IGw7NONXfDkiRcfE+LBaxcn
la6TXlTn9zkUw4WStvoSAEQN/Y4xKFVp9E+P6CxbgQ4Hg9GJEJu5EfelPSg+VBa3dT3sVMHbUSFI
X8oeeUlrEJZaPalKz4fC4EQ8zAo3t7PqXWM3NuNTFkAwMCGPOhFl3XGwq4faDKHSeFfaaEOej+tT
12k5BhXRrQYTVYGusWCP8d2JGJIs2pjt0PL2tumjsPt7t6osCNIFHYD4MDjuZIfW6jVQJN5avnSh
pp9w14ZrnDjxWGIsMw95MD6Jnq9aZSRbvsP9RiTCW3qIR0bnUM+UlLHc6wFNxt51yD1Nxw2LMNr8
zN5takcihyZqN9XS6nTlZgjjr9l4k6NpPZIYCrauTq51c+yRdVAs6Jkzx24ZUcwM+c633YtlfS0i
rX1olC+mhvCUD3U8GA0YnRJcHtRM58QiJ1nHY/C1Yapz0LsRMsXgI2xi7bdORb4NIpE/lXa8gZdh
bYnozHY90OylVWbmPteqB1zw9clBQUSr29lorAmgONPTr7R2a6X1XV41YuuR/IAeFLa9nWJZSRIS
eQNLXaH8KogPo12l90stjONt7uX61qXr0BV8edI1AV39UhHauKvS4qR4yBZbCm0JmeOUCivM52jx
itzd6WhK0JZ902rzrtK5kIRV8sC0xT/xUuylf0thsVkWTiYfYHUt7KFyl5rdJmuvIXHQ4SNlWda8
WTkznshh+dqZnEaUtrmJFQspNU2qkbVd4k/8qB5ji5cEaDUh86G5oTejtUirjeKut1Hv9pMtt02T
lxC89zIdoh+5j5DQ8MtzDN1/4ZnUsiCRwaesOirSY0LwuIypt+APYiaKBUxrdsZP30GX4XV8zo47
7gbsH6NNhwDHS3IiIRT9qR2w/LXbBxI8qcoTQrJuK0NfYSV6UiysrZDuQXll665T3mI1fvRHFFma
0u6Jq6+ZK4I2yYD7lvmbQ6Jz4WFzFiol9SB8UXpS6TGb7qhOir0lCdURefxSSWUddv6ma0N9pcI3
4AtNIKxZ8AOqRHyT18QBGIHH77TH62I2zgbE6RGQZ7q2ppPg31JdyrKdP6ZMn8vE3camRvzpxPsl
QGId7SYb+Tehs74ACacv+oG1BdK0szOJzjp9QGbDVyHL18o+86h3lCGy0coum6tYc8E1sbbvOg+Z
RF54myazQxi/HQH3uURcHfpvkVLsmma6qIY//KC9oiLRLhE0tSv4K2vpDAhylZRlzuQXkjjW6hau
fuzjBjUUEGxZ7l/HKhogC9o62XHOz9BmUW3lot2OmfUsCxV8P9h3cLW0QXvdU6+RqbFkhIFWpaRA
QMvVTl5IxF2jt8kmFXV5KwYaLVmi7PyquEOGVtzYrRKesgTCuEx1akw43F0CQ3HrtPuOgyfHLw8p
0cJ3ULfQKjGqKLlSogxTvLu2Hq5dPaKfaodkrIXOD7xnB18R3tVQBz24OvFzFJF58lL+iExQ0hRh
Ka9KSYVxjLk01fw8M2GwvIE/sS6d5ijz/ln13WETj+b0NdileGfgjnuoJDKCCqZxq6Ef40by2qCG
QuWT84YSIhRTYgVlQZBb14HV4C/oEdN4wQuj/RS3zGl92j701XcMT6RexxRqnLanTa2W8aYBAbK0
8/DeHetJ4HJFYHa1ZWrGHxwGj7Ksgk1aI9vyVdxJ849xRJTdFuQlVJ1HiDJyQNPx10VsjDujBU8S
YY2weu0Zbru7tRL32vZoVLjVk5CKvexc1GuDny6nrBrW1KrCt3hq1vTXTaaSI255r45B7wiFI4XH
zsEr0Em6WeSfuLyfCCYidUeN7b5WYKLozYPd21vDSsSy7kLUO675fRQOrAMaNFmtU9+EvrtqYA6v
HQOlQB23LbxPhWUxlOS1I7WfDMyGpg3XUTMoCDOb6zTS4KwinAprOs1aWj3res0Xg6tt7BUnqcXD
xpht64P2Am36C9YvcSJkZx7K9CCrsZMhNC6YIJldaa96RnNbm6onqtjC0vIOWoCbpKvRCw0uUpuQ
ZmX0LEO1RGlPb7pugrNryGvks8Gmcwf+MN7c5SwFG3PqcElhfCkUlkGdAo8gdEyT/OSbiqL4Va6Z
myEQBzUIlpKLHHMTSh1cGEDGimadFHtNrCwDhWhAE4ixMFxGFmWlAvbWSRksPtBm4iVCl5sCP7o9
gyIq7DzE7i9BJybj4N5TQnh1RuPBKrz2FgPtppKRc59mD3mNqIf1tqSHGHZHTMoLtzFPOWNzyth4
jwSXtm9cu/S1E31LFBKQYxcRuh3eFkbZ0LQeuaISR2RUxUpYNLArR3dPlH5+RF42PsT5aejBBTT9
IZJ+e543XRE9Yp6MrjtbtmejR/3PgNvuPL9M1pYqRnIxPXwhFfL3EOOmafFMNZihO0VhoM9RY6Ie
1bgGhrwRZQYvvahN3CIqg7bpnRkS82vD89SN3wYlMXS9fVZ9QXaEYQO0jchAILGc2AG8rld1OT5b
vemutWxQ1ljXtfspBdBNU/OsmgNyhjjeqJkmEdlNd7nYHLNOzY4DpQszqI1z7PPjkGWOxxLH3gqC
tdgOlF/XetLQmg7q/lFT+PlqCaEOJvE1zMMJGR+gUsBZJM8VP0FRvsrCNVeiF9lVppJn7xdWiEBJ
HCpzEaHLRKhzCEf8HlaPkqNTIe/6qKnbcgrTQW2Zj9C2RmdxKp3Aude0sVsYVvuYJDRRcr0alnoB
jkoYd4Md39gNZR5lVA5FBzc8I+JrJ01rWI5dfcYNBtsQpbXVhzbhF5PnsF13jecy4Qf17mXhU+IP
FYIRGrepUgY7hrhwg95ZQ7OsfelUWrxBV25puFGbbnJ6SIT5KPpUMWvFrhbbasQa4FekWjd0D9xj
RqxLz6i119zssVso/TamvOgXwc5sLCQMvEMa04VdRsvgmgXHXUa9KtVsBj23VVFDpahoEkrQNMaj
orE3QegYsFYoJNatfU57WoJdSGbKWOfl1kz9DdnowwGj6kvChQKdYo2FRJckW1rGseF3AyyCAm42
FhsY2wZ5NCUcbCo80dewoUFe5Q32IjIx1n6oKoveomnbNzVkmCFeqH37I/omsWneMRdBo8KXmeiM
k6mfLdMFR0+LdFVPM5RWKU6VsM9Z6pY35ZhtCSJ4YXKO1np0VT7q5hC73YuMC/2Oy82xAnG4jEWn
L/G8o13U/OrEaqrXLJV5j9B3rSKwkSDlc+34ZxqgQAZ/RQupjB/USGyFOewd5iYLx6Veh6H8zbT4
baisJlPZi5UsUZQq9AvS7o6AV1KLBT9delNhoIO+/OpDQ9D9UG7biWtSS1Q//jCCwFblysyiBwS3
X8EmYceIY2vdEsSiO5OwrPWJFQLJ6LXJA67TE5brb47FYgWK5UObeSBBh/qHz7g7drazrEF8YC5A
YVqyQI0LylNjX6AhDoKY1AT721CgxWlxDEyJiOPaNHAkkfK1gq7ewfeILfR9rCLUxFFPgokEf51P
k0ZEzSkc25XfKfZeOpvE9/V7mBHTMIhwrXOYy/rhz8LPN0KO7bYMvWJR0ogqgh+23ZnbOkGhR1xv
v4ssPNUgKiTqUIZuLw462loYdpc9ZHWY2Cxvc9ted7PPvvEe48lk0MbVvh8RboRx5x6rPlq6DbQF
wSBxbkdn62F8WE1WlJ1HeAhsDTQyfnGytLTGaW08OwI4ZhiIa4NOzy7O/Ruyf3BByfqKuiYCXmuw
V4ZBukjt2niRRusGoXzIFyX/zvTgNbYRPGGUC1xrZ/fki9DvP6q2PPtTHARTOIDbs2Ykbmo47aTA
AJ15MjNT2Xb8uJAfcLkIRcCIn+JIMSo8CVGpIVTUuEhKGuiKj8w4g7m01WIE85YW0KqyKZqOQlxJ
wkhPZvVi2U19NILmSi+dQxjh9MmEFVxnokEya6Tl3g25PjQYzPdN1/QrSksd/E6m1E6pEPDDLC+u
sV2XV6RTkUzg48ULA+3KU2ya+Zq1J8cKp4XW4QJRENj6jfuoGWBemWC9ZVHxMip9DDCV74ngFws9
lFkYvCWxbCIYm6mrns3y1algKntjk+1oSlH1x2+oFLw4Ncu2ubToT0Gms1jIGCPtOn/EV5Zp7qF3
0aWanS42ccBQ7jfMGg3P0I+ZQe6aaLQlyP9n0hWKwcqXIJvzjeWvhHM/NNLaGSq0+KRCWl0E/SJQ
ERM2OSEtLWAnRDvMs0e/OvTtGgc3Ij15hIjqLZmFaSplQj8gZWcVtl2NQIwFXiJpT7vIJLIoo18r
tSvqudrd9RQNx8L1iZHrZzvwJ1Apvit1a0IeNgvqtKSz+A0lqo46VY+aUeaEKtcdCYiKajykAKIA
xjMlH9VAW4r+SxKo6rap+62mUUGrwPlV6vhmCGTCoRV+85iAZ0rmbpmOfG+xqS9NnYH9Lso93AQY
b50MEZSesJgwpcNVYzRe4UkQ3NxUa90q5FINXgzc8Qvh9MqKSAu5dNA7rHUZbsaaqSFLv3We+umm
bW4m0w/ZPEcr6aMdcX10rw2JKU8zbwnZ5tdOn3sZlNFTKFnLNEwNQEjFCBJjugK5/Q1JSvUc32SG
irgwR+UEnKHejMprUFOWkv43TecJXOb5yKDzldahE3P18dYGTLtqUR/gheAKLSwWB340IrCmcRJR
zlpPNfysNw3SL/gLtJFJkw4ho+sVZe0n0QtELHcpVEoxJCIfM6uGSdTQbKC+Rhmt8M6DOU5QtfTL
vIqLSnTARDF4DGbb0R/QdCJ5N3if56WEIz2elRljUD7WFTgTiPYuoQn9IRjvOjJJQKk2CmlXNLNJ
PUglHVM/KhF+23m1nUKsimneT2w236LSO7I8M8ma4edbMiucamjqWOmLlFJNamfFjrgA9LAM/WtZ
diAgUqvdy9p4iZSW5X2nHoyANXImctj+6d5OHhTN/FoNaPqgBCLaL7E3WGLlT6VK8hhRuKoIyEcQ
km4dK6u4o6vrJ6W2843yTFg1kLMovfUGuA5JMEk6ZVqswsK7SVg4XbX5AADO8187ODkEcCcPRjMk
uCqju9rC0EuX/FRJNGA1C+81VRLMLD1FF3Bhw32qh1+akmCTaamRyOIow9455hay2yEvu02jNYQP
FMkySFFgG0X/EI7OmgbRq4zc7OQPpF44mnn83w7Gv4Y50HRM6X9ZG3/bwbh668PX/FMHY3rYnzEA
qg7F37BMpAuqNZEO/uIcaKr7h4rzHhcQy1VbWBz61cPQ7elBqmHzKHtqLuDb/LOHQXtDuJrl6JrL
UlAznH+Hc+C47t9bGKjR6ISQ+2KYpma5pvGphVFGRjJ2fhadJAOdX1pevtALOABx0p8iWqBcpRW1
OgTCLZkautTbAgBHioIeIghluS4D89VIA+yQrOA6eIPICLr3jW6EPYQEB0dyOnxLNSiMegFL0c1K
SRl32s0ct9XW825D8Mb78flmzMhLNA4CAoJX8kM+QVwLvbwt06bbTE3Ew7zRpMRjP+8WLgzaMP0B
BhxW5xyIPW3sv/bm+xqoj+tBQ4LhhbQ0RxOaYdYBRsvpMrGqmXbr0UDRn2ICqmcA4hxcOxFALzfn
PRcDQEBc4C6cIon9aaNP/LvLxmzQCjWGeSSwLT/0U0jxvAmnm51iKpsxxA863V94Zr/EFBouy3bK
VkTMxdaaIaZtnt8neL82XqtnDP2tgWBy3rUb0e3j/t4sKgrvuoQaXNLZft/MN6MwytYaENmK3MXu
COUfyam0Md2YStRDXcI+GzBxMT1vynD6UafDrdLoHXOPDAmTm17VQXNTRaq/GWS7dQipW9hKzKWm
Cett0reT3mmreZW605z03ARcmoqguu409NuDTc5PEfm3xFeVdXUcsxi847RHgl++bTXtOyvdta0r
kxjcaDd6HCsLJR7Tdd6NSYhKJ5rS0efO8/zZRFb5mIx16Y3YiYyn+fMDgBNCEaPeUt8aeWcxO67x
H3UNxTEPYt2SNfobWTQkLBOrcOD73BzmPfevvct9etGhB7/cns+53Lw8br5PhceLIDNpGWWbYnc5
7394ms+H56f1RYDFbd59P46Ce4yqD6/VnF/cp9cw3/z376tY+qMgHJHoTO/KvEkr9dfep/taBNpb
xXQ3ub359F+9vwWf3qZPN3F3dziTKKLODw46rdhWtMyS6ecSTr+veZP9dTOeg6Evt+fDVRbF43J+
zHzk/aTLI41w3A41ctKAScPid0/76b7Lf1/MUMZPh+ebl3Muryar0W0ryAlW8ynzgd+dd3k+hdXA
piKF+nLX5aGX+y5/2+W+WIqbijUW3/AAcCQN7sccMCJSJAi5Mwe9kHmlrmfiOWS4PxHqH3aFA1FX
GfybCMzLRlglvQdVQ/5gKb7/jra/PNv8lJeb89O+497nIx9I7IMHsrf2yDGf8Py/e9x83/uD53Pm
F/L+DJfbl0d/ui9Pe7FHep0Tjxe0XCG/IbudQJxo4IoDnRgC4ufbYQJ7b/l5d+axJ8l0Gf18qGh2
TLa29XRRD+3pYjFMfaMwxGJ2IfRW85Dw4SR/PvWfwnwby9A2Q2xSJoasnkybmU88b6QWcoVGQtRs
xkHezffN5817puwnJepfD5kffLl5eRryPX49a4DMAWWqMCmg8e6kWdke5r15Y+YuCVjOmC0/HKjl
5PDDK0zgW33gCv1x87v76pgxsoKAM42D7zjyaW9mZM/3xTNEej7ia/2uMFpt29cxbdoQGCsNW4fW
ZBZefz75/XHzvcr8taYzu4lEEiDgZ/4wb5oWimpa+O2yDuzygObq1waBPhfF6eZ8QIsV5uFF/kWt
+navTvDmeSOACiRgWYSzJszyaz+9Vbqk71NIXTn4SJvXKCxQt2qUmeyOi5PZcPnrDIaHy2a+L8jN
FzXrJ4yJGA+97Y2HdtrQste2WSv3chIxxRKV0bwXERvX0gLbD41jHrppoxGKvYXmfAjUtENt24pq
4xvjPZkNQIrQsC/nz3z+fGeAdeKNfGHmO5v5u2NOGiyMXAnVv6WnE28SZ8SsenVXUXGc3qL5jfGQ
maM+tklXUY2D27jGYd4LkPu+7w1Wk6/jJmf1lRILsJwJ22I0JnfShN1WgXejrcopTxgq8eVDKXei
p9jWG2P3wBuVH0xdoWVaYL42TcJI1y58Agh6lCTgSdfrHl0kjoDQPSQkbGMmpjXUO7gjBQkMLKa7
9cyANubZ2ycm9Pud8/H5yLzJ0H/FoPxp4uh5T+lmvn05/uEkinPY4KYZIlUqCxd7ffX+lFNAzMr1
IoSviv5AIjYACwC+kNptLieE3v7a0C4kqK/Td1q6szTf3Ivp+Lz5LYp9fuTlHHKnMHt9Ov1yTmXR
URWj6lH5Kn4FE4zNFE0y3+ZbhjW9+CuzYL7zw/HBAn4DqxTd/d/PmU/8F+6bT3n/X+aHeGH3w3f9
aj3fumwuf2rbw0k2hpQiwfRGzO/W5c/9dHP+Q2Nla4539TQqXDbaNAhdbtJqyA/elKqi1d5Gr3qL
L+wU8IJMjtHscuK819tTCMvlMZfD708bJnq2+3SnjSyEK+7f/9v5nH96n8UcfklFaGOp/pQdzTd9
3pAexlN93p1vZ/St30/6fFiaJh/lPz/+4Uk/n/rh9vvuh+fuRc+vTmms96f+/47Pp45hDgtX+/Hh
//j97u//p8uLjgftTP8x2nx4BfPu5ZQPTzEf+Xx7vvPDw9+Pf3g5erI1JOuuSInFh03y180UTYxB
nCMxoZxxuf/yANtQsYSPCWzPP5/DM2pB9nSCoW3enY80iaO9/xcEkgLRhsPDVPUwb2YoO53L6hBH
Bj7oeXe+cz6MLp3V8OXMeS9IAm1F5jdxLpfDVjMtlufjH55OTOB30RUFBuBpdz7+/j/Nt6NqPI8F
zmaIwy61oel1zQ+f9z485+UlXQ7zcd8rWkYIXtoTcVqJp/m3cvlFzDcN39Lwps6/C6uNCpW0KH6A
81lqWtgo55mFMJxmALQrlsPBPAPqpkXyZYPyL1i6WUOAaF9C15rJ6jOJfd4oLTDkxbybjrGpLudd
961qzJA69RTKkUy/GWOKy0HoUvCB/nkz7TdRdDAdBxGYAixfOsE35j5UEAYdaQwyoaExftBBRVAy
Ne9yH5X4A7jh6pA37Vdck+kxlDgta834FgyGu57X1jFPQ8PPJZBgXU1/3bx8v2xgaJNPE1ZA4HyG
GaXJoqPaoF+IfSa4QawfLJ3B3JrsxyWRvvB3tp2BoZ+/xTT7o5ySU1UmYXx3sCqhfsM+NSomGqP4
5rJ2nUsR8yo27c2O5DCq5W6Hevl/C3b/SsFOhwmKDvifF+zOb/13+bFW9+sRv2p1rv6HCewTo4Rm
Ct34qDbWVOsPSxfMGAGm/SrI/Vmrs/4wXAu+pabaLpriCdX2q1YnzD8cncgIx1BVBzQpxb8/Bde/
OGnvSnEE2L/hplGSm7hoH5iZGrA2Q9CJEzRWLN0QUzHvA65NrRWlLVGjYhCpJnJ1+1C2AAprPwXQ
ZVtXFuKshSCpGk569f8YO6/d1pUti34RAaZieFWWZQXn8EI4beZYZDF8fQ9qo9u3D04D/WJIlExJ
NlVhrTnHXPjTeFsQDRlPwOdHnmJm1a0VTCVUDm+DK/beEvkH1eiCC9rdIVTdRLpCVDKnQfvRXSW8
h57EiKYUKwD1tCVI12DlZT+hy8N8qJuS7nLzMQOfNJJ5iazCP2yeUWfDNzRujAREC837XeNlG7eD
gFWgs7Oj4jatMEAGtaD7I0+iGbxlWdBQ6jAFL7TauuABkOtCTtveSzdiaA9mh32XMs+y0b4S3w/B
n5koLxt3AbSZtRZylZ7lLP2YfE3qehPTLHRjo1p76bSlbP6coyskrKDngxVbDZOeJF1o2eNFpEoU
wfDsW0Sqg7nVw3FZdfmGZND32jOQP9m3hHiijjGjvePy90By5EJyYsTBkXcTZ3V+KHuNN2Cyl8Zx
ZB7zHNWMm3h/79lDbR6vx43GsfaZrh89xOSnaeTvXJSxvy3TkEKXactbXRiMJprlrMYZDGY6vnYu
RBleAmsKL2WtbQvqYrfTaCXrJmvhrIlav4QTNDPIWVDG57u07mpsQItURyKJ3jtaxyK2H10lzZvS
VbgYcxXRqQhewqDQzjrN3k0XxgqKnUc8wvyj8UbtXJnlgwJH4w/uLphcdE5e5kwnCneAr3ITzWXO
MZ0oby3gvwwyPLGXFrbsxZRKkJyitEL2dEZ0qAoMgKAOUWBpqXcLBsy9bTDqRBpxXkIN7q3fl0AA
OM8qzlR0GRo3PsV9hoCTGZvNDU3PRjeHbdYXF9/RtaOTjt2DRPsESA8sYueK9qFohH1n6Cfl7yPb
aJ4wSPFDf4cyGzxc75ii2YBmVxcioMC3JM6Tyj24FVr8qmdudrB0BYvBkcnrVJGxOerCWSfSekUS
PT4GVvusEBJ8orDHFD/Z9p1yAuOGWNxhHQU6Wxz2j2RyyRM8QO1n1vr23lCdSHkl/jPzyrWuh9Sm
0X8/mo518p2kPTk64jMkJg+DVo7fXp3jiq7QLpcY+MkxiN7Knq84Ss0mtfG6e4NzH/Vp8m4QYbFA
Se09jIkAyqS70Ub2jk9XU037jPyWXc3/+W7CkLaMU0+8e1O4r1QafCrkGoE2nP2h7Z8kIp5dFCF+
9aQlX1MyqrPAMc+CDLSF3jfWdtBEAA6kD5/TFIFLlZczSxETXZ5aoOJFqG+uj/rYaIzOTomYdL1d
WnXjiyuNlzHVyou00fQODS4FLxBz6qZU3/mHZgA+JjbGYnOI0yBX/kkOwEZDWhWUlmOyPw0TSWsh
q0eUi1uobfY6k4a2rpNJPXpBI28cZT75pn3EGB5+5BqIxoZt9aU0dBDjKRhZMx/shceX7VBXlntD
gAJStcwfHkqtHx4K09x1ws+WvSTNNZmPU03BARzj874+Y3b77RqFV0EhK1BuPt6ljTvcCbvtj3if
qQT89yH+l+k21OND7KCNkUNRveiVlW/ZeaLymu/Cpoe7FQW8q5wI1V5lKMTTc1Cm8k6AWHga8W04
af/uULs59nVUPKJLPcWFDM/Xe0PY07ePsnCX8p0YxsF7ZASi25qP4HnjVH/J9XDlNUI8jkPfXRrh
Pwt4Cq7uZPfY57I7CuFbBJM2AXijWJNYnB9tzI9HLUWUa3XJBvoDMJIKRztZx4+2afXg5DyX0m8g
IP45WHSzoP6J/G1XJ+Azahc9GUpG8BIpOrJaNmf+f7jWlMIoPYJvIgf3ObQ1+UBQWn7omC5XuAgr
XAtVvKscvKm6ir89zzgT5KF9DXQ6nX3mAlnEgy5uOlCHy+tdYmgjoG5dbe4babuvGVcVK/D0xfZ9
/+BOQqFNz73X3p/o3nN5LeK+stauE5av3Zopv3nViUI7ZHFdL42q/aMI6bs3HeNc9bl6djRL2+ix
ke8J+hUb30c3fxX0FoaA7COtkmqL60JCIUG5GSVwe52vcF14lNT8vFiprgHhbEfVs1vyT8ndNj4M
cXEKyspHGNPlyyh0wbhFRvLkCoINo2wkap4IQ8MO44dcL7s7T8HVs/Xooe5txurAqXaiLLNbM2mR
OGKJsdNK42uegNGngZTEJWGKWhc/DRLHEUGMcl/VcfxkNjVafJ1PdH0Ue7WbaqwI8mkfhjryF8dt
potwujv8t93h77H5bqGScl3l+nNQTe0Rew86n/lHX/B+iEuO1u2QqsPgmupwvUWvEMHUVIHeiwBF
WSGz71AwPGHGcVZeHKPbhyGKMzyHnu3n4K2Mfuem8o+h68bWVx3mIowPcPnYdKPUvYmLINzQTmIT
xh+B68fbWcRYQgVA5+TXbzjAaHvF4S4iiXs/CwFHLWFi74HSmY0b3FbIS9gOJSdSB9Lmkmttfqcx
ykIcmcE1zo8xsSCymRS2uQ4oMjUlrIuU3roT6w99gLPISAJjN1mBs4IAQuMjrfaWVb9hFtkaITGj
g0r7neibTwbhCRyN5p/DEUO9U3Yv+DaSo7JJCarJ/+uqDkAJ80OXOu6yGh9ilTU4X8mNsNqWl0WT
6Np2e2O5X+6YPE5JzYia4r+KDPxGw50Bj5Qb9Z8ghgrXNTo+Er3FBmRctHbu2Jrq2xrGfUasCqoI
I960GqyS0k7qHUYceyls+TrhO9YTrEeoas2N6ww16kQ0n1FELcmvvtBQsb0NimetFROIlbUv4Okg
xF5jtXi2avPLyLVj6+onTQ+GZYcwrIq2veHddSX11yTrf9yOHVhNi5ZKuvMUdvKZrMWtdAIHyXuq
89F/0grOqgDRg27nRQTVlyqRc8EGgDTy6Vq9sdJHHRMtGPcougunkhj0jd7r0J9VwCZOw5/w3cEU
cFM8UH5T4R7rArXUG2PbmjYgxJn/nAk4wXH4ZaagOPRc3FUYtuvsK06a18kWqylT22IEcdLH+W1g
QEvqK7BuwngpW/0hcNP7svP9DRgr29X/zGiffnwORmtdzaDTUOwCkwqyas8kWN80yN+4mtYT679J
XQbpLb0mh+URaffK0j7SXt4hY99LAPWJ5uxGt9yljMRQU4dHxHXhstQqLEQdltyokxFZjnDtBqzA
2X3h9o/IcEC5eRDEsBSs+PaT+OM5X06P8Bt7JMvgZF+bQi5A6i4H/NkLchVu6xS6rA39ykXC5TPX
Wzdxhd4ztNWiieQt66d0y6jm0sFeDAaYcjog6Hj62YNGW1sAUNODehv57hn3H/QqkmncAkFOza15
2Y02lBCq8FXQuj9lvnpzc4hFE2FFrV5tJepCne8jmlP8H0gddrk53fZVDf6x5osIFZpAeeES0TZe
jBEvjpWkBWymoF9U/HuaqHsY0/yQ6wnaZ9g/S7in8J1AtHGpzywSJ1pNof6slxaOEHeml1rxuhbJ
21TDRpNkvrXSQzIVJ+vJNwcWcuoZM8ebnM9jGOIN+M7J6oJ+OXppvBijn9rmO2Jp9ZeqYiBUWLOW
zpOb+++uZ3wm3jczwCVooK1ZVSywey0K6f3x8hHKiXlrthJcdpGTvhx3F3AIGAsyZxVriM8s73k0
7B/l9D9jDF+6+pGSykle5rd2Ee0Fsl0u2ugrEvFd24MuK0X1QS4TyebRyPSF6ltnLlJx9e4kXMvM
A1tPDGi/oyML5ldEh8SniXvpOCev8u8yc7yUpTUjvHGNeN2xrOUNFbQDSyMgnE30HeHvvl6AOXUY
pPsSDRuVjalyzk3qQJQZ17PNXqNE5Gar0pOXgN4911rBRTKJDqA/97T+ohnJJansd6HHF+KXaSkC
AiyHqdwo2d2G0t7VyorW1JyW9BKSJr8oFVTbDpbsFCJmaODxhk7HkBWR4wscVusikhv7aFV57+AR
6K5P00/n9SCNyUqWzknLk3WUBGBNFdbGaXLSndXH0OrNdusY6uKN3aLMmvfA7/al5hKGpYx6mUm5
KYb4iMAK6n1rGFsnDlcGsVy7sRZrwEAfZeF0e9sdYPnrmjix39+A7G5Yb8Dqtx32xwaKavbVQwRI
IKAWKKOL2wSPcdn8SUe0MZ1CTGiBisK4/BXeJw9eZz044GMe09J6gVeOhV9W2koL+hslZL5hlSX3
wueSgvs87CazOCOPeMH7kd32DX7+IB7TDfEUkEZrtnI7X+uPsk70eyjOMQhy3PCVvcqsyF52oPYC
kFbhyGgSqmFc1X5MmS3yN+iJAnQlidhqg4fI1Xaeo5YYL6LOzm46JhsFDwSWp3tI+a8dND6pbPF3
WsD2ATidCQIxV7Xwzj1y5V2o5xsn8RMWLY2/qnBVrjyG/qWlkdXWuN2efeJeRFGAB44YXZLO3+Kk
xFSQs4svpP5ttKTOVRn2nN5Hl0eIT8KCeNxkRlu/yrzZtI23Htn4Q0iIoVQFzodpWf0yLBn73oVm
zrnduIlaj32zwz+fkEDgomXs3kVjsGFb66F39e4dvLkL+MbPmMyZLpvZm9yAYGy9sxTF3RgwwLuZ
fpRYM1GrBt7B1w4906uX++0NUlw26NWoPclgXGrKhxHox68Cd8OmET3rIf1PNFq0v9sYA1+ah2uj
ttlYhzgTOyQ6CJXBa10b0L/3rwct33lJzcnF+sHzrt1p+pk0qv/xvOvdBEo0uzEoqfP5GqgnJWro
/T+een1Qx/O1sQf99nrK6yGYH6uhJp9rQs1F2zAs0F7Dk0koquMa20pL7PumPCUjhaSi/4lyFrPt
qL9S8DjGe+KuJPj2dl/K9mwDA/Eo++B6Uouic15FrD7Tavpxk/GntmhDdiNmcd/aW33/M6UBI0EZ
PTKJHfJoWfvtgMqetYIwsW9NtvkzwjKhOLtqKgMmT1wu1Tdsfjj4GbOAEqS7VM4KEzSc3M6i3tz6
GJa8ymDkJAI0nX+oOf3zemvKkDEpzFRAqokK73riaecHrz+its03Uy+eoG1RIDfjjzwCMqG3cOV7
u2a76i4y4qeWgwk9NClhveo2gbTX6PPa7DB1eB4V6b9R6Ozxb9AQpG12VwpD38okx5Yly34RUE0a
/SgiOiArEMWxOptMlLP2BEh0TkCvJ8hQRZS8E2QGgdcKzYOuLOPvD/N/bjnU/1hKhXyJhzw9QBBH
O94jSzOThyxHfCqtE9F736ZDDU5/aM3wOetDcNsQSGLj6IvmC0/6kxsPOyA/whxOJMX1KSE1lr42
NTKgjW6rkuloGbhmHdu8DbV6bQtatJ2+iku1jQE+K1DuKGUDrg02KfgUzENQEqUhK7CvNlt9N767
pnOP3bp13HXra+81/pBF7xYnADHf1ejtY0gw8xKBdpgB34pUguyuQ6bqIvhr67sBT2FV1CctDjfE
jwIV1N7boF9R+2OJX+NoAKHYRe/GpCPdx3AjJyQBVRdQTWkgXdn6xSugrkb3RWoGO6vrTz6GpoVG
9MxEgom0DwqYy0wtwfhCQ3ubD9gcuxomrmeezSA5Y6YiQT2hpdbAAVBsqPE2QoOULlcwCuHHsqNw
WYIsmoFi2eM4ItK3zeAFO+820BL2F8ONb55ttyEDiAC0wKON0CQBcosqg6a6t3S8PrZV/UkrUssz
7cYbPYm2ubsRDhUBIDULhYb/VDHww32gQuKVe7OA9JJVqtpLARnYq9bYTW7rPHgqKzzcup2ek9ot
l2V1Hu3C2zb22zhTUbMIwpmMoG9eOgFausWhCmEsIuGR7tfUtdscY8wilckGTNgLeJ/1YFj0VGAt
grGIHysQD7mLFRR/H0Uq3Ie0XtBlPwAxgknrt+aycUJ4yfb4FAkGb1tBxtHqt4iygzetg5mZmDfy
y4bU0sLyWqNC/ErKHD9myoo1HfuV2R8RHLwPQYfsc44xLOhB2321ax1ciXk1oyuC6Hscre4U26we
Ldy8KdNY5vkvSSqgOHTdYxIrtjK0hu2if60zfIpt9tM78sWwxy1qsa/WB6rWaWm5EdBClmYA12t6
wCRGyrqODh3M5ZL8hSfEnwRyRuVNNHYk2HbioMdbQEb3uaufQ22Azz3eqbDS9kb7attyp7UvnQtq
NwLG3+HPyOz7pBhnVbmB9rED4lBDTPKUQHhpHTUjICksOZf1iBgpOGYBILfJGi1qKCeZqZ96it/C
5GIZNSp7u1oR3UB2A2Eom95hRBOi3ag+uvVVEL51VfllOOnektrtYHfnIHz2+CJailWIZxGk4AV3
hj/4q5CliGPIB/ReL7ZIDqSsPIRmvpJZzxydHqaaKKXGfcB2ubfb8iOtZyNZHBiY93yJEbZ7i2w/
2laT/RkkTg5EG7lILspHPFEP+VT9iRgozKn+g5h3qQftXaYz5rhwoGWAA7D4xLX7GTAoGEb+x/ON
Y9tVN6OLlyqp3jsIh4xTK2kXJZgMav/KgNmBLGnObyDRNl6Yb42NnQLF2KP0jIesJgnbXvPteir1
/i7zvPcqwJgoY6gAPV1T3uB09IZh549PXQ4WIRxLctpn5EdV/Gm1dqvjhVmQS/zUMAV04ZxJOs1J
g+XCGItNObmbMWYrmEzhkalvQ7XtLjMw6oovkymsImuFK/jNMohkYhE0Fqdy6vftEN4lilxZm0XZ
RKUYNIInsO/06SxI7fko2nlo4b4I4t18wlUMQpFjy32oEydZNuNeILil4utRnTbeet2/j3BoIQYG
eMraELMICODabDDX8HHLbLaZpQn1kJEVNPbVkAXPVA5385+4y6tHP4PX4jAiACndmG30hUsTmElV
sszhI0Rv8FCoKcti1Y4GFrfEfzIH49g73CmMiZCOhtEzn8Se/vnFi7+UFOPRjiNgsUJ7zeLszYrx
J8aJv/Km9LkJE0R2T31Rzg6MmCA3vkhtxqVf/WHx8YR3t1yHQwbmRmeP5l1qrMOLfvSptmuwL13d
YP8BjmLUhxfX4UOZpBJhFmWziA1m9qQfTYN9kZPe0h7jXArrIVcMMzqYLbpd26jTPwPsPUYaXeJ+
tljCOqARfwkN2rYmIeRjSTJIZvIHbEAdePN2uxxhKJShcetUOgXB1D/x39+rosD0FVIO0QadzDSb
slHKBww9AQkCdq/jOs0qEE+idt4HiFL0Np6CiAKH6v+wxn3usgfRKUiyEB+CHl8T1xboCasfF7Sd
mFcQRJGAHeEIFeNN0GCqYtP3R/SOvq57qA3DeB9Wc6O8g4dZdXjte9MkVtOBs4o6Dm7KUXQwjLNh
Sc57fZpqH1iExCYv9YOZ4SrJHDbaPvq3vBsFJVfWpZLikw4GQBk03SZSpusStrNJ67AAYRibxttk
fOR98jzSglnkxJTgy2aErCWhHOrDgQm58Ppo7eTKuPUy1qGZl5uE5fH2hhJ6uiBcYZgh0GooqLub
NgSYSYzMP7BwcA3Q9to4aNnAJYIKV1kHSTViNWEkhAtUbWRs4yi8uFrkrOMRzI0dpuBaIm/TZ66x
SKANNB24Etk0m6b1XyZ93Fp9+9XVoJmRpo1858Kzm/l30qRK2loPbT28VJZ/UiG9jKzWXqnYCh0q
3gD+bJfPgD0niplnmdDiePyMo3EHjTMlvaL5MyGAh6LKnpU+H0ZbaJOty0TQkxJHfd3fB/EnZXuX
rxD2KGJBCst8Q8vIlJ3F34Onr21SZyhjIXCfcJaGhnu/cGRLKh1kl8gmVr3lDahIx6zbUFWeSP4x
8jK81QQYG59L3Cjn7qYK61WdW1vCWgTCBv+L5c1ME4GPMWlwQuH4etn4Z4jar7yxN23ssnb1Y3MR
GA4byAAjuVWejLZ7Nnz2T508D/maf+/BxXdFokN/1srIWhGnjN6/8xdZkz65Ewr/aMViqbNPrlMP
B6Vj8MzC0riNcpD8SRhEz3oFi73uQ39Nhw24uPywp5kzrrobDM7HYrDjFTg//nDRQHlNbhieZ9II
+3R6UFA7fQiKw6OeQrULGfN8AlA0nFB7168+bJN2UhTu23ygiAX0utK39FVeUiMxF9g0noYeyEJc
A+NWER53stSLVJ/WJeapsZQ/hYZxTJPWxqbOb1TPRktf2oldinlx/FkdBpkDDoWhDmqDPKCzk5PX
ko7eTyc96v/09bCbAv6dR4DcpgXdr3lr+SavyRhUKgfbifM2qcKYRbn/gnGddUOoPopunBGsa9/A
TNZayGTo2K+ldO/Y0D5GQf9hprgNydNeW0T7blvdIk/EHbdB24WQW5p3mVHfMrB8r/Dsk0zSgWId
jbOgUShm3k/kMfJZWnrUqnijBsjNOddkSjdlbQZM6SzZYYW6Pk2cxmEJmnm7akJw1IlhlStNbhzn
G2UnOxgXqGFn4ZeHlbZKHMNYKZl817TMCKJKHt2MbTPok4j8F9BbDkVAXtmkGbBStLlWgybfRRAR
lGexMNZJQ/VdDCxGMz2HEJMZe0x8htA1lk7hjatOH746l0MiNy9eFyVLb7gJ6bysKIxxdLhvRTfB
PkdmEJUH5ctd1fgTEEavXRpGsxpzwMaVqaklJff7UfrBajQmgjHqol2bHpT5PtZnUQGLSfESuNad
PYQZYZVUCT3DW+EQeiuBZPvdMybPYhWV/rjLVGAcLLKICrfe2GbH2vbRrUx3BcAeDP+UnRgegIIf
c+cUZHyT6TxZu8RFAKuFJFkGFuzFbmCSqZxmZP4xfmI2f/AWmGh9scFry5AN+SvP9uk43uKPB94C
KHad2c6+x+HEaNjsWUvflR3NnqSPjppFtyHOhn2c+vToMrDxGSSmyWMZ4kAFh4K+JEAv2GpduhKJ
FW8KyRLBboaNp4ickTHA8MRhQz5J7bVs3Ju4JkG7qlYgIw56WAHvCCmoWPgF1/aYmDcqUy3s7Bkc
UBIWN7bjp4l44phB5qF7BqMpv49JKwNe7R6DLoVTgNGHptG6LGdyXRA/BF3PwsPjnY3oHmtbeAta
tbsYTlJCd3LRNt09+9hNp+uALxI6tapwsxtVlNspvpFmcREFjYWKfTYBLNl9r0L/JUCiDkOoEto3
1bn11DrbjJg0Y2SasX15xl8GOihR8ZbX+4hUxahJombr4skf7IrwCFV86km0KiXJMlPkMsZq8PhG
KiJ2mJxEYd4whd5XLjmmbpFjZoVeM2B1XyQO683AsZ0lv0Wxzf1C/1PsxIzx7KMEbCZzlFNKMoBN
yC5iruTQjwxd47PAkX7oKu0M0vMQue6TN+r03IMsPWvJUjTZpuIj7UI4o6iL3YNmZzb9A8ohSCP2
aW0ukRxNy0TPL2M33VpunK1o7sB7kpe8SWl1QNk2EOEyO+Dbc1ULXC9lx9S403pKowfLK6xlHRbd
Nosr/c4LACIIzXqq/fJeRW3HtoNsFKWspzioN5M9SZi0tk6Ua1UuG79fT9T8MdfDKYSocsm0k621
xZbr7mil2glRAcqPoTmZk6IuwR4O8U5c34hJ+6ij5Ml7paB/yLTn3h73FmFqqz4U+N59ph79x+oV
lB2ZPadEIM+1IDoO3YfOmtGpUAghb7hTqgRHl/KfnKyBlauXO2vbufJ4+xdlerTfCmszTnOQlZh2
UHXu1IilOgr9YpXm7bCwSgfWQuadIh9fmdRZ7ZlFdMybzD1pqXsIE1KohJVSWuveYtRD27HyBi7z
gELFEQPBG9VBdiItXGaHkAqz82AteMXSRiZI58M+ZSCc+27JdAHXIM/NZU5zWVvWDrSgdo44ZLo9
KJp0GA7Up1Pa2kLYdQHLesZ5VPQnjW9DejWoggQpvqV769zvjjkgQrWClLsLNAIVBqgI9IbU1kfy
yOpwPXYxWyqK8rVVAFpNK7LsTXqjfmoHa1IJ2oVAvNooCt/CITCkDoB3YxvEDR7mB0CSapN26FOR
muxsV/4JjYQyV/rHLhsPmDtrPOVYwDvimw5JDPPAxo3szzHuzz5JiyZJLAE0F4BE6qktkwcMpMTH
9QnWAlCKfBpTEb0af7SirTDIJwAOdXMVOW6xsYsiW5ejzqWuCPOEfnuPIhPUCvofw+guge+vCv5r
bPfzh9Qmu6qaomyr4Isv2zL9NiO6PLpTPgbBQGJp+tbRfl/IlIHIr+UHOOvdHH7gTu4uCxX97rIE
R2I+T2rDUM7rU7UlIKR7do3hKEcvIOCBcl2vIAwUJaGzcfbhQAZn5DQPIES/A6dgRcvan/Ut4HNn
GynL2QBdvIwjmVY+ZnUUSDuENd06QMm67EuTkOdUfqdGn7L5ZAWc6W5919X2IXbh/eRtuqldDeeb
YT607Q6LS0qjUIeQFgUvNKaaDcUK/jdk9dglMTypJIYSEDP8KXtcxkP+7nhkm5TztORFA+O+T4KD
SzJulmyrnDApEq0XhGf0q8oByVLm8odWXMnuA+EVRt+Fok5XjH52ExroWgc62z3NLiqa9tJRXHCc
mpEhkfa2OWC6p9Jh+w9alAnEF/IbaRebqKxlGeCM7Xa0LLAKEhQ2vM9tGbPYNIznSde+m3CAQVyV
+0b303vv1ns0iMc8SLJ9+jJxqHeGD471A8pdXspkugvBGQKFWwVDNJyGacFXhB2XJILM6sVMbZvG
pV4fgylXxxIIzNazUFLHXkiIjNMWy1qWL8LT9VdHivvGEp+lSF/D3CCbMRn1DaOacu8FBdat5afJ
AWkU6WrTnLhXtOLo5AyQKcgdykxkurmqhETi7YfqJZXTAOpptsWI+rOUCuxbZS27oCPbwmoZGFhi
lh0Fn6rRmnXTku4Rim3UIpEcJZCGGr9HoWWnYNTSvaHG8Wy4yS1hJ4RJxI2+dyb9TOGAGjYWy2YO
PWAw1qOu3rW2IdmX9LghqNAvZQpDKuwlC+xe3pYkV3xHOS22oa7WiePPSbDZNqC/tNJhr3b10JOX
FW8HEZw0LWTOsrgMPJWcxtF5MOB73NtZuff7xt4OofEQ04vaEc8KBqINbkrh4GxCIq9o7N8Ynn/U
XDNY6YNB6EL8KGw1bSB6a3iQeuPGtLyPpKLsOILc3Iy5oHmYEsUKirK222lt2GCK0rwqwIhSzfb1
+NmYZLQKvPZDZra/jRhpCkfLV2NDhSyI2m1qDcAqMhvNWpqphSDCdo8ORGcoec+QVJALWsBigzC6
rGafMLeABcX6RdZ5yq6bEL8u+1CiNs5GB0oq/wx0kT5nQXaHWeRTZM66rXKNYizpTE2wTmsfbFZ/
n3EpoKhtm5V23f1qq8B1vtumfdHqDhi2U2wCNyJSvTQFrB4WRlXz7YQ5C1PfJfmvrc49sCnEMTd9
OUMh63DPOMVuqoheeqgUm9RC2pf7wXaYd5zfMVClkx3Hb1XJvJxTro41nNeZTG9yLuqd5dk3Osqk
PdwaGFzl0K0aHNMsn8ZwerfYDA8EITlVkq71ki5G3L4GJnxOP23fpNnAPaWER/JR+9M3VbZNZYF6
v23lyo8p2tUFC+QOgNTadTe5xvU69Z1EdAtOVm94s2bhL8M4Bt+DKN5T7qFisHFLomBVTQY2q/uV
qxSoMxKY6rlMbJdxterK9jGP/XbTSmek5iSslYiIl3UZnBR5pTejgFqWyOgJV16+NEvYJpVpqWUD
1majR4x8aEmA6FjjR9Pmf9p0qBBKuRe8QfbW8eewmYqnI1x5TmOWgP1UPHc9fzfb6qZV5pYnpdfU
eE0orV7VP+qKCPl6RTzomFkcqQNJEhQtqn3khwMf1I4Ofj7kfMsxO1xvXY2f/49j5tUq8fvEcT7D
72kqlkK436O2OBhJUS+vT7w+p6odhHbX+9TxvXH5+4oB/KmUNdLsTx0jHrr+wn/c/D3/30fghEnT
2/+f7+Lvm/z7isx3clr/55HQBtnp1rheDk5jcX3Mf4nrq/99I9dXMyOnzHe/L1xpKUuI61Pr1JmA
Ts+/9ffk15u/Z7ne0t2h4fvARbr31Xs4+0O9HHN/Mdt8rx6UX1/W1Rj2j2Pe1R72+5wEkRVVtdlC
dn3m9dbV0PJ7DOTrcphtytfjf89wffTvL//b7/3jNGK2SE+zWdq4+qbj2UJNQ+z8+0ZqczZdX8/1
Hzf/+th+z1bMpm1zEE9p3rM1V6k+bryOWNjZkHL9kcw2lOjqhv/fx36fcr1VtO4tBGx/84/j19+/
Hrue5PfuxCqUvQ/kh+ujvw/8vtjvsetTSAPBa/5v57oe+8dprnf9FgC2IUW0pAKy/T3f3497vX99
uaKD7bP8x2n+PunfTnv9nXTyb3zZVVundLDYFizLDBv+7fWuO+MLxJVhMD/6e1cfWuAMv/evz+71
TTJ7jf254nLlP8y/dH3o+uMfx8iwCQCm2mL5+wr/9qr/32PGFRjxey70hfUNRq/r4etJ7L+Mh/95
V9f3/x+P/+Pz/OvDmp9Xu5Hgu3/9E/zbe/3X01yf+Pter8+5HotQkK171/rp4s5eovNFRni1ihV9
S+vDyC1QHCG41c3f4aK3nsmvxtF8jMzq6ToalJTwbqIEmyJhYm7EDE71IV+bMwAE5SvJQTMUxKd4
yhfuo51xIXR/m8M4I0TEfItqXWOzxXaIa5xhI3zmk5lSOtPhkOgBQBIfMkkKoaSeUSXODC1xZ3zJ
AMcE9UK4gUx6Bq58FDPqJOhYM0voJyMUFECeq3TGolhJy96DPiw1wHqW6/4XZee1JLmyXudXUfBa
OIJJOIWoi6pCmS7T3t4g2g08kAkk7NPrq02KPGRQDCrixD4xe09P96CAxG/W+ta8MQNY3zXArF1l
mT9QCJ4sGRbbVCGKAJ6OuAh65mzFWWRXVElJca4aReRPZja4Z2R68lBBnZPrHqYhV2acqws8J40C
SLmb0KsRBFAKs0WXkSh0fC9Vf5iIp8Kjvpj3hJzZ+2XkJ/NoVyf/ldKE1kYXFhJ2Ch076JItmFsq
MXbgQ0WrzzUlkxTdi5Xfkqbgrdn5GFFskIN4ncdgakHovzw7ojzUUp5R6ZJC0Il3NaqbppnLLQVU
Frm826lQTmnCRipPGbvRsTebroZp18P6LugxcsaAxD51myS3VnDrmXloUnNGxbVztbOPgzR9At64
XiQJz0ZMNrqkMQf7fFsM05/O58IEQ/jOTp316BDCtALenYHsjuvcvLGknCC+g1ccTABpDlCRuU1f
1fAnjykgTZOKANIhSENiqQ2p99pm/W20wS4THldaME6X3SgiauMXaslp2ykTtqLufmDLVlfvH7pA
vtZjlLxzjHl+sI0EVctoUJmXCzjA4qMbwjRifV/tpcGAQPZpuw0Wa9wJXW4DNBoR3GZAhuga90UA
0TJs9zCEzdN09UXCFTduzJoPWhLc45NyRBu2CpIAlmbJs6RtOvvU+KPjCsTldL7eQXbu6XOZLr+s
sCmTO9YDSnxowycb3e6/FcEma5vHjzw79qDTjFQuTaGmCzMX9FP+iTXFuGnxhmCEJ5IQ+ZYj8Ggv
hYneWc8sRYh8wuGkX+OsQMwPkg/NGhxD2HdJwPfyUJJtag1zsp+G+abtXXR04DuTLr6fLYBCKviS
JfCMxEw+Z3JVdWAY6xHA8mg5Z+YJ6TGtsXKF6Y9xVb42U8pce1reQjWbqE9If/31wxrxSeZkB8cy
KyLazPtFxyQoz+UmToen2SKSnEDoPqD6bgwmr8XQrpRRfBfKAqqhKIwZPEpycF7SawXt5lWMS6ru
N2KomYUYzWnhkV6PmkTczLJuk4npRMX2tTc/XSUoe2Z/iPr2sSvUM2L6ch0yqfRC+W7p4cIOrVoH
jt6WenhpzJhQ4y5nMh6bMNUL4roXayKHN2nguM6sO3I/3buCGJxBWQ9eLsinYyiKba0s6ZG6CmQh
VMgbJ7ASYCz93nIQXJbl/JqEwydU4patcfOTL2+LXQCiRB1qZim7e/s5UOnzgPuADGMNkPgYWlvT
G8JPPUHmY1w1zYjx8oaC3IvtP3WJntr03vPRvaDLfB3K8CRsfltljWfHRH8H7yqPBiQtWnYn2JOE
GdfzrkhTb5UtdbqfvzxipePyqaj7D6uv2Qvp+U4Q0TT2eAY9JolQzzm7BYswBX3LqokcQwuzSbgn
iOTuUcflnwMXCWYEQhhsFgc5YcHCpqXWmh4xNanZffw+XXN0SESv3PgeNYqOxpiArOsK2ZsgQ9Y9
BwEJimjw3sakLzdWWF6V8Ywjuq56la7lrF0N+xpcMUi/cdl47RWDO7ERQ2UfdUb54uX2/TBdh9Ov
g8fWV2UFVkoEEZn90xgFgTf2d6ccphwtKnfThX7iVzhmeso1SN7rzEJIE5TX8Ng5ebNQKUBPrzjG
G2i36qKIhoKqcZI9g86OgZU98gOn9jbssN6Z2m6hY3jMNU15y94KePE13s5P6FuT6dBYvBQqclI9
uUUvwnhUewlhIYeWrbrf+ZiHyuZSFQy2HP+glPfZZTJqJnGXBtdga7Pcp5avVkmsSZgZY/QfwXij
2awnHlFpirdu1Ds5uvZxKDaewe4GcR8xX249bWLH+A4UC754mHbOlSA6j2iUfG/H1vtJWMvO1xXR
tsIG7zCei7R+rieThMoSIXqKPGRW5XvmcpsZzVtoNvnNQIoAaDGpHtAAP1Vu+TIvutyItntK2+W7
mbxXu0FXw2i48hRI0um8ELxRMHC1OqSsluedG0CcQdOxSW1YyniiOxQxCpXM2xG3gbsEpdo7W/uP
MCmfPNmfJuLFcnNE4FruO1JBi4l7Itfd1u6pDZzhlJIvVs743MyWoRYJC3eZQch2y/MJXgngM103
6sOSXV82ekjsGzjWifsx6+kj6dgJ+iWS0IDoeeCt711VfI9+9uyo6X1Qy2/OknZIyOAaskMvqif2
q2zkzOZB4irtM+MK2CcfkOvxCMJV75olG6LCcvoNKMydCJPPLiBGp8eWw3QzqoMK6Yf2fzvRLRvN
G3bVayQMtWD9ZCK3MMRIMqEJJv7qEdL1fZGYeF8QRkSYonaTFx7eqy6/DsiCA6FBaNRHpG3GDF0+
JWUW6+pRlT39coygHU7h/qqjVuRRrKRfHLX7bVYYj8zxreeHOpjyNZOFWplz+RK2xpGT7zFrIRb3
vc+lTy6WpExw7Z3Ox/3UxNtu3zFC7rgsHBJIJTIsVyt4yxn+fBaDvS8vGRkgeyYSETHCHlEyp6Jp
HsuerAaWQphUeHqh/P+W5XTTFKO7rqf2FVXIyQ71XR+Ua8Di91InH26FmKAPGUPlY/nuh6SHL5g9
193CUMsRzIYX7o0CSCPoVcqG1hqpaKD+O+aJR3IHqnM5hDiTm+qCNwC1DWYgPDM8Lv2rpxnLLSWA
7i5pbsucAQkuH67mNenTqZKnxit/5dW4UulyRHrdP2cM4vdtylYFQY+PawGPAbrzOhmOSLfA5PXx
BzaYDUeuvfUqoim74ey04VkTBkh8MFr6MsPzxWrdMdAVYKGuwOJTLUDScRYAPIPDRfa5jL6Pg6BC
ZbXpbT9cdXjYmbOwWa0e0VNL7jnETGioV27XZg96iIgv1E+84Kgk78Mfc+r7k0WGAGwfdx/E+sn4
K9857D/Q/K7mmaR1a+w/2i4Ebx+w1chm1htI5mCgRgQNwmNoyAw3DR4eijCFJlBBTeX8NBGkVsWe
qIngECzlq09RL3mD94NEB05tPI88npB56jw7CfxYQzLeTmHO7aKyB4vjZ9P1PGtxXLAmVKcka/5A
sGA8brEuL5znuAsuCE6+rAlVykKgLHTHDt18sGXdeyZc6+hRLCYM2YYwuVCCrPLWPdtZ8UKt/RJ4
jly7iYU+2p6+mUqxbCH84hKEvGqIRSmC/jORGW9z795IYAc1nkK6rXg6YFfDIL91h4ptk1cSUBJQ
g3klDHh43sM2FProAjxesXcHJT+Nz24zRpbtThRWBu9Wnz7Y6++wobLsNYo7h9k4O9cvRmJE8BS0
Nmphi7mkww5drtOx37aC+hkF0Redslq7BYjo1GLj73PTGH/s2P7MmuIQe2wHs1QfpbhU0hTrMEVM
XFYUooubILgrgnWIKSdf3HPbh0/k8/yy2nFCccqmOELyTlgzAkusRhE0pbt8EAIRiXqf2vyGHJiH
xWHkMsgPJQzUqiGiMbNJn6VAMjrJ+DkYEdAqM6HuxJSPVhYDeICW40o2RpzCemXZD968ymr3M+9J
zx7GmYQez94KZ36yrwEuOU9gyhUuRJZcJWe/7pWYX2p/RY+YWoSIetPHMt2w93kmmtKEZDWqK2zZ
WIlRXJKpOs9Yma9Nkk051p2J+Hk1YAwIbGTIVYc3uzsa1tYzJ9YArvEoGrEdBO0Yh1SDMTDABzq/
BFfvLiEmsig42Azn6KTd+5A6X2CW521sD4/mHEeztnLQnWW5zloqQrJRcixdUJcpTBKeEFDT1Pia
VIlVUzh/HNYVK2/qf1lq/3VurjLl2uvZNu8z1PWrVPmbImR3b5B5uPJd+xMgyi8J42wTi+bg2ON+
mG0ys2zrQbmwsqVF0GzoYJ0rSPrgC6Isg8mMAGs/BQWLcXteW4gifYsItQQ979oKkfAg7njLLXVo
Y300ECiqBtFfV8rnvKzPqUnicQu8vKF+Hq8hwJiHFcm7V8tfvoHStFwYBbxJ8TMjSZIVMVcsrPCJ
df29X4/vfjd+Z5XeLyy1Pdv6QN/pbqRDlkS9qFU8tdj6lpGFADePFI9D4d/3LENBoVXnAceSwY5y
1eThe+6iP0H/9BTrh16YLEJp3QnVC4he8OMNS6Vz6YqTAPq5KhIdkZSKUcP0byVdxwBYgkRn8w5w
9rM9GM8m2WjbJJ0fcLhBA5v8+4qMiWHI4wOt1lsQPgTM2hGZVP6qZo+81jqnwKbA9Hx8SYRybebR
vUE2thrafgdtEv0QrufyWeEAvTHzmBxP0nFl6kRTbtGJDQje8BvUkWF7TJ6vgDhE7h0+v4Sk6bDH
e1qD7Ffmm1GWN0Hbk9o1zTsoZ9tmKDG9KJ9wnUF/p3D/Z9c5UF/gCafAGP0VyQ74Y9R4axYHKmn3
YFyVJ2TpoZAZPL4NgQglAeKxE77VykGDF+Q/s5++pTqN5hlDMkHEzjoPbURX82sjMnK57F0JhmRV
DzVxd7havJzVnujfipoNe8y2cxOTe2eGXosWJiT7oIWwHfrQmXb5VXzlFc/TxNvbJfN+K0dKjsHT
6zDortklfY1IKLwRzY+MyY0uUnnRpK06hZthep2OsrC/AEHsocr2NG3okZX+zsb5mQSOZms0YQhu
9foSMchscEIepXHsLjX5QSVu1TlL0HpqxeaL2GKjARmvYmJGBwDsmOw2ROQVmyz7aeLyZPpommjB
XNp6VxIw1O3TqQELT51N1ob9MzqYOspni931DuHbh4+axV8m5idhdSgc+dOwA9r6TfmTl1h9x2Hc
Kju9LAlCVcU/iJRif28ut20a7v27ibcpj+IFp/JnZsdb2x3+gGS5xCE+r4wzyvLbqBr8F6JMj3Nr
oORQdPHkqNwOrUBXxvbPZ3tFvurOuJLSUjmfShfcXpnV/TZDwOixbCalZ3zhGUUNYklELqPwojaZ
d3zdqlr6ZFPk6cEqzWc8qMYmY/v3QvxjjL44vtfpTzi9qsB5RT/z5Fc91SbUFRedBUFBcbZC1IEi
CS0lrCiHgpdnE80uLCZFTJ/zbno2/g/nZYL6xwVtHxou3qoenXujLMApC+dtgPthJeOwWdBq8cmE
yQkLwVOyeHvrqnsTSdpRCpNFiGAkoIfFJYu/q3cq5nC4Hgf7jmyBe/nLwRsniPmUc5rS4b4UdGpe
a6PbGRUSAvMtJYtoNdvNxS3HpwmdwnZOs7vcH05gt0nyZidLmgBIWlOdRmze0+w8Wp9IqT99nMud
yY1ZuC9+6j3aXr3Bn39OQ8DYGgtKOd90LU9LgnU6mPadY7712v0yfCQh/L0OmKq2uHEZxuS8//0l
u6ZVDgdFjozyzh0HQCiyat1q6z2+Nq+BkZwWOJvKak6F7S0M7rpvSXAhWoGXsifFnAnpyPKPwtsk
WqOKuVuoYvqaAL4FlDjKkvKmAZNfi+Fepj2UxdylpyH8qhRHRBbdmiUFNRVS+4CNJT+YYWxElYPl
AjaGuFOT8t58pxUETre4afEWm4X7kwbkmLBjlBtBzN12ynb2LC+FV5B3qsqDHCb8JKaMVON+FlZ3
09psYkM3I5wD/22una80ru/bzI34EY59eutDQ+iW8VQb0G8KkjpIJbmNR+ch1gbujPjPUhtP9tWz
hmPnySg+yIeu3cVeG4kpqblstJ0A9x1tffu9Pthh9ggRJzk0dfGj4+vFTsuP2RpeixqrSu3gNO6I
Twmy8TIX47khdRkLxSclxKd5lTn7ZNS7cv7oZTKuApMXuVGFxTpdGrFebB95M4RtJpXTbuLI3DgE
qq3NzL5Btc40If0g0ia77lRPVZkcUUE/VMEoVr5pvC/JeDJVeJOG9dnmCAeKstOQG1lc26hqNBlu
2VtWtmL9R7ny23XKr1gSddTbzT0BRyskbBwuHu6YGPOHp4Bnj1GM7dVjolcWljw6ZfWIGHJV+2hI
atQv84iFKbXi1zxHFev2kF+ItjlmC6k/pkRMbzTJjgDJcW2u9TIRCnnNp1sSYi2b+tMT6gPp+O1Q
xUGUcZ/yhLzidvAjotDCujlnfZDsbMJY/LFPIt+o106+XIy4vqnLYdkp14ncHtIPrzwjcgm9snm6
UFEOe3dAYX7VU08BFrvrX0o64QNQR+JCmKeQeODtuIvrs1O+QJDZpGVz16b6LR3Qvl5vwWVW9oog
PRwZHjcKs/wLdr8dE/G32NcXJre3cReTahfbI6eTFbm5PJaietSp/V5NnqDRSylrR7kLwiVKyZmI
hpoE7nrkPWwylGF4TDKhnh71XL1JnX/T/T6NgdYHHz+IAyd7A0HgzSU7ScbvlAf9IU0pUWIG9ScD
RF2LjoqcVrcAxWTvW0Mw1stnh5JBEYU5G6fGl8aFXvN1qpjtLgRGtZKIWZQWIz09QhwMNUzGRVkQ
OXWuG1IzU/4AGFbGN33vau6HJ5HFwX5ajIukKz8kFXg53GI3QzbSNBrt1pk7g+wMRPdyBr/eVdaN
UaJlVotK2ET4NGpBau6q2NrNc6gOrhEgx5/DYI0DrHowZoJBMsgcu79++U//Lq72Oc8l65uNX2YF
WmBp867SLm181ezKNNgk9fQWiOzM4qffej6eKhXOh8avChwH/ofHHNnCQL3ynd7Y8/fZLhaFai9i
Jn1Wtaa1eVnKttsNVOjtyDtsaBlAZvpRTs1nr0FAZYDD4baOB2EN4c6P//j+DOylZDWkmBsvnSIU
CMcm0tfy3ehnjYWJ0t4brV/cwDw0VNhVHH85uQCb4zFCh6okQizyqYkEq/U4lgIIuuO1ZEuJkwdh
5Mf+N4F4mF/EKp85hOM+PjhLdjIFEysd2q9hcemRIuARPqvrt8uuGxjHsxQC0Y8xDF4CARGDKBuB
/2Y9zPlpMb2HSt7KHAwDyprHOsHhjpHp0ErBSNO/xcO4av3gp51IbBIJJC+3vM+vq4PQqBgbTu1R
mMmIC8LhiQjrOepNfdMP6B5VoqZVMyNZQ+jGY+0c6kH8EmJN9wY/BZ24uiZGmV7cryxfdtxZjr+y
Z4x3IKRg/A9vU9VRDk05tkan+jNmS3fWhd4ljLfJspDMwcho56ZkP+DgDUzNt2z2z2HyBxUUzMT2
6kWg4ZRZUHM85o/V+BI72FKGgB4tTZDHNli/J92gEm5QZoQ5vbOPLA+GzC7PTOu1CDmtCw2krmDE
Ag3K3VnZUfRMX7xBXOixnzyzeu2qgHS3FoPBYIGgSAxYYYG9y65SuBxFJh9iQtNu7gWTQ4ZU6DQZ
e2L8XUp2JViaJfETi+FdJpfwW5RBfJV9dNiFbc3A+1wwJFYjo0o4zRPeDb6quzLe9EQPZzgQloC+
rwvPs6J4GZ6ssqFQdRTOYkg/KzIlIV/8FLm6a8N63Jfz1V1U4hmxxUFXuke6w2KqWxg++X7x2TPk
423TGJhNmZiVTUriwXAtoO1318P/yrSS2COGS3dmhWZptJG3XVdP8YdiwoJxyaB21SeMA5gGMVQm
JTQ9ipH7GMwLkDmGnb1phLvhMhhXBE3Vyyis3Zaan7WHN4xkXikmftnSE4QHRm0bOkkBg6PdIJ4D
ftcW/b2qWAJ1bsdHMzZH5vLnxIWr0DO3mUrkyCNjTWopecgHLDR0U7tUCbADfWaeNWt3HKUcYr7t
47HJzgQd3YZSODth9mo7zM1hUTkGDRJzU1uA5Et4OSSJ6I4j8/YiwNKQF9OLV+MDNfUzWzM+/3oB
NsdENs66/KYkKYen2SPLA31h6wzb2nTa9ajq7KR99qeqZWgvnck4ttzFMMCABWrknjQQb2FYE8B9
rT8b7R6X4eAWnKRl1rzU3uLs8ZzlHGHNfCO6606oJX+vtyp8W37RUteW7qrpGauJlNvCGIV9ZN9Y
aR402izPfalKbGO+RYBtINa1fY2cGiW+WR7RTgbXR/K2nPgWxcwj7JStuxZCOKjo1Al/7av2uLax
pT0oewUaGh77TTW9EAvQr5TLt7QLDGZT4nGssZLxguHVDV0LKXh1ChhKHpPm3mSEwh3FoptPhWj2
DsojSIQo5ntbct46iiPUulZZPrueyAtQgufJsBc07ivTqIzI7kW9Y1nspC45s8gw03Tg+6lP0xP6
obLjaMjnV3AMJzn4A9QEojQrzJegdlgRLQAEpmzhNxl/RGVwBdzkSzoe+csBmZ7sUBkchnbYArBg
bO7JH1uXXKI5vxuuTt0gDl7KdAj2+JSGKFFSrjQa1I2t1L6vj23NnUyeOO2wzfi+lmcxa44bsO8H
38bZSVnhcs8Jaf1Miftp2n+Gafnpa3UP3jhyXXW3dJ5502UYy7v4E+0eXy1sD0P3UwxZajNJjkxy
MC6eMQ6XkR2zh38qT4eoS433sBUBUoXWXHPeISkQhh+VS/CdFoKdDmuvNcpYao2FWuSajk1fu7Mb
zspqmosNr+1D7sQzMRwmuw1aH1H3FLNJM20NaexKmT1qozS3bXBnC4PC0JxfhglAVWcyFZ7aZz2w
EfFGfHdJTQDjGILXmcqFnz45p51+Lz1WZM4fe8juArp9mmDeisMwvQqbdqDHr7ZKQ4Oafd82bnqb
NLgSGpLnFbXK2KHnbYZ34BFouuNz0RfDSvQ/Y8BAX+aM4IfEeNIMBRq7DFeJXXsMP5znIaY9zEtd
RWhBPg1a9zb1Z8hhmThURGIZQgKhcaHbEAnYrJqQ+bU10PNBjWP4L+tf0xm/9GBSsXjj3uLs2RV1
A+uz/MJRHvO1mEvItUFB6LcP/I1y7ip8Ra10y13qgPFc1KYw8n1lwhZqY+dOdWF+06BLXpPMl3CR
V7MMj9xH9dpSeG1IWxsvEmuWaBGyTKCz0v5znptb3rA5VbCzwlSSwUSt0YHI7Zw33QlnGVP/MJd3
5iJ/8g4tiE7zR5tkFFLQGL2mjXvNQ2NwgoGuvyV6NqsI7dLN+GGQNSZyZOyGuAwda7Zlqr99Hz6o
L2iN2u5CuAyfimUuuwSq3W12/YfL9K0yQv/mr3+FT+V7cJk8yMLjb9sFT4ALpn2FQJzIQvuKNyWq
3AghC7bDvJGKcziW1lPeZzn3gfnayXTcWLZNWruzDzw8Y2IJX5MsBSrTMtMm4wxif0wjU40LtdCq
nRp1UFP3NPhy2dkYkKIBmNJUQDTmkMNh3ZZkYeNVWnkBFiUd4P212MRRwnHGeqjs6byKJnLarr8M
Mngoay5oveBXlVZ70SGJeUUGkpKvRwBvaNYbasxv23hmyM+YEUfh19hbMEl91vJ5b704niKYt/uQ
qo536YTBugFd1vq3FRuxDRZ25MQo52NpbAdWrFZpdJsGaFmOaSv2BqzhxAa0/bStKgU8LL4AJTsn
Hr0KbRk6WAkv1iiYx1jooUMpKXKmX45cYGx+cGc57b3qC8YwHiSOmf2n4L2UlJpOAG8mEch5jGs8
c51ho2uyYI0S/Juygj++O+A91C+TRmkmWsoNf0Zh282cz87yI6Zg3zrQWfM/PgFe0VKV32qCpGH6
mtrPQPVfz8lxdORzWyCm0Nxcdvc0Fd0xbFH44NOM0Jk/WwVcAz8U32Igx953LNByoQ0b3fZJK5Wr
kv1LNCTegSTJ+Ubm07O1YOFLpMG2veEC+OIHbsCuTw2SuSH6TjEhBGNePkGIYG/q4+RHRo6Sbr4d
HLYHrojf0zsUKJwq63hcot7WG2Noz4DHyh2yjMM8xLeyY0HsM4soLBJfmenlHP/za1W7v+0ynQV4
A6rUTRqnRwzJ9Yq7k3THstsWAp9Wca3O2KPcenmKpbvoMGwOzl65+mBBTOqr6dGYF+vcowWypctr
INvDpXAp3p1fu3DAGcOKMBpN6uNS8DLgutlqXSlET22QHjW7NGZun7bQ+oT+k9M+mLeG1uGmg6Mc
CrLPq+ye5GtrnXDWN+2uE9bBIy5pVQBIjkpLfpRehrVuwq5kG7+J238WovjSEJW5++3dSBg8uvVx
jQ+qIGizA1fLEDLPq8gwcjZoDn4+uwEJInCxMWFgY+tymQc0ywifOGFvcp0/8/k/+F8tfslNwryA
MS1D/y408R3SVrnJ79RND53t/8pSvwZz98gWAgppbiRcdM3eGXeZimkHhHVV77BHNfBcewK8kZmG
waqvFkXLb7J19mPnKJX1ZcUjmKUandh1m1XrBOFLGQALq+VhmLzjAFffmXc+T1CNeq/i4I49483p
sz+tjRMbljWBoICaxxj3fPtb+91rKBOm0XVzq8TWinlzcqYTbhLuKzGcJ4ASeGdHlidRH2RI6kwh
twmFqpJ+GblXmwuHz49v/7LQDKJ0Cc8TkrRNbYnvskruMQunNzCEbiZ3+ctQfpYAwijcq5MHKLCo
VbXTs2tGyOZcqguIjbW3s8YpOXVaqm3SqQd8YJHpNjz+hbhpaUoTrQyM8qAHyFMmCTPBSJb/phDX
MC3og3NN64zBKQqPKQ7lLU0Y0cLGPGKBSMMjk4311BEgELiZFU1+/ZTK9s7pnc0E1IEfI9uM+Gg3
AdPydcvMzwOYu1Ksy9fZDEPPd4pT7qn7BNbtyp4kG6uJJcZU5Qyryp3SBoASeasX04LaPGxxTYBX
KyjKZLdvalAfPTPhrIa8o6c6CtLlnMGvXsepqiNT6pskyA9xYiJUR3FkAWCM4Ne8ZjSL5YTfZego
AXQCB46iHwDET8JCT+WAFcLEyDbGbH96Wt0KU++rsJwjbVHvlqQlMw9yjHVdNrC2xzudOF9SHBOH
U3PKRp912J8QjUNDcCHWnfDXn/Unwy+hghc2KLupTtiVFEeHpjRNKCOmxL718+k2HZFUjz1qD+sg
k7LaWowHvMq7m2zMcIyn2p1U5g1cGdBmrf3aTfBuFANTtwKzogfSkWvvQgb9Y+zkD4IzZRv4/a5o
l10orZuYN7kI8nVPptwNYcBRnjONxAKXY5Gw1eRskFHyqyCh2JHoYjp4xqauDlkDqnqwtr7WVCUM
G0OSXlbSKE9ian/ifPgpOnYVxHxb6qFUfc9DM2OFad7Q3f9kk/vbD00UQzp3zFLuTGNiX0bip6Xo
2r30i5Es8msMZAzPjFunWZ5S13/J/Wlv2s4BU6baGNo+ZaNxxcui0el5IbodXtvTH7TUkTKJfW67
dj2EYusq3rDm+IVk/a4svoRzBRwUB4a691jCbD6/5nWJw00L+gCrk/UcNi1qpPA97ZG2s+k8GWAS
iF8FFJhU08mtgke8Vgy4q+DZbIdTHze3f6H8/8f39D//lY//T7z870bObZak+t/98n8/NRX/+1/X
r/mX3/MXcf9ff3XOvluU93/0f/q7dr/N5bP67f79b/o3fzLf/Z9/ums06L/5RfRXXsF9/9vOD79d
X+r/y/2//s7/6n/8b7//ldQDGwAzoZ3/79SD2zT7twGl//QF/xx6EJh/cy0iSE3b9InWdh0yB8bf
Tv/jPzCz/Ftg+USMhozDbNOxiDX959ADYf0tZI9MnoDle/yf6/xL6IET/M0hmdQKhAM32beC/6+A
UsEf9PeRBwKVjhXYrutbCCFtohT479+fD1mddP/4D9Z/j0cjGdLadQ/EYdIoivk2DpkLAU9k5Z+4
X04/r/PgKxisBxk2YKJD+ryhC95UGCD6FIL0sDFBBypYvySMRYH6bULm1ltkHndlU7moZif8br6/
7OtAbYAx3kuLWaUcAp6uEV/vEkN9dSC8URGHhyW/NNh7r7NHTnjznfd8Gvk1gpvuCSs7yrJ0X1k2
phF4+1bX29HffXr/QQ6E/R9cEjQQoctVsR0mTHwsf39Jwj5oY2sMxWEx/HCfIJldJxi0aRHZGhvG
DgU5IgKWTNG0OBczSff2UnwYFmV9LiueWf6mGsU6Uqmav01yCqWJSCoPV3bRoHcbEHUkofc2+548
/Oc/u8XH9+8+0MBx3IBhr8suMqB+INr273/6OGXlCe5T8U6J3ypKjrV0qntG9Gg4dNjsKNdu6/G1
JpZvPUvgXcpXTH3b4LXJjXFntXDHgDp4TG3QF/mNHXnjzOC+iDyWbYz83I3dEVxdqa9BEmnj2OxS
ruUTXnu0Wy6Q/5K9doXZ0rKX+8ziPV0b7W/FwGclkUJAESsjcFTHeUhojpdzMTKrTafgDRLLsy81
eaKZdaDVQ7jiHawiz45ecJfQ5NGy9nQAYfG8nMBKLHtjsA+VwUGZBYu35tU5CIkULZw2RZauzUV8
UQZiK/CG77m+uYJsmJvFRBmmt4FhtVGXGO3KQtu78vSPzUiT8T3W6zyeAUKw4E7tag9F4lWN6M5Q
TCK9w6zsGS9S0QcMtvGte/wUKcP627TsGWOBsjEHKLc6RoOV9OZJQRZiWj0g0Df9wyy8p9rWYOAm
TACaP4SVkVrj8rgXVf1NM5Gv7HHY+XmNeGy2Pov5CRA23tlJfAbslQOHZF2l7zI3YE4tBXggUONF
1R2LChxXCZ138aIwLkFDtgK9ieAll1XdWYnFwfjHQJ5t3w6fxucCjIW5PebshS6+H9o36bZ8llCr
GSpOE0tHG7thsKGWPlYwwtaVpot04TbQIQQOaL+esSsvzNjCSKD6+8J4DKAY7csWUkmOn3+hgSzZ
YVY+zD7mDm4KOgk59DbN6k/DA4NS6ZFVt4mAfGkwKQf442f5f9g7k+W2mWzdvkvNcQJNohucCQn2
onrJtiYISbbR910CT39Wwv8pVf1RcePe+R2YAYpqLIoEMvf+9lrzj2J8YStN9bMpX+tZvLV99+Hm
rAaISbieJHzXlz+7NHkwKf3Ackmg6va0Vobxm9PUP5CpaIJEH2XJfLvQ6Y88NOoivNQLk6JSF9/d
JNnJyrw2+tJuq5TKNmhuBl5Yr9dGdHBr2iY6wgDgMt5Mrnw+6TEgB4reWT/ezeNwiM3+Rm1IeogT
npzAT7efrvlg+SNA/eKlMyjyRbp81wx7p5YbGU6RpeXPAuOJIXCg0KxjZETL2ZtdwprMJWjxcCJk
SQm8ipkuEN+8zH2GSHYW2nLD/K++i2VaBHEa6ccSbsZQsBdMqsfU6d6ZjP8Rw3UWUb63eSfBwBze
erjuJUmYyqUHVnrHzjDIw/gUEHSNgUQ/5MTqPC8V1SA3/+g87zfsgbeW9nsprHfMkfXWhC8YuJCa
O+nfJ6P9PeXvaaTxXRYmF2xNh75tXuSMEpkkm2vbn6HNL1CKd8LN7cE1mBUuw0cvra+pr4Hvi9KK
NPRjLtpdT38cyoZP1S7EFsPk+aGIjF8l77wNs/fEhkT+MgAhcnTaM6mj6qs6zQ5zqVpmxkLaQdTO
EWw8uoyGgC/je1DS5KwxA73NrTuAw0GlkhLF+DBTREhk9pA68y3xhGPt+gFLZZDstmq25oxe+D5W
5A5EWWZtYLIgW6nMUxcOp5RxrE0efph2cQN++cmfwb84s3ypc9T2S8huPJz0+z8/NwPXGzrVnmTf
MVrS9zxzA/X+njvqzy1vJaLmpzAPdwQYdnBWALVGJJsr0rOj/MU2CtNPyMy0ZpEONO4pJD2oB1Lf
/U7gnr2Z/2H24WPk5EE3tdYmCbut5XlvnrRuIu8SZie3w+ATsm5dTjP5OaogPqmV8MCEjdwlvk6p
jLbvpFEV02vnAF2lI4pLAT2J7WY/OPFzONkGpfDhZJqcMpm197cd8QRDEITy21PZG98s8s9pmweZ
6946bsVURXvJEvt7n3MK8xYBne8dangSNIm8WRLACKXf7koypTGb/ACNAnGDAbLY0LvPXUuAyDao
AM1LCrPHgxvM5W1rQzzg+vVqQYFAPgSmuTQnhmusu7xuX8NY3jvuSFWtdF+NjqkpyBBxQnvTH6yf
Vgd/rqdsX3LARpJMeMFAi3qIzuxjLfybkr4sVJIey5H1ZsoIPHdewtCOApIoOacQpdUs1v6QQuMt
bHSW8be0hgeHBJiMCgJBUj8T25yOoLOw7JAaihLZ7itrrPfmbN9FPfEgnBmnKh+eUdBMdMNnzi9c
e2b0GXZmfBZNO4JMrMjlkx90LZtIfUdfm7RprYXfALVfrRBuGPmsci8j/WAJh16pfi3cBJ+DSSaT
di7Ef3Yrvj+LKxD9wzR7Tyk8Ks1zv4O3gNFZ+HHwltbJ+1xQK3Js691mIZIqLLhGOiUU8JTqpC93
2FdoA5oAxQZeinXv3C8ev6BuRc7WR7QESw/mbd/eCzQBMXsvMgYh4Q5oDXexSTACunN9dcpEv/Rd
9HPx9OdGjmCm8E8B2kLv1rENovoxDnoV6MhhgsmpfiU6dfLcoGABK2NXzOkhMvxTHzX8eXor3Hn2
cx8l0c0YnlwJsaAt3HtdTPyxxfSTBBDj8eZMfMZ8IZhUHgRKaE4uFHhc93miUJpF3tlkzoghIgQi
1NFsawMBBoQo+qelf88dZzmAQfCueztPr1M4fFtoL3MuLhxk1DdTL55yaQcuDdsf6qljWADnDn8P
1H3fo2b4uWAY4qWkf58gxNlaSSFFuN8io3gqXAgeQ2/susr47rYmahYBtU3kP8dypHjKartPkAVI
v7mw+7+fhvFNcEEkrQDGMSSTXM60SfO22jRN9epF9Ays/DZ2mtMwO4+aOd2ldQvUI3tm+XnWBok1
nraSLWhyhIt/Msis81V0/aAqqt+OyyOtn2pT5HN+Uj/WcsTezPwnL3V+damkJyrd19qFP8xvyFTI
bsoEyfVbZ27uNL/lPy5IfhKNDulI9K2X7KXv5/fD+LGMBWzNbOgOJA6QtgG7qSk42MwA9cXsnnpJ
TnOcigcQQtWZU70xm7umrF+mfsYt4A7nYTKOUhMSVegMoM8G+1pOibvtWwyHFXBOgQvryEgBOa+2
2teOUCOCyU7URX8BLX2fu8SHNMJIjG6YzECaFkKxONnhDkRCPNY3GSRRo/cwEpnsYDJhfXp9alwm
ouYzoXCS8MULgS7WChoIilh4z2nGuFZJaWjoB+qtmf5kDFtAluUutKH4VRFvf6QprEuGo1/6v5II
6EW56NHWS3nis4m23WwuJsSZdtrwPsS9HLa3zJLpj2VJVsiIElrAjA1mvgbsomSkkzJZt62NFFjF
SUadF2h5R06wtYLac4xAmqBE9TrljzjpJ6JsJHLIJc8jzb8yEoGTh8UVacQT04pZ0C45aaE4vgy5
qR06m7eH1hTMeC+QVPIwZkQEv3G+seakgOZFxKWf8BSP6kZfJa//vLs+YMw0gZ0pOawPUrqns12W
TbA++OcLrPucIjMrI/1fv8X62KxDDXJH7b5RhPYKJGswNxTBTOsQ08M7aYNrLLQJ4uYc15DUNRNx
3Ko7X29W0fn6jda7tTTvyzSlYquIDnJsASith5lON20Ka6rH3g+pwBFlbIXbku7wzk1NxuRM41S0
DItYrtscElmKE2F/waieH525fDy5tFyGdA6fBa6Nav326tusR+uPiJgMzTbr984VVsAThgy6kBMT
qSkADrODA9socETJZrpJusgFhDbtmiKC0Z8a5clvdZ12P04yoj7LbeqrHZNl1weL1IGXiOXCSya+
azUjvsMugF4Hwi/nga7c5dSJt5HRpbdxGOU7OZkt+hTf5125PE2Si4IMe/PRjaI8aNMBVq0NvIWF
NA3eaaYN5VQQXTVhP9imkZzNIjOU1ISwvDvWW7cwrB0o/E1REcAhbNywbleR8izV77JY2zlj9cZ6
hBHzyE9ukrh97SF1s0osdw0OnNkomqveW8u9RkPG8AqiByhV93ij7H1m8PM7m9IvyqMf1Bc+l3bJ
TtiljlwewvOg7XPC8qekIDsstFo8xkZ69ucBYY1NRsjpOD+UNZeKvqC32cV2/rZwQfJSi/pnPbYX
LCj1XnijtWui9gGcOiPtRuvujKl9EoYpr9PCZkov5m7fD6VxcSh1xE4LeYKZYmBm9ok9vjh1Y5g+
0DBjvpu3DEuN8mPsb5aMNHoluIB1WsGkqMFKLG2i7iWa6UbE9GIDw1WNmXjMv7tu9AAPiCxQlkp6
JGP0DE/lt9Vw/p46xgVk2wMKCq3zPE4/mqyQJO/c5cpLxAs8hs7YjEfR0QG7Ojqud5kczb1Abfft
9HHumWViy024iYZXV/vznXDG+wx88SEbog+76udTXYmPXLqqxzNmO+l0DTzYJL3twz651SwSlSGQ
lmAwnfO8NPOz5mhGkJUjZ8vcfLR933uONCbRCbMXW1VnZFdPxXfGVOPhJxiZhWLFWqaeeUO72rwZ
dXFPjB/PjW9kO3vpzRfAoPdZPRXHZJDAwbT63vfD2yk18iNDv90lYn4HHlp1Zl2OqNq994KyHNLH
1rD8myR3jlShNzFbk8d5ZhCaGSPjPNXie+K0Dn/EjMq7bXmnWEaYJp3I3JU+V1W9+R6yGlE4TQvK
e+qfwBHtBCNbtzXBjg3KP3FywPzSOLyPpkw/ap3qe/k0FvPOJP78bHQUHhbhXAnMRnc0cZlhyc3q
IMfonIBc28dF+LOHE/fIfHKQlqN7mGPMFkTweMKM5cfYyuwIIAHYcXUaSmrqMFouNq/ctnP2mm6B
bx7PcczogTtJIK5x+S1EpvnoMhpi4OC7TDVbUL1IgtrlBTFS12c5F10iqjLuhmcY2l8ZTre2pF7i
OfIBtx7YMRtHWyMy+6gv7OMNu7aDvjMtBlLJ34Xi0o8eDc62jrYMHv4iRhDfEVMAy2e9jj4rGblQ
yp/m9qHllRs3UXE2oopc5WKdjLjb19hK8UeSEGItoTDFyZuF1+Cxiei+9EScmRZ8ABx4S9Jt3CUl
eMMqR9C25MwZa5fam/ntLFwzYgFolvt7Py3KQ5JiAfBMSi89DkBqKxGBu4uYsuGClqNsH+ykuE9Y
0hjb0BPy4MzwurDAwJiVpX6JtfmO9XS6r9rSO4VqBn/w73S9HrlW5xqynfkWDgauFMKrvGxM/5D0
vnNLRpSzTMtYtq6HZzE45YutTd/70dCv7bem1ZLngfl34kNg9NZGEAvGQrcfwXwythiBlywFuGUT
7D9TjSyIqpZF9pQFhQXAEkYYk+XSo3lTzAcIUM2F7Ejg2sAH6p4hWVYiNfjrgI7+C9MPgOvske0R
FTiZp/6x1gfQTX15Azq4NdMrCaJIZT7gPPlbr68vRVUTt8tRHlSd/kDNcuN1vDhJqU5IxmD0+2dX
3axHCQEi2hFnDdYoWyN1KNsbtsAhV8dYibfS4zSPxFL9et6FOrUkrZU+AgONAXGEAZRtCM2g2Wt+
kzOfd52uIRanXoxcAshykmF+2RhDZZ3/HCr0GRWFJoe4dfLKSQ/vzDy3kG6RI0Ui0VNfxJUgs+Us
fDbwfUF3NrfRv8adCGJ3YIxbNUPXD603c+e/yoFSB0nGCVJpYi7n0TWZE18Ps6pJTvpIOraw6UWp
m/WI2cCFfSBpuT/3+zlPAqVoDLLcw9mhhPTrUck+nBW+yGBmSkIb1Ku26wNDEmHTlSkqC7VwaZyx
PsOP8AO9alFSqI+F69Ll62GHa/8O0t4bp3mH2KXP9Ms/v3b9BuvN3z72dVfX0wL6e5tCzo3Yg359
SeOyno1K1Dxfn70+ang6X/Ivh0ZNydaOowKzHf/jf3nk676nOSR+O8Yd//4brJ/ztx+B6qJmCxwz
o6R+mbgJHTq6EhL5P3/A377iP32Xr08xJO/cpNf3tVotciIkPiwk8bkqsZat5kAz6Ko4ZVSQhxvh
8bRPPr9kSi4pcsH8/TvQh+Kp/As75KlHECZQugtzzItM2+Z0LAvAu+PAVXTWnvKS1KtfEARQrwDe
V58+JR/UKDNoaV7i1Zm2Bg9ELRv8kHQOU+v5k98v50KJgzSriOdL3rUUBWgsUAKoqzPilDdZLqCu
JziC1bQ3SYJG4XUw63NZuHhWRrx68WzD2QE3t+FVtEly1un2+CLwMqHjqp+SxMUBUYMGJU1l+feV
Eb07BHs2xpjdUon93Q5BR+QMOAdOyCFxoVImJ7bd33GZEau3vS2Z8Q+nU0Phmg6IptXeB4Pff6Hd
nS71UWvkJ0QakkO1lJBRYKS4iBE2bT9frUr7DaAXi7rxVE7iJc2m57iZa6Im3v3aQYBLTIU3nz6B
SAZkr3pmEetvrfjlScWe9ca7gvEEs2BEmwqQjqouiOP+lyi1bWzJixtnl0Jj6MGI3kz1O2u0K9DV
Qlu5uHYaskDE/zFMQc/6LyU7JIfK3kZR+QRs6DJJH99Rga2NGShb3Jn28IoTBFfXg8ibVyahHu2K
GGYlxKFPtJ8dIvHA75I7+shPnrG8ZNUojwaGOGZqqpu+hYetteectVuWhdm57sOIpvr8WEcOyV4y
8dXMsqgBDxBPbJDDrtt0jnVt8IAEiUMYiJMawym4wVt8REDU2Q34+Yu0PDqz07L3Li2LLZINns9o
JDCTZsHbzDmJ7AnLf0ZjH/vmZUbfQo5wn9JIwzfyNmvMvcnwZAzhbWNPR39kgr2EkdQTEU/MW91L
gUcQRXEr/8mVJIqvjU0Kth+vDUYFJ5kDv38bp05Q3tQ+J7+5gRSSHapIvNbpa22m3yT5EIqwg3Xw
6vSi4d7Y+RMTzBQRHj0TLqXn1B+VVfBf7vzdyInkYKUWIYIBNPbUOPaeVw+hbLMBaBP6BL5oJqmW
13aoaUIUFnYgUdvyaBm8CxHR7gWxiE2kNjJOVYXw93+2zGkT0oYM2h0tmJUsoktaDhl2o4V2P7NJ
5Pr8mb0gO3XA8v52fvS1BOvl4v10hxw7EJIAU4IQCZuCF2P4AJ2x3hQlOAZKis+eBSrRtcOXpHIP
pd69sik7sZdwNsXI305g0cVFYd8nFr9wLW1ABe1yqeL8F/7TDCFLlfu/vUlvVAj97Gc5kPgFiQTz
hW+dbjnQf2SwZCp2TEV1a+bldnExSjA2IQOX+r35DW0eRcnCpRCUJ3QkOvLFTEjXKvCXHdGjFgyo
Q8eGhVwvzWVyed78KPs++/ppkCBQbaqmC09BXWoEZss38OHZ3lTvtdop2LSca9u4Vf+YIIWwwtKV
Aqe1Y6gu3Wt2+8wLnjONE/PSasFpZQpoU1Gya3KqDO3CxbECMSVaGW+lDqgwgc1QwaKixFAFCeJs
ujcOs2lmdFvQKuBq5rqsEKIbIvkzIr5AnzVSWRFXblTiFIp/dJR7Ll2VoefyLKZaZSsDeEnYjFGG
tF72vaU8srMKItlW2zyFOTM0QE7v4MJSbtK+F5KJg2XifeW4FOycN7Mi9tmoJ9JIR/pfdkFg2KCr
FT6NYn7rbP+zpR7CX8N48w5RK03YwSHGGfmrpw/ZZtlj4lc7dyL+EzrRi2pI0+3C/NHH/cFz8kM7
NckOXgTzNBlDMFPjSdjiLOmNbMEkaxdMo084p7yY6FNRiI3fq1+/d5PAg67atJZNJc895A3s71iw
H5SWww+0rW1n6/c9tr/d6DSfZhN3h5T5EMIhp45GWpsXvARNQc9P/B7xcxWNfbFH3DaqYE9yNoX9
dyLSEwXmkDjbEn0WoeJPM05vsrz6bFU93RwRetaUCi9Xz4+29ggBv4b1dnCdoy/7+hSa82fDO6il
7KxBEx4TSjf9nPwI5W+pzTXIWSvoqhbNEu1dDVNQxotOp3SqO78zSgb7ulaBWlrwfV4eY+huR3ZO
YJTZzMjq7MFzWeIi2wtqsJshsX8kBl3jNPu0cpMYWb5QEUxRZvnR9LC03mfGObTW7Bc3My7E4FAM
G+adVuCRHAzx3ncD45lD3oLv5P9EFjAoNfBBYencYTxGGASjeePJPuDdzrPvQHFliZA2659CPNNY
q7fY1TAfNTMvCACE+8LXHj3elqRhwYf3UL2QAwFzAV0c9Nox136Rr82pG9DZGWxNchGNeA/I5jXL
7/LKX4J5mZSOYks+yrwOA1MFsnZ32XCrA3LY1QNQVmu4+rqaeEhZJDULiwMTrfja8P//qZznuf71
3/94hwZVBklHYfez/8dfgZ3Tz//+B6kcn9zG/yGVk+XvcVW8/4cv+iuZ44v/EqRwidlYhk9owif6
8lcyx9Ct/9J1x3FtbBkEdFQq5q9kjuWqR1xiOQgtKP87zlcyx/ovx7BtG0AgyWu+9v8pmWOyNfr3
KAcfsFwGMnyD/4ZhqaTPv0U52jHzSsmw21lL1AQppfBpZmmsTGrUa1+ndtnWzCqynpBmMGhPmQee
qxooP8YZjCta6xcuHJwm0B8ALUPV2NCsAVonTn6ogckTCBeFOJdt1Fqs6U7xVCYXFgG1mtey8Gdv
p7b/kKBGmC6hdVUkC63GJRCzAfsRJqNwfO+8WIV/prswkt5lUWNWjnuumcmpqTVuARiwLdI1aBed
dM/r0deNJvBBJvI8IzuxXV87rg+ZVDTZl6ovaiYMd5g/uz3osFfyjVzh8BD8uYm62sTuxNY6s7k2
rHdZyoKDIhoEePp/P3l9YL1J1FesR+t3WY/mkmUcY8Y7QzJuXrS/425iw+EVJIz0vLisNwDkikuL
KPVopyRiZtOEl8qm989RXwUFjM3tvGQQuUjBn0KAtemy5Bd6YfSofV+DUZ+4+yq8QdijNDAOpUrm
PS5fN6kxInJxgMfMWZiqoavRDoAhEju1zfqSOMkNjeFl16GatCd4U2Z6KBUBJm2Le3PyPh2ltIKR
Ne0cPf+ek2QHzVG/eTDJN6D3HsIphb0eOx4jhl7JRblkFxu5gedpP6D+UQMf8/0I8Q9+iVyOlVPc
WKRm2XoObiBkY16j3jSucppBPUHO5Gkjnr9P2/Sox3N20jymDswuAqI2GEQU599WaZTX0WdXw//m
OnXlcXDFpU2t4SZEaZn25kc0QT1MJCj9khDdtdG4a7R9GFh2xWWhBRepMT/H1mh8wjAWyMyfb6C7
+LvW7igPaXZ8NceWV2ePjXJCunachHVkuKW4FbEPV7tox4M1RawVjIxRD7ud5gOu5oOEnM6wfhxt
zIKBeTcUN4S2yb/I7uIRBL/Rc0Z+UCq9ro/59cSzh7C5gEvD9YZPcFLHO5mtdjD41a+zN1tXQ/2v
+y5+HTVz3qsx//WxRX2CkxR3gH/cINaXFydKyY6IHp5SVi437cSvNTkJzwejNT7JInfpIzWXTZnT
WNKDPQ9XZ2h5z3dqK5qy/N53TvdvH5vaH22c3SZ9tGzzLC4umumjX2Zu2Syj/swmB7gvPxx9hTpc
P/h1U8ZMosOQ23ACRDbmJ/XZEPzktJ8v6z1T0grK9FKVBl1Uk7Rk8HiGu6Z9gHv0wvAZveGZ2TyC
DgRb2rMtebM0lnOfRwax2mFGkZ5r+ywab63Ml+cB8AWLp1YwZJYQ8QChZ5w8eZ+RrWFEAgvJ6BVv
uKiL82TO47Hy2QH0eHP4I0G3/XNYuyJojaw66mENQvSTiPxIBU9OZ1PdTPm7sPnLeT4d4tKkKFB0
1APasYfTlMvj+iG/ZTtlGGLctRaxME4JgDm0iQ05VU660+xa0NgVu7ZBSatkGO05M1O2ik76CQB3
3MHXbc6pupmT4a+j9WPSG/Fk5vYBVQ+0l5Aa32I4x6J3kmM9Miov6q5hy+i/AyYDWxmRCF//S0sR
vRtJS2R9fSYHavSVJzUmwXhiS8GG05LTcfbdJjBV2p7LWMvMKYtWyQubBXJsbvW+yhkpxq7taiPn
BrwLADFB9J57vXFOTrhfq2WdXurnPrWKo5XgV7WjY1I2h3zwmb7QnHk/pv2LtcycjT1P7s2qfHZC
nvRkVK155h8wUxowHGadmeQKN4rTW34wUZhn9tmiF9VBRojKm25s4r3NPry0Rv+UEAwdSvuoqfiC
aqs5f7Dd6nBQfbRO3axHLMA3lpdgp6mwhcEhBoO+vgBWNPt6BIPisdeHeh8aOBUSDxGwYydcrvwK
XmY4qItXTsTCD1OCrUz2BEnaT2etzaazKAW69Zx9SdRb89kczU/TdfWdPYRiby3dw1oZbabOOrJn
nbsfdveL8djuTAtvxgDFdvmMARETwrn0QUVII4bR4Dm/Ey9td+tnohxl3oAA7Z/PRl/FFjmswKjB
kHaLtD56k5kcbein7XxqSmX1LSZqRJwOYeHOGM0X8c3E2USS4vS33329OyY6XciMkaqZiZ8/TwNQ
wC0Y5eW4PinrjaaeDls6NxjsP6aSFvaSOtZZjFa5s6kEEEzzdfqACTabJoaruJy7TL1AM5vS/7xQ
ujSp8IbNkrI/H/3zcitdqzqyA9t3tL7PXtneTHaVHWgyE3lgRHI3+KkRhAYx0UQx6cGwuGR0zpBb
5Fmn3ifthDI2qwB9jJ/0nhPEUOBJ8NOJBqnENK1DkgLVxhOubhYo9xBuS51Ki53HO3+LK70+xSMN
a94cZ5KnBIGS8Jg7XAtq0Cq1ya7EUTW5r5v1Y90yPCixAuBcTnbrjfXPo/Uu29X6XCQatYrIJfpf
QWviZXZc3/2RbnA2WA/XG8+3fZr6rspd9DdpRAKy1qEXOhId/XrTG6QizC78cw6CFnR1GGXclCX8
L6SKd1rtLMTi9Lf1567n26//xtfdJdS1Q+kgSLWpg7rAqMKebkdWg3Mam5lNsZd/62zq/2upe70B
zSqCruAZqfRI3Bhuw3xsb/8uWH/tZKzFF1NowVLW8miWz1rooNss1SszBrRRMdZKN169N/2VXC9U
XMzr4WDrqhs+hQ2tdLigI+1pc4p+5E1GVjPaJV4z7TsXZea2sbLLQDnuIBWB31T19mJRc6jroVD3
10e+HjaKYzcM1unrsfVT109IQ1Gf3PHNytdqcWofgbGSF+Gep56UlN7J+evunyNLSX0nTu2NExm7
9WNVFlWcsdSX1AoFcEmb6iBK1wbQujBJXsqzSHP9Jh3d5cYe/NNYa2wi3WLeJW35K8HVeUZ4BgGk
rpa94fvk/Cgh55FZndejVB2ViSocr4frB78+5z99zO3ktK1QylCN53t93RSl2x4ZSGGc+X8//rev
Xx9wlvCvrxpko201jeLJ+tar6wLN1HrYQOSAViZNtWCnoCE5oQ/UtRvaPUdpodT7uoR+3V2PxkWQ
bV4fXu+vl9mvuwWDv8AJ5jM4BdSNmHjxMHLJwaZWc9mdSb2u9yf1PrKJF49FNwHbMvz2vN54uoSS
4vUDo+gNUCYL6Ox6I10XOhxX5C0jf6R6DGybjFeS4UTXNTJyNIxYsqqwOyZjFh5mAtxYfsTMs+HU
yq23HkpfXQpzVdT/+0P/8lnokSZ9Jwnj/vmsckdYrT4trnJsoOTBNazeDevRejOs0o/1kDFhbB3r
IbsWIiDr4aLeKMbq+FgPZ0vydv36LqZSO9SuHHNoAhToqoa9AHV+lWX5883/9SNf3zJMWB6t33H9
mFSaEvjU64f/9lnxqjpZH/lzuP70P/+R9VPX+8nqSlnv//mJX99KV4IV0weweHHVFO3fvv/X/+LP
f/vr4a/v/n/xsaq4pG6jM4DJRui0hPPcsR9NIrE1naDZdbW1HPWJIllJBGRJJjOQRnPLlDcA3wkw
+biUr6mS1lTKXlODPbCV0KZknPFg4LjplOyGrfBvlujvEAab3RIjxGkW1DiVyacbSpdTkJXZJl38
IpVKZ1BSHbw4ZAcHQn4hwp1OqXfyVcKDjcdSWp7aA+K/cEWBpTI+LxPyngGLD246Yu8Gw4QjYjw8
P3Ch201qov6hboYbh4kb2FLdPte48Dnuvp8QBjWsT7eyT1veC+iEUiUWGlsUQzWuIQLTOJQlPJ9Y
H3+YvaRi6Xz3UgierlIVEeDZCtxFszTeLC0nS8ZUNh1ss6E8tjjojtzBoXu1VEdIFecV6J534lKh
IODUl/yIlTYpjn9O80eOSylVUqVR6ZUi0L4gA3A9WPFJNGxIywrNqIX4CzeTUUc9fypGNrto+Ikx
K6h13z6YIRWJFLdT1LJzG1psT1ifbA1qvipgFDPXVr50Q9r7MYPMaAGzb4kndkohJXBJxTilaN89
QNvJXsfig4b4bmDJdTdjoSpa1rpNSw4GEmUzI6qiaWjS2UNeRRmaHYcYiIA5b4sSXAmluqqU9Aqp
fAQWAhEWu+yDbKkYFg6SLEaStwQE/IOPP0tXIi3ZRq8E4NNLRuMJJvHQB7USb5UYuDTBsKXEySWp
W+8Tpeli2Oo95ZV+TrlSgxpBMqDHCewBPNZK81Wb2nVxWIAWrFZLpQKTOMEmJQeL6ZUfJ3xh3gQ6
0MIgFheNeEyE9+TV+S3cCXbvioDYG9Hd0JG/R7YQLBjJfMoZJM+RlCUOtrIJbVmEv6xUIjN4dzf8
a7aUv4stufFqS5QLba5AgbYoGVrC2mrToEdTmjRFu7Nh7/oJArVMqdR0nGq6kqv5SrNWwPar8a7J
jterYYTVVhAkH8HlGlXe7cRE88EjKLKXptsTrJ/uzZQRR6Jl567vP6DKcZnGV3Sa6m+a8Dit0vbJ
LdRwKY44W8nicNDYV08J5MDINRtTSeWEiV6uwTOnyGhI57Qc/VyJh66x7A+7sx+FEtTVXfWt5hS1
ncdM34DQwJGrsizmMo1XXb+i3pi3LuTWjTCrls+ii5zTWqCvewt2Qjh0MafMeHCqobufy9/6AgNv
7uhiAO3UlWTPfXZvGqXda/HvgZUXFLC0nwu1dMZ893kcH/2aqQYn9bptAVDtAKwPUK9S+5U4/sha
2kGI9c9W+r/mMigZoFBKVAJhHWY+sBiVlqv4cMjbzT4vVLVY5nm7SVNpzzGERASIkYjyLxa56UZI
CxcdJ6eqQFDICMQfTlOBu7BQEsPKTm8b8DY7J8reKsRI1MPJKMbU1BlxUGYqFqE9dR9TCRLxsnwr
QgZ1W8ADwAmOjPw+1atUEbti7KJZ7PEtZjriRU0SUE6VjBGo2U84tt0h5By11eeCHEjPHldIdtF9
d1um0300onccAMtje5yU9hFCdE/ATf+ZOObFnmEFmVPyvkB0F2DUYCdEdP15fe1LcDhY114tyFsA
MZFNziNPtPk6jvnvOiFh6YGiOBLVL22Nl2/9TpmC3wnEOxP32Q8fXgc512dDKS7pRv0clPSyWtBf
pkIS2BMoMQvcmD7NX48pGSLENx1cx0NX5Y/jbCABFY7YTVGf7/o6qWCpksJNa/SbxlLvEvk+RNOb
xM/p4+nso/xM/Yr5no6YACZPIpvZpjDJ3nXxZdbkXWk6Hww99UoBCmDh7I/kpBv6eJU7eYHUf09x
rWP3GH97RnnM4hEKle+CXFp4+SVKQ9fVyy1jkOwePCAteQRpTfrgPJWmVDMQlg5KXVpbSEx9pTMl
HfBRTzsvR3Oa4jslUtWzEgboTVzo6HGpghrhD9fcQpRq+Wi360Q0Wx2L6lySvUuT70LpVe0K0WrV
jR9DR+9Ex8HaKRlrEhsdUQQ6U28jI8zbsM7cI3WoWgHiHSznUZeoTiEjQPPswanaOj39E7/A8bJg
gxX2dcENK5UkNla6WIE3FnURmvDZ27eTfRkcx7k1cMy2SjYbKe0skZxb6s3opkAJs0WjATkoTW2C
r5aW5pGrcLPze4jhLroFM12+ESGpN02q8ISOiaGaReNmop+7SbDiOomaMaTGbsXwZpU4N+Uv0nX5
K2OEkjWj+cus7iObMhSoqimQYuZU+ArD8dK913H6IvDzwnJuzlIpew0l72W7estoGQG5KL6zRuMq
YqM8gIMrSuPeW9o+KP0UQJcmd4sPli3qI4MxQU7GMd3DYbReeqUSHmKuyxQQHgWWYVfphjMlHq6V
grgtU4syj/YoKgLhBaMi40iqb+gLggoVw5UylRsz9vXD0nf3eDqgiZBql5iPEwzIstIpVvMnK1wG
FJUkOVS6ZEN5k0sEylWFSlngVA6Z3VeKZVZ++Hdc96VGFQXp/95Nmu5SjeJ/2DuP5rixMMv+lY7Z
owIPwINZzCa9pydFbRAkJcF7PLhf3weo6lJNLTp69r1BZFISlRb4zL3nfs5SClHWCGOjaB216PoJ
h1sNIWHOtiLW2RcEPEet/yXC4VlNvI4gOHD5+RgbuI7NOowm23gVFWxnPAppniQZ0hNZ0sYcKq0j
BduWDUHTGNDm1JnPtOgL3PR1j6uoWzH8xUlDTjV2/4ghKiWgSYa1PhJmPRAq2pnOPnbRPssi+EnP
wRTfCpT3Vmv5I2QMoq2taJz5rfd6dIK1sO/nAG1jidLWwZIlhrkrVU/CMwPBkG9dDbG4tKTL2JNI
7sEKdKQr4zPN3hN+vOTSg5zo0QlkWj5wNveu4dyGTNmjpOvcJGR/izkEfDTLBwGc76yxk2e1f25i
YghEXaq17hhISVmKPnhdzayZPHHAg/16CsgYrwkbZySO9iqhunXoFLVvGqtSVtlDjasB30SRuDum
Tfl9EHnO3YhLoy2875yOqpVJMb9j/+ltUzWIWwftodb1Ey6OZhuJYOBKm7OCTSM2MP3WGdGnFsaI
cWoc7h1Tz7Y6FtoNM3BSJqKSLTiTyYNlx/GOtB0D6GGQZ8V5bJJf6BwjFsFsEXSVfxWx9QO+/rhK
HUTe6I6ZGqf6cNcP/Tbpn3NKQshdpb21U3Usez1cg9GYDianBk6Inv4AJfASEuJ9R177Ee/Hxk17
b0uZBEqnI9CWHnadyeaWWGFN74UwpegYUHoOOnFNb6J910abOLLqYy/qeG+S484mu2RDPuCZgMXQ
GhExxGxuuHZ8KjuDj5pyVob746LZ8C8xsgwKrfBX1FzjXOwyrq+Ukf5BZuWjaT85nhDPfi1I5e6b
nedCmTaho1XVe9MxOFetMSOhMfg65gMm+zdU7BsGeA/CJYKgIEp0OwhgVkPj+egKp8cCCi1GNGS/
Oq/4GKIrFyBDcJGoQzqcO7hIK+noDJOHR0SnOkYJoimc4eQoYF1WZty3LDrXrT58yZys484l0iJV
/EjzYRCBlXx1nbkv8I0telEEIAh/0Is131XAZg7MdbtxSp0Shr0Ygq9MoQ8h4xildZs+j1kNUynK
fpi5IzYZXif6MZLHRKRBmK8MxnY/jTBrd5X0h02bKCI3vUNR45evHbaDCQK3g/DRHcZOCf/Mi7d0
OUi8Vbxjt3hNbf7ntJDl2muQj/XmnY4agqor2aJqJMJ5JtxiVvyuOPevTRUBRkzs97qNFSc8FwUh
Li5Rqw97aJ+RAz9Y8GuHamLGgClo7U/osGHIm+PwMeYZz87w3roM75Du6KjiKtJMJqxpcUhgjVD9
lkHa2Zl92KyYGOkzAMpc74h1eH6WxiqQ8Z1f7p0OY1iTdafi3EXRp0T/jk0PJbU0Xvu4/1Xjgsag
J3d20P20RnhjyfwGggTgPaNts0DJkp21672CQCquH2PmvSWT2JdO9xPw0osRQmUOrD1l/YefhDjW
PYrl3LMf9YZ8AW14TiC42anWnlqp9nkhx00+7WRCnpbELQW6b6Z7msO1CPpT4ftojZ0PY0K6W/aB
t51KdP4RjvRXRMsN9rlCXJRulKwoq+HcWjdWQ8HGniDuhFP2ooM4VxPxObxl5mZMxzt6FyZBUsMF
uG05C3uMa/RWvU4YGW90KUDROxidvGTliH8wry0A4u0Xe9tfALbnP2LwGCBdl4iiOUv8qFie7crM
3IsuqPhikDbXepy1fWizXJ+xBmodF9HA3cRs1gEHsVrwZAfKvnq1A73bbcAxuY98e6CHJnQpCPVG
l4VeGv3Qp5Bcuky+I15poK6s86RxNl706dRgRWHTbRsHDeXAunoVdbj88wn4jmCY2NTFLyADMK3D
EZ3w+Cny1lhXHVQff34AepcfRFirVY2EuNK+qWCY8bDOjRrhzWzNpxpbB4r4B1dEd1DZIU/GAaPU
DFElPPSq5fpEI18pE5dCFL4EDvbtsvB2EERd4kzbGUgQ0iGHwb1nFGIPY5y6L5yzelIFe9zLAI8S
E7hqOKuNwljP4CMzBVcHEMRcqYE0PV4KRnp6C/pPtsh62d2EMxJaHwu1irA0XRImDJEkwS91+g+z
at5dmJEZYjB2ZDjM0z5+BVcQGuI9AD24ahtsO/nI1RmeQ9SJ5gYunGAnFiWDfTVg0p5LLLlI3fwV
cgoUzPqZ6RPu/4qworTRq1uHLcNSxPyM0r/W/Sl1EdN1hvEJWqdGutYp4goY5SVckcfS2YlWhyyV
JL9ARbKYBELkO0TCNmYYbENQ2ER49AjQRizBWSuYJI7OJtWKYqfk41BoL6r/5YVMvW3x0kvAi1CD
v8+qJMfmKmd2GTWfc/BTukX2RCiSOAM4Af9/ncbRmuXXMSydmyz1ag1NVlxyEE2OolKtYovKAdHo
UJTRWiB7Q4jrgNNt7kONpWCVWJweYrD7RJsr/VMEfr3HPVNh/ePMx2MOTbfYVuzMBeVo7enXuUfF
10nOhU/Am23PcFJ9eFOKIDJbF7sYfDoyWUn5bVekbWB9b/Voq/XpRnlBuRWT94Kp7FebFb9mTYkk
/azLCyy5L1wRKHmr6DVEM7kxIii8EJ8tCVgMOstKYQy8OtGXlWb3MpvkEWETAk/qTmwpI4Qm86o3
xHcRgbkabHARna+vxGtGGudAK8DJeMo3og2/tC6IdlVyGOjuUfGWz1w0r2Y5PTgkBKyzrTm/T8A/
vHXfmTxHMAjrriJGcQr4tOgh5DUnMrak2Kw63Xs0e/FexLOLBPmLaR/L2I6RGDtPIQPolWtdE4nE
IIWlDvjonnkcDt0+AVjA+hSZRdX0z/YYP0fd9DgM0UMQjceoJaGgyXZ1fZOJ8V7wFPwuWDvVVwnp
JOi1+wb/RmNql2HWWueTs5sb00kRi+ORjUMhf2cmwYfhmy84cIA2ToSFxtWvOHQI/6FL6LLW3Unt
xSXKspT6tSMrgBzTWY5GsvxaVjYu4O7B4N0yfWuLQVsPrSdSlp8ra4gP4p2lApq6hA8kRty4y3Zt
xieGZFIYz/AC24lAdb3+PjkOjPCKEYK46iL7pRrvu6nUZ55/9o2PeJoFR6b7L6yRHipCyzM7/2Xw
YNOp/BUgfE1l8Zx3yPCZWGLsyJ1Pj8/zvknUe06BTRIFp6S4GiEqtsVHGtfHunaechIYXCtlUDAc
rTHfpEb5JGV8rhv9zRHNE3TzXYjkblO4/oM7YOtFx/ErcZMHL3jtARMajXYJ2/io9PSr1Nkq1bPF
VVM7JCPOGvCOtau7KsNZjMPLENWbFt2XU/SetM3PLLiZILz3ZVkiSW7da4E1pyAgwRcIFjQTC438
JUXWrANrHlYZ5q3rjGLNDo0pEpU2unMEnSe/fTOtBvPZt3oItGPWjg+EFXASxAGZRo9TtP9fQd//
DLPFlPO/FfTVP4Mi/3/lfMs/+UvOJ4T9h2XbHkJr10bTZ/1DzmdYf0hbStvRhc3pT6LZ+y/Qlv2H
ASpJIgDEuSdNj8eARqEN/+//mRlcnmc5juli07ds5Hn/RRn7iyL1Jx7tNz3tP4iIuceE1s7oLM/m
AfwTtaVLy+QhgJUCCCdd3YAq9k8yUwI5OumVF93n/ndXr5pTPq+zbaAcDGTHw5gC7SjUa2hW/olB
dcv8Pnlxh+hHoIdENGLnWnuzuuH3wV3EDbE5ZzIKQjlNsEBog5ZDzbq1rQrmW46kN0UeXZxQ/3KZ
HLRrGiiDHSWHYjZXTVlsbFoca/SY1dEWgpDlEElzDBNhbw8TJJ8gRG6UdD3tN2lzyuzOvml9xSQJ
3Vfw2XZIPl5zF/v4JHEAsWTBElUH/Xivqip6SNzsSFLxTQyuezGa7CpVUkPPNz8jOzyV/qSdAwu5
TaWRZQi0lWHZskuqZw3IckvN2zbbGF7LnhlTVdjMUvJyL1N5Szo9YaNCBGPXMFwd/C8wR/ZpSLE3
FiXg+Ai48clyB8GkJ7LBFKtdLhgolfPB6waTRfFHj9n2XNFVbWp8gOuAZ6PFJzmrBsz5wGir+PPu
ckvkM8uUeag/vwd5YGsHDIurDvfjGYAkcfAK7HLeic3vhZfHAOtAbblqE1gM6+XJ6fxvuOvKdNv1
bbRlLPDcm/ElDvX0PI4GkbsFCWtGnTgnV4VyQwV+R+c6m7axUKOgEBAgV3pgpIT6hPgHOr1r2Bra
zaZHFa9mtVDU2seALGhG5TmxZ4L4QygItrEaeqc++5NpgB6pmE8G7s7IAmevO504mt4/X/p/vRO/
350iSiyCAtQvE3i5TiV/YJGLmModyi2ORfQe8wFNUr11C/lTx0MzBz43J4LS6r2qZH2y5y/Dcuv3
YdDCBpFA4e+tkawf/vvTclie0L/usush431CrlobgC7CWUWxTmYBwJ83J+gAfUq/HQnj3Zp3Dwzl
2OvOt37fxZ3HHzg1lAskpMsbzzXjr/d8ufv7w7DcmsaBfYdk5LR8I5cvozPldLThrD9afrh8OvpY
fjMzBpDLenV56X4ffv+MuGqWLfEJBk5+CuYvcrroI8xZGiHmw/In6dTjxyl7PJGztCD5+zDMooDl
e54tcoMmoYmXDtgLo8OhV5uzjVDMW/h/3E9h4o7tA8HVEITdeZUcssqnJU4/gkRXxBAWKL00F6k8
YKMTEMEJfy6H5e5yMDw0VRYg4xXtU4xog4H9vuzy5ICYzQTyzWKDWRyinUWDjO+Am2ic8n0+tOe6
99/cgjlTYegbJ1LaCcLd8+hO6PUXqd/yoKxtG0XpSZ+/bMsPxHwmXA7m37eWux6IlT1Ihb1weBPG
+R/gxjH2NPRXLhAbiGLimLRBcSY1ZZ4HacFWA+fJ8+aga9qISbaPdpM1fIuy2jtFWhierOmFV5YM
+ICss5NvcuhCT+HXJ/fFDyVLpzY41471DH8ALPr8Qi50iDCj/BxsI9sM8/5/+YMuirPqm6N71XHE
PCVuoo+fx7GFmSj0ZpNMD41X4cTpLbxvXXOLp+GzJfBmbWo98SLdBbZIvZqvdGu8WT8iT6RHJoRi
V2WkEvr1U+rq0QECy6tuVQfP7THU5d4H5G/Eh3324O0U8YenKNMvfRalu7zib1RRy7i+mEg1hlTY
jOm1dMllc4fhfSDnWQzJe2AV3tEEPI+OyJ2YqJL3BoLklA3DnVmzFxVKf/dHCqxCgHUk8/QWGUWw
K2I3QWyqWAR1UbMPeHYUxyWRPqMdbHJ0T0QdX9KS6Em+RKSUwg9EaZbJILvOfj+GDtOZ3hPtrxUd
x5Z0nAoDX9gIGnnwxXoGRrqPIUGOhP4I6Q4HfHLnKe7VqXRn6tYQNmcvGV+HmuXsGBNH7Ib5jwSQ
1JyY9KWhiDpNpXC2pksWztA0yJW6B9/Vwq3hdS8R7f2+jMc7LXZJBRr7bgcphC48JVyV5vvOxA13
dhqZkWvvApdGjJ5OjMiyzN5KglVphmP2/VaLSKU4a7VnImAjDkIOTbVvFCtZs/HbrYyUsQn6uyJA
NystorDIkV8joyHWYpjidSdxSwCsJjgjdgXn8MLEK2WaOxOeMdil5OcoJn0feOOzYgCTgmd5TuGI
biEG7NrCdEDetSZdyoRZi+GzJwwmtbFf7qqSXzo26X07SSDgTj6cjTzRwNOE/OPgRzim9s1NtZTY
3JJhkp+9DCXpKokTix1yie9FXAbU5dopNxfgIsTiMSVCqyVSamLPo2m1dlOIymic2IqqrJOrjgia
JzTpDRxRNW4CdlZEVYirW4JayQQBQviYq88UWc5CU1hFpkqx0ZLv5RKhhyE8VOB+dNxJhFAUhGXo
evQjCUJWOigbwDJqV/YIazFW47rjen5oB75AXR6SKt2VG32CPdiBUDnCahrppLytkdjalQfzw7FG
QHIGQVt4Khpr+iFy897J/Ie8dK5Jymtq68V39p3vKNygj3vXvshOlsP3FsI5SqY4uPVm6B6M1GEo
zlcVT0aL+TVkAuirC8lR8mVyfG03EmhvELBztEEgJSPtDlmxqh4IT7UIBkv1eGfE0IX7EFGYssLX
wva+UiPmcqIjq3Z1qd0IcldZEe+dcc5gFKTdsLPFahUOxNWM6t6b9QGdJ0ms7PqvAPkwgUB+fJhS
hDXtMbTFW9/oxqbUrHe69lOPLwXZ4ksbQSmAxPQLJph8yOvnegwvkHGI1QngFdcJ+SDUpcYpJ+bN
tgjnbEyszL5Msm0JV18zhvsZKsUDvY+iQK0bZAnXeDYWjsGxyeyfZB19m8rAWNuVfjF1ktEsvavJ
SSg3UWjdsCq3OzZ1HkwApcH80rVr5vdAo9LorJvVr7Jgj193ergrUltjFa2RFs1khrFitaUL/QS9
cBdrXrUb9OoKOCLeFl1or4dEXFo13Aj0Yn2RJw+GwzpfTwmV7NpnS23MJrxja1+fQ4LXaydjnigL
BAtJJ1aJaCY+KkiYaxffM6d+8pNJdt9WJWO0bmje+mRSm/KOtGDSWW22YuPsmbGblNxhpV3dmb4m
v4Na8s+1T9ixDKEn6XzrW9J0uNQm971DKUPgFqN+Ku+8+WTKn+4cFoxT3uyI+fwWBhGV+MQQN0Vw
DCr2LXSRf6sIfelkITIJe3VQpX7WBhCEnuXhT9OqHzlrxiMvBHy7+K6U7crD9Hw/uRn7zXXoxJKB
Oz6UqeRyhPFohYIN73gxjFBmAu+0GEjN0l0ZXLHPI0w+Tk/qxrU0WJfqvkZvwXKC5HgjN3hhR2Cr
9hzfoUfFwYli2hydPHaUhn48s51YN9CczPXJcn+5BWq9+vNuP3MnR42SbG5flgO1KdqRv+9ySSTC
vMlfB4vxcpflMXD5nECdPobkNxdRy6Gfa6N/3S3UII/BgNyeeo/gYYECbHwyzVpH6FRiQOqb6Owo
FjZlFVVk+1FKgL9L6ZKYebPTrvehhe2BCFOz0Ikt8Jpxizmc4oYd6E6l4dci/o5mrfiiEl8O8TBQ
AbuUQTA8/U1WZcjHLRnPWF2WD7P1ITf99pTOB8FCax+F0aW2AHwwUvxIAm3cmjjqo77r9suPaxGx
jjW6Q6bbK7OoSLkJ0F/SY2C40GW7kSaJJBrkxpPrGj9G7FFbF9E71WBUSqz5JwUT6R+Hdq7KjSBD
iGZ62Fb+Szm9iKYzwqbX3oI5qOC3LYLp1pKjTmYQ973UH3dJ5twtMlyyQVBBLDcXue0iy13uEqCa
nTAgzJV9n7T4uDHSVCfOXQg/dApD1e+JbJpuROad/cgST9IsXlk/dweuIkwqB534kK66TlZmPVuB
vwb8BGiq4MNdCO2Ojf8PFZpkF2AhYwupYDaUqNb8NiZ9fD7Acfk5pXa6W4giWp+B46zpj6YQwdKG
VD9tH/r69yifeQT2VxQAPrBGuFio4yWZ6nxEQINXjGoz+05048HPqRfy0P5QUPUvFTiVNIyCW+6V
tKYZgrREI0PXttkJNrXxMdByOX1TPLLMzMoncrHBqtRvoo2DZ9vVHBhkRDrTjWsrS+aStB87oQUG
JmZ1v0bcDNdWtMRvpmiwkrlf1E3D2loSj5PniPouVEF919vEoQMeQiUQyzOfPNaYIadMOxI538pi
siEXyGBjaeFwNbzxYUiba2kXN94IlnSpjO8t8ZNRWnKzqmMMtx+YcWlvzDyuGU2niCkmhOgZFNZd
440zMDIa7+Ip7HfCJgApEQAqimF4yJSJ1Hiorl2f0f/zgWEAyyqmrBZG47DV9QnDUpDVxwHIkZ9b
9c0bo+amCphIJYNZ9C1RfG1s7A16X/+UI0MDLyCkct1WU4vpClnoMFr3TeQWQKh7BIcanUzW8NCl
Sb4HPOUDS7KTTX0PZkKfzpwV4HsBqITZTbRRahhwRJofFSl2kAHxFBFpvtM6sk+KCrP3GHV8y8V4
3wNjBZZ+H7I4P45IQ8ivkg/xEBJIkAwftRd81/LRvG/HqrvlVrmGGqZdpW76pGuz/caqRuIzDoaR
HuvB1NnsjHJgd+oTgGuw+hB5es5lRz3nrnNsPOg5bZKYzd5kJs6ZKkawvlamqO4ILbad6A4p/gWL
mHWLDe2sI6M8WEP21ZoYz8cZqRO6cXwzXLYguUoBK1VBfui4SPcc6JrHizMYJ52KYtsx31pPtRDH
Ov02ujHtScH7mmLm2oQKKqHqfWMTNnGzaXlGANcahw9X2e3D0PXggvNoIir4nNPMvplGc81qkGeK
5Yw1SHEyGDocVBW/FTaN7JS0F5uYhsR/QD3xiNVeHPi1AOQC6KMuOFZLq8E1FAlhk1W/BXaV3BkR
fKjI9y8usS/QVa0T8+QH5sz9pc6d/rLcokUx1mRT6RsyhvJ9SkdNUl9c0veA+e5ZQdP1XbUQNN6I
xCueVSW+Hp87jxmQVsSzdd4SpwKhmVVEeLkxxKyE7fS7GChS3HdbvWIDbtjeycoq+ylJVPiIbGL1
ViVyj5RndqLp+2TucbQgvoNDNQAeYgDfvYSDrz/q+btq+X4BeyZpJtNvnV34W86uRLjXnwLd6Rqb
RYv2TcdbamQTrLiZ8dAparJepHcNoq87t8TxlzafvR7MamGzPkLOCp5JVyOZFCFNVfMr0rj40QuY
6a4NLDdk+QT9Ac1YXdx0S+5jBG6rsK7ac9G2H04qzIunYsxTCmteLCTvauqzNZKNOshC+6FKZ9wp
C+mantuvSV10CPnjJ9V69U2EEsqZhf5hPsc2U/MYIE04aoHsbyLOaO9HLCDwCU9tXq/1IhtPlk70
6aRC5NuugCrbB1dFlpBJLNZ9aOpAT+r3xhfY3tzhwXFZYkQFn8A5/U+VcIFkS3zWaDGFQCuvrcZ0
gK/qeC+caNIjcNEjLfBXKev0OgboHlvbGXZ+2jr744RhbovqwN0UvXEy3FDtUhfERkaqKu9sRH55
8S3BsUuJ2SIcNcQdMd8CR19nbpga2ygucT5pdoJqKcRlWBr13TD16nGepg4Hwhudr9bu9y1B8Xyn
cCbYFSynAgZNRNhakH9ava7zdegOiP7FaRCflBj9IclHDI1SwtEPCRGwXaAHqql2ecKWXouGPUa/
g5c6P2PK9heL6l6BDVyzT7SxoILMzKrDmI8fsZNKKBd8lewOgqzFYo/LiuG/JNfMk8c4stNblxTy
gfIa0kWdxMQmE1w0gxxYini/GgIMCHFqW0pdFOeOLcEta75LcAoFthL5c0Xo6DiBmnTDHrnoYLhs
oZBKDhEsnsaggJ1sqvnFYlMBrN71tXFbSjG2oIBKZYsMsWheyTayN2FdiJMnzZeK87QFlhG5oXIY
NQT9qlJBgjKyuLA5DC6yH+BNjwxjKNbblrm19N0CPQI6QgM2oOGTeRVN2T5Q6ddABO8mGztA4cYr
zO72bGrW2YtVC6fEqADVkwUIJ+LoAh16VrqaNYgfVj+F5z5FAFKSeM1pDP9uNwHMRHt49QinxOsK
iT4L8QWDBmG9ds7BgF1Zdpdd4VD4+oRfu934FCA8SxogyoyiIHQg5NwWjY86L0rDWyqpvR1rSnYe
7WsV6ataEAKmyuxXreMiQ9raf8i6fIySMtvKimxA0npReg7+8zQmJmNNjXAlMBNXj2X1Vnr6BREM
MYuOFh4nyh90Ax5dq/FEJ/WLwOjh4jQIkukYG/j2BAG1BmMTYmygUm4huESbIAFrEroFLqmWQYcy
yJ4urWg4KyRbXo1kC15B/oJebLhTpn9nw+mIY/VmqZgr25TWq9ZtvtwkJUiNs+RNa0MmUeSMnPOG
KEzd6h6qGh2yhh6JM4zl72VSE5he1gw5G/FIpP0qIBD1QjrJ25h61IjV7ETXODh+UZ0zHWVwZ2k4
jNJp3pwmXA8H8F4huhgWfal2CaROBrDX1MSF9IdSIM7P5w+sWQPhtYZtbpcEoHkNxN28/KZXbn0p
+jg8Ozz6QXOKNcovA3dSKQ7p5H9kQVm+jHwRo479YCi94VGrIAWXWvAU+yBQIM9sspz9h4gRJE2N
W+yli+nRaxURU721SWltt5keEI/GhWYbIjhnZQFeK2HFfei9vDuHNT4JLvPaxm9N4xrN/wtrTMzx
YuJCijhj47JmT7IYq3IrxbPJOntjD02/dlnW0D5UyKvix8LOvW3Of7p2u8ZAlkKFmlTFzQ1uA+mn
5zqpyaOq0vTYkjkkNHy/Xs8b4HjQCPsA4Ra7aC4AtNhrd9TUMTLgwAdhemUwse8tUA0s45szbrp2
ZzUd3AGiCVgFOeLY2sUXlmRY353b7n1NAo32GEkQGx4cqIp2mPF5RSb0wNHkMjo2uvIoC5d+jfDi
DTPIbuP0GqF0uZbvlxdahPAohBhvWoWkyfT1s1NSB9OeIcXZTXm0s+LKPbQQC/zIqR+ETuoscaKH
qJeMur5rlletc7d41skXPcjA1E5xgEx2NNprkfXvXToJzrJonv3BYqKYqQl8LWPUS98k36xqwBKR
TebFzzJvX43ZZ5slNVISz4HGpafMI3M2J2Z+iWyKC0DnNbyEOj7P6lShlfDmBjaWxwQR3VHqLJ2K
+I5rcnB2Wz+92pmFRikpbq3e7kye2b4cIhpDGTz6zDavOdKNqP9Ghlh/cROSG23frLaW29qn1PFo
0grtUcaxc14Obt3F/Dpi5HXTyu5kWcLp6GHbuQElJAFR9Z78L+eKxjG/8rRdFWl3Vmy/S4m90Z/v
tU78PvB5ONPUdwzwORf0pv2WEUl/w05RIHY0gKIRlR1HLcxAetatkwzb0hj7x3w+DB5Rrrl69Do6
VejWNYFz0MQ9dbYkqjCaB+OiOagWpgrJdZLG1XmKRHwsvKTf5Km4NxCwPSHK4rNOJMAmGiZkX9Yc
J8Ibtw6b0jlqKnbXkW7tSsnCsgNAuo9calePc9e6Un4MOGS6w6IiDkUxfFpdFR0M3tRbTuKKlo0R
udrKXaPHFvxW9dUP0noAjLHxuCQ/daDDwlS/aejebvS8x4mAp0uFWh03D8V5erQK2dx5gqjGukQp
mDfqjgEh1C7EI8y3reRs55SNksFtOiKsd+sNwgMuBrSmEIqTTZ7I+lhmnIQzVHpXb6BjYeJ077Z8
iEz0uJSZF1Xn1dVhdBhJjG5paT730jiXdeXutTiIjoGLYM+oWpYnlZfcAay6A+3XkdYc75vE6wlh
LyKwyjlzGizSvYV2NWa/2gh8wiwwvRVhJgyZM1Y8LVLnrShycztbYTl/eHyvO4zscf1Tj+1q7+Xu
J0klp77pMlKasJX1Mfl0cK7UVtbTrQb0tp7QWa1DhtOrkv3wfhwG8g9TLvUxbdOuz2A3kQpc7iKt
3LsVktHQCNRrJuuL0mzzaDrsm6fRKfdjhixTT/vwLNP2UXfxcHVFy2MdKNNLVz2XvudeGOA+B4Jr
CeIedr0RemZbOUdnNikQlm3PumV6bj4ciu6NtI99JpntiqmC7WRgL2sr9wH/XHHoJT4GTdMs/LWS
qkcxUapE89MMhuKcVw5xLrI4RHG+NWdqSKOat9wu3tHIwXke+w+lqGzdId4uz0O5FSbiyXnrw3yO
gQ3SQy/US+h2ahsWEC3H9m7yX+3BClD/VxOnQJsBscfmFjEtGvrWei6Ts7D04RsSc2IKawvCllR/
7viWbd+y/Pu99/v9M1h+zwQMkhcBU4Pz2TxLKudFrGqIKvdZjRahtZ5cvLQsn/KN5qmUMwFmmQUU
IXI9W6fOrEFY7scNaYhxFhwZHsJT9ZA9muRbbkQfUr5b1kBGppduIyua8+mDhwCVGRGycbRZ9vbt
vManhiJiuA7RgEdIE/TsIzNdxVhWO3j1XVwjVQhmD3A/8xTgATswqUtyR2zyYEk8hlxKzhC5nbjm
lkOYxje/baO9xqjm1IzAO6yBD3fGFosUFHjclDQPfFnqFbC1Vwmwi54lQi9GL1Oc41SABcwgouqe
yxjDFmVJJNW4gkk5HtMZchuYZJDGM+fD0fT65C0CtwmbFXPQFxFrpBzEKGM9sDlkMsEEiUI8qrQg
4C7mZ7IcvPmfpvOQ7/fPNNOId8lYvPxrD+2bVEkJ3YiciQHLM19uFSU29N93l1tOOcab2mSTRHtI
FTyTLJZb7t+3lrvh/IIVhvE8tdUtrDJznZUD/ISgS7ejDHEdzgcPcj8mOKCCnVWr03KQXL2OE84M
d3ZXT8CwMMrPN0tsQn8elruTQTEax4UHTXu4dG4ynptg0qkDeDHmx4a7lk/fZpFhJItIIeHszFSd
pTHbCgre2JzTRNxw35T6NzGaGq4qhqawsZtTssxLqUGak+fIV2gSJJawWT5lM8xluZXMt8I8lTAo
yDCe/5BF4nAMndd2fjpFFP91aBeeS4fdr5snwotShlT3E4R78hi00ltNNsFmLkOzHGE2QYxApH4f
OrO4KCDy+y5MUI3ILqKvmifCLAfF1jPjhEgymzEik8xosO6JtxS7/xWI/U8EYiZX9/82h/Fplm39
x/qDEwXhYf8Uiv31T/8SijnuH5JfBbltkYIZ8m/sm2v+YUoHtRfYNQbh5CH+rRMz5R+GLlkdG0zM
LIO/9bdOzDT+0C22bA4Cs7lJQnj2/6ETM0zjX9g39jCUgDqSM5dsFGHq/9KJqchI8jrmelQXbYBh
vXMuUaWeM5pNbKtvdd81j1h58fJCHiKbRMhLPJ473HOwCm13TxXiFQQf+NkNh6aPcXPjcdbaF5o4
mUUwbKzQ97f+eBuJMz4gnv2K45Q9z5TEdBJaxNI5xs8XgX3p7aHYBDcEMfGTl+hbvc7Nl9FniJwN
rJTFpPzNYLO4pg3dt5j7NpKgjXVau8HOwhxLlYE/XHcgg8s8jw8GCNVdOXg7hNlUwaCPbQaKiSHE
FmM++702LLZeTbVV+NEJ7cGwqfW+Wpt14BGoG22T0fJ2/hyFHPT2rcEC2DRl+uQIerYMd+l/sncm
y5ErWZL9IqRgMhiw9QlwujuddM7cQMggA4Z5Hr++Dl5Vd0luSqr3vcjcvAhGBAk32NWrejSo0yWI
taGkdsqoTvpEHqwe3WOOvuqbanrxFKXtBRbVsyZ8cPfxie4QZ8srrf3QrIkGQ0yjUZJ4hItjmxfM
CmLjeblzxuKHAvACRQh60FCaBternrpmY4LGjCNxb8ftO3TK8zxoCjWjCJIkhqkW15YPdp0qLSEB
oEjjLhut7wav+9Zt6+JoREcZG+IZqhQyc1wfC5MkRJGr/BwRKeoJwd6h+DNW7HO2cF8LUe7cehHA
ZlAxmNCTcLxZkBnY5tqEjvXMxdy6iQZwpJ6T36h4EOigrX2FzZUf6QZj+aswS4Vgs0+i105scbM7
xQ7mPhk8hHivehng0hysfq53S6wE3gz6AJQiKEb2OGwb7pEkNsjAjIcGof5xKY23AmLtWW/k61SS
+bZEinct1OWN5Q7LFKrfuCTOK6abJFbPiIL1BSA2iUfcw+I1xNDe4ZQm4hbdcORahzqjV6+u1L7O
iweduBUVRTUmejNOiUA5y2lOoYdNnXhs6Gi+8Q3lFuMEy4iVu9K8bG3n7gjrkOvIhsTZLRUUuTQt
IVWlkQWI4Ad+LHKqdOSDjc98U1ofVW5UXzPh8nMWDsUjyv+aimhh75uD80ajUjAmswgKFkm7UmZX
SbSOZWYV8dw7XH3q+ZLjOnhoh2cCJ9VJTfnNLcx93HdPtgejfm4UFdCRwntIX1AbWtiLRhHU0gLP
x7xa4b87GkUUILQ353giu2Z1tnVUDGpJxi27c12dPusOvUr07anTlse6HNJg8VJGqJ9Ew8QkY73l
AcqfCDzdm1k8P5ZR+JP3br4zJcQlqy/cFc9AdUUNHDbJKSww4rW/ZCRHbZu0hlXFGGgGiUQzPBna
p5y95zpuakr/SKdwr+UHxXbZ3c2Je2bvOeL4AcbnYiy/S3Gt6kxgGrUh5zkrrvpKf3Gt/jqZU3Yt
/OgelepUUid6goxN23xEbsNOTBaQrsfk2g4+UYjxIMryLpxwm6RDovbthLQ64pX1uvrgWYV6bsxX
soLkKEgMF7oR34NoMraJh/PI0ORDWDrPHEHyYRx7mI5WtZEFWOa4zMu9k8/OeaUtYAOx9l7fI8Xp
tuMnNdZPNy2xMjn1/RTF8lx20C8ylya4OWaP0nes7223v+VVzUUU++rOHbk7IGlYe8KsRJ8qL+b7
Y34a0rYRPVLP11X/0zrpgU5R09eiLA2StZ2Ou8mv7Oe1t4fenU5nezgmbv5Ag1PqnpBjXjJK4A6x
lXZc2lburcNABJOeVVikPSyKRcQyqZU+5/61vfC1sVROaKSgFFBzbL9849YU388u9oSkDkP+3tOV
by2y45zf6uI3z7r+pSGZQBQM8oInAh0Q+X71XxmoyZM7brsoGY6NYeZ7jZbezSj0aUfmHkcALwEY
IZQGz79hVZAGqPG/olwuh66t3xJhgGwZGmcH0WvH9fIdyYmFjiQATnjhpZBU58wTuJJWhGey4wg2
evFnceu7vjS6HY6cP7kR5Vsz7Y59g9wlZ7KMZZbtLYMKljwzfFQe4kvQTbYxFoXQ6Jg5ovlgzjEf
SqVTHDqhb1qrXrow2UXYRA/81YPJU8faTeXZtmkrchFbN+PC1tFhES6ZIGjt6vaQBlDwozHnmIfH
wJaZngvtzY6jl5lOc2hpnnWcPfq55vFbTFSZOpY7+Yxv+REL1IcZLd+uysLHpjky4w23lqT5nIpH
V7dj0riGAZUdqy6BWYHJl39Ea8ePjSI4TSdYcWhyK9r1i7YvUpv+vwm7VCE9Wi6jagukcKtBULzL
jI7cLRrmfsmQCHT94g5iWfUbHMxVoQdukXwvC/vd0SCLtuDU5aTzS90dNxKfQNSK4p5mpDWBky9A
+ujdyB3TvKN6BltGkYj9TMLszlnqfYglKvBSDGmL1RBcc1RgdmxIjLUDLRmLL8J7LKC85Lgsqdh0
KPE7U0w8JTxgWY2Fp5StdyyrB8dJsE3kWgBQGfROtATtYv/MUqrLkiiLOQQsoNH9nXPXeC7agCXR
uyHH6pbTGFzWyx/8EdGeLDuR9Rlw7KrDUHCZAbVJiH2vaFujbz5cJ62DOovGHejOYUdNW7KVrXR8
Ty75k2F2xzTUwG1wfq/RVHMtduGm4RqPGLX3SaHF70BNE5ojAhj46d6Uhn6wC8qshRN1b+lAFCee
HtvCUO84xSgVIzBXJb14hlv+wrHE2kB1RF2wz9lDu3XStL3H4YrNnhsMQf9SD1IsE7u067Mn1l4l
QWZ4APSx9L5eW/k2UW1I+fz8ac5dd2/Ehb3zkjPlRvbXoEekoeUYnjoMpC5bg5PC84UtpZNfQrnv
YRV+gfocj/rqj0DLQBWPgFqoZrGfB9m8DTZY386IhoPr1tFNOGhFjVJ5sNC8jd0Wvyk0qvSuF9PN
zofhgiJV7MxFqwJnbTYN1S9ZIWJUTpM8gebp/QFwBgKiJa7JyPdD2LRde42pAqtWx4qa578YGzka
s/Nozr8KdVUqWR3J/a/lyMYBD2vkj4zfRM6wEDdQN+4oUOKT37MkLm5pTnNerWDvz17z7HU8xAQ7
hj9T6aw5t1vswg0j/N0esaHvs7J84lulY2uMCdV2Vn9wwgWkbdagu9bJF7UhDtwDt+eHInZlY1BO
PsXq2WElyz1ryCnnyULHp49JwKmoX3j3HugHo2C1Bt7f6+LWVy3k3WNYNu6nG+ImbUnWPS2ytZB4
luISc13lrIYzmy3wb+KQiHCktjaK7a7CKbmjwNrYpo2b7NMy0oi04TMThfU3afGVqc6GFFroDy56
0dK+2aNofqze+wjNKn7XVehuB4KPD2NiYxoWFKMq3GZR+Tqxk9/B7ICKxMJk3+ZJif14UR/hQ2HF
l5B2ld8IDUTZavmYW+tJk+K79YryBpoT+ER/4TziBHEtkCB2fXZGN74aPJabqR873xnfxUicMxfc
Sks6QfflYjS/YcfPUbasGtzBPkGA1yAE/KW6VJ1qlyqrRE9W2YuU/wS4Fr5ESuBXs8dNZo4dedow
fnDsXR7F2qvb22iMI+hVPDvXMmSPBWPmp3LTlNJbYw7KcHqryxbDnTZTCrF4H+nQXMKav34CuzMQ
QC6m2H4NXTQsqZt/xxUQwr2HIDvrPSIdaYGxo/yxADOkjtmzlxrIUayZVNOMX/9BHTJ6kDQshxyn
Lb/nn984rnqCsvFTlTm/lhv6U0VQnq0FSiozVpLhKtHVK4tAiVI8/QBQBnRsQhjJ6AzfjC6Sn77u
VypruOsjotf//B/n81Hp1aPWYYOnqDe5U/GRUD6JjMS5Lw28XlzALpNJWXFYYVbBpf9fjL5xZWfG
FMcZmFTIFaJrWTo7e4jnNHQ0e2wFIzEBOnwz1HjIEWQfi5kKUV2yAeIzL3HbrSJgWlUW/p3kzQBk
fejRi7RWxr4hpgL3KtJWbFYsr9v+FEmKKYWyacMkpPifaF/MJfPdyN1yj9tsvTY73yA9NHgkiQTG
TeB8CLvnekK2at2YmW6JDsRWqCCd5bDrZvVYC+kc6KV0j1xPllreSqRSqb6ddEjP3Y/CmcH8kFxz
0bNCi0dvGxpwR6YsoulL2OcJBiCts37aOd4Rf7m6GFqo2JljdBVucnUl/q+EDiESyhIHnvQuSPmv
paKDe7WW39Ix842aYvfe44Ks0uRm5NKvRP3rETh90pIQ6FKipaw26HMF0o37dRk+tFEjhLgUOmRj
970wMQuW3Wj7NAH1CKT0oLTqLsEE2o1W97Qk9DOSQ/9IpjKYm0EFepG995n8YAnjd5VxlqP6Zu1F
XDy337TmoigqIAbOIFqzhjYTXlqU2F976lLR7w+LTs/dmEWMHyzNIifE+cfJpvR5DZ8fGUxOaZHc
2dl9RiVsCJODcsadLfTZpwPSb9QwBAXrnqDXTL+d3ZDcNHwTwr1cd5kBKSJKHCwK1TZTzgrs0GkY
hOUeivPAhvHO6uuvIVl6KCDiprUEU7Bkg88N8/QUq9d0dCEvWA98dh+KPn0Lrcq58zpYiJN+bzsS
Jl1z/ecLlfDRgrpKgzps7uy24sVRWQbQoGYj5PKGIdE8hSWfY4UXYV8P+BTGssJzsJKlMdGPTEHI
B8rLqNP0zGOIk7NcC9fm3Aroc3DuoGxnfppq14GumU5Q9unNeb2Xa9dHRHkVKS/2FEZmDrvYA2Gh
z/0TB89j3MPHTXIukcC/gSbQ3jztrZEA9pgTxwKDs9aaz9dqSoxj1bJe7NcgWCOi8Kh1PxpQjm3j
Sfry2J8zBDb37gTVKE4hjsw5/Kl//v1YSXqmnpWN5Yo726rFHQx5cecpmPyCr1dV0NHsSOC7WWnS
83qmef34ZC/5R+Z0V7MHyNqP47wrNe5R3GWejbqEP+nhWtKRRTehiv5wG6JLI4rAfCjh66Z4GafQ
2nmDditwURr9zXBpbUy7EZqszPfAZO/1BdhdtNBtw+v1VXdga2mOugDK+8ndzNi41AHT/uHjG4HS
mGY48NcecGmnEMP7ybeHipZGIsZyjNWuN+bfsfho6yl/Ms1fZ/Fe8ymO6B+GpEOihki/RZZ4dk0/
U9d8xpxP4QK8JQ1rUdbuQjUZICK7b6M2gkJxZVpM6XeUUiWR8dkbu7boxdHu9Y8ODfCuJJIhVnZx
1/dJUI6bJWyp+E4sXN7Gl4cisRF1h0dnFnsC/Uwxc436b/5WWu1d7vvZ8z5NlDJyC3WfEz9GGYvc
6OS0K3q0Jedfmx2QtVkHmhDZYKQxyaXWeO0wBLKhTMwD3hR/ivPkbHLV39I0Fe31jE390FJ+a+/J
32+AkYLFEsbPOGUQTpt1BkAZ4bl0TqEWQfxa0UXl6vmjnf0nEeWLXnXJfnHwYOZi2bUTWRn86dM2
AxW212yAU7IFr+Fa9BAOPWFCUuXxJi2JjWjxzOaCCbjmsQ6ajOXtkj2kRU09c/lbM+uCbQIELgd3
q2XTtXpRsvPHiXA4Na+eRmoxU9lDu8KC2viTdW250UVGiHBJ2ZXLF1xoH3aJFLKY93yuMc1VBIXy
3wrXvW9a9ckOSWWIZgRVMpAuC/H2mPNuGTBH21XxpRMaqbHV1dTzbRXVxWm4GkjZhq2t1pBapmCg
1IPtS3tv8i7B+qBtsCfRPblcpBS8F0ruLBZQPOaP2P5xE/WDbuip5Inm9n6fWhY/oOY9ddKP0Vmb
QY52w0/OYDVpy94XoXgE14TMOmRfeLMuw4RTqWBJm4XjLlXaUXZhEOnFj4v5aCon6ng7cRcW8NAx
be1hga1GMjr1hk4/2l1YnRmqTnqiPVREPlB7rlGTPMdDRZQJNwMn/CHhfsPl6MZnhIDUYxEPv46Z
J1wrnbdoAE/o8M1BosBueUNguotN7TsO1+qpjDU42UGWpECLOObBiAUhfEejzg8catqGrNND0zms
xydO3MFW3FrfFq/5s4z2b7K0LzlF9QvJjsQdX1uKLrxi+hOHKRHHZr5osfWtTfUT8bHtkMQ/g27c
5DKyOxuOEGAwUBgsr0v0I5ESUYLJOWkVbWHj9EPcFEovjZZEe3hFxfe2iWzKmHD0YqfciMh4sRxx
nKv0GMUkBVsWQ1X3UdbieWQKGMvkkHGYZxRkYfiBc0ZVndJ8OEM0Q9LliiinAMNTcmWRd0wrg7Jo
3fpxlYeL04C7Cm0c2SZ7ZafN3zFsb5IpRKcnA4+SVhNha3ezW30jAz+oo53/lBAztKa5WAQAOLMo
21tGvHOZPV/Krv7uTPsUihkKOzviZCpeJxEBezDgIKTcyzp9zexmv7N9LLSQJ5yWTHg79EDbPlik
nyYcP+xBQIM2uD+WBWS0qrjWS3XSrAewa+xKXwv+7WXaPXg8U9RN5nW8C2Ht0+zBDzalbFVgnF8x
GB1YCKgJIHJa4qUOfGSIKtR1QvXDDNlzt1ZCeyoUU1CY2K+p9ZLCjPEE+kfJb1/QoDvqDRFDp7+V
nTJGpd4LScN5g3v2Q7nUg4vQWo5Wom8T6Gf8QNXftrDuOwECp0bV7t1+b3Z9srNUoV/q8ndGByPJ
tI8tZflFT+jK6W/1kttHuEPUeYK1yNN5b0OOehX9rfUm+lrcITx2nrqErAeZyrHkL2Gx1+L4CuyS
iyliTlHHq2WAo9cQBjGHYvSJ/axVtMSFlnD6JjXyia0AfgYWLrWyJ0JEFSPHGTU3qxe2P2WsJlRA
kmLwBz2k9SyMdmxwWSE3yFJ2xadO62FQ6gkUX9od927LjNkorAwx0ULqG8r5rPGxMnHWss/EEJ8Z
YtvKyj7aBgb/Ke+5eLIT1orky1HReJx0yEC5FwPOwnopJvgyrsTEZsbCOU+pb02YHUxNQzDPEfgl
sHmXO1APL20QL5HBd3m8J93/VWR/aH+xXlzFhqABM2yuZmU4K8Z2kWI84iYqcPTqxHqyBk7V0FAg
gxeT9An5VnuvCm5axZBYh9aEW5H0JXK5TZqxRvysMbZ7TcTaNaQGphFV0AxNfy+uS/9HryCijUvp
8pabuTYqCO/aXO6InzzPpu7hmLgtFT6xlt5IZgpP7RUAoLTw1sXOiLmnhCNFR5HPe9EOzKnH59el
7c4TKxctLF7hYT40EZ5lLxMbTANvaUcMQ4z2deDQ8oza9GPHe9BrG34nkBF8uvHFacA/Yaqwtt0g
blULdGStXT706fDdqOi5g89GB1zEuROhq5Zms9fb9snNqPrDqCx3wH8IXjFMHjv4lvBS+FwlFW+I
CqH+0Cx8Ol3PI+hjU0tPpMx7sAleCYPb2gx+quM5ODfeAk2wM4O0oxXFdN2/ReLlW9zqgbMYxX6o
6a2uy3kfJ2/N2nltR0TwGh7Droj2oPXavZ6DEIV+G3s6oC2z2cpKkpZFE+EGkv3pS83clOZLlMr6
mHoMYcLLIaBFC013ucNzDUxrUFSaZfUL3QPtwSISuxUz+NhirHZaHn5VPZ3Lo0GR+2B5AAZn2Fuw
LDfpwLxdD6+o/fjxqIBu57vJysG4DrvWBJywaM6H7RTXhUpnp6wAAlrAh4flvWhTNt9e8TRJ/lL6
oyvJeE+o+o2AL29/mnJ8oudXkDAFMlwJBIUIoA2FjvWBqaLGOIQLwdnZPa2YDSQArlzEOPX4kNhF
FhhTGxgS82+qkX3pMKfP4bZtnkIknRhy20bidtvouAryMYTHIp9aPKhcC5D+Qd4gY6bUXFk7yWfc
a82RWRMrCtYyxHqrv82Uue6IyEDE0mkR4xendvQ3n3/E3FykTrrBqFj7gX24mfihPMp3ItvP5+S+
ypvPZux4YrMPwXXXmSZq70kKTOjuGu1zgiwGpzL96+tsYEFFIkjd5W/OxOYQKh13Lr0mdQSUjHoe
KudGTsk1A2JO4xvbRdIq1q4x5R2GnL8L35JBrF2qGQ7jiq8yRkHOsxdbX1bYkkDMf3JjN0XeYznT
ymgAZ5PeeDZ1h+0reeJ8cB4bWr+XNqVsL91LJ7rUcfvZynTfYLnmlmcf4t697yd50ZxkFzVMrRvd
yJ6HvnuvRHi3fq1GpJeitE/cWP3Oeq+9ZsvGgmEL+gTv1tge/TAuToQRalm8eyb5GN25eT0BkdB3
luHdNOWZn6QHfsok9v+fxa6SewqnD/mNwvBNjkjgaj1tlGKfcUg13Tqf6Piyy4VRp6KMtuKojHPA
2PPyHLfF+4TQ0VnJbpLDOXfIGo/lS2Y/813b8Sk9Aj7a9+xDmsm7irG/rj+vHnZ1kidX/sh7nXbo
0nkMu/ZzrFC1lgTuktMza08j1miI7VoYhOMYkNJMKKloeLXkvBlttPXKavDhz/UjiMo3jMN8u1ve
AObNdNyN1kFvc5YH+BZ7DHG4A4uPhLr3TZnUJPsfC8O5r2d1bNz54AAgLrgWb7A3v8a9eXCoqg77
4lI3PdyuVANyD03eGx+TBKVKg+C0KRXQyixLXidt+mGrCCewJUdF4trqU2xytHpV2RBMXXOyM/YG
LYY2tUZwqsG+1mZ0SHr1U2YsXFVNjnOKX9GeFSchfZDShF3nwBhx7kP7E2HrlM2DuSumlQ2TBLoX
+cVoBiVTcr7ssCyjQz1EzrTveEaoAr8Q1KPDXR37RD2bCRdvzTos3Yz7vQpC0s7YvMkjsHWpqOWp
JrZKdMO4dDNnon8KEYE7KHscu/5kA3PmUDybZbynJfBpffA7LfkqM1QP3mnlcD8COB2omwCr+E7f
1anRvPssFfu2c19YtL+PKTxzMZ2YsDmuav3NGF2iofPfYm3knfL2ceYjvzGciB/OMGpbGntPXD3I
7tlHU2/8vDWghIfPJupDxf2lzM17cg3ArKsv1tcf7eQGRtKxGzdzX45/CrsA5+udbW2hjRJbHSeq
22nfi9H+9Ln9MpvuCwVcTF2Z81N0zvOcOntNI3XW1a/sMT/JzlM79KkL4lBL+zet1UtRpIdUpI/s
nI8jNup0ZtGKv8IrkqsOfb6snx1FNf3ER9nLvk2dPbBjPRURpmHR/0GGCcB3zn361Wj6rcnaj5xP
vVZUZ0CT72Y1fowdWL6IhqIBZDOo8YeFFSxOTuRNE/BgygtotQ/T8kc8eMc75ujSm2paxkPJz8Ry
3Z8VV1yPCl9u45ewINmkUXaGeTJ/SKZn9ku/4eze15F532bpZ1axjJNJkKnoHC+kMckbWxpmZMs+
NVb1G1Pc3qTDSWj9u8WHyqGvy5mNfBezM031x6yNPwB13mWNiZ7HgNsLVHOrfROaONP6RLAfeLWs
iWdW90oS9BpYpujdeLWW6jqazV23WPdabiA/8750o7s2TM9kYJ8Rl54a3imbhY1ISU12NNPHU/Jo
c3oKQ19xkXchPNW+Yn66FSQYN6CQaa7aOn13ghjP9NU0e0gli7yKmWjJAM2eQXtW2/VhCc38IYwe
jLA5KEjXmxj9inOG/IZsodCGBaIVgegwt2bcE9UBQzyo66s9ZIHXFc+G7e4HC3p9KaxNB8i70ytS
6vO+l09WMh5BqGNOQOGPzHcxF5afT0hAcn6SzqrGjD1KWnNdBvuSzOYDXMxva1JB1FS+ypdzyBa1
XVYSafuZ9/GtzJ89pcKNJeXb7H7S63ycxPSn1Co2KYZ537XpDTLFMr2MRv019oehaTHMt+/Knj8k
6Mk89V6Vy0eusDeZ3XZ/ZjO+2KjgrEX8Si/ZYuLcQ6cqj1NngpmJglRKEo0dmw18MWQbTqOHFpez
jE7LS6IWP0y5I3Fi7IkBMJgB3pOTIzd4bsw1jnSgzp24pf0EFynaDdJ4Ybt18Qq4rBG1lHYaxHb2
ag987Mcl4qsvJx35AQJvUBgNjx/Ck7AfuPP+zvz30HD3njcfJuPq1PlzmTV+ZD1OS/zWjs0TzDF4
g1zV9R65HE5xBWkrqQ6aphCo4eQ7hv13/XMJAT7qlndStbooA124MbHqrH9gTrAZ7CipEuWdpwjH
vIJw0/KkqPjFzM1DN5SvctsYy0UYmI7JJzCHqMEnNQT0iv3z+oumvH7rJRkpFf+areogmTrPpVk9
9upAdpB2gKwsnlwsJTbhwTT3vimhggBtiZu+LLzJvd3CAEeoCxCYTRtJ6yyvK64wEWRvNXKccCAd
G1GELsGUrXzVgeRGYG5T7TIatBbj0t9BWg4aOVy90EEmtI9wGq6zJkndWcdIdX6yWEf7fegRsefn
AX7qFM+B6/ZXO/6IVilzLH+T0f1GbQWGwQ4UyKMTye/ae2FFE0Rh9hva7iVUgMhnpz66evtFJect
zJP92KujW6DgAELhDzA3Wkuuc+GIrPLUR8Lb9rP8LNim7aj8vmZZeWekI9/KtLf3C2+trSwk+RfW
qtuko/hlwDbABqrYwqDnbpubH+uRGbXTOyTFYsv2B3h5e3Xcztp6iV7fkRb26FIIcU1cxKyCjvvE
XaFt/r/9839j/zSFY/6Phb8PvwXRsWz4KuJ/M3/+12/8P+ZP+1+OZzq2B7LW0l1WYP/t/tT/JQzA
3PxnMruCF8v/dX/aJpRAz6E8hJfaP13B/+3+9P4lcX06Ek3cgvnn/j+5Pw1Tl/9OCbRdXEGWhZXA
tKVhOHy9f6MEZrkFErnS52DKKuA4ULl4vJ9suEHbkH6o1vEOkWZcQXayntaRrl3Tbg85rrAWA3Tg
1TK7VXAk2hXF/M8WaumavRNTxpY7Uc9pCSHUyYbpXMr2cfTMdp9rHb2qalqpSKS8zowN7oZa3Zwc
FP+zmP4ia7pNI9QOD6NfSE9uGC8ELDDq8bXodnctDaeZ6u7s+zoT4UP5nTRDDCCGS5wg8riMngqY
lJw9ZT6KhnGbLWCdVjubCnp/lrAN2zR68yx2CZlGxqH3wOY3o5Oc+rZ7SdSNDAqJEI+UOR+sIDLl
hwohcBgEfuY2+ju2VHVYoKfUTJ8AHqyzXVJpn5oTW/UsA6XGIk6uMZB8yHAJOBYQBhpLN3rBQRjF
wEqyxNbRJQ1EaCY1VucTm36z+eb+/5dde70rLe3FkTRKLAnJwn6OSZBleEvhAwBRMC8yzNCXEzc5
xnZ7Sa3LuPqbmC2PhaLa1yq8kbvvMu2ITrvHKTUV41pfHxdTh6LipVi11Iwfz/PuSme4xJHdnQzn
u1VterZ4Z1uaJWGYZbwMSd3sG5JdfpMRutWdmqDiJNOD1eJDJXa6lTP0qLnK0GA7qlwGLMwbe+1G
sdBXbBPhXE1zt8WQQUKxUu2uXFDKcC48O0iRQzMudNi4gRo2qUtwXte6P6FRfjWUNdL+6lx7T5It
s9eJ04GjrNHHtO3a7rJkmYZWG11x70mAL8q899ANp9L+kEbeXcl0nCnCRO1krU4viREg1qJOLC43
Tm1+xi1QbdopQW4cvdO8cLMbQUVmkUulWR++sKfMt04p5b6lhW4/4+Q/FF0BDThVI1si2oPdqAai
5thDkLvmFPQYQdDcRuHX6qfJyh1bFYT5nDuuAYFWFNovBOZ2m07L2ujOf4oi6waYV42aPCaEERsz
oUapZUgIR7xCupMZZ34LVS8dzwlE6HErNUKejh099EO07EfW9MelGqgzGuRnR1NEoE+oA1nlRPu2
xvyzdPr7BH9wO5i4uulWvuiy/hmLkN8ytU+eU7q7qA0/qVeFzFs8LcrgiSu4PbkRYTxcIkXK6ABk
VN8Zg/UOz+2pZRG8o5MXhFsLgTfU+KdmVeujDVzKr3hx5s0wTcVmNp/mWM+DqBgfPQ2YhlEHPaav
XTvnkZ/F4TNs4183ZrhLp5FbAmK3kZi+rNOn2aEtLe90bG9G8Tdv0Iha3L5qCS2eF1DPujy4RtSc
BfVhG7cBnlW0nFs06p74y1qPfJe/44REShHjmOJA2mcmb3hZMjd49dXyvOfGaM4tWLOdI6HiEB3t
Tl364qXNeQx1364WFnnOkj+mn8Y0/KRUpW2WqWfEcQCCxTpmvqqjJQ68z4YKAVTuZUneWZ2LbSRc
/CqqWKoDVhBwQWa4yR3kfHfAhtBNBjYA8odzbX9bcFnvDApri2mo/VECHA7DLjsI03su8FgDUoyp
lEuBM+Hnw9ICeCmt+SzVBmVxK+oKkedAYPexsag7riaMVbjhNOAt0h+XOGjxakSzTxeLV7ywg8AZ
l9d+5Z3SvvYV9hVN53wQnm9jPgsac9nFZGb2uVu/C3eE7plZtV8WzF269VZmlbHp5j6mMIarB8IT
t1hDwNmY0tchHsIdLCOSs0Uy7of2ONeFxKon2tfF5qAbu+dOOPOWu1cUUFqT0FCiTkNthHga18pq
+1EO5mEsx3lbRXQPlcn8UmUAYmPZubf3JbNwVlN5zqr4OA8dS0AAOZOeUkGB6jdbSC3MTdbao4kq
LGzrbhxTel3mjsgCRM9L6sTOrhN/6vW49nqW0XOORJfLPxqmVMJfoa+ZBO6HRjeZ7u1wU6dasQXr
qjmgI6T4sXPjRkaDxWuYaPuGVKHjLDOFZvH30llUfsbFW4erjYthIosdQDJWFpRpdKHjHsMAb8+3
PsQMVJbytcWmXZLYaFS62CvD/qiR1d6IBOOM2e3YQP2tneI1FRwYYE0MBhi6M+D2HAyXiFovMGRg
QriES3ozy5lHoTPxqjTWk8X8I2wCm3Nd94FWrG4vy2AZ4dDQWUS7qkXPWvr5IGZqkqy1DIS4LzdY
YvqzRV/6fTeEJOdZ/8A321oeDxHFa6VnfNQqw6/azuoQKXJ8mjkcO32c75RJ75cgGo5h94mRCyux
RN8Wq84yYQ9ZSMIcrEryKs5sCOegRZHlsRoSsXBKvyamtnXC6JEJ5FiYam+r6nHKliMkFWRZNppb
Fcafgy7Ehdg4zVIp/xTRs6Ok2mrDhn8TedZ97hWB1qbLmuJmf+exkPzHv+eN4x93qOkac31AhF/R
LF9w99H3XNMfI/KJQZrhop7/pJob7TorYlmzjL7h2WxI0z8kSo/E9J1tLd7+g73zWHIdO7vsqyg0
RzW86QhNAHoyvc8JIq9JeO/x9L1wKIm3UlfS3/O/qgIFRxAJwhycb++1o8n+boR0iHb1c2NLBFy1
t4o+UDidp1VcNdAbT9wU/AWVhmqSlA52sM1jAvq6K0mnoo399KoKEnMfpTxkrb5d59wLvI5KAs+2
ad361JdobWzT0t9H/d6oK4cEesDF9tR8AzOfYfiQEjM8ENRzUsqK5gjuzk6Ng1PWajdF3z8nE0W1
aLSveMmFBKxpVwWijC2FRJ26sboPiuKl7jDo1tzdeNG3tpHSPDkOfn1tSn5AULI3o6TdlHn/NOOa
pI4IltQBDDCMlnoM6Gvj5F5MBhJaLlQXQ0d7pSKHMU3vc/Ij8qr6IfXmJsnykTxsE1wk3QKp/Yj+
G+kOgidfntZmiI5HCzn7ULdsIt6QaVvR7YnNBieP25mgnklZouCcPwW2PGg7nuzkdfAyeBCDoTUy
t0sR2ycJtW/QDeSoEPKy94NhPNAn+utAzBMJyWIBJwBNTrNPuIFjVU3/ORDksFrmkpWCzbQ4+ARI
JBKIazHNxZnuyfdxBVfNX8yXc28SQl1S2PKjYtrH5UPGS5/XR7Xkiqh1EbouBgny2YMYEwuMcjBX
4g9Blgc0y19Qs87CgROZ9FOb75cAxa2Yby8LxZgYiDWarvpuxDSxL7PEmNjGeZuXzSkl2oFjOSXl
Pq6+iVzuon8IItnZm6RAbYEkXYfEAeLg9CP9IFaw5knG9e7vLUMHPCwYdbZgEJ+/YtlXv4sJX+CZ
5SULl7heQNZ1ZpG8LEbFzMvgyzyxxS/zfMJ3qVPUFAnZ1O8+alMP8GJUBdy3uJGHoTS7JXXXg+DV
Cb5faQ4WDOxlpm4Zz2k5OWtB6bv8rCLbOCXnhU4VgUMeQQfT2udnR0X6nIGwXNMzzTwZW8Gu0Z1z
MLJYWaz2ZYP1QkQ2FyKySCC+DHCpQkVeBmJeRGmNbKJ0csUuiE0l4hwTGzyPBr75AiLMXI8Lr7lb
LM5iLBHQ5rRFV4bm+IdQkjpwUEDvDlytZk7lfFpYwGaR7gOliQ3KWUAzzz9bEBDm9fdxcexjk7s5
3A+SoPKRI9Eux1yA+MTYBc43tFdJmcl7ddYJJTkHiItRgeVL7WBrVFLCn9W+iMtIDCwr5lcolysK
EM+0siHFuErpGLj4uXS0HN/yhNoaID2TYgzqBeq8Pq5QVi+j1AUS3kTbtZ9bJoq94k1ybLisUU8X
O3OIvaxvmQ37s6wfIfPkNbcStZ3em8oHjzWP90pz0qc6ubcjY2vU/mvtgye2pCFaVzSlN0lb1ZvS
8mETtcSy6eVjXmjGBqj8Xa4RdGdQ8NuGxcTjEt3Ycr/kZc7EBFLMS8tDJdBEN4idDjsaaJWdxvgN
zO+YDuNd36FeJRIVHIClHYwY2FSX4syINJuCI14GZaQVESTS3m6ok6NbTo7Dkvyi9NgrVbXgCWnC
0GstXq1L8sXRThJ8YgTljQzQjWqOeuzG/q1XF0ZJiYwpDOpmHaeqtqqCCZ7fkH9yhT8C+y33NZ4+
yulRuOtkOd0gFpxW6QAHhdi+FlUxoWNmsJ+kCfyQ7XvEFxDTE/QRAihahEpN3vYgAqYTFSHTDDea
FgXc/Gy5Kw/LOTf1S5y0GL3M/LKOWOosBOvLekVDoFYNcw7H+ZVYBhaJeGoxOiPt2RRA1rFcFRjF
waory0BMnge8lqABTnjOdzrh7LzOLJL4ykTzvDXLkQQTp3NWlckVKPXO7SjP/UZsiG5WqOzL1uqE
bPeknkfsNOBKmSOW+TjXV72UoOpb5lXLK748mUexsFs+fdnEZTJvDOr1U5StgG7yKEvIZN1NQbMm
URJUQZotJsll9DJIEdVvEYotPrxiITJqq1Gc/7jeDvjcIIQmXOVi3mXBZdKsqX8SAhWU2y63uFdw
7YhBkEwfahOTNv7PWWVT6p5CO88tl+MljktcWtGW2Htyk2R+Q93UT4SY2xtr+aXE7wAljAXidw2y
wpk8MaouzyVZM14UjQSpWpbUgxhMXaEd1JDqdV/P9Lc7lr/qFiEsqlX1MMSlCnV1WgnUPe3y4hx+
4MCGPI9d5ukqlEJ1UJ10VUA0FZyDfCEeOIP4k5HHVpYZxWt/vqPfNNpLMyVK0ML7YbpSRTZ8z18p
xvpFr5tKw25xax2IQ5u2Rq/ueHEN1jWXhstLDtrEM4Bf3BAFpF/sTD3olKpyOVyJb8c4Y2yKUrsW
cQGgSKhb9e9TDBV86CaSYWR16y8PSEBvVHBt++4S9FDHpB4fxfS4UEi9xicCLMYRmCJ8z/ASLnBV
Pa3HvZ38FHwLMQCDoWe7bnkiyMA8G3TBU7F15PQg2P1i0LQk39YWh1tA/cXnxILOQFvunqH/sXiK
dEk9rcKMc+uXtZaNX75RfJf4+L+dZzchz5TLFsSY+Nxl3mXyspnL7l3mxRUXqx/QZ9ZY8bN/2bJY
2aISRqNN7PvlM2Fqh7tZAW68PCTF4LyKpKJJMgUAbnFDzFMHXKIPzE1ZA3lMud6LyYoobgH5E6gM
kh0ASBpOWOwuwQ3Ixp+Gtg1hQKFTnwcimhY8cBHgmNRrTXEBjnDKiDNXnCeXwWjZ1zUyKeQ+MZL1
4S7WoH0I3kWEnYESkVWsZqoGKbZvinTt8hwugerx/r/ERYidkOv+YVDJNrcJHAkiLduZkgXTF1L4
yrYpUNlwbA78CUXdtgcNNd8+1GtMEcBF472gWESTcgvpGpkYT2+0hAkFz2UbPMXJShhmo93WSsp9
icJPRHA9PvnqfwsLP/8nhQVNp7tf1GC+j/+XLJ/VR/vxl/Mnrz+yn3/761P7Ef6JJnH+wN8LCors
/CEbso3t+h/0h78sWuG//VVSFP0PKt2qQ2GYggNEh18LCrKimiQVyY5J0UG/xA5p1h8y/+DQUSww
Ewp8iv8fnIRhUyX5U+yQrVOxkDX8NpquOqbGH/tr7FBBFwhtI3u6MhWJnD4BZLbAxx5+GcWFwSne
R111OI9+XUEHXE6lddG+J3Pmof+4hQuAScYp2i3KQiLDBue5LzChdYV+CqYq2uaTdBtaQH/qzj7V
tYRdifId2dTz51gQ1QUbnIzkacI6PCYxpW6Jipo+gzAYA8uD0jeRXRRcZ/Nyww7jN14iXkMF4Rf6
6yVYnHtlMqAlz7pqk1mO7jnLuxjtkmSVdQQNNNFAAJ74S9Au5MWNGJWUwp4fxKie0Ud3JGN+WGFN
os9GBMeIRdHyynk+FL9sRiz65SiJtcRMGtDbqCGdE91LL6/FDQjgntm/ilG/G9KNroePIp5FzBID
wW8S/vjfzdOHlqaJWJLq/j9Gz0Qm8UmxSHz8MinmXb6Gfhw+KKb/ZfQ/f7vY0GW7wYIKnyIeeO3S
qJKXxpYY65dJMXZZ0CxttcukGAsMeiCwQLH25SOXzYiPiMkwxf8gR1RpfreyYpjzfF7yyxbPc8XH
DUwpvP8s+4c4rZ+r8LyzX/bp8n3iW758lZgMl5NCUnXUkP/8e0piZ8lXXqapCaleXvY00qaJB2wu
htHyeB705UkuRtOlFWlm9GJA292KWecV82XBZZXzNsTa55WWxZfJXxajkebbOh22/XlUrPVlc2Ly
3y8WX/HLXgYtEqzQiTDHOEtTNl6e1Lyb/X0Pq0Ci+8MZpHJVt1QiztPF8m4hVhKri0mi3Ekwuhdz
xYzLlmazZSNiOl02L8Yun4RWSdvh8hkb15TbZSptpVC60fDiHFqY5ZzMl9HOz+tDptBSFMvHnM6G
Ev4pvU0B74VKgqaps/TVIEk9zM+7zDAM8Bo0Tf2l1Z5HzckC17KxWmnazdHolaLvRKT0nEdFppDB
0aQGtrQVz6NibthaRz0Owq2YEgPxQbHeZfKXTYqZYrFY8fI5MQ++Qu8V+AQ3VYDnyu2z4ls/VeFq
9uvjvLTWMQrqLgReMJVp+355i9ew/oD0Erd2c7m1K1ld0vVSw29bbKLCIapbmDpAG6ySqbqe9eqx
MNIJJ8jyQuggQTyYxqnOmmkveq5Eb5YYuwzEvHyB+WIe6M+dTXOt5TMOBRLepVp7AcNJBpmlIHuu
4d4EIX19onMvNZVqE83KY5SNuEPtoEFI1fuPjmncUZrovHJpHEE/hF0x4HcQkxnECL3lr8DigORj
hLEbq0ObuZGtENXY068l+j9Ed4hFZ+zSl7lpo2rYK92zofUfEOaI526C6hhhgT8Cg0UJS9lulcFi
R9UzPwAz8syyk3fVksaHOrc5GEvTS4w1NnFgltpRu10YJhH0FsNseAlZ+qCAeRALV9q0LcXoZWbU
yzfaAAlDdAiJQbh0YF0mxRiKcGWjZfq16CMSgySsm61FQpVD7xN+CVOWD1JwU8mttDVrEz035r0U
5x/ZR6gWG6wu/Sqvu1tiiugVX171tGVwOf0u86oUbo/V6+mK9MojwbfpFvFNA5gPypoh3k4v02Ks
UkHquryVItOhSCtZ/XhISgrQrqWhW8tzvLSRmIZqOB7GyudXGdQe/ZXV6uvG76oVwbiz29mDpHjy
DCjwPNpCA+4aFa7NvPGHWj8EBIe4AR1R6LTo/wpzQDKFYp8HVbfXh4kHMsTPQ1s39gHWPzV3mwgD
Ao14VwcPCjYx2NDBFeLM5ELGxUeBL9op011DnvYD1l8t3DcP4zuYOUKHbTwduTc/pzvpswhRda1I
EpVVBABe8gPBb3Ib9dsyeO0QOy0Uqt3Uva6/a+V11WMr2KlwDMN1P6re2upJWGvWBsb+ydoRjhHN
14F8qxAGov/ofEACy6bjmnKNhycghUD+jBK9xh4ffmQarGaAVMCujp29IwOS8ObYWZnFazjts/mn
qq5jY3DL8ACj1wj2/aJMoCeXsrjX2/1m0J9Mfacbe007gsewfprlfjKeEJ8VSASUXR1fFeYzKvMq
PfnAh5CGTEc9OeXhVS3vSxAh9app10UPCHU7Uy2lklpq24bDqUqES+iuzm5FIG498LASydGzJ32O
ZYNWGPtE91qPKxgNbNEvb5CMZlCFyJXvTpN9n6fboXvJ8Ct3wW3Z/jAJLDnYRytZUUex+60RHWJU
GeB70n0oGaQ67XQi57JDkNxTm6GT3pevYZma9q7JEP3ttI8hABlebLHj4xdTk1PW7PvKK+TrEFRk
7+K7S7XHSHvmtSm7nYLtREAGAB4MWp8qttnX+tmWDqO8A7GAE4P22o1ylTUrKd35BkWPNVXSwiH4
1uufwRPRJX0TRCvlCfg7QlesHl7ibwrNBUozmftR26IDxZ9n1D9JdAYLSy0TfL8SASjYmPPJVr/F
M+3Iw0z+dzOfZJT60qowt0B4w/lQW7dJB0P30M9cF6gkAAzFCZSMZ/QjAefREQAmx5sitkyJiL/N
dKVPTJsWov5kJXGajuGBHtAAzxU/YA+N+mh8cs3qxo9wXofjCmGITYzMZ1Hf5cm+pAAnLweM4yRV
MWEoB85O1dpV9p6yKTLLJWoZGTxijveiOxoEU4ybIt8gFZGQJjteHl/BM8hJZQbuaB/lFrPGSj6V
9wZJWfqjkx5meaeHq4ao3B1qBrI7rAJN9Ro4ft1ibZ/dBky+6aagb05zMrnr8X18CmuXPGNnnUKi
V/dDKLl9fzLazRRvRvTklCID4jl2XQuiHKyuq/yM302JXQVE1GxBJgzq/ZCd4AfIjyr+IulNzq8i
6yZ6heSozVuzPyiYInQve3O0Q8OlEGwz5bYkqVLGDUWVctaxgMu3dbyXkWUA1Vb0jY5cCq5sthqG
o4qaFNsi+cy4c4iKoBMfpWFHt8opruFBbwEkUIt77OwbgEd1vCOqYQbH8YMOAOcJCoWx1q6hBlBL
pL4KLBOPe0hJTd8Mb3RemtY2nlB4bMpsy2tR8brI4Llxlq4GQqlasRVA5XFIL+qKY47YyrOunGvt
mG3zHSAMqd3wHLc7FwSS23DANG8kGCVFVEsk0LpHQ2W5kPrLY/dq4OHodla6bnfdvfrDxzpZ79g1
RP0lNgEIyUit2Ce/2drZCfWOifHPC57Kl8YAYrJFyIqPtcOYvynUBzzjrew53IqV4dQPJ1PehN/A
Ts0OPtC99JEu1OkW6bSEivSasMxapeDhRU/5S3ZFAtSN/iit2/k+JHOR0IXqHV9uSFckwfNmThtu
LccrJBgalO3xJOlXtX8MFvvQ01RsKntNJLST3vUh0g0vu0N0ruhIirCQkgOxw0L5gozN+Y6G9pjq
u3FH6CB+SIpR++BuPlKrnpX1+IKM1qZumq+GZN0DNuFallbxq6xBPlqjDXN7Z9fAty09oP1OCG3F
lWgFc/WdSunRANY/P+rQ3aa7gZfS5gPbAqI7q/dQXWsGP7LH6kaMz9Ije08vHh678HGaiWMClNSC
1j10Ke4c/JLQoT+H6a3XeX1oZjcKXzKsnIRPqMENiHUPaUEPwY00AtAsNupdsCK7xD+Z2KG5s0SH
Ul5FiLHLkyIdG9KPbPh0bo15D20KUFMb27aLiZLkEjDLqO36HzYWKPcmfI30I1tPjrzQhMADUH6Z
LjQcD/nLfUGmrLoiZi4nRL2Ddb1NVzDIEYxjwkcQgmJlC/DvUSZowjMPqie58caihLKi/umVL+W0
Mm8xHe31Oy3ZzJt4lR+nW7Nea+8+SlkP57q15kwjomzw5B8lt4Pn4DGOPPnBuh7iNXuukIjghi+j
s/L9HWbb4Em/tX+UO1Kgrn7WL53kGtdx60KuqH30Rp7EGcuEtMZv7xr3zWr0/B34EzdygR674ca4
/+7+JGHze7MxVxQiXPVWu8536u3ETYEGwBP2Wa6Y/CV+IeYGf3P9Ytz3vqdZbqaviLf1H7He83+o
+KwK6r3pMXKsMHUWK//Wt9a9+pRGGzsGLeAZPv3GcCxAxngh0haXnkUyWIJhvSdyMgt3wKeK92ZL
aBxB7/iOycm853WpcHN/9oJ6g4nwoK96j65HleA5fdPn1wSykuWirL45buXNO/LjsBApL6APVsO7
DwfmRI/kDldwcy19l5+VghaR23wEXAaU6e+MXXYnPwWHhHAbHgloobAJX5MfVTwV25i92kZ39pvE
myF33JcsWRNRNX+z2GuK+i4C07DYFx5vWqFNs81jXuSCur5rUB+hQeewv5BxxHnGDPlJeVSpNTyo
z801LplNf2ucRiyJt3DSPW3Fyb7pHE/noHnGSTs11/1tvfe374AF5tN8qq61jY0ncgfG7ITH9IrL
G2RZQvo84Be3fkRLhIFrA94GWcoDaxDu6vKmczI24Vu7N5Bzf0xr++Af3puP8ZRdj5DDXLAMq/xE
gOEJO+m8QU7lJZ60BlnnIl9w4yvfy1xWWRVX6cbZqF582+4RmpWPyXX5KL1G98g5P+JHx40fsSR+
Vs9EZO8Nl8ATutzfghdzdrFBPhLhgEth0bNx9rQuAc4bnhov3Mk4dTjCOtcVWk2PM3YEyxW4w+18
X59sJL/75FraGSvrZDyWuFZ9L986t7kXbSzIM7jNViFmWG9+6zzsjy48RWIbqIm6JkDTHdJHHi5v
GX/VNtjSKNmnR06H5/ixPQ2fybW97U/VB7pVahzWq/z5ml1H9+QbfYZv+Y9sJ3MkuMcYR+MIyl7y
ZmLxHvKH7gq97KZ7l5+iOxN9EPcWt+GiitxH+ScAfYkEN296UlByuo/Ot+4dV5m+To7VXbazP/Sn
+g36LDZO2iwf9Vv8HYPxNflL40NyTI7qEwSe2+pOf0rWssdB3SKtdWUPWhZf8A3gC3efTePl6HRd
42TtTK84hK/LSbeTXhA4cnvreKfFMP8OXba7QkjMTBgTd9BCbngkHqqfnKu4BXN3Px/jTfM0HwPu
Me1LkayLK55OyU9x3rcv8Q26Ef4buYpWOMn4vWLiZlAgHjQfmCS1c3dxmfJO+rMlwOiFZVxM8MFM
5WjzjsKh0RGj4CgkKdZdSEPf5m/xgwRpJfH8gULyBl+RTplLhkfAZSJ9k6+4L5uesRn3oMS5Wm7N
Q7Ab9yM/yHQ9/qjfKt5AXW3D+Z4/DjTJv2MrnrziWbqZN7j5dzBGuljZNWRUPA/aa7KV97hp9iPO
fLevNvNaO0hX2lWLtc66z34S72U0oOd/gF6DvpKpPDLH2+TFtjD5bsK76V7eWjfzqZvukqv6SJMC
IzvXivwG/Wvd7/zbn9HdwKEevSyhlL4aaCof4pvobn4ZxQ1Q3CV8Wrc8iHS3eSp+4vjjpiK7xjfC
ifgPuWjB/YPH4LfhClaV/tzu89W4V3hV+2hvqoPzLUvxynnDvUNR/4Ox+i18hUF0g/WVvZ5PAWGR
9z0EnNrjd+8frBf5qb4hGCaZt9nd0j54V75V7+xiDI3cWFU/++k0v/BA7L/N/Iyo5vLlZsyNjSbC
cNVwW5rWEunr7nSY1t/6HS083jXvtWvUuS4uPi/0KEvecC/lMfk+Z1fDtG2e0htueenNcMVxRfnr
VWvp2BFme6MeQq5QmkCe8i7vQRbDgF3bey58vWRmuSYZY4csbwWj8EbeytfFriW98TF4Qf+wmuiv
chFkN8/B7lu4KtfGdgx5po135ql3Qat58Q37DVMRUTXXy7jhbeyl4onzzfoxv7WDZ/xQ3owbm2d3
vHGu85fyaO7bYwgT5F7FQmOtuxgaBc9BmoP0w3DSPo07jdtzvYdftJKOmG+31ZYWKlve3sKpv6dN
MfwkVax6Dw79sdjOu+5nz31il+2g5XjKLt7ED9Fdckfyz2a439TE8b6onAIJGTsr9annyrzjmvVx
oa/4AfWfGpzTaC0/Tx/TR3lbPyb32XV7yrkLWt+dm/DRelBusMrNe/9gbrNr+w7R4Sp++xavpPvx
2HM5a7vlXxNOFArV2jOf1Y/0VjLWMSq0dFc1aGg86VVOd6huMMzyPhu5r3Z4tSBsQJ+c7HZDu/hg
HpL1gpN0yz3vC3eoOzHaL2et+oTmM91wny4APDwGBzBS8yqPN6q9nq2f8hShQb+DqsyviPXSemwf
MVgFB5PzqOaKLe6dF3biW7ClgR/H/UaIh5KehpWpWtBc0InDQaCsLy21/Yum7jyvQQloqyZ9BfQ/
iSRUMaYsXVRi7NwbZQOTKob4jrcQunH1pTtZDERP1GVSjBFpTaDrAOhB9EKJ/bEpWnehU64GS3lI
IO/u4Vm4lT+Ue60cPIwXFlA+2oJ9dGyk957OHLTDm8XbXvVqtJvkIjjYXNWL+ATKMY5+LFKyHNyo
9MljXAh4AV4GvLqYsmTiBae4Wy9KAzHWLAqzGeuaulRam3PRdakJ0wG0BNkvo0krRzwFBm6XaVNg
szABa9j0YNqIEmvQVYFGD0me3xdzBXJF5KqKWPBJq25rnb7BCFfbQVk0AeMQ9ocwVHCtT8k3pTXp
fVGJJghpUZdjQIFqpPQd0RExJunVVJo0g5Y9pldr0VvFsuUZCeopxI7RdpwLRDkaN9xKWpJQd3VQ
p9w42ScUimiJi5extyyPoEbQcRgBDq21lEfEaDeadGlExEb+Ep8q+nVFl68linVDRQiWH2Rbsniq
gxhMS/1OpKhe5pUQgHfwMDYB4bF0qSxBr21FvGu/DMSkGMhLqmtPvZsXBfpBxaCUpEpdi1HT9+9a
QrupzNNNe+6rVWc15X0tYojqSNpFJTEasoXEcFx6yqd/jhlIvM/zxIIvk2I98bFEKilsZPn0rtgF
Hd3Nz0Rufsqj7VFb5QaQdFyq4OApkBdHok/VA3mDKZEO3JMX6cy0aNQqRRu3Mbmxmb8fOpxKaqdx
J9LpFS+Xqs3YUNkTY4ntHOc8TFbopG4L2cxBzVX0MmakWPVHBWB1V9UK2SxmdZhVdIoVveqE2ZrP
lmp3+/OUWODItrWKAvrsf5kpPneeFqP9uHZyC0zBTJ+rwQ1frelEboOa/uPGMEJqY2JczBYDyDz0
Mi+Dy+RlaUXM81j18AP+uYZYeN6K1i26yMsidGZ3dmeBKYM1jh0I90U/ycZVhF4FK2czJfQy9Iu9
1OTwcg0K3Zak9+raUcY3gmBxdjv6/rJMjAWLIMOeZ/4G8QEQ7Y28FovEoFIlfjS9AfNYlIAExEri
Q/Reg0UVOjGx5milrHne1GXueVp8QHxUrBpbCY9hMXrZ3nlNMfPy8ctnzpv/ujpCPShr6De+fER8
4WDVtTfU9GlfNnNZ7+ue/TL92z27fHVlJABYnJjK83LcxCZ/2ftf/rrzqPikfznGv3zTeVSscP4D
nY73TDOl1/ayz//2mIhvtppFHCPW/uWbL3/nlz9GrPgve3D5ivl9bvUnynRvzVIdzJeb/7woD8Xg
y7wvk79bhRoA/VpfNqOIotVldTF2WUdsthD6xMs6l8W/m/f1a8Qmvmz2vI6lzfct9baNSDY6S6uE
yKtq4rO2SUipxFIhdbpMntVRZMP8XQRli6qqWH4eFesX9DWpNjFVv9uEWEMMLps5f8tytM97828/
d9mT/7wZsd5lFbG9y7xxqYL9r6n5f6Q9Qv6Ly/j//EPg8y/ao+efdVbk7Z/kR+fP/MPPrPyhWxrG
Y23REy2u5X/6mS3tD13TCVgydQXKJf7pi/zI+ENWmG3rRO9idCYCBztcG/7trzidLdVRsEcbhq3I
Bpqlf+zcbZFOAYayL9N/ybvstoiQIP/tr4u06LzW/sff/ooVzsBRTeaoBlwQW7P8xctsK0QVR4Vt
7IAPf+fpA1LpblYGfHlBpZ31a2dR1t+/+9fv0paN/fJlum0qGn8pSivNQeskk9Dzq87J7wikJN7G
h6mrIEi3O7qZ+1FDRquhI8dqIP9oGnnf0YslTxAh7NdKGvdphpcv6rP3zKKlnRJGWA/NgOkDxOMI
QUJPAse18+gpIiW8THXDM03tGKVkfZZqNeA1auiLS2xC6SzeHI3oVAT2bmjwqUn9RMe7VN/+cgb8
5g+1/sUhzh9qmLItO/xSRGV8Oaoht/dRo/GCXpkebXJWXS22E0yHBiUV+DBKCv8rUr8Tq/yZRtqu
HOtbmURuUkcXLl/ZbgKYMKGcfWZ6dkrTfljZMPc8szbWSQ4hejIxwhHV46pFA/4uU16ItqYRQg9v
qu9VW6MIiWF2DnR1Tfn1ygqSqzSGHS1ra2XRKUiqjFMcfahoXWO9pmUUou/wSuKcPT0NVyl2soVm
xJ7q7Hbb26k3kE3iOvj6ENe2r1MFLCsMql1oK095BFuV4Gqgfk68i+0GpArwCj4SfSrxBPNkuO1N
foCw0ZKV6gKw/glk7DaRg08zUekjTKKHEjW9OmCq4s8iuURPYEyCpvOd/oPGcIyEDa39f/mtlpPu
60lpIbtTEJ0YXKFfTkoZf4uWtbOzwwJjgxb1H2MteSccnDSHkczIJPfpnOo68Dsx2WuVDJ21Hlaz
aewaImipRrdbBWZhkGBIsOAgAtgw1/6AW1eNhkMZ5uT9VvYr0NDUU3UVyG6PayWMKZeawbYuKYLX
aRts7OlOeenllEyGIPo0iMX1SpgALq3BkE5mzvuql9b1MDjrWXe+pTCnD0CuXtMwx0kP/E+K6Ly0
o87l/fGYqeVzN+S3WcGJh8kT/Ed/ipQEJl1+6zcTnLwDQKX9pJorVUmvY1+66VQS6i0vRWmiyUTq
tD0YIFYAy86vqOcy7D/buZMhxrn+pPDjx/EN7JWVpaePY5N8Emy3vLXcE1zd/Jebx+8uKdsyCeu0
ibEz1S+RW42uYbWwBmcX8WpLsZ/qsR0Y00ahKNiqD62evP7nE0P57TfayO513tkM4sb+fLcyeqUh
WJhv1EbtWJrm4mjIPH25GECfvJRRfq3hJ0Dp0r0mE2dwBPsVOyA5FFiX93UUfDbKOqjgG3Zv/3nf
fnfOEg1I0A83U9XReG78eiNVlSbPMyl1EL4QUYQ2QtA0eZKRukIKmtcBJwDXn/2X3+A3X6vLir4k
sNF9gV71z19LWRCC/CDZu8xIP0fDfpRL7gd2EX82VeevA2CZSWM//ue/VZGXzX65Qg2V2cQ88Zj6
l2cUwGjVQb1t72SEbWQR3WBPxFUz0OVTyhgwSyhQek8Cj/7kN9ZjEhOnWY1oXApL/oQmcsx6mANk
sHD3D7MrMwavHnOT8eVkImg3PQFjhlthUUiKJ/oJZCv1yhSNampmtzqNb2gV0UteS3e5bh7oTOH+
awUpAIOCfpSkRS9Cr0aqm5u4HFrOzVtTQ7BqmeSuJmm2B1tCLUxbksdJo38PJl7HSVejkh/CLkbE
iQdaI7jRrr+38lNCDMcKNSqMHpKUDR+pwFyBKMDsmRjs2ZAgzkhoynJbTOiEtfXPsTOOCtq0lcj6
LbNxTaw3Zic8oLw4TMuNJx3nEzzadSHrPVg8fray2kgmjLVoNA1PS6dHrS+eOmVZl0er60zTPfTk
1KukXsabjf8p4MLzHQ6uUWmvJsWBpFqeDpPVuHR1EDzibGQbkEJN30/Rwdka9aBw0zrz/ssZoS7i
6z+fErYsY0M2LJUwQAcM6Z/PRF8lzCSc63EXOGoPxXET5/0NDeB5K/kNxDmHDJ9xckOlvNI0zNwI
Aa/mAR5KWuHOGrEh9uu0R88RylTFfVveKTYdZWkWd5ss5kFEW8UzhsEbOvqiQWcEJ+LknroYUZea
JfBLNh039FXbEcpAdIzj5hXlTcn4Hllp5U1A4Ca43p5hD8GKDCco95aBxZR6q0bPM0ki4SbMps82
Nw+WGslAW51vhbyvQ/rOiwEdXq+UKC3brZro9VUx6z/IhzMAHEyPY+mD3LSNdcHp1CSrqJwfNDk8
pUZ+bxPjgTi7BkxYkPBTKuorsbHDBpLNxshyhNmdk6zbWFoZdEt6c0cTK1CyfTtDEoCrAnQu7zZh
L72YpuGOdTihL9Cemrl48wsiHerGgJJK92aWRg8xylB0ppBafErxvnWyU3ryzUa6ruZuP2KBXfWt
dcf3Np4P4y3o6n2b2Vj+w+FBi8udiizLlrOIQtxwVU9xt7I5QlbKoaK2MODjoffkHtTyJ2L1Ykvf
ziYv625xPy5VOvbbj8O7kIY1GnJilkyiPBMnJgVhVvksOJnRB4hrYbLjWK3SqQDEIhkcvWhGG6Eh
lgpofCFTGseMM5nPeqo5fdA0A/lLwQhuIHziSlM2uuJDe4t7xAihDYSHDCzczzdEG0YbOFkEQcRk
R8camDTLgRtWcUpEZUFndK1Hm4EwMVfTMuocCV3cQaIe69xA27U8nDUUETZgnrW94I0TJXudKDTF
YxU+z0H6EBsoI2MMx2aoenj9IVrjPkRRT16CBhyh3AyWsQ11ToaJ9CHZQpUBURH9JB3p0CA5uwvq
jpNz5wQm/ZUShuWmopSh1E8Zl6vbK9pdOFjSvsc5iTFz/iCE2EzYDI8Sc4ve5NmojGsTTPK6WZK4
EgNstMzTpRoxrScqiWlyCMPZwIpWIBpJxmOskKY0FLLmwr14GtXKWs0Lh94ZUWZlnbK14Oju9IRn
aZhQ03Yka4TmQpkVaq2dUzobJsD8PYi+IipJqtFuyMBe0935QcLiHY1WivQJYFNNXVSEFO8I4Vws
nPeBzO+f1bJ8JGDm0Fi4bXtaqAatlcIos03eSQ+QWSE+5Nxi9SDfNVEIWChacsW5nuzhvpF6kjI6
rBi6pJ7musHvoHBVt7hRpySaPSqEbxqXDYIWuKc+AjZpiK+SeGEqZ9uqKt6AikJow7fomtlETZGo
J6Rj2ofTHvyw+1Fxt9nXw/+j7Mx2G2eydPtErMN5ABrnQqJmybNsp28IO9PmzCCDwfHpe1F/19+o
OkDj9I2RTs8SxYjY+9tr8ToORshtTnRXNM1z5TuHxy0Ypgt5T5wA8BaZLtq6GXE/D0tH2X83Hohq
wNh77mx3LXlEt/mlMI+C0P3I7WPezMcGgh9UToGvaPKYh5IVsBBveCscJ+xUxKZb7ZycrvtIcW+u
PHIcPV0rZg1JMJZXWfREfIrgM0c5BSp+fC6CBd1PSRLSiEsmou+3Bbf6SvPNeyjQMy48wH5Az5FC
jAYUEBDP+qLILopzX0Uvi3oFLtVMhjbOVrVZ/MoqHp3Efq11AmGlBCmvubW+Zmv7FpisJlqmA9PU
AFJ4YgnCGHSaY7wmgtNBniV7bVRl2E3oKmkPZd5EK8akKVbYiu+vD1fgK1B8rf6pITGQ2byYa2GS
v7DV1QtwRqr6PrcUARe/D+kr0BDw/U3TLoDs2btih0YlX5XQWMeUe+TcLiyiKN+1lJR9lRTwhu1q
sRR8RumLbAO1HiZumon1WOFJ5NBFkwjX6kha00jIHDTcSTNJrypQLjeFSO1rRj83cDI3qm8Qsno2
QZTOop/nkxwehmsdTEBhTRAdwQxoyzhgHmO5JZ+VjjxXeTB9aekHr3KwBdmQhU4QvHZt8DgarNVx
kF/bWu7sEbqWopuzetQlzkq0d7u8Sb0NDioRJnUj13XfbfVSP+s+Jz/2kSvN7lpGUaz3OrB/Ab8w
67Jjg8e6mfZkDV0Gb634twXKqoh/l7ZFx74B4c5u6qrqMiXNVmfE+4ejGbVvuhb8jsp079awa6dI
e81d8CyegfmV8GazEWPOFDW4QTm9lNxeiIP595lHq1F5wDT7IMwHjpE5Ta7A+8kyWj2OL/lFe/E2
BJa28lxjM1TJnbCS9yh+b81TgWpkpec2UnAr2Bn1SGIgMfe3rx2mNIZP2m1bANTTCMjcCtgaDAYk
F2CQc5OPawCNb4k7QJnS/GzV4/FZS490rezmq9YV23RABlQFRREi8FpVOvdclf84PXpOr8hpoE3G
m8CXFza6szEbm2ic3WLXzktqEUhyUt8/jTL4GZcfNvuCl1pcvCa1kpBAYpgz8TUxOa5Z2ZqO1y+l
CbQA3rsZG867Jh+zVH8qh1luNMYhVqY2LyFPbvGVLMtfudBQESOhn7KMNKU/IkAkraoFxneS0Xbp
pk94tg/DoGWhRxXhoNXjO1PxZ4VdvK/Ay1cagExHu06TYYPFVwhg6341suEhOEqam2WgCBnWeMjr
kwlZw6bCSfZ967f2NmKQfocfs/2rbcUpUB4dpiKJ0pV9qJghYLs6E8wl+e0vLbVu1qjrjERzmc9r
wFf9s8F3+9d/v4mX9l+ZEV3Tu36AVxDNxx5UwsTEx+7WcrOWPqPbsP9W9PRuMwhJoxhEKNOMMOZs
LI9lB+UXA01XjLvGIV1FZyn2S0IAhbqD9ym5d1avEjzMFpqzOqaRycoxAGRPPAY584wcsmVeake/
6IyVQ1gm6abMS2ZC/MzLK5c4y66dW7SIyGl2JE1dh5hWozHvopvqNBMEbxZWcazl351MH4a5xOfq
V9+OUVy85LFOOXvMU/wQRSM8ch+Nqpc8DKK9gnJ/bvL0VHbiWw7jKTXt0PDNT79zP2wCihw/e6I0
XSm+zSJ+MMl6GiYMNhBsAbIgfKR+fgGjwLreXceu+GYPBTtq2aYQA870maWPYpgPy1xOxJk0+Car
AokGZuGSaGRQftzMYTeJ07Dow3paEivhGgQ3HYeXq4mmqdcW73y9u81N3NrTrjlGG6cTr7cJkBsL
I+eJzlsHEDkvUS1l/Pdms7q9qYZCO+ppfse+O9r+xYUBH2gXcOFuEBKp58G8TkvpYs8QL1mufreK
vcrt2b3963atpLNjhOkUsc+24i75C/1y68vfwC6+3REVbNxykyyBdBm8uKYkJ1HOX6YoUf25ySGV
+q84o/oz9BWCumhXLQUNneB3xkAMB6a9XQimGSvnbKr4Glhdupvc4Dh3urNPR1a3CmnAyuhor0/U
d2I1cHDtFfCmYMGbs4lLBWnChq3b2rZIbuuVs3HM+Y89DYdbDVNl2CmRDgRxq619QQynhmZGSP2d
UxvbIwR1G3e+uPjOMj5gcd/cDC7Hk4iHR6rsp7cpyDmO9j32mJOl5A9QjAs4NQy1GHoYKamxOXoc
LyVURNqzE41k9weIk3m/lP5uh8QInVTtYgm3yYrT8TWQ4nDknmlM4iMGV1f26oAR2Q/H5cchurka
TFUEQEo4vfjhrcyllaiJ9eKjmYnwZDmj+XqR/Qbo/GOPqCNVAS6Cvy+Td4muWXh68TuZOrMbqdKf
MpMxkAgVycGb7rUeClwgWF3dxKgIUKX6hkERraZXSgBghhkHr08RbzJcMsAuvAsF1nGY2MJlaf3p
q+jZkWi/J7x70spJWHefpUuaNCUcUVAiP5vpGZgR9nRcE71Phi5xzWHvUU9Vn63gBLVcMeOcuGGz
1DHd2dyUybY3qB5IVZL4gSliS/IlMWxTygiUo/2IZz+r9OIwIn0gQb5cWCIhXz6Mj8qTfyKXikA1
TCin8QBHPYUKN2vfIr/eeRMPt6OLV6MD1WM3ETWMfDhJ24xCADYcUCVKcotNEzX3KiylZ65zjV/K
1dTD2B9Ee+oAmW5uT0/CnSZNEJC5UfaheCI2/Vy9mjpLGYiqj8ER91lAtCpHShpqOMtneyRjPte8
PHJw3BZJHofCCQQ9fl7gP2mpQZqJQSh8WcELjBzmrNz0V9qli/LB/+uqy8dkUxr60rlmdzKMOnFY
/Wee2T8QlboVQmAo6KvZigkZUXGk/4CmK/JfwH22XBZ8jFNbwwV18PHRL08A2CuO1EslBjLzo5T2
b/B61HigWFFI+k41/Q7AdNKLbDUl6OiXhzRFnr2xcPdSqKSNwj4HwOHtu4n8k70toqO5T85eudRx
NfB8bqsTogIxNqj8uRzHu0xQne8FZ7kytXGU6Ej6inlWq7g0LgVWvIpiA3R4y9zMXPCrUfG83orb
FcU4KtsDk7kEpheCoeaW1UbknUlEtmS/QILaHCkMi9pmIkoViqITydm4dBCjDg2YhewjtqnCGNq5
NyhKyIzkQWk/gT3Nt5TvWY4T79QMRrKpNCHXWe9vgxIOVGtXah9Ezwkd010SAcuB1Y/Rb191Am9m
JvJtMXBSQBZxMNLpIDXnPab1wKmAuFsVEYDIv4Y47w9wD8nA+vNPqV/VcgE7CYU1Lcg/0iFCQhhx
PK74ITl1M0Pqj0Pt7UqL6pyeUVaaHaZEOFW2y4VH/cJZV/np1pMptOyH8gpP8+C/pIV5V8yMHEZc
tmygWrTJGw+xKTmFfOEwsUra1RCOKCgM0iC8dKW50bvmsW1JRiQi/0GFxwEOPRS3SoZHSkINk0M1
zDBPpmlrIQV7HZIjFtFgPfYFk4YtdTWNqSw0liuY1qAoRPs7wse9VHEhz6tmekqY3dJLXtSjy/xK
EdTroG+XOhq74Lj3D27kJOHE65m/sP1GksgkAaIjx6grTiUWOTubAmmQoW3nnrJOktmg/kCrrYx7
VFCwOTcDgkt3/JRNf2SJDSN7OnDgP0PdrqDgxiXZHXaJI8ecFhfdzlTafRzsS5EeRLMHvNiEdL1z
e9jFdS0OdAreUls96u2wF1SkDCB3C4KH3DfHjp3BbOCKxRmv9BrBKQM6AISMgkZHMV3d2dtj1vzs
fe03IZgUvDm2YZMdXAP522BbmGYppShQZ5LzTW1mb6Av8IlP4weuI8bS+vzQ4xHOS4NzTcVEclCQ
zevd9i4KzL2jzJebyX1O7/SmuIPg+9gJPd0UZXqeAya/okLuA6nHp0a4X0ZXvKuYwyLMDzQXOqCX
gusRW2gYASJiLXLejQhdKeK/O6RJzY6SbXYqMXkCvmWtUx3TsEEuTiOA6qOrHlObeuYq7fbTjDbc
dKzvaDYbckxRg0/A4FeNLDEfb29ivelQe/79vgwoazYoW7VW+CfZGHJnafET0CyApGXBvJzNPaQf
tenUzs6KewkOBu5LzEAyLCoSawIv6Ur9eHs/SKJ7zFQwFDsfmXppVeeIhuw8+BW9Om+jUyyAGm/G
m2oAxQRVlEEdyziqPAf4wIppHOuFB3T71+0N+kw6pqzd6O4mJAzLm6grEs64Obu1JLf++r/bB+Yk
PVPzHzdxRp1QCn+bxdZz3FnpmbhnMzTodrVckA6nLLKvIvqTlEw5GreHjuXIOekBP0iwapOyzhgZ
/vuNE+DMs+xuxLTcVCeEhMdbIfj//EtH+a9u9m9RT7zWEvVv7/7fFxQHovyP5Wv+/pxb//u/37uk
v6VoxY/6Hz9r9y0Wmkj775/0L9+Zn/5fv90SBPiXdza3OMFj9y2np++2K9Q/u/DLZ/7/fvC/sCYv
Uw3W5PPPciNOWyXT3+pfAwbW0lL+H0IJqYSH/a+Udcu5fdE/UwnOP0zb5b9M2lu+CcTk71SCb/3D
9Sg52IFHwgA9N22gikF0sgdW8A9SBzaXqm65Lnfk4O9YguX+g+9m+UuXBtwt5JT/TSyBHtb/02zi
56Ot4Hvya+j6v1PWfZzIEFVjY69mJD7UgMBcVtmGGQuVspWNcfwEXQXymNf67J3ITud2b+zc0qFD
UVrMTf7FkTIm62B6d6JnIhCFE8OQZFUF+KJ9n5Ocgyt4LGvt2sp0A2fgOuOlZwnvIF9TvLWKcd3p
IN5c7PTG+ORRq4o7/9jo7bNrXmefgda2Qh/iMXxiuIsL+S5nbyPf6mh8j7yaQbCABXCKx4+hfUhf
2YYznzic5rSnfmHWH1kbf41LKrTkNEKo7Sk13bPftkbouxbZhMP0kzKjRUs02sZtRY7V8/pp7/nB
Os2xUA06XrzYZOI0qtx7NqjmsRW2tffhNuVOtNgok3FhGvuH2WZ9dAF+M8UNNiwAQ025/8crdWdd
8sWNDKhc4QNDRdN8ZiMjJz2CZam/FsEfy2HXlfaXLA2uI5x9RhBGdSwWGidP31Ma9XJ7A4JRkuWP
cVallhE3cMZyI8sFO9pRFrMV08kioQ9j6tWks55Ae9T0iFmt4OjaHiPXsrLfM22It/jAdmpGnpin
/P4kdd2N5LK/RknzLihl2gXzaV77w/azPtepeyoa/uybvdekzOQIO30wu1Yy1lWJU4+pZoWIMN5W
Qby3phhvoa7+1EPf7ZIxm8MkjYLXyZ6M14l1uZ6M0GxYODhHG/sJCtQmn+OSrIlr7P2MCTmPKe1g
2Dbw+O9RlUQHIANMI8hO0YJ4mJakcqexU5yXMfi6utYTj1QQj+2aowu/ih2f+nQ0jXUTEOAYfeMg
R42vIy0qgtBOUNZy8X90EXXZSObDsWzNVycFPUGlrD2mVJEOo4v9laffL3S6TEtNJCu+nSF4GRJj
N8Tiz+xrX4C/xXYw82GjY/hZcVzIinqhIjCBtxTy/eosl8ixaVRimyb+0afOls6tE5b8WYQg8idB
Kw6nSM9oc1kOuMRZJgebVseUnHLJHr2XhbEWbvmM9rzdCmP6GkdzwKkOqivo+vMCit2Rg+qPzmgP
YWUyBWgtcffbG1liFZs1TrXmEpDXaJCy8CyTcAtl64basmmulUOGPGFBJ4zFr1QGv2y9PEeSdo4K
lvPp79z3ERjmoFFkpdj2kvgt5chZnLQAK3zxQz2o++uSTVsaemKhjyXiT+GVb7LUqTkUm7hr2s1I
1oTEBb2DIXJWN8zX7Q22ygNYlmHntISQ2wQrO81BtCxrml0i9DQ6qVmCRi2n+gZs3Qut5YHRyuaS
lfKaZ2qfSWSaOn2PTda7bC9ui2UZC+qYlH5FGrcnobePsnNzdGcu4qWMslbu3DUNZgCX0WKtzh68
Bqx76zAWMsDRRRQNQISW89G02UApqH1KBFsV68sIfHefZEGzromerHog56tpKJkZGzCftZrYe53G
/EULKr/HzHLk1IDZDThGw4lklbox1pUu2f/1e6bOM0v0sO0FOeBKJ3lhiX4XLQr5ZEg+/aSluMon
GQumVeIQ3Q9Y5Oc/1G3Go7m8iWZr5cOeAQZHa5X2ELDrakmzW2De6tjjoWWiOBdZeaBdsm5Hb9rf
sHWNZrBPJ7cCjbyGWijjnYcf0dOqz6G0ym0Hni0eUjb53ArWsmq/Jvqq21p4U9h2psO11Dw6Bnca
zeNZatLcO3poY9ammU1Phe+f3W5OqAJp804dROzKB/oGTBFxBCwKbz4ZzN1w8W79UcIKqOMXmYzV
roDhyzF+8LgjUO0YJuPY2DbViZYnw4EFPQ14Gd24Ch1MaCfVFikITcavp/xwW4hGaV9oizA6BOv/
zPjCc5VH0S5q80diRvKOwoh4kgHYFNihr5MU3Lea9tftvTgBm+FZ6Rxa6m2oTONiGq19xzlLrptC
i3cC7vS+Y2+/RgjCox65SRgHOkM9uWGfjcb8Vn1yLCXkgdw/Dzbm195X86eZiLtE5kvbwyLvNUiO
Ik1gEXkBo91N6oQJcjxXpVqPZq4uXZJa22o2u+UQU1M6tBg5Qj8Vm0xOZgyEMlrjT2a987PeXsGa
5qob8bpWtobzvMDh19JZWs8CCgMXfrsNWoZ76TnHD3HyZUczpujGLraTrA2ACd2DnGefW36TctlN
GB15TV3EGH/VUbaYGqjD54Z/cBzhHc1Ac48uW1xJ/GPnyUGE1Zi/AajXz04kHDIQlXUWCEtWFFhy
aIB2ipRYszeYQmgHxgqJY5u9ulNB49Vqx3Bwou7Imt6EJdTEI3z3N5cW9znuNEWNDqdjDpN6jzze
PCqh/NVIcfaZ3qgdFe09+b77JBBI0j3d3eWKlErOQXAdGQyYlMWfymIVgTI4h03un4bU7g4G5bN0
MPT9wI6M+0QnKCYbzr7QKIYZVVwgptCBYC8f4CGslsPyjpsSTZc0f+Dg8JDNXf9cWRUY+jZ+6rRI
cXpT0x160OrCpMgqxYD+VHTIPSM9eEGucdA06zVSeURcDDknqqX6IplHACT83Fuccjy7h4cyd6Ex
GgocY6o+JVRQfdCOydwyQtMW0S6zfeQCJU7KcWqirS6zk+ptRrn62h2fBqs9eJ72kA0ieLQHwhh0
w+SpPQUWU2Yd3UKK/Ui/qHz4JBUk2zgj2A++ehF+V256EOFcVsWn1gVPnPTL+5wZ287pmzMmkum8
2POC5eyJNfbYeePFU70bJjKwtyK272evHbZpft+NVnzw7Z4hwZ5Pml32ZTUC6G72kcCpaleZTbBx
0J1VNZds1KMIKJaWjntmd6qetKmet66hvVOMKkMjqMprGduELbNdTCbgHA15smYVQmImn4msaOvE
HIo7O0r0cCqZkjFb+9nRgWdQ2NbuE31iys3l1up/4LyNH9hE6KQGIiwp9BNpMU84J4nV1JrXXXub
Cli3VIKMNu2unZ+jOh4Hk6YlClabV9vkC6SzxvvcGXIf0/vBZc8ou/QuhnA4mvoTT4fp2WNYWKA5
M2d+VmlqnFWe5julC/MtNXe+1bknZMsVXP7ROdcqPWmByeLbqfIMQ/wSVb12rFtUM30SUIWdc9Z9
ppJWlpbUOypa1pnGmbOPxuCsj7odWo6yrg3XF6gnZ9okbvwpOYzcp9lQbQJZO/ssFmrVWkOFXjwV
1GZL/3Hs5X2QTY/9HMiXOTHHDdnI7pJ7WnxMtpnUilOdwSMx4X9epWV+cOtbWXWqrumotlbMsbtM
uOLYhTF4NjLZXSZpcfaa8neWMZBraTW5j6xz3nMsmPGHmZMqStgibibQzqQKbBUarJD3GLSfcCA4
G274Hp7Ldml6Ju7WIbq7Y98sd1rr0c8kf3uMR4f6vq3knuJuHs65hb4aKfQzlT5IBLhXHkfBUHKb
MNsYe/VVN0d+MfTvf5wezUNf+1c5e+4KxYQ2evJaZYZcU47kro6T/FebUV+qDC0+kcqDdkd2Mox6
8eWVsj/GE5AIV1R4UNqGZMbar43kKxsk8h9kjRM3eluQAI3wEIVGSvO3812P1aOmAaA46GRu95qU
uX6IrKrAy1aLfT5TheBux20KTkiktzO8me+WDu56YkCV3ArLucrZEPcuVwePK7I98gIlm+RIvk0R
8hg7jjnKdVq/zG5ZB6ecQIIANzezBENxMOdhDNGVA57nvydlRJqbBuI09WTmfHnOaS2ssDgXO5TL
450Isk++S3SqGsb+Maw7n30Qm/dW0rebNBjiHee+DQJy410t0cA5forHGMdFXwFmKROkQbreHgyD
xz2L7U2tvOmhqCriKCiFaMEnZahDv90WsDJ3TqF+Rkskz3k+2pAmBpKB5LNLi82hHlmhzcv/MM/W
xTcStS0JHbBTAzQzpNFDX0T4/hyHVw6QoNrKDq526CjVxVkXbEDjyT3YMnzLNvOvqdLMdRkP9t6f
6n0dtdoFq/c5Y/lsudnfexnV7sxPphDwbXFKkJ2HRFe2qe5qF3Zf90D8ORkRIFtJvz2wSNCs7agV
Vo7zlQyzsW0zl6n9oKYnEbdYLHqK0xptxMtYuI9pp16GgKI2qDV/M/Z1wCk4PtcN3QAG+wTfGaqc
pP6I1YhGUmP9OJHX7Rr63CEBiYyYJgytuDbaJ5mNwF6SpF+XmQrIT1SM50dZdKwsrCZeXFJFZocR
YjG5G0u/u4t+UYIYCDq0cl9SxIANQD6ATIaFCtx7TFtN7ceRbgxodcLobo0hpM+Ls1lcZoeIDCuT
uWk7kRyixHufMMbQGSmuVaTfMzDHtZiU52RuCPs1+c6eM8CKPGtZnfG30eEIxVA1Gydn1tGjrHqs
GnHS4p6XOoqW41Dm52C2k1OXzzzIkUdgJe8eNY8LMzMoj1G4tmr1PXd2c+rNnN++cj9lnJODsfsm
9CoFMo78zWrwh+BgYPOJswhsQ+t22JfqX0ZiwjSq05hdH0EgQ8B21TI4JD1Rm31JciHLM2s/RY6F
C6Yf99Bv01UzlRBfe39TCwFiBO3hsZ7932oKxMmZNCrilXmKnCUU0uTD2YuGezoDzJTPRMOKrLv0
In/RyifH6pJnkqHphfzCg64x/1v34kmTEJF82pG0F2H8jGV/JinJBLftnUXiMvftQCZfYgTgk3eT
su2T5v3RhZpOJqRuKvcNzyWTnbp4HrrWOuY9H4ooa3ZuER+IM6cH32SWGP/xqY01F3uIFb3YAJMS
LxCbca4/VNlyBRkPlfQS0l4rqjjNdkRg1vbRyOMkqztT6BkELVluAydHl7esuF5kuNwxy3GvGHle
F3H3OHotV++Q6fvYh25ruy2NPo9EjGQGprLNUy98BffLCg1hsEH025cpmBaTPLwHtwjaUF9ST6bu
pJuKhsZWWcW+9WCMKCf7YKmmLWhU09HtBih0cXdIWjvMOAUeDNu9xgnuTLQ9GtPkFR4LHeK7ey00
RlQEO5emYHQ9QOSetx7ZuDx5dWXBtqbg9WTyeG9ZAlb115DHI6JTB2JO3//BRfOSiM7eZbmzt4bG
2Uyp/U0C8NspRnNXGuVvx8XTlsxqS8XWvXAYBvvkoopppGu+WjbT4UFwRXb1mQ+Q3OaADvpo1OQ7
uqM5u81FVcxF22Vb0VOsEJ+3Xf3JNPYzj8S73ZbDQaQntoLJYzUDvGL5oZRQvCfqrjGr6S2KZ+fA
aw5iQ2OXT7TZDoGIp4PmZee+714Nah/kTAKWg0TcO7zET5q2RHEkSL6ZiNajIJLXBgh4HES1vAln
SCN5U3vPyaKSx+aloQPdeJ7kiu8HsjswAEe2S/dp2mJN7ad0G1N2ctGl5jaP6ETSmSkM+cv1iDIk
eAA3iUW00Mvmp0pLn2md++tJatGue59apIaZhK8sDRirGiUhCm3gHSt8c9qWvuewjXN4NbGqubup
dN5QNt8nJriLkuJKGJXAxirK+iFPEyPqLgW/3vhsZgQ8D6Y3vvUDeA0PD99e62jPdbNOK2aY7rrB
tx+49TsPRenS66BsH7pd/UjS2T+5OmhnU/PZkdF5bmSd/jKT/sCBqvggZ7CxPc0gvt0klzKwUnbq
iObbkdTu3ICQkpJKTDt27b2hU3/x+bNCN4n+gMKkYSdd5h3kRCVVK7NDn6nHyp+th1azrHXja2U4
WpQ99KDt9sDZ1cql7xrS48btVxnJXnLJNQLAiYcPD2l0GXPqN/BRG3bbhw0F1gc77obdUEjF6m8N
rEWpcwHHXW+8ic6HIuRSzIQXmvhSVCR3JhZ0xmehqAG5cs2SCX7AWnCIxYkkDXbJroTf3PP6d/Gs
dfZzOpAeaBRxW5B4feC8iGaOwvIIaWR0m+SpX94kbvXReKokqcwFyqnPjWtaoqNa+33A2tga9wHe
2Q7CAfhXEJroRmh19VN8wdG7KidAbMqlfdkKC6hVzosUJd5aytpbC40rTNTpl9YD9wiaN6Oz7xqi
WGNqfsi428mIYMYoq3tJsiasZ+5YAbygoreuPMo9483dvWPWv8bI3ucjte6SAT3WQfY5JAEr37o4
dHQpZXwBrmLtvEoneKh9qGDmYK2YEVgU2W77Y6dk1IRIiPnQ9yrY8UBDNu/pZa5z09l1Q3eibC1x
lXqQvHSYGIioYuwPVdFck8KOIZdp16roAQw2XULpFn7nnCS85Lpf1mQt7L2Ll7JpEumQUgNwnW0f
pDBEsvKNtBT4qVq8OdRGNPYbzkBOloGkroJLZYx8VS3mX2b6kCTsFOrinWvywy51UCyVFW9rt/2l
Erh2phG9BlH2Ox9ze5drOi6mbkDE7K0HFgDmCJAK52yyzYnsYmY8OROFU2oUKxcdUZgXHhUjHlY7
obyiPXkGkEtnsLwTxbfXeHJp6yVVTYUAOpcszZ2NpXQV+9nVJntgFgARKWhzyBTI420eyNDQxk3X
arAgqFkKydOnV9mvjvrgKkfyyRbTAoTNH6vK+afQ/HMez9AyWCcNhjTqs+tvjBxfp7BrcH8tvBnq
l1+dP355wFbqivJBXnOrnSbGykqNMQ8a4kbshp5qg3VDNVmOzbebRh+z2yK0H3Oep+Kuy3yPcRz7
xJ7BJNvmBc3esJ2TaZfwW2ZM6rEJi2mqliyG9yByqjQ9PsdNr4a9P9DHnkX7EeX+o2cgWdZnTu9G
0J4m2iEwQvZ2cGyGHhATZRYO0+CsMhqEbXqSdf079tjIzWm6pY1dXQzvFAzzl16UWkg1hRGRjCDp
kH7F9tAecp8ES2k9ZPpkHIwGmlGTZqHdcY/yPevs8iHLNeIwSoS1zuv2O2qc4X6GCVka8e/BtPt3
dipECL3q4qRoG6Ph1WPPTbMyTih4s7MTFg+trEdnNdRd85HTL151mpffq4mSQ6PN/tbnbwNGBdQL
tREwXV4BPHF9aNbyACbEBAoGrWiIfQvMhXkXM4Fzruh3aFb36jfG0e0PHh3iD90iWllqP1pmktqd
ueIYA40PDsleQpdI71U5caMao+1cwbuaPLriTt9dk2AklVi3DwzqUrQxi7OyNP9oFj3QIBDKl0Jx
IdDeaF4ctrSjobFyVJxmBV9j90ja85bIekqOdFfZzRtHMpBdbs25dew1sKmzFToaKOIxIsBRUvJa
sWvEbpijskDeefEt5xxUNRMCBMi6B22OgtDUhmZneFRhiMEkqyZgcAO16KFFR4Nxs7qr6unJHRWd
ATyHE2fPsGrtR3eAuUPPVp8lp22CYKxhkDSSwdc2pkaFvRHagyXujJYbr0myrOvE/TwUT7Ou6k02
5Pk6uysliX6HCbQwcf3k1GbJPXN07qHt5w+CmV+dCd5GjhySOMd8cbsxVCR25EnBAbZf8WAU2z65
EFleFvV+2nqxg9yqHepN0TbxpoksuQ3cxCPSPayzIi7OpLOqQ8X+ANxysEVJiOaXp6+NCWbP2cEi
PLxWleRyr3qwINEPduWfKbftR0ennRNk4yMTuMwA5iwKS9XKdiex8lLuAfrMWIYjNYLgH3h1gcnM
8XvixFTdYRM246Mx+chQTfPTlbFzKlPtocrbgxpFdix0Q4U2inKSLhaa3vqLK6IkfdVHdX2xNYYw
fN3IL1XAjoLGElHgWV2Hfhn76mZ1tor6MKiAYWlfY5q0mcNSyNcsUE8usYq139CUK6F10wlih+4W
nxWqaJDBsJ0EWLxxbnA1ppO57eXknr1aAZj0rm2jG/iYhNq4umj3MjVPlp7tWOsqghDBVyDK4b3Q
P0TCrIBFPWCPzrTbNsC09zMZK25NbbRvDp07cMwhdZB7b1ZTvnjUnDdR0I5vw5CtR9LNaZRCsjI/
BhERppuTq9Hj08wMjSkzz2u3KbGID0P6G3csy3uvjPe0JVc8EUwPS5La6XvPtvJCqm09adRgZ7c4
UYNfSMXyPKNiqw12eAHi3zKyuk1j0SUcfATPhvmkcY/kfGi8ZFHEelRX/8nemSw3rqRZ+lXaet1I
cwzuABa14UyKFCVqjNjApAgF5nnG0/fnymqzrLxplVb73ly7mTFcigQB//9zzndO9Mmd5qiGCO6T
y6iwTtYO/yVSywr7YflVSAegk/o9Vngc8wpzbZlS8WtOHP3rHFYN71g340q10O/g9eZoSYe+hLko
p34thgUvUFAZqDf9rbPEz5kXh3cNzrLjjr9zFTUnIxfzoyJVNbTctwjg7JwGa5NUOktvjMB2SFB5
852IrP5xtkpWVc0pwOm5a9KjQno9OGRTWakvGzVa+xDtDcNlPh9lW+2qZMhPAKPe/Cahi9p6bVsc
ad3kPg9L+WJ1/ZNKXOLpLWFndQjzMT+Gg0gfKsq9HhKOhScp/KewGgRcPfZykRruJbfV0lbGFe1L
VZccM9F56HjICjc+uhEJstlilMaPULwXBMsrk5s3KdIHQj0PHLXrzRjZR88IzXsjFVTHVTyr8phq
V9s652xNGhmIB77DHIA1iJ8Hzbp1Kk4XpONtNemBnsZu2XTcznOgm4JduazuPeI/48LUzYN1rmgs
y+rHwaaMbnLq9/5XnIsBFL/6KX1JT4rIaXvts6fZkrxvMTQ45nTwAYO36VlDeiUrCsAHG/ys6YhX
oKYGHehODrAzwcEvZ+uxMWNSikQQ/AEWgZMPe8/g42kPKvCfU2cC3ojEkDe92I1BwN4hq05eaphb
3WUXJ35EmAnZP6k3WYU8UkfOS+jjba0If+apfZe4HL0EtDwdcKsT/I2c5DaIkNm+M7nVRVIPHXQ0
X+Zdzm39sev0vT2Olr2g3HrxLYiXM5HFBRUA+YAzPBdm1H3SImtu3KiAroUvczG5Q5dmO96P/udQ
0cdGUdSzKrlQQnscVwNDpZNaX9nMMTZdkCcjQ73K5E+f2F9EF84VuITtlOEt9EL6dLOKpR7YfobY
ZFphX3Qf3dA9ztiJ8oUNrV+/sl/LT53dvbqVOZwmKa8xUylaS25f/RxS4hj8Tl2LqAHt6cfacKl9
G9MPkpvkc+WNEkFE3zF48RbvNgUQ9udQWOfKm46WGh0mYyyAZlP+WvqE0WFJCWzT+rMurG5fES0d
KTxft772I/fTx2CqjTlU5Dncj8klEtlmH745HyaPolkKBXCklmKi04I0UR8v1JD1NGzbNjBD6qnu
hxw+tNUuqA1XTwSPvIM7yF0PMrLqPVniw9AHG6rdOxq8cDhz/RJDnrsHjIIoV9KbOVRXa0KcFnIY
HQqLfT/PNNC6Xv9lpG+ESNgAe9WuUfb9kk40cy0lUUns2IP9yO73HUh8G7gMl6299abY2PiZ4r8q
HwqiTe/T0oxwynFbdhkEP8Ir+d4rRLjO5URrQ3WfTMtvgwaMlZjH3/xAEqJEb8AWvpWiuPmPyxKO
LwheO6m86qI6eS+REOdUUvruMNDKILilueux7Cy3WtqDIQCjw0pr+P5QJesGCoGsN0EX3cw4vHg1
aHrTnqo1YeBTF+GEyROssrGfHftYe6S9LTrHuI97PqCFMwlKq7+HXLDAs0CfjwDmlwF0SUX3gJdh
QyS7zeA/qVWSc3ctSSWaCgazNo8mLoZRqiyxaEJBxxFfX4cyekfyU9s4/lmmvoHNxr1mgXysTets
CPvW13TFsaG7yBAbg2mxC+rz8NmffuV5GK+r2cKXQY7ahOKxVmKgndpXxaYy+b4VPI6Med13dvWe
RrO8094mzq6wuPp2HED+a+Ll3Ox6roh9I0QP0rmvNpE7mvvJy5hrItq1XXccsPXhmcTxvGNp4m2Y
9sD9R/N763WXkmjFXZ0D0As7HNqAUcMYO6rJ2OVMExaUDFib6tpdHzfgTk3nvs99dAP0p/WU+LqP
vf3ZRwxPkQ9jOUNcCUDrB/iSaCrZNR6Q9XHyVxDqPvSvxuN0cRr3Whv+HYPXltXeKjRfE165wixb
KTYSo2a9Y86Jxsepa18F0uYSGc9lB588q6xnccAnzJO8uZg2UkWb+sWR+PU6adXNp6HkOcjA2Udp
ssH8lOxqeuDJ8wxAjktQ7OHAfmAI2cx2pgH3kRfoztVloWplq4/Alvut5cUbRvP5OqgIUSz8oBgl
XttzT94z3mS99HbdNDxNJoek0HfEFlwLQVOh4Hq3kmKsNPG3lYOlqU1DwJF5qz824WzNMTa2LFWW
hzTsL+7IUjTAd7+xrCeJ7WPLTrzelEFxCaI2Qi+yCPhx7MpNCI9YNYoBg9SYlldKJH0eKZTchdly
toLpLuUz0aHynReywbaL8WOckZ2lwzKm9abyOHjlkd33BhjJFihRtXMABK5tk5gr+TTt+qYmCBKe
v1Tb8EeQTm99kKVbO3EMzkSdD2LmlEVUrqrxLiy8SzT7E9NVRA0s39o1pSFYgiZRbJMkuHaF/BAt
H4OMQT7roWGuWWY3dDoO8AmILqhjA4e66e+VeY4akR9JOH5MJtVfzOvZNqW5+s6CN9knbHa9IPty
5iXZOWL6HeERHxjV7GSg7CFkRrZJKz4CMawwSR1Kaw62iZkdEkSYoWz6dVcCXHazgPiDPUJqF7iO
iIgWg3sTjtzHnLg2UU8ibABztxGeSSG87K6YGeOjFcQcvr150zXXwmYvxjf/ybL16iYqDnbX3fW2
t28zRIVhivieWJWzKYsMG3LJK3MxyJ5Y7z0lQVvvVf3SL8W8EbMLAS9KWPS2F9HOL34uXxKLdeGc
dHsMBZvBZWmUUSC0at0Pv7Siw/DZzep9Rn2ASYx9Z4zNG1ACCDIzexE/Vp+RR/ltHNflti9reiTW
k6HF22KyNxm9W6uaacQt85d24iGbXOCd1p6JVhe24tD7yzGL1bZAXuakVSzyI00m+Lk8JE4Jitc2
IrXK+qu45JB8mDQwt9hZ8Z6S66+K5HcBJa4ZQ/fOVqhOPofAicdVyx50y0xM2GSYX+f60jbz8FNG
Ek58KrBZHjmL+fz7sKwnWV5qkZ6pOmIW8J8Kv3y0e6slRwXQsOEHgBlBAVBoM3wSjmZIdr1D2XM5
cexqKFivyo/GAHxb4vqX3L2ORuyTzfuTeIlzJ34VzKcb0RvyKCuMmyq3IiJjWc9NAC9Xai27MJLN
OapTjjLmn3giMYnw+WyKgPWBct97p9/HuaLt0ejNB7ZzAPhDFsM2sjDS3rIOkOT27Neb7TQS05gG
+S5iwn3ItyJk5I4KHlKj/EGl5HjNrMfJv4+7wnrjOcHPnaiJ1DpRT7n07FQ8ktMubqqUXq+t09Ug
xud9WvK5Vim7WLPtmZZ8bmT4zigSSOzXbvgZIBneLaLJ9vPUP3IV5fuhizcuYNzMaDicEldKOoSm
tqIiZ1Fbr+noQmC+W6VN/Ea5hWl0RL2n/NqxJ94V5O0KHjPbCDlvHapuG8/JhY+gfsIZ9TAHc02O
kqBjnt1m5V2GuvjRufCglN+sUwlroUunYqtqjsQWNQdyxhHbVbRztra9CSoMV3kAtcRtfrVJhjo9
rzmGnyRMTW4MxPznxXgcJppGwspH7I5Scgz2Tup8k6MyKjdLPRnAqNwXIE+4vCeai2qXZ+omq1F5
OAoBNAiWy5Jj1xTgq/jm1VzYgvveLA+zmy/HPAo4rFqS5XLPPXXAcLjuXAq8eODTX0wU1PBjaL+s
dx2reIO3RXLTD664UUrydtF8YGvQNvkhi+rioHSBaUptfa18LPMFPdQl3he/u4qW74S9FD1xXom0
FuQ7nFefeURFRmpRTdDkA/dl3m67Yd1kMagT0DfaTRXRbuNGiXtP/9XOW4i+p/ipNrNXsWCJ+ArO
vnMpYEGUri834aC4E0jj0tb5V5AAKWaSnsSPJlpQ52BeNM1N9vNw17hNdzQyiobKgfN9vqg197Zt
bNOhE/qec8gwxgBSG5Kh3JRwjzaSwrBBJfI+6gZMjOzReKQywBXY8rjsVtnEZZl32RYJiGms4+Sy
oJvNU3KrCugvdhu8WO2HqfPB337gLJur1RK37qaNUUAjh8PKXEnAzW6Nd0J7/gpah2Mn6ykTMb+W
mcxxaGursoYsz+yp6pliZ6Pq5DFvonv8bWqHgRvKaCOa58y3sh0cVguGHNfLt6A2YCAMpyA9iXra
pAN9uIiy8S7L6ugoCe3XTgU1tidjSc9OvJmiVyd+ck1zQZEPbjb1krtvi2dRAxQJWjIrHrieybHY
yWuzJU+Cq7NgIfO99KRsa9iz76Z9q4kvrJ5ZrnTVc6ur4Ie5M4G5tdgnxiuZ9XYfBCzAV203ilND
y/USBeHx++UEIJAY7TDHpcnT2JBrRsNxNrk7EzL7dn9/l+wSJb2x7Ibgo+GuhtUQqRwCsRkGIDdr
qmBQU1Ey6B+S/WMfVKDrOQTMFNrWtVeuha+/mjmfqpqjeK1Mn5W4JhyHhSV3nlFfHQwBO+I4vyqv
PIwjXw5lSDhIEeEhf27rre//Hlo49VA5gGOowwiU5Di1oCZSLsQ2z289z2EQsNpUWmrfreEWH6XI
rW3gRYCeBxg8ZKKTbRjMP7QTA5nGfV5E7+E6xM25NpvQ2buyPPRRnm/bxfhpsoFAXikeOzOQm5GK
7i1f2ws+dBDCkfWzWHxxQi/iH/VYHuMagTgq240TcobxrYXwqkMSp5TeRlm3VFTeNiGT4iEc/v0f
dRqRYK6mPd1+82lM43dVYHk1xb3qKJWf2Wv34XRKYnM3yQKtDs9JyP9FqnC6Nl70srgfthdSMaLr
6TLf2duSJFPlyGNqWn9CetN5zM5Y/vzABLJHnwKe5YQdWO1sayxOmt3AQTKAKYV9UFeYY9vuzPHV
tkzqwbjJ+e5QHBP27qcgDbwTIY6NVbgG6U/TXLOT0l7aaFafGUE3LIwF/PuZS4JQ+rS2uuqDEffN
m0yqH3KISCbhcEf0M1hFVH5AXs6u7uob1ulxG+fuzWcckEwk+djt85A++6xgqznPFFRUbY3diW8f
+AfzCdrq6wKDBuaL8a5aOtd6EvSrIfv4dg67nD7+7nWeWaLuncR/ZHDg8ARrJ9XhgG5J96XTXw3f
D6mngtIS3uPWLjBldjU1DOU1DJcYY14xrRGanVNREKXmc8N2uhOSb0LPIxp5y9wYPqvMSspm19jZ
0/e3ygzYhpDlb7eViMghBQ82f/f2+7L8dj1//2NpSpT94BpOxCA64xHUCqqAfuVlVefgKudXQGHD
jkPH2+gC5uPRE+5mCT3BAPNuBr3Yj21unvoA390szty2MSbrV9uUuFdqfaWIQCR3zkx5lUjYjU9q
1E+H+Udk0vBn1CF/hSTy8l1Z+F3vOgb1VS6MK3UZvBe2cQlUEh9s7klqyG8Z+YSdGS4t9+TI4Ocb
wi+/GHnONWT9ZgzOuEbzHTDItZNYxqGr9dWdQIrRZPrvXtouglFpwTkSCvFnpHuwk2GwrxcH56UN
vYzzFIu5iWRcv6z8oNvA4NNViU0//WZBznMfBECoaxC/v4Dw3PuVYY0omQbL6jh01uGgb3JW+tSb
/RZuR9am970p+3U7TxjD4vA2pAiqPlAR7B87F7MPXeAtXzenxHvlgpX5twixfwKI+cKmhxn/J1s5
k9yLTh/9+rjFRQgk1fw/oT/2DOZTg0M9+VqkE2wSSYFooRCT5kjSIjFw/QL5dQjpVRYrFFSzWX34
rPH2/xDN+he0UP7QX16MY5uetMiXM4pY8p9wflSGz9AzWo3exz7tSqfZUS2J5SgVF6uqn5hINlHQ
gOPEfcUqiCo2s7OLTWt6C75lyujK8inlq3V247Q4ayc0q+ZbFaXpvWJTVgztJnHmiO0TRIYx8oqN
a9HY6nCchCjNWjyO7VNH0HZDsKA9B46LibJD6TTjrll3XjKfvIKD0wjeKDad9NZ1FviD5b4KgvgP
yv2nGIR3MK2KwsUcqxGPnJ4vPHqsyHX7mNE7L7PcEQkIoX/E4pHIPnf3cZDHLEU1kCVne0dy/gmh
xT+HTuOtxsSkOjEzflADKe36WOotylgb99aEWJhHU4z5ScRvi8/RUmXFFusICZUoPCbKG4690x0D
UamrE1fvVgNpKIyM8i62GWzmoLgZVeOdWEMQK2gG877wuM6rhoJZS2N1Bls/MRfPvgqtLxZTcPYT
I3xliZKFaOZM3ZQdyeR+dF22MC2qBJZbe59lAYa2MvGOQoLsAWrn7y1upVsWP8SOibXsSkO8Z3LJ
b4b0bk6dLZeSZfSmq2C11nE1gPJNaBjFOMxho/lMgyK8m3D7kpEo6E6zMuPM5vA3jwqTal9eJkgx
gq9m7t05gb2P3XE6uwU3wXLupgtOQWOdO/IKlb/8nKI0XHmPPCWKD4wGMQnu6IBqKSFTkZTwrOo1
Dqb0bKBS4mpzuO5JP0fOwoOe1WKZW9azBRSHo2Pyg9jJgUoEb4urrcMh6CxvuU/ynJaBP3ZlQQXL
uZjIo8z4p9Pm1Xe7n2Zmjuw+WYWNcyYujmryoxPkD73+X4kaRpYd+l8LLqiLbXXZzqtKaKMerFiu
F3dhI4jaL6aeQF7oWlQ76d/+/WcgILMxmovo779RuIa7UcM8HwLFVgL7WXpyOiKpPVm21UJ5ObpJ
3KPqSPsYSX+6tVMDlMzE5ja1rHy8VyfBP1AgREee66zL0F3wzGZP5VzWl9JXYiPSRPCtZJe6cJLC
BUK+lu9k8dSOd3iH8geRu+GhUvQQJt589v3RX2WwsUTUKWLUdbOzjOarNkC7+W7LE6Bki0HaiwaT
snFunDdxVQfXrObS7/sA329kObuwDIhD8cZeuxF0hz+m3kVozlfeOTRYsSy84T8vVzko3mPg0NvV
B6T2BmgWZpUAv5J/6nCAk4WTRppduG1JnW9xZkpIc2KXBQRfUq/TlR04fF2VsAuc3U8vLJuDZw0O
1Yz9U2uE1WUaFDqmOe3iyh53XdUQW+zp61vKJtvwnjW7wFmQclnkgJbCQ0PlZTApsuCci6PCvk+U
GE92WW4zgHN3id1875g6ZsQc+EEZOetuGsc7l96IDeJ0s8MwGu9dtXyy4qWEUSTZXszlwcu8eCND
1jL//c35LxRYAqBSOQ7UWekIYrH/9KBIG9MKVCvKA46CNUdfiovMIjkJK0/OcrQCBpT0q+E6JjGT
YRnwYrjzC/g9X4r4bA3G1awZlIqCEAlayx+2if/mJVpEf/8LDPP7JfrKIcXrePZfCMZeo1jy4YE6
APyyt21IUGP0EPDwell3IgPV0+d58hVwK3fSHI5dZnE6lbbxMCTjxhSPWcHqPWJ9CHDP6/ZDM7kX
hVlNg8Ghstkmi270KnaG1arlQM+qs7T+zVPQJDr8Tz8FrF3PB4bqCN/2pSaV/8MTuTKw0ot5KrGN
FfXFCeUDAbyVYvjYSFMWlzY/VeVwDrkHssOqNQnNQdHEkMfdZ8TfXr04TRxv/OkDOQnXXFlTLDjm
ZML++0vCsf/FK3WgoviW6dr+X95vYohGUAYNTniYjGurDgkbVkJRCTBuirAmIdOOv6aweaw7r3nv
1C+QSPSqqrbZdwXBDi/I7xR11ZspGIx9mftvRe3eUaoynSEM19sm5VEvm9rngG1ZqykAr6OKSp5A
+mBsRABdVfD49sPYWNQU5nuLmeItUNPXsFyN2ZseqyrEA02bZhj7irQsVn9B22WUuhgj2OzHbJPg
RaDkfb81/z+Q/+8C+YrL4R+uor+0BLx9td3/ev1Xqfy//8n/l8p3YftLzoLU0RC0dgRfgpE/+h//
G+rS34jr8/BxfEdZ/AZ+6T9T+Y74m7KFKVzPpWWAfAbnx/8sC7Ddv7FD5OztKh9rkq/8/1EqX/7l
dujZyjV1KQGLEM5T5j99S8PZGbMiCaPjaFCWyoz6lQ91u7bG+Nq6XXM32na2JV8sVnXff5AgyY+z
cU5Hs78fdnPkqOPYo80UIYLdkqwL0o4b6eTwQoh8V8r9iNEVei0wlGqiWS9kIYnDN9hnSaR1kOBC
0ruaFxZW4mTZs79mZUmVntWkMNeXt/FDORxUlx7iaL8cvB5msRtWh1Gw+mpK7OJC0YfX2Zulro+N
lkwcLZ4MWkax0FNcLaww/+4SLbWYaC6DFl9GNoaLlmPCqL7Ck8aRg1KTodhE2jCjJRxfizkFqo5R
Iu84WugxrSe2F/RSp/2wE85wyYS9PEyqpMh5RgavQRmyBko4z88sNquu8reTzVJVmlG+d8hurcoQ
0FcWp+CcLcoXtSgl403D8gnca81qtCd4pyvA426G3kTZVqbFrYoxRotdCtWrGSc0gdg1NqqGmYpn
kfLhjP1wWNeshXv4tHGfALCE3WhxlIyWeYIG7d1yNqQtjQtwqwBuWrIl08IJ9JCjz1VaqBModibK
3YyCp1DymFxoqFK7GoVPIbQXDesWTujfRFLK1oVxN1b+VZULPDr/BZrNhwNef2BaWKVsV7t0psOu
8476V+0MHlSH6hiiPo5ahpRakOy0NCnQKDstVjK0trsK/dLWQmasJU0jMg8pGueoxU7yT6ewlNmd
J4aLNYj3uGzT8zJbHjZMs9xFjAxFDZwqxpy2yUpczH7qmPtkWKqN7cke7IPqSDKyDhuA5ZLCR5bl
Al91EslK1C61m3FWvy+AcLrirsN8zgUXwrj0MNFW5jKuawob8IeGeHcRhL3pV4c+zAGiAl7f4Eih
m8FqYPEEqMnIwucUdRkC67VMsdrV408nzNxtYybvdRU1FOvBkYkxDhk2MLCUtauMJ2/b5w0V03jX
4sZUFPel0bmlUBVOc7QbC3OfCmvhnSS2rqVxB40coXMmZapnLtsY930YbKEnvGFzxdYTwI9FfN1w
J+BrhvwuWGmRtwhI3LOr1xI9IfRrxMEBGXhvtkSgwE5INCPOclrgN2MiUq1DKGzxqRJARsGof985
hOFd5BLGofElenas6hY3Ny+3eBI6BXaCavmddBhnitL6Lb36HuQ1ZEosCLjGc/iN2BKIl3MG0VYF
Qhpann8ItInB13aGQRsbOhwOhI342rwnyQ1qJUegsUJvs+Ktbcp7t0lAbIcEM+c3nLhfszFgkBlI
2avpSFLS2mENBoWJ3WJJ4ZVG0/AwzxHwy1IW68HDa9L0MK/HnnS6j+QXhI9NF+18HB3tcA2+DR6+
hmlm924BrcJOGQGsCmgkRie8tgte/bC087Uvwc9GsTiI9gMgh1ybNN9OPUsP4bKTFx9i0R9QuFCI
zMnfDfq9S9xi3cANQcotgMOFza+enMUmzx1nnzXLsbZ865yNOHKEHTBD+MFLlGenOnvKI3TDLi4+
0LgRMO0oPBFN4ocpo6+qEgSzRvsaa+hqZrsIHwF2m2h8dX07P8HrZfVUrxS2t2H0tGLt4Zia0Chw
8EwDzhfPb7A3hSU2yygiHFl1Z3hZXyr5E+MByrQZKNe2IIk/iPXtChDBCAiJCLchxTMRjHY7tr/C
2B7vbYkKWGa41Ie83HHoNTc+Ewj7GVxzHu3MNjesDmNN4hHyqbgz1eWyp7wuXNGAEj6qvelCAOuM
Ocf3CIcsauJ8jxFroygnRPzByeHU4pzimipwT03aRhXhp2rwVeXaYGVHFXm65DgvWcwqAyx1mZHr
Ah58Ck3GL9bCu8gKeY/d/lLn4UuNZcGrr+Mw7qeq8tZGgr1p4CkZNIH1mPvEeB2imnWVj6dWGsPG
BPkIlLklS7sacJGFI3YyiMtQ19Kcoy9OI28unpqsIQ3mh8l+Sf2fig3wIf/jZ9174jkptPT6sdUG
NvMwaTsbbNVrJu6dTNHrMXF76aoevYVBpelsfCFavhEhwCpV4YLUlrkY71ytTXSw4beJttVlMUja
pF4H2nBHuFa3atIo823Gw5Vna3teiU8vR5WD2lK8T9rCp7SZb8HV12t7H5mO8hzj+Guh4mH/c/AB
Eu4c7l2cgUaJRZAx4Ikgn00NCfZBo8dIaGRYCg1yyBEeQ4nX0MRzuLj1i4R8x5oUgTB9i0oq0icP
VrTJZUloc4cHbkYTqymZBQ2Zh7jzR+DuLFOWw9CyBbIRKgygKUt99SCzQDu4q3Qpb+029/4Iv7tc
vIp5id/XLD67DoxMtjE/Bj3SIJaE3z27J5oSag/pX/ysmvHWd7NxbEOuf78m1lhxYXLmGA+svbv1
Mtsn0NMWjU7swwgzjbi/yrTa9AVYynJkjnKqr1JiF63xjZIHoZK9nj2UaPw1bKN3sRzZFI3eqU3n
4jS00Y98sp8bEt67wXFuIQeQOGMu732/30ZIln5fQmXB0RrM3RmVkqQsj6O4MeYNFk3wbWq4uMN7
TO1nsOCKzCHnKfyyAHryq8BBG2krbf1tqtX2WqGNtqCMXwZtvZ3x4EZ4cUc8uQPeXF+bdJW261r4
dk38u7KfsA1Oa0UZKnxyG6/Ztkb2Pii/66n85gMtTZqUp/hDGsv43ojwF+v6Yt94tLFb9p2qx5Yv
EO+YZpitbMuneZaVQeyps8Xwu/PxdbOP8nmMSes110ZlhWM56USHp4m2dm1mJoOoyBsPt3zuXrN+
WDZlzWKv7HBJLTW2Qr87hxM1nos7vMC0AIiXcOdqRyO9lAk8NdddKmASQG0AX+O3hgdn39s4sKVL
cfwUT8lpmbtjHkePuBDlXVrJj2qIm63ZLI+xAVJOO7txeBMd4Y5Y/1Q4vyG/kHmPsHXSwQHPZzKw
RLvRpcXpuoqy5TGLZb+q7QRKsmf+yXO0doeoF8cH79hwfGIKd5Nj1UbbzEtoMwjemBH9XWNpAEhX
HDmtZGcPWUcW3OugMTa7XDvdO+15pyenBBaFD76eJ66v5hIGDIKL+5mAqljhYqjIYK2y1Po0DPCe
g3bXUxD12YbWT8cq8d0b8TXjKXpn5j5q5FLVK+NKnUm6LkaMRMZc3IK6vpIWAKLZJ7dkua/L6BG5
Ld92KuZIqTMAhU4DmDoXUBEQcHVQgMDAXDDFCgqh51qAnmnFrdTpAmSJNeTlY6NzB2IECyotfXNP
YPstemrob1KM5noCXuISX/CIMQQ6z1DqZAPqMI8XnXZwdO7B1wmISWchuCP120XnI3KCEhx5Odvp
7IStUxQFcYpe5ypGnbBAezhWOnOR6vRFoXMYePjgfelsRmTxfuu0RsWfQV+c9g5BjkknOviBCkDf
OuWh8x6DTn44REBSnQXpdCok0PmQzPjDPYYeC50ckTpBYkIb7F8b0e4MtvLnhajJoDMnDj/zatQ5
FJNAyjyQTAF6Na3woNG8zX3V1fmVSidZACmD0dDplkTnXDgn1T+RfCS9uqRgFp2HgVQYbZXOyAyE
ZRxCM4tbXKgKwMWI4eIdbOCvASJskKTTtY2Gr95u7XXiKCSoXD4Iho2zJKDTENSZEAVXdqDMI5zS
B8H1V7JuPCriPa093AlWzDuoHAZ5Nuszys5GziJnNsp4F4312yznL6tOb20iCEIg7K76yTq3xBrk
vqiLS2E6vCaonhuZaN6R4a1cEX2GlMyuOIn8zNvm6Cmst8tDk8QnnUZlinpk5fs6Gg2hzIKslXVH
5vhnZ6BghoWJrWrxb/kQ7mWAghd1FMCw5aZnA6jxTVX+TU7hh+eFvMMAkmSzyixRbprwIzD6I+LP
GjreLmS8cZ3xYqUZAAQTVtxQIqF6J5G5xximxMoa1F7i/1etwt8dffrmy7Qs24XpbSDgXSGUm8p/
cdwpXulWDP85mP1fnD5/uAP3ECcQa6P6AdHHd9JNg28Hd/eBumdmg+Jh6bj9ucHDElp3RcTG3hi2
lTGC9mwfoMFjBc3cm4RploFiYVQiKxklYLGmBE8C82aI3M1flWT5YwWCYlA21EpUIJDHmvU4XaWK
ztXYwI2x3gv2XAlFOHLoTkXAHdoItpks78CR3pcSrrI5WZgicyT2CG+gpwhkh9ZjKcxXm8B35uj8
YSo/U/b1ZXkB8wVdrE6ffce+JFVzneFx0OazbdUPXE06Mgu+JVi7rYEa42xZOcbn9ybG4mna4jkq
cLEl3JXNYwC3gpu3cwWh9LMuq2fRWpewDu6pD7QMg0OhjsCl2sDPea+mxD73sX2RU0ujidCh0/+a
akLmHHHSIFpTIrVJ64lHAQcBPFqk0LnIinvX6rd5G/0iXfuYBcTfAkyownIfpKc2WBKfiaCsa80T
0B9NQROM9PNdDrs0YnjPGUexEiYl5A9z1OleIuLsCdeVQQi1hBDk24fIrihPsd68pSeNxL0dNPxa
v+cYeZ+b0tn7YfQcVJdhrD5csY8LawYSreiSktSqzP5Db42vIayQqh22pCOJC+Icd+QLx4pXthek
qjumZyMKHlJFJXYCMgHPtHy6VURK7mgg7rdTB+4Jx/xDOhmxjjsdSzYuFxRIcY5luxflQiRp4KZR
4dcaF+YoxKCVx8eUCYrBqbtJVFsxKBs1jI5hz7MfacXuLnEorlPPBoAHF1SnigKu0XiKQRQYUYwd
NXAeaK5sNkyANB5l3URvCSiPcDovKQjpwgcgWNZfxJE4yeGdQNfdLZObXdvaffPzAS8oU0SkMGxj
ue24JJDvF2O5z5JghYfuYPUV46uIPhqOdTEVAkFW5luoqmc7rPZsrjjGhfa9jOh+cu+xtzU1x4Ik
shjmowtnx093sD+N8dg2HOMScDBr1REo4urBe2/3pKQg/pNoOCxV+VnFoIBzpxowx5l0sOfjLvLb
hyqso3VnlG9KJXeTSxw2aMVnY4zzs4ivtUd5ig+ncB108tkJPQoB6ofBTgAECMz9s/GsUBJ6e3y1
WlYwJeF4JmV/Z8TW1ZXkRvpy+WmmNR4nO3J2HVZW+poOXJc7qxGoSP+XvTNpjhvJtvRfaXt7lAHu
cAyLt4l5YnCmKG5glChhHh3zr+8PzGyrkvJZpnWve1E0JVViBAOA+/V7z/lOTkrEUKQ3sel51zi0
zmkgImZr0baZ4+hkpDSGA1SeZT0scDjvSSE93EeVeGM4QxFdfafLHqzHxtkkJE0fpemipQNNVKbl
O/E2xJa0sLBBYPiivJph3D4VcXoM/ATMftOeMzqeG2VGpxC7CRNoqM1oPV2NRMjBs5rJ6lxYgb8f
Q/LJmBF+5AmEwsw1cPDNUFEqlg2i3LxtDrpCDr21HV1ozoojRzk+JlG/odwKwFgyYvSI3WkpbPCV
bwbbwNtkVTAyFdyyiAZb2wWvIWL/GhkpaWqITXwNSqCB0Gw1w7WMEcUYiuZkPJcVJ4qfec8D2rk1
J0mF37QF6FEOj1lm5OuwYRoSlwmrOHGlvKIrz34zOztRGfddJooN/+90i9ERJ5By9yNgnIMQAae7
WeERRNiZedgn+15zSqA48xM228EFd58qdIujc2oiXME1E2TbDtDxatobuTX1D2P3UcoBHpnGYl8S
hio9eVN3tne0QnOAwKK3peioC/Lx0lY0KrNKX4ekuYMwsLdoxa4I2oSgZOxSq/6uAlqBiZN8zCP8
n5QDHXJw67sbqB+5axW7IWPk2Hlucu4r87Hx9cFk7IlTN7xrzfBexsY18Hruat+FGYCiueKUQy2I
r83yiElJw+QOGP73WBPdBQfuEpch+qNgl2Km5BGVUDCQAmKVhxcUpsaxEE/BDPehd/nBSxLYlF0z
k/ZlAYYgK+VTRzbKirbtW2EIiULOPKFVRPpWM5MJTXQyksrEqBYcTr12Yuo2U6Z7lffm2sV1377A
QqMfGzoEXCT51sbabwty6MHa1YxxYIZp8HKN/2GYAhw2HSknCVOMMP28p6F6YEJ5CFzOHUaMms5t
RvyBbbyvFrUoitx6W7gUv2PnrSM887M41qhzcW62Tf0dgAo6OG7l5cgEfGUSJ3f5EupKnKIkUztU
gndyRDcYJwAk04TaArbbaYj0n39qwmbeDgPcVz8wjBMPCidCzjob5dH7/PwCnw6/oi2ck5hqbsDP
b7Z+PCH/5FHXrJmnLoy7naRhdUwWbmvYWVcaMgj461yfqsKMkBCaAj8EyFCEFOVJhmGErG/RNU7F
yB8lLjQwRA2HjcQ62FM87Wkn17Bn+sOQ59OeSVd1kr3Nl+VPQ0tR403HrGIDywjb6Mr73ML2zRS6
OQeDz1Hk89WhkTSnCmWOU5RwL+nJeySS8rr/jhOhJV5y2X/5HlUobPhKHPQCxe5zdNmD7waboZm9
tYjo+9CGBunjiD+/RAXHViYrX+QnW1ShcY9yAprQqvNH14tJN68/s7tjpKhxy/6DTPJSx9gzGIcq
UDFxsufJq05tTDBcVPUBQPLOXlsFH+Lnl46nZjsI8/3f3xLKgytU4FQUHS21f/8F4V9//qvP7yVT
boGVZ2n/918MJQMMWVPMlRXLW9gQImYjyfr3F7+ROOg+/zuO223dCCKRfJ4Cj7wq/C94tsBvneBb
tZsWo+vGy+tH3BP5DX7+zdwb7KYDDewa+FbuFiaIPKAOWFS3Vocd0OxzuWkYKGcdw8kI6T9YoS7v
9LrEgA6bCwhqlafGnp3gPi/Y+InIMh8go11jglNx8dC7H8Us2E+H+OIm4YzdjyavA9BjG/XOj1mA
eKqK/siZQF26Kd43rZdvK7pSxvgowhr7LNUtXUhnFdoeKWMxLj6DruIU589Tooc9WSorl5vynNjy
eyyW4EtFByKdkicryKqLUaU06N2IJC5xmvAkswkwNwV4SE5m0N3ZYH7O5hxtrRILVlUUu9kjkrMk
nenQ0hpaVy5iRdxca5a5EggPHly/M8d1juuhMFFAlYTSkQD0bI5abBP6Qah1uyGHPoQnMFKVe8yC
juNSg2fXBPdcazhPHV9KijgRfuPsm91VBs5RJ8h8hjYwnODnNkX1UePt1eY1tMWhlhxVJPRFl75n
rl5SC7V/2sgfOP0fGw7VWV2dUWBnR4l6s0f/uGhPCcYUzyR4ws8E1px6R3KWGoYnsQKqNT7pyT0l
6VMvCvotcrgNOhs5KG5yP7ma8bRBYfZCM57zPnNrjpLF82Sz4s4lyvGuf4ty/2552cqD49ui5YDR
ZQJZxkNS4kWkg88gbnoNanOL85rgMTN/VLb7xTaY4PQ0ZbPIfC06VtZybj6GRr62/IYqoTHSdiw6
WEa+RhM97FI8Nu2l7ECT0qh0V/akvyy/3dqm3XCTOs6MbqF9d/vwzjcozkvFu4xYhqgn2v6ahB4n
N9xfpnqqAuof6CvslFmxDyoTQuG47wVmzCjuPvTQUl5xzqUDzl4pjpVpG2fdPolkyTkycxRXmXcU
0K9igTkkYlDj1HmDcSX/ASkgY2KCwL6YVkmMSirCMhZwqkCMxrhfWtNTJfzvTqjms67oQVndgCp+
0i0jfYc81gEQf9kqTvdRQ8dhrzra9J5BgBDo2f5QR7GDh5MSGmkZanB1zUoMPfitO6BD/ArgK3fL
R8egSL6TI4nEzXi75iWnVBEwhHDxtxjOsAlb59Hqkj1TSvtGMIJL+hZvmKDnHVg0fIP6BnMpWieu
BzjaYtfA1FzBQLyBY/Clb8x31koSskr5FV8WNnIQQUXd9IvR6TtBL9XKALMsAPiS8IkBMWieHDul
gTA5FDbyNiwqIi0HpFH0a1Kcz+pi0aw7OPhqiS1Ivk2FxyxEEwKpf7opjdCZrBYUKXj/lAGr1J+z
dcogwuQqbuSI/DGSb2TYcHl8D9W/T75E/RB08mPIe8I6AnqupcZf0hYY7fnD8ldxDL8xTfWHIOKj
9GwyrHhIg7jncSxfGhck0NQPUCJ75Gy2sc/qFw5Z/loyu1+IF87aHprk6Ach5kCOlHmunpio29yk
NH99VIObGSWs69Z47zCQxrqndEa+Un81u7neKNJTuU+4JF5zVm75xTTUFdpntqGNkETzF8T3R2EP
t60V7uLW4ZWFt7DSu6OxKIixND4lkap3Hgo7ytQlIMiw92FI1lFr1CycyVK7c9ryxX7SDo0RQZKS
d6Cb/WpEMHcggNnTOXWtS9M4bzUlmFYFIBM/xdHjPdS+8w3M6srgtilk90OU831V37mi3E42bcCR
9CK6Tt2PROHrKergdbnh8aZsu9jfGnZ4lLZxGjUJPVFn36eYEo0peccwcfCdcsdbmzedQy/OH0wc
SHRiKBbEBh/ccwS9H0248ZBD/Kv6b0YYwC0iiGpW5nGqExsTYyhX+COugcIGuYR9KrTXQIggNrj+
JpDGIXWmK32qe8d17mQG2QrCeFE40HPk7efrTi3heUhkIk572a5xy4cIGdiKTLOVhbwN3Txwoxh9
JOo2Yn4YXaNBz57dCCNsnoULzHz6YfjtvvSwoI30VFajosmmBML37kGDrl71pgu9vSlu/CJ4cCyy
YKeh2ef2u08flwA59R1B992wwMab+jmpk71uorMqjKuELxBHrIqjf+fRTZItjaKwxSTEFPZdY18w
JkKjPe+nl30zy09klvNUoH3QSQKkyAXgUTJ1b8AKN5C3moYO62ge5qF5+4S+oCDjGAlPhoXWKIgD
CLF0VMNt4yv8CvZ8aPsAB2PuzltqkEtkhifTt5+UaX8h9nZNuhE5t9yN8eRmRA24b0QuLQmP2Yrs
gVXFGGZl0D6lJt8yfT0lytkyDnw3O1rGXVY9J/146uMHU7XfTSBxSqSAlDTG2/7CRrvP2v4Wrh5I
f0Y2xORUJW1ia6YvCeE0X9cW0/bG4BiP1HdVJWIPA54WcyluiCbbTqb9Ws/mMr0KziWS9oI8zs5F
BB8qZinkIbh19TXp+i86JU1PxPGtjDDZtMTEDm3x4Xl0kFK7e/UyyC2t/lZP9lteFy9FRlnQxc+1
03+13ZRw3WK8p9YodpwfXTYA9MUZbIII9bDPdAJHCoOGovmmuJ6BNwoeBjBepbXF5pkC/nwME6O9
T0rzUo0bYdYYwapRYkC3MpRnxIdwbpvX+H9PpdzEUNNWVTeOJMXE3AloyJhTVq809Am+jE0GXnCM
DSt9b2sUAQEbBWMxuXPa+gaBH743PhjkBAk5PQPzWxF+1diszKk+Fy2Vj+2xUyIhOdN5vVNLro4b
HTHgvsOCQjE/PXmT9U7TDEfI0O8NElLZL4vvy/MdlCHggdZZ02Ijn1eQPTvazhOSy2OPMY4HiSnc
IKeLWsLokDTm8N3ciaW0O4Ruq241fqJVJ4zvZc1PUcZLwapp6hr7UU7dohr7C9IA6CZOszUdazoC
MF99lvtu+yEc+lNtaDQr37CWrfm26AMKlZolcy5OxAx8N2zehTasb7qBjWcM5BVjYsQlgvoVv1yj
fGQd1hEf2XwwTrUVP6cCpg1mVcXB6g4hcHzumJRIWEnlPDORISAwL4MnP3ZezYi5QEiu45QGL63Z
nx3tkalZ6zNsCSLOiuoHhByWDDHfF8m8R8aPPSxPzyXHIboKjEJar8ZvlKBqwmOkY9JgXbVxR0CQ
gQZNn46HIre2NhP+tQW+fh3RBkHCLAewPOpLPcfDsdY5XTpcVGs3/lKLGSCNKPeBJ3BbiPSeEgiN
wuS+Irw5NHPjrym3mnUAkRqCCzPubtpaJlzUrLtONFf7rh5ZMpy3kXYFil/WFS6ujZM0eqjrsN5i
uwlQ8e+cMrwtI/0qZuiowyiJHUGYpH1JJ9QN95YsEAf3QNXhA56Y3qxdJq4Mg86V5lRRanUl3Nnd
S2985lZo2EzuhCJLDdkP0NXkeYDdRN+arTYu2MhqEOzJCC4DeVi9oVgDaVXwm7NEHQu0QwHIa2BQ
GY8KzwomzZQizzUQTDk+dMekqA9VCMEXrBQQYtyDIFj7gXGp1dp4dFPnzp8QhmD8vsnoW+2ZOZv7
3kofVCW/VUC/L6Y6+umVfMHqvrPm8xgBVGdk1pozl6TNqWzYsPKErDEVevPRrsgrqUy1mqsErRTd
vKrLqSMjc9X443NLW2gQxUNbDpe6F86aGf5Lq4EiSPXqV9+dlqgwQ8eQpkT8kMegKyVtuoaZ5aTB
/gfpvVeG55meCFA5IDF0752OUPhsNn6C0mekFA+41ObRX5eih5vf/RR+Tl56MGHVMp9t4y1LnR8m
3uehEMVZFihnZB9fZpxHW0jLcMRNuY0H6Ktz9mIrbusCSolBsy2ZNckkWQFnHz52V4WHQbfX3hqJ
vJ8EzcG23QWRFW/pR0M/IMB6NUuTNXEqNpFkD+GqUdskR90RqxXRRJ2w+M+lv3dGG2N44e698YX2
DD1CXHc7r+2/FYKxTF4Fj8PovlpifKEd8Qz8lg2u9kFz5851LDp60dMH2JcvTtZR0jRMbUIgnuu8
wynqG8e5MmG0eh1AjCFUG/ZQbtNM3yWOTSgsqFl8Sf2uLdSx9unVh17yPmec2rr8FUgwN3/3phfs
dYuk3ayCmoJqgKAqbqaRyYEJzuye2awrix9O0Xtr3HwBEv8x2QwcPwnoBKvs3noxpqR87i3CWlwL
07G4VaFNoUWrU8ldpGNUwKD8qtH6NkxFu06hA+RhcmDvC8l/eO58GxKloNhLs7zYSQiqXpbfJfg+
qM76e78Qj737oZOcwCOyX6nWv1Vt9+okeHia/CZTOGxb/jcjWVqR9JhhXp0v0uw45gpNuIqwT4y7
DylcgRa+gMYwd+DUZ9D32w4cxJpx68AjiGM4vrnEEmM3cuOb+JPbaB10xc+6gNPjdyHWAfgG9gI6
SBfkQR9bD5FttsdxwSFouAjdN68EkgAhkWF2veoWfAKJmrR7Wo5cgBWigCNtOjx7qr6JhBPvPc9Z
wa0HClM/xwucAV7QI/F96SlewA3FgnBoBa6BbsE6NAvgAZXMXkB8KCA/WBIEBPOtxznEDabCW7VA
IghZfncWbEQv+lu9+GKbxY6SkWW8jhbMxAxvwl/AEyDH1g4kimRBUkQLnIIIUfCR4CpiuBWxlR0Y
5gTbckFaKOMgFsRFusAuRAL2Qi4AjLDaSngYn+rj/y/U/kehNvaCz4/qj4y5vwq1Y/29JKOy+CVv
zfn8V3+KtD3nXzRjBKYDWnTuH0rsP0XavviX51mO8JleejZBMv8h0nb/ZWLOsD2LvxGuK3kbf4q0
bfEvpNSu6WM0QUeO4/7/RqRt/WpPsLFQKFdJEzchP85y5G8SbWGZETJhOPoo8ZqDG7Qj4qsHZRXN
QdXjtPMQsl4VQ2HUJfJYhNW4plm1jV22sY6p9n98fP+Du9Eyf3FL/PF2XOFQ/FsKVbu1uFf+w9eR
8qGge8zVGUcdVL4qqnaJ+N5PbnVrFu+kXlYAbeidGH11uzR//8gI/CUi8H8VXY4rjjHhf//Xr7aS
P1/edvh0fV961DK/vryfMDf0Cbg4N2PwtfT67lGNwQHVcHFGp5SRmYy0uUepiFr2n5ydn2r4MuMk
Uxw//vu/Pl+cW4V7RSnmdKb92+/eRAPo79Syz2k+KMZkUwr3RSKC7AgLamLxBNX9TBWelu58MpLk
w0GnuaQfnRNtt3vqvAbU8BI9Mej58A8X5lfX6R9vznIU95tnWr77u5R/qFlETaOxz8ANmm2i66+K
jt2urgML8RBEnw6UCr3VkBFA4W0M9JNZFzIl78VjVjJWo2Cth9Hb/f37+nRU/fah8TRYvlCO5TkE
7vx6xUaIXDm6CPsc9QEdizoYN7qleVgE/k/O4+GzDWtSYoPcJDPNUJ31CsN/rk5kGJI9e9AJPVGp
+x1Iv+k8Ta27I2KuY6oWJremdfL9fgNur3mUJYSAybVp08HDOg/O+ME83CGH9KtTA9tDCH6IZ2rI
KA7LN2a+z4Bd7Qcjre54yNIbH6i3SX/53jGTXRaK6tT50z066p+6sBuOPAbOVe1hLkzcr4Yjvpii
8C9//2lZ1l8eL8fksXJMz3IdFw/Yr59WYkUke4aBfY7L0tyFAWoZRwENBeCtV4TwxKt5ZK4WlyTM
eEXzvSQ/D/3C/9sbsSxWHiwqFg/Ubw9amEgzi6bJPjNmYq5kAhwnDuMB5Na+Eu3jhMNfVZPGo2of
2zY/tp4xPv39h7H8rr/eOQ7Cf9wpyjWVZ/7uo47xHxoOCPxzH0Q/DXFAmsoxE22o7ft3dpzsuEb/
tLz9dbXlNQlewrhmWmwJv92tZp/YLjHPNgRUdRgbtN6GFo9liEI2yI0djoyZYJbkKlqEMOns3kCn
WTW1JV8aOFl///uLZWn//QOQwrWEI20uhPfbzeAF0sKaYskz7bNLmQ7yIn3ovnBe8En6D6Y3fVeu
EW/ywgXmEQ/9Dq/qjTWW1G1zgU8lqqybrmU8DzVHnQbGD1vfyR4k8fT4rxM0ik1K1CHSXuwG0y5l
QM5IBa0pGrp/sNmJv67cjmmzj5nL4mmL3+9sOs4iCJzUPg+L7a2Yq+C2Wfp6asQbMyY4jALfu1SG
NtYo/O1jplW3DSYHxUJVP2hwSUNlcrDq0gKYjotWfGhSgG/Q8btBkggpjOsC+A3MCNJAbqEJ6WiL
G1Po7pjjM2hw6Fyqiho78ckh+ftr5f4Pl8q2pY+di9vVNX97XNLMd8Y8rbhvUlUfRgM1tmnydj9j
vOjBAhopt3//kkum619uDweHGLYuyhDx+/MxVl5TMmWX53hxO+c0g++quLmzKmBYvmr8nZ970T7K
pHf+/OIR+ut8pHWR/8OmbP2697DR26i7Tde3qVDcvz6pVdSWWV1XxqkNUmOHlP6RYVuGr5cJO8b+
EVkORuRqKd+Rc8sbThrshLoh11SgS/EBRYRhEz4WVt/8gxFV/bqiLu/N9ajGpOPwSGNZ+a1+qhCR
CsdyQZwj4HUMvDeWapN12hNq6oQ+empodWveG7lrQp+RqG+qPPBul30lxAmGJBrjash45TwoTuXO
GB9UH5JW7tfIbpTP2ITbuCiUexgHb+tTla3iUGP9EvzDZII+waHgPFqduox1Ft74SW1dORzVh6n1
IALawb0Zeqsq9AgN0urUNsx2dOKZ+zHCMfHp007xne3zdNzVDWonyqN0M80x89ak3FqAaA7EX5t3
6NWtsjz//X3GJfz1TmNQhw57ye3FdUgwK9Ufd+J/FH2FNyb2mEvSr0IalVo5z8xR510ZO8bOKfJb
OQYDm3ZnbmhvEpLKeyc/lEMnFVpE1DYW+FOSsI/UJmCx2FN0ist6OuWS4MTEcBB8I5eIW7pLlF1v
uZ0f5yQduHdA20V0SAn/Rdbou849Y+x4n6UppBtsBxuLWId0Cc4taJsDfBuudZhgKgnxB9JAgJ5j
h9O6QUZHiJpN3O5nTGOCO3f+g5H0R2xjksmN9l04qI1kk6lcD5YoHWY5VxGsrb7H/SKhTURMyrAj
+6dhPAQdYR4IpskZ7fKzGMJi3Qqn3VEecAsN6bmtR4l3gMGL9JlMAIHfown3V3HxJavS/jhHxQOW
7AfWNSI5KYtwnL9N8bidskg/RoI0gz4ifMivjXFdOU6A05/gMDO371rW0NvBaMtNXzPRdsyK/pk1
7+sk0pdce2iyVehuU7loWSbtX9qQfnfpkwhFAuB4sosuWNdzZq/dsaLswfpxksDik1q8uma23MBd
RlNofNdswoij3kCivUpSCmeaO1bXMv0k7/ai7YFJ+WB+wakTYrVS7x1DyS2CWIFoj/F0Sddwr11G
d6NrEu2K+Oq0K4uaeQ7IkKPqr3EnnRtkRPsZuw/JDXqdtb77OISzvypJSa49SBs+OR5gw6ZnkMvk
apKWJFCfHc3c+VGMHoSqyKeRuejVZUlUgc3EE8ZxG971PRodswOxk+noLS2mW9srDkzj+gcXnZEe
JIV82z04aQ9gNStQHxAwDFSUbIm0xNCW1u59ZIFq8Bhb2HneoBZyWsCXdUYTPvupHTIYjR6CvCmA
sSjmHX0EJWTEELfRChxIEb6kFdoXNCibmISMaxvk00rAunodqmZpSt/UyeCeg2jhXGvyX8igGraI
0+UmnKbmqSOxjln9nqRHtJh6wl4XgViJxquhnLXMY4Wu1gTGym19tEBOrVsX0LRXXUWN5sqETnLg
XpMkWnTUMxbXRgI5W0Wi8HiUsmGD1QIazHKHN4W5bfOAOxWTHi3t4KcfN/pczuWHH7IH+/5c3pHC
cmUlEyDuZqJMmXiulTYnsoHxdWn9zeDReA7k16QYHvw0Fpd5oLKQnKT3VWQnZwiqN0aX7ejC1o9a
kotlD8FdiyEjmTQD4ASJjO/8iGEYb1XegOnDBEpwUl8e85B5eoagwE4SspPnJLyfkvrdliPgeu1X
Bx0CqVpopYnjX/HW1Hf8goBck8Y9BiJ4t/1gOrd5+ZMe9XCDQMpEWinp6XFVV/g346dQcYcVCNCt
eHqxg8dGIEYIu879aC+k0UQP5TJEJpOlhp8qm1s4boDo8xy6fyHx/fz08RvQadPM7VrYay62zW7+
FpoF8JFu0gSRyXKfxs1rbB7B17lfkPy9xRbkzVJFuGkh7oUBsp3J89Mb8JTrYXBhsWtecCzR47U1
S+Bc0wBIO8JBiPTZI443t2bu0+o0IxNmtJFcACa8NByH92rAo9gw8WUhKL/nlBQkUdGHtKzqjjQl
DWU2veRlHNyIyGHKMheP5hgFO8fHJWbMb5Ga5Dapp8Vr7GbHureXMdVbA7m/yzWtMe2uORs1pIIl
dE47y7nEnnWYdACpf9T3krYpYwnmUmhtbdUkPHalJq+45RhaCuupcA9h64ZPnUW8ocpAWdrJeGGw
FbzUtv0jNMcJDMuUcozmnWAjkvdZheY2dwb/BXh2eSUfPtskkN82RUTnnc26IEvbXo1NNi9hC19G
KjRE4mFzaOjKXvLef4ompB217vdytOxbI3K2I6mUDD30uJKFmp7Cy2j2VNc2DWw3NK9x6advPYOv
wUpCzL6cqfNRHbWujWPfWnd1UPPP7e4SaO3dGPNN02M8/zycFZyMd7Qh+ciaJqpWlheX+6YrCLqh
x069+DhrnETjaNdHhK/xfRqsIOCOWzBA6jylM6JqDMGNgD2c59iTzEQ/0eZyz2HugUXHSRjkTvmQ
zz5qrDZhIDMMWCHFKL/0NiqpKgEga7A4AURnhxAaJqOGBDbI/lgEAdNbTkOrQdXdtij3A2eGTRTZ
E7b9dOQmEfehoWl+Ks4SvgjwINep2mKhIl6xyJ5cY8wuUl+mvjEOfll3G5Th4XTuZuJCRTXeaUIY
GhvkUKQDEkeF8Yz5wl4FRj8ueddqP3ZQfMEHs+c3rsFMijUFhC843EVZb7ryVgyY5lNCIgTgvNda
T699huCcEVW3F3791cD9/grQAKKrlTtbk3w+hCp419IZ6na1HC48e9AfUwIHv3Vj85yWsGy6cQkx
sYufuQaS7xlKXiAS3bdIfW49jUrGb6txl3fepe/b5p46fObl/BBlvtplFfP7TNt47xk9nAy1q1yE
owb+KMRZiIhmprFlZGQ052lIexLVYJQCTZhGTpeSLBDf6PfxjPd0RMJpjDhkAHWNl76Bit4mScN1
BEofjRDvtL0MyGuSLgjrOoGtq85xL7J1M/fDiXXYLDgS++7kch7Hvu2UKLgt37ltSsbM/SJqTuxo
iRC3zLPos6vfNcjO5PQWh0sBxkw9moybUdsMxZLuqgOo2YGVEsnQ+9ekljT6UMTvx4VF5YGC2Aio
Fmz+mNbaEUgu4qalTk69Q7AQXTFKDltPg0U3fLLKMeMFuxxQ3w2OI0us6tpQ289XTOqo21cOTPtU
fc1Ca7gkgW+u6eShXBTohaK5x2mcN+JiZycJFGndFpM6RlHhbYPOSW8IXO1wwGqf5x1heZMZO3ZG
hpOz/4NJ68+o7JH7e/ZbXzgfVZVw3AX/XQQJ+a+++Q1XQcyRJI82g9Hf9XkLA7QZuf+Fv6sa1Hgo
ui6m7K+F03FQsduvwvCP7Qjrnfs7t6oftrLeQMvwdAlH4QdM9tYYs3fY38tqiCBf568d9n/YyTHL
dElOg+U8EGCIx9JTzqYuojfHOS/NsDEi3NItoThb6udYzAj8RI4yp/uidHp0TWfnxKO/wXEXUsSp
HWPNcNXM+nHkkd1qQsSIkHjTXpXu89Gat9PCUK/H9ojjOEBaUWyaieAIZnQ3dt0E6z7RN4Yg3t4s
oDRacGqf+sGKVs0oX0g8XU0Wl21opzc1ps4ujsYjwxj85Irgk7Av30nSeO+s5ADi87va9lZdMOLL
HnuC0jcVCOe1XdmHvHkxOnw1eYqkCvsJbAX1ITK892iEM7jfjAm7jGwxLkZpAziC1VOjhRVoPUZ1
JSUTEmVNntCUkYgsKwRYRWJwWWpGmBOD+Sgs7nt8EYtiYsuUZ4skiPlTtU7NKebjQZTUxOj23fpS
jx74WKTxC6IEZD/B31SRm1J3JdYXW2+GuLxCziTapd+5AqF9M7aPXYUoLasZpzJXi4ONafvWWltI
9gCo3IVtj99iHg/WInuY+4qzR6i2kao47LT6MImUTXYZOPYq3VaIMjkGD8SJVdpeWQm623oEDh1b
xpZDX9nGA7VsFi0KX2B0822dXg2Zfu1S8w1nkrezndFZt4DgpCpuDbfZd4HZrnufBZ2T2oYa0SN0
PSZP2wbNX8c/OPEipYhatG1Bsekb+4WNAW9k9GHPTsmaxM4dEt1K3TlsbMO994w43gtt72SD6KyY
64esILYRxXe9Tb1oR4W+wmN0zIEesISyyrmMCY36x0QW2FqW6Z5l80sTDARS0UpSMqesDA0L/ol4
NCNWC6iwUNvc8mwngDdymaJSbE8z9oetS1Aak0uyukOJwb90Dn5XxRusFKiBdQhyrXMx/6cfkGd/
DCNc8gj/yk5PyX4a3ac4ABWd1hEbQQIDI4e26IThxbSwg8sWdUTv9YuFJrjPq/Qae8NDRRHM+tGC
XTH874vDc9U3tOkZ+4Q7nHCOZyzmso3s1aMc7BkDa/CMzupDVmAdZUfjPEcW1dQxUTFiRyrLFsyI
xVy7pHIs2X6QykBa6b5J7H5ZNCK7M9QmxdFmOOthLujvKllu8l4xzy+/ZcbElBa25SEVH0gSsRSW
vVplKCFdAyHGVGgiTHEAtdbXXhBdgKSNwHpoLWlGzA3xqsAXK5eVdoy+zPu21lcvILIjGPxwndn6
Xgh+phGgEeONHFXAb6FNLLY9UneDHzcjq7ar5gpNnNO6e1/0kd44UqFEtbKTcr6qZpnV2uV4O/UH
/K8YvBOFy62PiDpw+Yy5dT0+//SKyxfHl8Vx3KZZhaLFBkw7lywV30jgGHG6klnxDtaErR41R77A
OLxO+iu1ZkBEna8Yw5qNjX0bxRXAzwfbQSBUpTi1golcVh0SS92wu+aW2hMJiO6/wcy17wGnHQR4
Mdfp3xv1mon2w/BTyhOcj2xhYCc7GHT2WcuYaOq4kftyti5xA787Mtt2Y3QABofoQAzVS2FWP8n7
fh47xtnJ4HMcVtgXvOwassthtIyAADt3RjtVO5ml65n29MFlkL4Wpv+AeovssaK/0AIdHkMfPRhn
i5ksP7pEcq6brfKKkt0nTZDkZAfgvym2O2hIgW+/0fGEKx0QWM24INhEfZcdrNDD1kNyw64zCjx7
MIbXde0SjTbEAm5G/UP5nnXjOKQzsQyfrJhCG+TGzuwbZyXMEoi8PSZXfk5y/fxTNhbJNQrzOzlF
M56j//N9jUpmZcyTxapTxpyoTMyWgufi8z8/v3AoqUw+ZnbcSiJe7GwEBqPuQc8B575WUqYm1Ww/
nepgOLbL95rP701t9BER3vy/2Tuv3ciRbU2/ymDuqYmgDQIzc5FemSlvytwQVapqeu/59PMxVb1b
Lezuvc/RACcxmGxAKNdKkRmMWOtfv9nlQ+Vf9xja+gJ/XgeJ//Xpi/WPX5EHLpaDP1aLwVdPRm9/
NhOj27X2AOiU1L17GfjakZkPv3X68oiOnyUULwtXMicoQ31dhEnxNdnkRYvrnZaku2wWD47RiCjR
gbHRasTX66n4Slc8rBycfjZuAWUbtpiQPv7JxY86iwhoQ/1P5k53p/qdiyKE09qMNwUKidxFahYH
Qh7GeuZWIfDhkrqMgAlIs2hE66vKQj/YYXANGSdm40zNlWNrP7A3Rh8OdYwI4GyNMh65WPsQRf5N
C3F+i3R9w7e9AZSBFDXRzbmSJNMFU9p4E0Y6kard+FiXxrcxrO0V7clvLcQj6JAlD9CMMQYG1T9q
ohRRGhm7DNow/3Gqy9qcgnslu2OtG8EtJJoYn5+r3sy2QwgiatR2d5x3yh5lJCe3T1mbRcaB+CIL
QKQWlzCmYe1PdboE9FAHfFeaoyJQbjG12U09hXjK+glZfgiqtiHGQ+jQQ+3eapEWoctY0UTrl7UY
rEOSTj/GOYed6cWVozfBUalSI+kR0vgwerhMtcTa1dUdojF3V1FaLKZUOg/S4jAhXKlbaUGcHmor
vSGHgMOarN1dlI7pLo5Hsmx6uP8Odh341POIBiX81lBGl0Me4S+hTHboCZpkHYTbSu/yWwFUthig
8zqpi4NuNK0dvf+UBpq/YrxhHesse7DxSIBdGR/zWc5OHsNVX2DPpOCj4Iimqy3nZk9+yG0magdX
DyXvrOA+TogH7L3Q/9TV6TX01uB7Tt60GgDd7NBBiUEMuKY3HbmG/Rei4JMd3qCERQwl0ddjUu1y
5ylyGrb3fpiQ9OL0gPNVNXAO+CT+PCTRZaKbOAsG+UtVVvWNmeSIWTuFW9HI6apbw1e3c54nnWy9
spLpgUsPtkWKFdYw+Bh+GHsK1XhbKdOmQzHtw4BYxqG5jdGjY856q0+Gw9PYYzWaeC7mzjYMmFp6
SyaC/WxkMN4XlPeN35aH3M8/6XkqoMgk1s5xYvxuy+zBHeONq+Uzo53zv8Gt+Jin4CdE/SCzc/1P
VeF9w0Yv3Nu5uh97szpCuHiSiSUPaNSxDACjQ5WmPUFozO+lYVzSbiv8QXCyOTWfel76l01nX4EU
+bfIK4jkyZCGx4ZfblPww6tCdOIqMSN5VQsympjHupu6FhCaT394+jd9ZnVX6iGbZlajXd9BYQoe
+j4mrJAZMIAVJcCSmGpE2mlz17nYFHMUonkbEpKL2ty0jrk3IPK0DVxdUpO8STiR1tFoe9ARjPMc
9SgLDV+aCBhjykckVznearQ/OPXbj65nuLuySkdsiCv8MxHcFj3ZZAqVB1YSREQ2ek/wYUT7nHg6
MiRElazj+2CSn8XwOSLvbGUkcw6VER9rITo+gwDX92LQllDtgxXO0zJkwxL0oWsig42Qp5Gflk1O
T1cENswEsJBIABu5ZB78CJGKs5JWupnNAn0oxKGVbVKs69vqxqUhQ4k6JinM4uDFIMRyPWnaiMs+
uqrAdndozPW9qUOuFf4zBKlxf/rCc3Q/mdEL+UvspGoo2XaBWiZFjkHbVwWRHvwKJxcwfAjg9ToD
N1hEjY93AU0/DlIkBg+OTdRAbXFXEgWkGUxzsANB7FRj+0mSaNt181COvr8nZqnNMRhTcmH1HQZ3
/oA0pMN21yjAT5RxtDOeDcHWLHxt2LgBLtVG4CwaN0kQj9OE6KP9MPb2S+0j24ns0/4qH/tysLad
LO56cnOIvUQTMljDTRj5YFLdgtgSbrOBayIqp4x2kv2rNnq6/zbaB0ZNjWc0aFXbn5h6DJeOWR8w
2GFWRam+som0jmPQ6NLPf7OqWDuw++9A4Qo0VOa4i9U2LGj5RhumcNZWyV4RwVJg43QXIm1Qlv+z
NUtMfUZ+4sHSonXXsDvSki1EUvlX0ibnBHV5sYw0bAwJCcJ2OPeMHV2snzjhomTnJKrPG/dBOZi0
VckVQFO8JguX4hAoAo2F+2x0mn7oE+1hmPVq5DDjOmWvXQdwX/mNz5zMvRExAJWbVF87esnLKARY
lxAunY7FDc0fLyRz3Q4WHlS1iDdtknK/4T2OPaaPQD2bdNTHPW0nLPdoujUIDuqHWVAQbH3bvCeW
0CH7sC1JQ4JY0iJsaxCqtBGMeMxPgm2qMcewoApG1CRinGMPnAlgUzO+hFIXWy3BbszEzjoZ5Irh
rYd6PtkyUkAAjD3UWicQTlm43NE6VTZlKPiiQ5QQQGX5QwASpYkDhFvOkM+QNusAs4dYD66D4W5C
6babYnErffxqYM6QZpAh409N4xJCJF44xJZqed8u87yarQ2idYHAag0Y0i2yMF0FEwnpnd1ybbN3
mkN2RVbYP0szxfLAje8M+mwaH5IoZocCDoaNjwoPu2Gyg70vWJeRmibdHhsoLHjSmNQ+vPpwTCkI
GByc1TDSV/PNGKbEOtqlIr/rYo/I6AI2PYZTttvv8sAlKt2+R99PwoDu/ahs7afl4xbaoe8mKaL8
GsLnWZDBkyBPZJRWOvRBYeDAwC7MDRvEUyDTB6Erf+3b3pc+tadV1KlsM1SgBD0eRSBKRDNVGXOa
JnV2mG2u3cx49nz/C3pYTDdIj1pmBEavxjGUq9wN2RXoVoOQ4O/YY5hqeCvUUahkM9LJJvr2ujb0
a2eMnhtcOvC/r+6jqn2Zhoal+FsfUi2UjJ30sC/gPBcOO8VGRYAixM1P4vNUhUD4IdrdJEaOW0Ab
xwwxXGs5Cd4+/H4aeHvoX1wcxJcVE2n8Csg/rsoUCahPmU44SyS2TIQ58ZIBcpYcjxKIYgON7Mka
sgT5f/Js2RUCDyqrBep0pipFGS6IsCpXcWLfTZr5dU5iYz9QOlEs2XokVgHZlwG3v6771eiZbBbG
vLy136xoFKuqKpO1PcJiBZwG8pCHcnaWZ/jKHj+WP6CI8Xio+ocgFmc14NANRTgoVnorMRMABOrp
x9FcCzSxABlCbcp+etLS/M6d1NbVRLOr5+ybsujKdQHj9xY7uGguJAG/MDsIQ2akoNoM4jB32foy
ehho4Q9w+g24c6uR0ntvuBE1qe2iC5JJtGJbtZaaXZp7K8Qi0iynLw56gidyaawbO+hu2s7173Ry
h12rjx+TpWKwWpE4duwT9gScAqKtrjFP7kkxxDCf3KSe2g4vVfy8YeNLuzjCH85c6ylT6puNVSjy
HGdXxo1zU+REQIPTb6awijYCh/4ep/yVK+vkJpy6Q9oaw0PKyHCRZM3j5GveITAzdTTbgPrKnN3q
vO3Umu62cCiUirSOgJwM+mCd7gi7VdZiuc5rm3H+iBUhcwPWXyufEq8nCgvpVxYXe60z/QfiW3+2
BJOvaJqJccuHa6tV/XbUjXItivQlQ9u9A8Srd9hYfYOyhSShMMSz7k/kNIRoMgif3hVhuGxjVTJw
H24zCi7M2kFeTPdTPg87PKzijCH/lBLQu2C45u+oSl/0nKvJUf8uVZoyMpqmettEDla+TWMwmpW3
wi/EFl+EOZeWciUstI3sMIuMQ0w4TMwLCQtBOEbMDVATastcMApmStTxRo+Wn/3InfbFJD9u23jy
ysptPFzCbhfDJrmsFDYvuZEQUpQbW10m/dqwOKGZIalVHRQO1QTyA+TpAsdHwsvImMFqQ6gazKqV
W3gx35lHN0vGg3eKvRjBSUJstE3Uiqgr+IdZE2GRMV6nBIWhtPT4eEAvQ6tgwjWYdz4xbLZBJ5qW
MeSFamWRsLVuTYqf0UuptswSYr+LcL0Y5RYV5H1bWcTi+MiffTQBa4ipS7K8rjKrJzJ0jPdwdcgf
1xz0qVnLWJJ5OL7AiMx9Dl3CPZ2NEepfvI5PLoAckegDuuYhvhTsnEusxOUKQDe2MBOZOla7twhM
Mj1q0nIo1KEPRPXOK7Vgb+Boy3HOPDMayuC5aGetCqVIzuRmKeClrrsJr/DS6UaOGtu4xIhXbnQB
jR271ZBhu10cUHuhFm0us676XDlptu3m2aApcG2wvOg3fCFwMOiN74OFOr5V095MRjr00vdXTT1u
EQwlxyrGlEsNJkmjITkemhZrD165VbG1qkKHiaEJd8TGYneZ/UQ/SbxXYR7zZrBXUFTMRabB/7Qt
fVfkG2LItBsNk3VpVBzesGeWZoDdUOuETM9QtwW9S1Yfmr66JiTJLlihAZpTYFB0ZXgPeIOEa1bS
Xtc2foa5ai/RnIKn0Rb5OiNxDZ7SEmycBsEJwk2Y0nz6jrnGitrdKwDjW0hUuFLh7JeH+nWCFQ3y
FCq4SC+9rSzl2v6sD4i2wGdmy+mY7xh9octWnK6uwDaUmAaVyTU+n9BQwl0apj4TkHA+NmqY1G6/
5wC97pJma9KW3lg1/qGarI96VeHMYPtQaNvi2NkViX1eszHy8WB2eXJdTpL+c5IOyIHG3BAu+aIa
h460jAGVmY/N4CRGSQhD+eSMPCpKS56Qw8wCix68XNSHqQ50xPcZp31nTdctdw4+TbM3Hd66qNFV
T66aVt7oM1RDBgovZufrzc5wS50OVyPfi1KO0QO9K+ZuhM8jbmZhQ7uaWfMYljFBGZHiRRJDYZLL
xtveEhSdXq3Wqi2PsBYagiynW5z+6rVBF7bU9QJig9NkS7c20+uqkOOWZJ1iUekOapOooQU1lLeP
u+doSaYD1kk5BnyDh+MexlwPOIM6i7YtjY1O8NZ6HJjkFB0zE3Jl732ogg+pqx9IhHCohiJv7wks
u4d2XWvdp5DbtxSI99FRVavIdw/94D7hIvRdtsGOuhAziJAUtD++nP6s+/NfnP5MSwSh54YxLJSI
tbVZMIyuSccMfZ2UTsfCc+X0y9Mfnr6UDiFidW33y7YiXiuHoumVdbWP9Kjaa5PEB/v0+z/+0NFE
tS85uxIqbX55+pe1xzoLMDtcpY5D/92zWyw8JPtM7/luaTYdvJxjMhY5P8PpnYPTj3P6JUE/6SXa
Aw4QXF7++FJ2s+j3j987I3VoaEcvWoRZSsnl7dFt31eonDcm9gxbTZ9dMPi7P/6BKD10PDqmuqdE
vtNP+5p6dfrl6UswX6zTdscOLxnKervZp/rAl/m29zz+CR53u1OmFmPVhzI20o01hzi6Mdw92wYK
nX93+qNeGfmm9s0HM8UaKLb8GA+7mEg5ENYGEH5Kt7kxhrtuDhbD+/ebPVk/Tv/7KVerMBWW2Nlj
bRqgJwPFseZCeTix7P6/hOdxLH7+r//+7UfKVhjWTRW+NG/FONI4yWr+x//+n38h4dl967+F4T/5
X37pd6RlzgIeuNoGgVswU3+Jd6QtLnTTJg7sFHAgDIihvxIWdP1CNzhCXEs4pjnHL/xDvCPVhYty
RwnMziBeK1f+x8Q7M1/8DYXbVdBzTYApHUY/LFk1M2ffMCeF7RKthHPRgygibYdpS7sjDnyE9CWv
wNi0T8mMLBV9NhNPTTLt5yfOrcZ9nBYuKML0XKNiBi7O0KqGAqueyRz2jUhxIiu1gxB0tjbkgy3T
P/zcGmjPRUPQMA5cCGst/75XWnbE4vkxLNRGNOHOMRttP8bE3KGX6Vcac6rG1ZAu6ghtW+lrWGGJ
Gvdq5pZysL8qF21hIh0H0+qCTUz1xi5sxOxK2Ds7g4SEtduRjU2SJfTJmXUAMy3eILW8I5UI2qVo
dALPGe82cFqvGpwbptp+YuYNgaB+KPMB4zSPjAetsQ4+rJKh9XdTZEw7jg8EiQ4zYIhpmIcmG9ZS
tRShB8u7IiXMczpBEdSbN3XXv9QwHLWxoGOMinabFn277TX7e2ONnxQCjmuCju90sypuOjSciwQo
FBJLejfOBZWqHZrgyMVvtglnRma0Mkun+QRv5beyaAlMirGBHAxbW0D4L9Zhi/SdgiwGCNzpLlJq
IetsN0ThJur69toy/SvC2brLyClXMrHNfZ4Pv+V5H9/0rfZZC8VtnevTPXg8efExZ1EWkpfgEOsY
sIdedZUvFzoOa5dRJn7ruUa4p+KFTCf7umI0vIJjUKx80TQ0rNNjOTg+cRNBti3wzb5N/Th83Z7+
Undl/5kCbM4LeeYT8XAIwehIzTTrNws5nUwz0rzafsiQn8QIcHYWEcrrYCAOjNmiN7vyNWveN0iT
6KuwMnADEAQsBqK9Fej1TefmBXQvSYhXn2/7uJN3Tjbglz51xi3Tftv1H2VOzw1j1t87RXcXxqLb
TkE0rgmo3egyw7AaQzOcFAqcfK2lS+rxfsCuyO9LdMMVZAlZOsgetGI6drDwZr2/wDD4OmdMA7kF
6WrS0oM3yYtTxJgITfWnGpGROznPHQHx90FB+Tb1X/V09nqvWaou2vu2NvKbSI73tamapdHmYLF+
rz9WILwQewQm+qRYPJzOg7+84bp4p/5ANwitiU0IPRdSM+t9VFWhQDZIvMsenDLG8x3h074JxnWP
efuV4ZM14FmfkG77N8kR8lB3iEbtdii6r43ALjUOMZgoR2QPRVu9WHhSLGDHEX4u0+o4hlhbxfoV
1ojRJpr9FXEtjOCJkGchfQaTddHLPaJ74qJAmQEmjVsZ5ZeYG6h9OHz3MzPeJ8Vsp6GpXZSEt2XA
iE+ETkAIbPpcUYX2/hA+6UUuD9yl7Iip31a1vrNPoHgBwA+3lvKefXOAdlRCtrQL2RMa3HeYGUwS
YkDxpRekzeG1sYU9qW1NdcRHqVmNyMLWpYv5LQONL6Go1a3dm3tyqNIddKsfcHSOBCnJncPmhvUa
rHlYKcsSJPN59PsjyMfKSrG7bEytWRkG1FAFEhNEdJRGxNCfwHIXmVm6bHsRr0K6z0WSBiY1lbzk
HMK1kORSOWIgYTTWNtB7zMOJru5ye1PNVnF15H52rPYln8JjHBjesSCBoM7DB8tkrNdQ2CY1DHUf
98IgD+7RTanlNM/HQStcNCu+2KVui/MqgZCkqx4ZHlGBJhqm/TBj4miyDoUtn+wMwwezJwCnjofV
OJT6gmgwZpaBindhSNi0G+BY2E0jnmeVjukJfXNRlLsyic1reExONfYHLVCcJB2P9NQV4wETvAVR
f/kee6+V6v32EpI9Q2gcbrtEgFbQLjE8h3zvSzI7Jsu0HpRqdycEfxz9q66z0i0P+g/ENjqFejeb
fBDD4Kn4JQtAKVIi6PYhI9umEVesq6WyYlydSeMsrWoVRKI4tGwmegHa0SOB34xSbjy6yk1ZT/HN
MN4ZAfx3D+h8mXnwBkMLC6LRKrYkKRRXpy8OPgNFiWfhyJURkhIXmGkQaupazRUzEgTdvfpq6PiY
i7aKgTXtHQ9BvMNWAmsb3HE1oi4XWa8Pu0gYOORjFAk73lrioGJszQmS0DihJ/Rj/4gklANbFbCX
65cWhei/0BXBH/xTBWEJoch5kugupOEauu7OirU3G6/ud57nY2hxHyUVDM2AOBg9AyN3ncglj2K6
nFzUiXGp9uNAuFrltNhTtstAI7qBh6VeA8iPByJmMKQA5KWV7559phdLyfF+2fnDj8kXxCKne1ig
xUyOrQnyTqySjFDN3moVXVhaFM1ew3oMMk1zXari8zA7WZfT0F72FitZ80eIZ4g4jq6fhGubgI4b
QXjOWvdpXXkcjzmZRJh/1M06xXtsbc5GCfijH1DUErqkS+y8Cq87MJS0lxVeS0s/g4hJGgTRg8PC
JK1g2Q+4SlpCRzq6BMr4jiLF36XCTA8VMsmWiRv9KH6aiaNflR17P3S+cGkZ1ngseHsmAJpO72lS
DxWSyl/MnlxIGTh7EnOLzXqKb0CTbhoDLxoyAqxDOYrnLg2+dkX43dZwaYPNsoT16B9SyXSk8+W6
tUbrUDtwkBp7AvYqFQggKZ5uCN27qqdlREQjlPZEO9gu8W8IibpN6AE4h7IxyfM0MKgeoUel7khd
ZsX+IfT5eJuBMD/cTiI2gBifKD5RYOkdFPf4CoREX1V5kpFh2cdH5ccgadLeluN9iE3PxnQsbSkM
rb5nYtIek9J+NAhYBro6Sij/OZklx5YQ4tvTl93Qtb/9/eFlz4vyj7J3XrQGxbMjqBlQSytnlsu9
WbR9KWvNnyrvvvZgK7odDbSHHfsBr/N6hzrwGTOKnaZNw31nvUSTO16Z1kaSu7w0SPX4htJ0q2VJ
vNYEUopOx8sx1LGYDmId7nYPvqBN99pYR/uhsbVtXKk7zUrGLyqrG2JrRHBf4HKJdxxEeRP3xBCv
HDg2ercs0MUtXVWB32XpcFXm7GWGU01AvVCYdR9SGqxyb8uP8d0Oe3lorHhaD/W0bmrjqhvuMs9R
x4EMySWjMmehNaa4tzywj8blQ7Mr8ewywZmcSe56Y2rwcoKfZPVrBg7NbZQOKWkPCR7QVr0qw1bb
/P2NN98p8eYbj62t5NPWhcEo/91ukcHurmTgO/eJPRHiGsnhuizYPT+b7eTdZoOLXzM84hW6I2id
pGNpwSGHKngsLObmo6lF92l+nQWWti6bZNyMYWyv2rh4Jukaa9TS15aVCR+Y3JwF5woom5LWdVaB
ZYZBcpBUBli542wJfNss9Rzdda4n9ARWh2klCdaPUlg3Say+VFmQ75FTBMtM97KjHZNwyXH+0CB6
Xk0i8TdUyZeaWXv/Sq3oznK1d6vTJJhJSl13XMCfdzepT6uwggJj3VMjcmJGsX4Tyrt6Eu2+Cjr4
NrX32dZnBjqj+j0GfgPtStQty06alxhrhQAAVraNa9JNPGtgkOallLVmCefVKbAKjl0JQCUP6Aun
K+EC7xoezpGgJvalwlJ8HzfhFf7In/JWkMtdH4O0OwoHnLMuGDP3uprB83bT2Km7BWv4PgapBZlt
nB4dGHPVQBwOKP+BiIAQXnq6ksyiMH+Lpg1CoGylKzB5Sc7zdWKyycUhAxktJIiCUTk0pdzc4+eu
jqnIcboGA7wcM8xVVYx/Zhh81iRe1Vn4qdPa6ojx7WZs4+DKsQ1/1Y6B+SgkczcjnmyMw8BZKSTY
SJAGht0ygiZ10+lMRoKu77f6sDEZDy1LiPRLtyDEtCmtz/Ys4evpddZYwViLSgUQL7Fvxl8Y/VCU
2fKQM6ERyGBcW9tpFE230uyZszGUWWlQRa4YrWP+G4RIZmzcQpP2PpzERiMobFE2GLlPueesolAE
kEbCz61Rs23Uw0xM/a4PQ/NNxfoybNS0IClJIQczQOiEc+t1xo8OncyAPXRDRtAqSxmmyZap1ekE
MoPsVrFBHXNR4nyr3SS9VDdVSTyFCpJ8beqrKUvqa9PCnktozNmhCedOLkmZxr9Nm41gHG1fBJAf
ssp/NuJZhAqWfheWwb6ycVgLR/EpbZR8AnC8jJOqXmWDhoedCcY66kw4u5lQ1pAVdoiUc9sUT6me
RjclHM8c1tRGRwu8zGp2Hp9wb70zDvWAWXnZtYfeDBl0JP1PR7YODki2v0EvLBajnsaPRrgPQi1A
W8CErKiJWDv9FpLX1kmjFzgf+eU4UMXxSNH26jX1N3IjheG6Zib6kWoJELFvHgxjTDfBCL3ZaeDq
joMvrri5avH3Ox2b2fun2DXAzV2pLOsE2LzrSIHSMSiOu/LesikOhhQn8sJqHSLQpuyaQ+l+QnC0
sKrMvIF09MBg3VroZU2aWQ89dPQwn5LA+muYtzeDYVUHIzKBMr1bLc3uTD3KHjHusbG2uxN6FOxC
+JiADYH+5Koasx+FjEp1ItvmevHYRMraYl/nLk77rFFhJB5CS7wky4lPwm/7GxV7P2Ae34vEcB99
P9vkfMzXDNaRfMiIZGUAlCVnplozcC+WeqcG4ictsQKdmekAMtnUfR2vHI35hSfJbRgCPPddzcPh
tnc2lTYqmCLkAXhl7sMJwWC2sMuMN/azG6uFtTeGHq0TiUsMfNovTjFdRlE8PdqyZGrnCxKeBh3a
bXHXZQ3Qu5YHT7BTS8ygeN+EccZj6j3YWIquaYKQijDpv3TNOrlk+oWiw2N3E5gWdzIVV0g4plUq
DMQcdrjoVQXyYRmfahsBcQAh/miX1PldYEIxGkWEY5TzkuZ+du+3qErg4fkHx0A4U+S7zDX6g5zL
GT8y4WaNLiy5ebRhUTLdN3JaNmAI29odGsZ3nFxhxoQipqFDAUE1H2rlJkm6bUaxt0id1EMXmeNx
KxgxkxfTbFVQpYum0bLreojBNXrtOezyDoUI881qZHDk2C1tBkUHBsXWATN7AijKgzWzsj0PwjD5
ita6tUlfg1oIMbG3F2Re4rqahWhxextL3aAsGzSZbbxDioFKwo8+BbhwLspBGKukRbzCFI5ZUeLS
w9besWM2ecd9WCH8eOmtRD7kdoPpRm74+7DI6hsbHN7JkbI3fZm+IGHjxIUyl9cA/A1PpC97Ygfy
eQbsegfPTGeye4g9cps8JdL6DmAjr8r5d03p4i403ZdlYpAkbeuPzLXjtS9NE7nJcwpjC3Pq2rj1
gnmcXZEuoWrsNj2RKj5CN75XjGTQy9J+m/FvXtV/t0tl30XPOvFE+6CGRjHsmsjIidT6EaJUWTZV
NbsSWDjSOJmxHTtLraTI1ZM5Jcxd8wbiTgRxNO7puzgGnrUalQY+A/Ux9g175WUCewvO36E+iWnT
8BHH/WKJEim69K3sqfDzdtuKTOwL8dgZGAjnuRF+Udj8lzB7Jj8/Tj7e703e/JBGpA5jqlcbpxmJ
HGF+7csgvBZZg0Go31wS72dvfMys2V6L8Tn2WHYURwETxs94MLF44i6DXCuz5cgufkyTLEZw8aUY
UmeJm5Gzm3VMeObnt8Q1EJ7eDRiBm9VD2yh/Q+Skhv+gm1zBV+oIAACe7MKBmgzNHR7+0acs1K21
ooZatspNt2mG3XXmd3OIlgw+Q4NFk9h3Dj5wBZhD9QOcQofMXWAuEGJrm8WI9TF7s7fkxEA9CSVp
mY16ZHpuGfdUK5dkK0nkccFT5DXamrl6giplV459BAxmkW9djJSB9E+LFr/xXaoxZpdkFqyMSHb3
stjgNplDAquDVQL/Bvf3yrsdLIBTs8sSVLtds2pNw9sTIYb2w0K05EgYtlh36ew6fbdqSpjxeZJc
6Woctga8l5Skp8WpbB6tbw1Su0ua94cJ4vRyHNGLZ9qoX2OxnLjjtmijlyTqE8gaShx1OAGTxvS0
d+B75nm99O3RO2p9OV33XexDWEWAjjiYYpbgmN0kjS8OIlRZ118gfus7VE3DpSspEuImsiEHOP21
JKJqAixeC8QssKn6e2YILjfNRZsZM3MTbX+dFEMN1mT8lpR4KcaDHD+ZY3bjV/AyGI2xp6FxvI8r
e+O6z8R8ZZ8V2PmqSSxSYIO23tnU7q8n5f8zk6VfFzJ7t0HaJNf4rv0JQfhn3SZN/XYsdPIEe8z/
c//o77/Rf/t5eud/MauixAWk/dOo6vQznX7gv/sWyTeuq/3BHMxgvuRSsdDj4v/Ci6oF53YCdE5/
rdH9XFizY8ncUvNOb27OX13+31/Z6338+3/zdz/6642Z/c8wgqLb/NjVmxcAWHj/SCya5he4wJ+u
XsoL2zYtl5ng73fnvG4CLmb66yfzx7jyP7oGCHhXTKBdcP3X17s14DgXTFuUi43Q613C9+m/5C68
5C2ych5FP8z/5KCoz9Z3/85KePcd3jwH7gX8jtnYiyfq7RJw3Qu2XENnBPt68ef3HNhkoP97l/9u
6v3m8tUFxmZMoGerqPn1bgm46sJQ3Adu0etd4EH5L1kC767gzW4gxEefA0O/QBRmMhpnpji/+IZv
l4KyL5QJ8K0LBPWn17ndBMMQ+of3RIur5AJNG6vP+cXT/u4uQGzQrdlh6/SiDz6vpQCCZn/0gTCN
C/w8bZpm+/UuQMl4exeg3F/Qs0s50zjO6/KlO3uO/Tu74buH6c12AIWFDx6Oyq/H/d0awIgWjyhg
N3bF0+t10Z1RcQDmPE+uPnoX8I/DK9R8Pfzf7wcoJi8kADfZgme4CHT14f1QXMCsAMKfAem3i9+V
LA8M/vXfz8TX0/eMPn4gOB7Yj336zgWbHGURlhunF5/x25tAHOSFDWkLCsqv4vHcNgLHmffuD90E
U17g9iwtw2CGNr/e3QSHI9NQ1M+/jp0zWgKKkd8Hr96g9hPKocL+tQ2+OwQc64JT0jaxQn09JM5u
G3SlwbDpQ0tg7hCF6TiO9avqedcj0R3MDrVKOb9u0tndBAlb4aNnga4uQPUtnATerQHFUaiwW2e7
fX1CXnfdM3oQKFXEv9ke/XVBoF/M+i0+5H++CJRxYZrQXXFbONe7wHz1oweiadIFuQKtB37M8+td
WSSleWFbOJOCppzbYWDAO/7wVkBRDMGIooiqYH69qwvUDCSwBCRn4+n1ik6d0bOgSx7hj2+Ihu1Q
+XJDTy++4dvCYC6OceLBfubXqXB2dwETc/HhykBcSJ4DE+jw9bN+9ywo94K3mW/CH2cn59AZrQUD
pv2H4VP3wtANh03v11W+Oxx5Ei5sh0pZt89xFagPPwvuBfWxO9Owf73+/CwAmVAcMt5B2nB6nV2n
gH30h58FSiRgIwvX8784HQWdguHQKP6xb57XswD+rV4hvQ/AyPoF8hXbQsLy+lm/Ox1cA4hVoIwR
v/7+7J4IsB79/8Jd4ElgZ/kL6EQKB+CISTX34vWRObtKAcrqR/cFKiVBw8B/7xYBDSMUTKzvgU1O
r/PrFih0P1wo8RnrDnFM9vtT0WI/BGNH5fV6+We3H8pZ5/HBCsm0LjhcmZv93je/OxVt9wJDA4me
5BdycnZ3QRc0dR+8C3PjPK8C613H6NgXjuCkmMM5Tq/XtuSMKiMyUczXH+pDpwHgmEFGA0/42/LY
oSISbH5ASq+X/1qJntPl0758tDBkA1RQel1qgn9c5du7oCyAM0HhNJdP8+vsDkOdhvHDx4DNRuBK
ZgW/YIF38KFrXrDfGMAzr+90VouAY/CjOwDoKNWl848W6N1OQI8EsYC9Rv9FvjjDRUAC4QfvgglA
yMNOBtw/rwul4DbgSD2nSp3e6pxWAWvztUL5z++EoMik/GBeAxZ7er17CKS0WQaWMcOLv//9eXUH
DHrsD68CJgk6EJzj/Bqm8XC93RDhWTBrmuHFcx0pzgjah1ETk8EplY/FbOb0elcZsQCwApjduu1z
fBZmftSHhgmM1W0c5KX7+zzpfXswz5sYuJxk3fPDcH7nAmbHH74LYGeAAS4ZeqcHfr7Kt8+CA4zM
oYGP7+sicc9wLVC/f3Qt6FAs8IGTc6X9p8u3LjgUqcA5M35/SM5sQ4Qg89EC2YBYiTgOwOR1Dbwf
rbr0kJALhPh9q3jdgc/qcLTlRxfBfBfQETskCv/js/7TWgBGxrEEAeGvY+HsNgTDIgj5g4+CwWdN
R0g48z8vkRwARsLkdCYvr4vl9baf11qYs0k/djg4DBFtpFdsjq+vP+8L8+EIbkKz8Pu+eHrDc7oL
aF0/DJ5wkTCr6Jt+UTHfHZEMnOHhMlc537swsyg/uhZACXScBn6fob0ftYIiWLMTyUzOPr1et+Mz
WgsYJHycny5Z8MTQMVH9x3P/dnekaDb+D3Pntpw2DIThV+EVSLlobjLTIW2TdkI7PaTTS2EroMFI
jGSS0KfvL2lFWdu0dJaLzOSGYD7JsqzD7r8r6FGh2iXHw4uzpaCfTqRzBDaQEwgt4V85smhOWsxo
tiWP7IsbHZFaN54zLhsdsSjEuIjZpvja+OgIYwIszthEXv6/EOWE12Yf+TJdmqZ+G8NTjA5DoTHH
LigxH/3vKd4jBnVEJT+7MIbA5LKz1jt+vmI6leRTPviy+JhTOfRzusF+0aysclflnzdGe+UrJDFK
0ThUzZlaI3DmTaPmaq1YHrgkiPhTk16Wuf3z/wc4rDrcaJEXc7355SwHpwgaOXilLA6PLFXMsTlR
gywlT3HOzoPz1rBaZ22nmO0a51XtSi1jrXM8lZxsra5aU21bBk9qTCn8WjfIP+j1ITkrHcVkSoY4
cg+jKYJu13Pe7FlKKC3lHVrd1Ox5kjxPSn6vnV/wKpPyTUo+nvHxeJDeSa/6ba2WrAOOs0hNWmGc
0mqsM/yNzJofMdrWRnVGkcnrqCMRk90T7xZZkiDFfuyPTTleSgwGYFutduXO07CXfcdSNDKEmNBr
5suk6Jey75SxbPQgh6+c63eNsvVhc5AXVY4OQVWINtZty/o0+SnFfFMhfYPiEYXZByhHYy4IrmU9
mzxrcnYIBn+bjWGNPk6Oq3PQ3dZ30dElKEY723bGkItx8jNJyTM996qzeiLnhRz9qPi8ha1+9A3J
wU+jG7XehKXh0zr40d5+Dv4H7YNmIxXMrtGMfQ74nX42FZvGKPjqHPCfOKusVDPtD14lw7MYjayc
y9FUISmd4bPZBdwz41LiYPz9SVP7LBVwrVbddx96Q+wEpfX/hDNjCiU1SzY8ibGrBisSvquB0THa
usVorxfdoO0UpikFf9bWhl3zqDrbBIqMl+K/LF2tR7ehN7dlI5cU/xWnDQx3RBLsn6eAfkckb6YU
/w2tr0PQbElBYchy9jPfVZJJTcr93qpl6dDx5SEhuBR7r/0aMxsjZymlmGyws+l0b3I7SNE/FOYd
u2j5q0lWOzFch3Z0P1T5LLoW802oHFLysJUb2drE7J3DCQEL9jSzPPjv5CFL0z7soW9/KulQhn7G
jWvxiqrRyl/9BgAA//8=</cx:binary>
              </cx:geoCache>
            </cx:geography>
          </cx:layoutPr>
          <cx:valueColors>
            <cx:midColor>
              <a:srgbClr val="92D050"/>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image" Target="../media/image3.emf"/><Relationship Id="rId7" Type="http://schemas.openxmlformats.org/officeDocument/2006/relationships/image" Target="../media/image5.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2.emf"/><Relationship Id="rId6" Type="http://schemas.openxmlformats.org/officeDocument/2006/relationships/image" Target="../media/image4.emf"/><Relationship Id="rId11" Type="http://schemas.openxmlformats.org/officeDocument/2006/relationships/image" Target="../media/image7.emf"/><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6.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4</xdr:col>
      <xdr:colOff>449580</xdr:colOff>
      <xdr:row>2</xdr:row>
      <xdr:rowOff>72390</xdr:rowOff>
    </xdr:from>
    <xdr:to>
      <xdr:col>13</xdr:col>
      <xdr:colOff>411480</xdr:colOff>
      <xdr:row>17</xdr:row>
      <xdr:rowOff>72390</xdr:rowOff>
    </xdr:to>
    <xdr:graphicFrame macro="">
      <xdr:nvGraphicFramePr>
        <xdr:cNvPr id="2" name="Chart 1">
          <a:extLst>
            <a:ext uri="{FF2B5EF4-FFF2-40B4-BE49-F238E27FC236}">
              <a16:creationId xmlns:a16="http://schemas.microsoft.com/office/drawing/2014/main" id="{ED91B925-3C98-46C1-A1CE-5A821D2B9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259080</xdr:colOff>
      <xdr:row>3</xdr:row>
      <xdr:rowOff>11430</xdr:rowOff>
    </xdr:from>
    <xdr:to>
      <xdr:col>13</xdr:col>
      <xdr:colOff>563880</xdr:colOff>
      <xdr:row>18</xdr:row>
      <xdr:rowOff>11430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38C4EBF-C1FC-4BB9-AB21-BBA903C2D6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2520" y="56007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167640</xdr:colOff>
      <xdr:row>2</xdr:row>
      <xdr:rowOff>125730</xdr:rowOff>
    </xdr:from>
    <xdr:to>
      <xdr:col>11</xdr:col>
      <xdr:colOff>472440</xdr:colOff>
      <xdr:row>17</xdr:row>
      <xdr:rowOff>125730</xdr:rowOff>
    </xdr:to>
    <xdr:graphicFrame macro="">
      <xdr:nvGraphicFramePr>
        <xdr:cNvPr id="3" name="Chart 2">
          <a:extLst>
            <a:ext uri="{FF2B5EF4-FFF2-40B4-BE49-F238E27FC236}">
              <a16:creationId xmlns:a16="http://schemas.microsoft.com/office/drawing/2014/main" id="{CE5134A5-03B2-4EB9-887A-B2ADA8DCF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563880</xdr:colOff>
      <xdr:row>1</xdr:row>
      <xdr:rowOff>125730</xdr:rowOff>
    </xdr:from>
    <xdr:to>
      <xdr:col>19</xdr:col>
      <xdr:colOff>38100</xdr:colOff>
      <xdr:row>21</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1BD7202-4F5D-4C74-A9A1-F340085ED0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58840" y="308610"/>
              <a:ext cx="6789420" cy="364617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179070</xdr:rowOff>
    </xdr:from>
    <xdr:to>
      <xdr:col>11</xdr:col>
      <xdr:colOff>594360</xdr:colOff>
      <xdr:row>21</xdr:row>
      <xdr:rowOff>179070</xdr:rowOff>
    </xdr:to>
    <xdr:graphicFrame macro="">
      <xdr:nvGraphicFramePr>
        <xdr:cNvPr id="2" name="Chart 1">
          <a:extLst>
            <a:ext uri="{FF2B5EF4-FFF2-40B4-BE49-F238E27FC236}">
              <a16:creationId xmlns:a16="http://schemas.microsoft.com/office/drawing/2014/main" id="{B66B1FCA-11D5-4B0A-AD10-43DB49837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137160</xdr:rowOff>
    </xdr:from>
    <xdr:to>
      <xdr:col>2</xdr:col>
      <xdr:colOff>0</xdr:colOff>
      <xdr:row>22</xdr:row>
      <xdr:rowOff>53340</xdr:rowOff>
    </xdr:to>
    <xdr:graphicFrame macro="">
      <xdr:nvGraphicFramePr>
        <xdr:cNvPr id="2" name="Chart 1">
          <a:extLst>
            <a:ext uri="{FF2B5EF4-FFF2-40B4-BE49-F238E27FC236}">
              <a16:creationId xmlns:a16="http://schemas.microsoft.com/office/drawing/2014/main" id="{98C725F5-75DB-4A38-B91D-3B5BFDC5FE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198120</xdr:colOff>
      <xdr:row>18</xdr:row>
      <xdr:rowOff>148590</xdr:rowOff>
    </xdr:from>
    <xdr:to>
      <xdr:col>5</xdr:col>
      <xdr:colOff>518160</xdr:colOff>
      <xdr:row>23</xdr:row>
      <xdr:rowOff>76200</xdr:rowOff>
    </xdr:to>
    <xdr:graphicFrame macro="">
      <xdr:nvGraphicFramePr>
        <xdr:cNvPr id="3" name="Chart 2">
          <a:extLst>
            <a:ext uri="{FF2B5EF4-FFF2-40B4-BE49-F238E27FC236}">
              <a16:creationId xmlns:a16="http://schemas.microsoft.com/office/drawing/2014/main" id="{9AB6CE64-F5B3-44D9-A2B8-3D22332DB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xdr:colOff>
      <xdr:row>18</xdr:row>
      <xdr:rowOff>156210</xdr:rowOff>
    </xdr:from>
    <xdr:to>
      <xdr:col>9</xdr:col>
      <xdr:colOff>45720</xdr:colOff>
      <xdr:row>23</xdr:row>
      <xdr:rowOff>30480</xdr:rowOff>
    </xdr:to>
    <xdr:graphicFrame macro="">
      <xdr:nvGraphicFramePr>
        <xdr:cNvPr id="4" name="Chart 3">
          <a:extLst>
            <a:ext uri="{FF2B5EF4-FFF2-40B4-BE49-F238E27FC236}">
              <a16:creationId xmlns:a16="http://schemas.microsoft.com/office/drawing/2014/main" id="{03C273CD-0206-42C5-8CEC-55469EAA5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38100</xdr:colOff>
      <xdr:row>19</xdr:row>
      <xdr:rowOff>87630</xdr:rowOff>
    </xdr:from>
    <xdr:to>
      <xdr:col>11</xdr:col>
      <xdr:colOff>975360</xdr:colOff>
      <xdr:row>22</xdr:row>
      <xdr:rowOff>175260</xdr:rowOff>
    </xdr:to>
    <xdr:graphicFrame macro="">
      <xdr:nvGraphicFramePr>
        <xdr:cNvPr id="5" name="Chart 4">
          <a:extLst>
            <a:ext uri="{FF2B5EF4-FFF2-40B4-BE49-F238E27FC236}">
              <a16:creationId xmlns:a16="http://schemas.microsoft.com/office/drawing/2014/main" id="{DB563C8C-D577-4A28-B126-B82D20B7AE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45720</xdr:colOff>
      <xdr:row>19</xdr:row>
      <xdr:rowOff>110490</xdr:rowOff>
    </xdr:from>
    <xdr:to>
      <xdr:col>14</xdr:col>
      <xdr:colOff>1226820</xdr:colOff>
      <xdr:row>23</xdr:row>
      <xdr:rowOff>22860</xdr:rowOff>
    </xdr:to>
    <xdr:graphicFrame macro="">
      <xdr:nvGraphicFramePr>
        <xdr:cNvPr id="6" name="Chart 5">
          <a:extLst>
            <a:ext uri="{FF2B5EF4-FFF2-40B4-BE49-F238E27FC236}">
              <a16:creationId xmlns:a16="http://schemas.microsoft.com/office/drawing/2014/main" id="{AFC22D05-75D4-47A5-8E1A-36EA25F64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135254</xdr:colOff>
      <xdr:row>0</xdr:row>
      <xdr:rowOff>60960</xdr:rowOff>
    </xdr:from>
    <xdr:ext cx="14331860" cy="341811"/>
    <xdr:sp macro="" textlink="">
      <xdr:nvSpPr>
        <xdr:cNvPr id="3" name="Shape 3">
          <a:extLst>
            <a:ext uri="{FF2B5EF4-FFF2-40B4-BE49-F238E27FC236}">
              <a16:creationId xmlns:a16="http://schemas.microsoft.com/office/drawing/2014/main" id="{00000000-0008-0000-0100-000003000000}"/>
            </a:ext>
          </a:extLst>
        </xdr:cNvPr>
        <xdr:cNvSpPr/>
      </xdr:nvSpPr>
      <xdr:spPr>
        <a:xfrm>
          <a:off x="135254" y="60960"/>
          <a:ext cx="14331860" cy="34181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1</xdr:col>
      <xdr:colOff>243840</xdr:colOff>
      <xdr:row>10</xdr:row>
      <xdr:rowOff>108858</xdr:rowOff>
    </xdr:from>
    <xdr:ext cx="11963400" cy="2216062"/>
    <xdr:grpSp>
      <xdr:nvGrpSpPr>
        <xdr:cNvPr id="2" name="Shape 2">
          <a:extLst>
            <a:ext uri="{FF2B5EF4-FFF2-40B4-BE49-F238E27FC236}">
              <a16:creationId xmlns:a16="http://schemas.microsoft.com/office/drawing/2014/main" id="{00000000-0008-0000-0100-000002000000}"/>
            </a:ext>
          </a:extLst>
        </xdr:cNvPr>
        <xdr:cNvGrpSpPr/>
      </xdr:nvGrpSpPr>
      <xdr:grpSpPr>
        <a:xfrm>
          <a:off x="842554" y="1850572"/>
          <a:ext cx="11963400" cy="2216062"/>
          <a:chOff x="0" y="2638361"/>
          <a:chExt cx="10829962" cy="2216062"/>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638361"/>
            <a:ext cx="10829962" cy="2216062"/>
            <a:chOff x="152400" y="1849323"/>
            <a:chExt cx="12677345" cy="2400733"/>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10010345" y="1849323"/>
              <a:ext cx="2819400" cy="2400733"/>
              <a:chOff x="10010345" y="1745071"/>
              <a:chExt cx="2819400" cy="2390473"/>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10010345" y="1916219"/>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10099329" y="1745071"/>
                <a:ext cx="2684489" cy="44151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1</xdr:col>
      <xdr:colOff>180974</xdr:colOff>
      <xdr:row>23</xdr:row>
      <xdr:rowOff>78105</xdr:rowOff>
    </xdr:from>
    <xdr:ext cx="5206365" cy="2497455"/>
    <xdr:sp macro="" textlink="">
      <xdr:nvSpPr>
        <xdr:cNvPr id="15" name="Shape 15">
          <a:extLst>
            <a:ext uri="{FF2B5EF4-FFF2-40B4-BE49-F238E27FC236}">
              <a16:creationId xmlns:a16="http://schemas.microsoft.com/office/drawing/2014/main" id="{00000000-0008-0000-0100-00000F000000}"/>
            </a:ext>
          </a:extLst>
        </xdr:cNvPr>
        <xdr:cNvSpPr/>
      </xdr:nvSpPr>
      <xdr:spPr>
        <a:xfrm>
          <a:off x="775334" y="4109085"/>
          <a:ext cx="5206365" cy="2497455"/>
        </a:xfrm>
        <a:prstGeom prst="roundRect">
          <a:avLst>
            <a:gd name="adj" fmla="val 5729"/>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409303</xdr:colOff>
      <xdr:row>23</xdr:row>
      <xdr:rowOff>109129</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008017" y="4115072"/>
          <a:ext cx="2628900" cy="257175"/>
        </a:xfrm>
        <a:prstGeom prst="roundRect">
          <a:avLst>
            <a:gd name="adj" fmla="val 40910"/>
          </a:avLst>
        </a:prstGeom>
        <a:gradFill>
          <a:gsLst>
            <a:gs pos="1000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11</xdr:col>
      <xdr:colOff>407125</xdr:colOff>
      <xdr:row>25</xdr:row>
      <xdr:rowOff>93618</xdr:rowOff>
    </xdr:from>
    <xdr:ext cx="6037217" cy="2518954"/>
    <xdr:sp macro="" textlink="">
      <xdr:nvSpPr>
        <xdr:cNvPr id="17" name="Shape 17">
          <a:extLst>
            <a:ext uri="{FF2B5EF4-FFF2-40B4-BE49-F238E27FC236}">
              <a16:creationId xmlns:a16="http://schemas.microsoft.com/office/drawing/2014/main" id="{00000000-0008-0000-0100-000011000000}"/>
            </a:ext>
          </a:extLst>
        </xdr:cNvPr>
        <xdr:cNvSpPr/>
      </xdr:nvSpPr>
      <xdr:spPr>
        <a:xfrm>
          <a:off x="6992982" y="4447904"/>
          <a:ext cx="6037217" cy="2518954"/>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583203</xdr:colOff>
      <xdr:row>24</xdr:row>
      <xdr:rowOff>10342</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7169060" y="419045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22</xdr:col>
      <xdr:colOff>391887</xdr:colOff>
      <xdr:row>10</xdr:row>
      <xdr:rowOff>95250</xdr:rowOff>
    </xdr:from>
    <xdr:ext cx="4115888" cy="3094264"/>
    <xdr:sp macro="" textlink="">
      <xdr:nvSpPr>
        <xdr:cNvPr id="19" name="Shape 19">
          <a:extLst>
            <a:ext uri="{FF2B5EF4-FFF2-40B4-BE49-F238E27FC236}">
              <a16:creationId xmlns:a16="http://schemas.microsoft.com/office/drawing/2014/main" id="{00000000-0008-0000-0100-000013000000}"/>
            </a:ext>
          </a:extLst>
        </xdr:cNvPr>
        <xdr:cNvSpPr/>
      </xdr:nvSpPr>
      <xdr:spPr>
        <a:xfrm>
          <a:off x="13563601" y="1836964"/>
          <a:ext cx="4115888" cy="3094264"/>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24</xdr:col>
      <xdr:colOff>514078</xdr:colOff>
      <xdr:row>8</xdr:row>
      <xdr:rowOff>173084</xdr:rowOff>
    </xdr:from>
    <xdr:ext cx="1581150" cy="222885"/>
    <xdr:sp macro="" textlink="">
      <xdr:nvSpPr>
        <xdr:cNvPr id="20" name="Shape 20">
          <a:extLst>
            <a:ext uri="{FF2B5EF4-FFF2-40B4-BE49-F238E27FC236}">
              <a16:creationId xmlns:a16="http://schemas.microsoft.com/office/drawing/2014/main" id="{00000000-0008-0000-0100-000014000000}"/>
            </a:ext>
          </a:extLst>
        </xdr:cNvPr>
        <xdr:cNvSpPr/>
      </xdr:nvSpPr>
      <xdr:spPr>
        <a:xfrm>
          <a:off x="14883221" y="1566455"/>
          <a:ext cx="1581150" cy="22288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1</xdr:col>
      <xdr:colOff>97155</xdr:colOff>
      <xdr:row>2</xdr:row>
      <xdr:rowOff>91440</xdr:rowOff>
    </xdr:from>
    <xdr:ext cx="11801462" cy="1400158"/>
    <xdr:sp macro="" textlink="">
      <xdr:nvSpPr>
        <xdr:cNvPr id="23" name="Shape 5">
          <a:extLst>
            <a:ext uri="{FF2B5EF4-FFF2-40B4-BE49-F238E27FC236}">
              <a16:creationId xmlns:a16="http://schemas.microsoft.com/office/drawing/2014/main" id="{00000000-0008-0000-0100-000017000000}"/>
            </a:ext>
          </a:extLst>
        </xdr:cNvPr>
        <xdr:cNvSpPr/>
      </xdr:nvSpPr>
      <xdr:spPr>
        <a:xfrm>
          <a:off x="691515" y="441960"/>
          <a:ext cx="11801462" cy="1400158"/>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xdr:col>
      <xdr:colOff>81915</xdr:colOff>
      <xdr:row>2</xdr:row>
      <xdr:rowOff>83820</xdr:rowOff>
    </xdr:from>
    <xdr:ext cx="2360296" cy="1485899"/>
    <xdr:grpSp>
      <xdr:nvGrpSpPr>
        <xdr:cNvPr id="24" name="Shape 22">
          <a:extLst>
            <a:ext uri="{FF2B5EF4-FFF2-40B4-BE49-F238E27FC236}">
              <a16:creationId xmlns:a16="http://schemas.microsoft.com/office/drawing/2014/main" id="{00000000-0008-0000-0100-000018000000}"/>
            </a:ext>
          </a:extLst>
        </xdr:cNvPr>
        <xdr:cNvGrpSpPr/>
      </xdr:nvGrpSpPr>
      <xdr:grpSpPr>
        <a:xfrm>
          <a:off x="680629" y="432163"/>
          <a:ext cx="2360296" cy="1485899"/>
          <a:chOff x="152399" y="459938"/>
          <a:chExt cx="2667001" cy="1427765"/>
        </a:xfrm>
        <a:solidFill>
          <a:srgbClr val="3B3B3B"/>
        </a:solid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4"/>
            <a:ext cx="2667001" cy="1173329"/>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a:scene3d>
            <a:camera prst="orthographicFront"/>
            <a:lightRig rig="threePt" dir="t"/>
          </a:scene3d>
          <a:sp3d>
            <a:bevelB/>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clientData fLocksWithSheet="0"/>
  </xdr:oneCellAnchor>
  <xdr:twoCellAnchor>
    <xdr:from>
      <xdr:col>1</xdr:col>
      <xdr:colOff>243840</xdr:colOff>
      <xdr:row>4</xdr:row>
      <xdr:rowOff>30480</xdr:rowOff>
    </xdr:from>
    <xdr:to>
      <xdr:col>5</xdr:col>
      <xdr:colOff>76200</xdr:colOff>
      <xdr:row>6</xdr:row>
      <xdr:rowOff>15240</xdr:rowOff>
    </xdr:to>
    <xdr:sp macro="" textlink="KPI!$B$17">
      <xdr:nvSpPr>
        <xdr:cNvPr id="42" name="Rectangle: Rounded Corners 41">
          <a:extLst>
            <a:ext uri="{FF2B5EF4-FFF2-40B4-BE49-F238E27FC236}">
              <a16:creationId xmlns:a16="http://schemas.microsoft.com/office/drawing/2014/main" id="{0034D5D7-56F1-4488-8067-10A833298EAD}"/>
            </a:ext>
          </a:extLst>
        </xdr:cNvPr>
        <xdr:cNvSpPr/>
      </xdr:nvSpPr>
      <xdr:spPr>
        <a:xfrm>
          <a:off x="838200" y="731520"/>
          <a:ext cx="2209800" cy="3352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89000A9-06A3-4119-BD42-6AB2D41F0D00}" type="TxLink">
            <a:rPr lang="en-US" sz="1400" b="0" i="0" u="none" strike="noStrike">
              <a:solidFill>
                <a:schemeClr val="bg2"/>
              </a:solidFill>
              <a:latin typeface="Calibri"/>
              <a:cs typeface="Calibri"/>
            </a:rPr>
            <a:pPr algn="ctr"/>
            <a:t> $2,297,200.86 </a:t>
          </a:fld>
          <a:endParaRPr lang="en-GB" sz="1400">
            <a:solidFill>
              <a:schemeClr val="bg2"/>
            </a:solidFill>
          </a:endParaRPr>
        </a:p>
      </xdr:txBody>
    </xdr:sp>
    <xdr:clientData/>
  </xdr:twoCellAnchor>
  <xdr:twoCellAnchor>
    <xdr:from>
      <xdr:col>1</xdr:col>
      <xdr:colOff>320040</xdr:colOff>
      <xdr:row>8</xdr:row>
      <xdr:rowOff>68580</xdr:rowOff>
    </xdr:from>
    <xdr:to>
      <xdr:col>4</xdr:col>
      <xdr:colOff>419100</xdr:colOff>
      <xdr:row>10</xdr:row>
      <xdr:rowOff>77724</xdr:rowOff>
    </xdr:to>
    <xdr:sp macro="" textlink="KPI!$B$17">
      <xdr:nvSpPr>
        <xdr:cNvPr id="44" name="Rectangle: Rounded Corners 43">
          <a:extLst>
            <a:ext uri="{FF2B5EF4-FFF2-40B4-BE49-F238E27FC236}">
              <a16:creationId xmlns:a16="http://schemas.microsoft.com/office/drawing/2014/main" id="{35774772-78DA-4DD2-AB72-B621D6C3216F}"/>
            </a:ext>
          </a:extLst>
        </xdr:cNvPr>
        <xdr:cNvSpPr/>
      </xdr:nvSpPr>
      <xdr:spPr>
        <a:xfrm>
          <a:off x="914400" y="1470660"/>
          <a:ext cx="1882140" cy="35966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YOY</a:t>
          </a:r>
          <a:r>
            <a:rPr lang="en-GB" sz="1400" baseline="0"/>
            <a:t> GROWTH</a:t>
          </a:r>
          <a:endParaRPr lang="en-GB" sz="1400"/>
        </a:p>
      </xdr:txBody>
    </xdr:sp>
    <xdr:clientData/>
  </xdr:twoCellAnchor>
  <mc:AlternateContent xmlns:mc="http://schemas.openxmlformats.org/markup-compatibility/2006">
    <mc:Choice xmlns:a14="http://schemas.microsoft.com/office/drawing/2010/main" Requires="a14">
      <xdr:twoCellAnchor editAs="oneCell">
        <xdr:from>
          <xdr:col>3</xdr:col>
          <xdr:colOff>273710</xdr:colOff>
          <xdr:row>8</xdr:row>
          <xdr:rowOff>160020</xdr:rowOff>
        </xdr:from>
        <xdr:to>
          <xdr:col>4</xdr:col>
          <xdr:colOff>426720</xdr:colOff>
          <xdr:row>9</xdr:row>
          <xdr:rowOff>156175</xdr:rowOff>
        </xdr:to>
        <xdr:pic>
          <xdr:nvPicPr>
            <xdr:cNvPr id="47" name="Picture 46">
              <a:extLst>
                <a:ext uri="{FF2B5EF4-FFF2-40B4-BE49-F238E27FC236}">
                  <a16:creationId xmlns:a16="http://schemas.microsoft.com/office/drawing/2014/main" id="{A4C9A5A0-2ABE-47B5-A5AA-23A419779262}"/>
                </a:ext>
              </a:extLst>
            </xdr:cNvPr>
            <xdr:cNvPicPr>
              <a:picLocks noChangeAspect="1" noChangeArrowheads="1"/>
              <a:extLst>
                <a:ext uri="{84589F7E-364E-4C9E-8A38-B11213B215E9}">
                  <a14:cameraTool cellRange="'KPI YOY'!$H$7" spid="_x0000_s2086"/>
                </a:ext>
              </a:extLst>
            </xdr:cNvPicPr>
          </xdr:nvPicPr>
          <xdr:blipFill>
            <a:blip xmlns:r="http://schemas.openxmlformats.org/officeDocument/2006/relationships" r:embed="rId1"/>
            <a:srcRect/>
            <a:stretch>
              <a:fillRect/>
            </a:stretch>
          </xdr:blipFill>
          <xdr:spPr bwMode="auto">
            <a:xfrm>
              <a:off x="2056790" y="1562100"/>
              <a:ext cx="747370" cy="171415"/>
            </a:xfrm>
            <a:prstGeom prst="rect">
              <a:avLst/>
            </a:prstGeom>
            <a:noFill/>
            <a:ln>
              <a:noFill/>
            </a:ln>
          </xdr:spPr>
        </xdr:pic>
        <xdr:clientData/>
      </xdr:twoCellAnchor>
    </mc:Choice>
    <mc:Fallback/>
  </mc:AlternateContent>
  <xdr:twoCellAnchor>
    <xdr:from>
      <xdr:col>1</xdr:col>
      <xdr:colOff>394335</xdr:colOff>
      <xdr:row>6</xdr:row>
      <xdr:rowOff>15240</xdr:rowOff>
    </xdr:from>
    <xdr:to>
      <xdr:col>4</xdr:col>
      <xdr:colOff>401955</xdr:colOff>
      <xdr:row>8</xdr:row>
      <xdr:rowOff>53340</xdr:rowOff>
    </xdr:to>
    <xdr:graphicFrame macro="">
      <xdr:nvGraphicFramePr>
        <xdr:cNvPr id="52" name="Chart 51">
          <a:extLst>
            <a:ext uri="{FF2B5EF4-FFF2-40B4-BE49-F238E27FC236}">
              <a16:creationId xmlns:a16="http://schemas.microsoft.com/office/drawing/2014/main" id="{9BE6CD9A-AB58-41DB-B32F-1844F11BA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205740</xdr:colOff>
          <xdr:row>8</xdr:row>
          <xdr:rowOff>167640</xdr:rowOff>
        </xdr:from>
        <xdr:to>
          <xdr:col>8</xdr:col>
          <xdr:colOff>437029</xdr:colOff>
          <xdr:row>9</xdr:row>
          <xdr:rowOff>171226</xdr:rowOff>
        </xdr:to>
        <xdr:pic>
          <xdr:nvPicPr>
            <xdr:cNvPr id="56" name="Picture 55">
              <a:extLst>
                <a:ext uri="{FF2B5EF4-FFF2-40B4-BE49-F238E27FC236}">
                  <a16:creationId xmlns:a16="http://schemas.microsoft.com/office/drawing/2014/main" id="{4797025C-F48A-42A8-9864-5CC5DC740230}"/>
                </a:ext>
              </a:extLst>
            </xdr:cNvPr>
            <xdr:cNvPicPr>
              <a:picLocks noChangeAspect="1" noChangeArrowheads="1"/>
              <a:extLst>
                <a:ext uri="{84589F7E-364E-4C9E-8A38-B11213B215E9}">
                  <a14:cameraTool cellRange="'KPI YOY'!$I$7" spid="_x0000_s2087"/>
                </a:ext>
              </a:extLst>
            </xdr:cNvPicPr>
          </xdr:nvPicPr>
          <xdr:blipFill>
            <a:blip xmlns:r="http://schemas.openxmlformats.org/officeDocument/2006/relationships" r:embed="rId3"/>
            <a:srcRect/>
            <a:stretch>
              <a:fillRect/>
            </a:stretch>
          </xdr:blipFill>
          <xdr:spPr bwMode="auto">
            <a:xfrm>
              <a:off x="4347434" y="1601993"/>
              <a:ext cx="82296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129540</xdr:colOff>
      <xdr:row>2</xdr:row>
      <xdr:rowOff>125186</xdr:rowOff>
    </xdr:from>
    <xdr:to>
      <xdr:col>13</xdr:col>
      <xdr:colOff>449579</xdr:colOff>
      <xdr:row>10</xdr:row>
      <xdr:rowOff>138522</xdr:rowOff>
    </xdr:to>
    <xdr:grpSp>
      <xdr:nvGrpSpPr>
        <xdr:cNvPr id="30" name="Shape 28">
          <a:extLst>
            <a:ext uri="{FF2B5EF4-FFF2-40B4-BE49-F238E27FC236}">
              <a16:creationId xmlns:a16="http://schemas.microsoft.com/office/drawing/2014/main" id="{00000000-0008-0000-0100-00001E000000}"/>
            </a:ext>
          </a:extLst>
        </xdr:cNvPr>
        <xdr:cNvGrpSpPr/>
      </xdr:nvGrpSpPr>
      <xdr:grpSpPr>
        <a:xfrm>
          <a:off x="5517969" y="473529"/>
          <a:ext cx="2714896" cy="1406707"/>
          <a:chOff x="144168" y="467336"/>
          <a:chExt cx="2675232" cy="1374133"/>
        </a:xfrm>
        <a:solidFill>
          <a:srgbClr val="3B3B3B"/>
        </a:solid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44168" y="736569"/>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67336"/>
            <a:ext cx="2667000" cy="227991"/>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clientData/>
  </xdr:twoCellAnchor>
  <xdr:twoCellAnchor>
    <xdr:from>
      <xdr:col>9</xdr:col>
      <xdr:colOff>457200</xdr:colOff>
      <xdr:row>4</xdr:row>
      <xdr:rowOff>45720</xdr:rowOff>
    </xdr:from>
    <xdr:to>
      <xdr:col>13</xdr:col>
      <xdr:colOff>289560</xdr:colOff>
      <xdr:row>6</xdr:row>
      <xdr:rowOff>30480</xdr:rowOff>
    </xdr:to>
    <xdr:sp macro="" textlink="KPI!$I$17">
      <xdr:nvSpPr>
        <xdr:cNvPr id="51" name="Rectangle: Rounded Corners 50">
          <a:extLst>
            <a:ext uri="{FF2B5EF4-FFF2-40B4-BE49-F238E27FC236}">
              <a16:creationId xmlns:a16="http://schemas.microsoft.com/office/drawing/2014/main" id="{17FA4727-719B-4B80-856D-1379B330ACED}"/>
            </a:ext>
          </a:extLst>
        </xdr:cNvPr>
        <xdr:cNvSpPr/>
      </xdr:nvSpPr>
      <xdr:spPr>
        <a:xfrm>
          <a:off x="5806440" y="746760"/>
          <a:ext cx="2209800" cy="335280"/>
        </a:xfrm>
        <a:prstGeom prst="roundRect">
          <a:avLst/>
        </a:prstGeom>
        <a:solidFill>
          <a:srgbClr val="3B3B3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A404A4F-3D94-44B4-BFA7-715EAD632923}" type="TxLink">
            <a:rPr lang="en-US" sz="1400" b="0" i="0" u="none" strike="noStrike">
              <a:solidFill>
                <a:schemeClr val="bg2"/>
              </a:solidFill>
              <a:latin typeface="Calibri"/>
              <a:cs typeface="Calibri"/>
            </a:rPr>
            <a:pPr algn="ctr"/>
            <a:t># 37873 </a:t>
          </a:fld>
          <a:endParaRPr lang="en-GB" sz="1400">
            <a:solidFill>
              <a:schemeClr val="bg2"/>
            </a:solidFill>
          </a:endParaRPr>
        </a:p>
      </xdr:txBody>
    </xdr:sp>
    <xdr:clientData/>
  </xdr:twoCellAnchor>
  <xdr:twoCellAnchor>
    <xdr:from>
      <xdr:col>5</xdr:col>
      <xdr:colOff>132599</xdr:colOff>
      <xdr:row>2</xdr:row>
      <xdr:rowOff>83820</xdr:rowOff>
    </xdr:from>
    <xdr:to>
      <xdr:col>9</xdr:col>
      <xdr:colOff>106460</xdr:colOff>
      <xdr:row>11</xdr:row>
      <xdr:rowOff>10988</xdr:rowOff>
    </xdr:to>
    <xdr:grpSp>
      <xdr:nvGrpSpPr>
        <xdr:cNvPr id="27" name="Shape 25">
          <a:extLst>
            <a:ext uri="{FF2B5EF4-FFF2-40B4-BE49-F238E27FC236}">
              <a16:creationId xmlns:a16="http://schemas.microsoft.com/office/drawing/2014/main" id="{00000000-0008-0000-0100-00001B000000}"/>
            </a:ext>
          </a:extLst>
        </xdr:cNvPr>
        <xdr:cNvGrpSpPr/>
      </xdr:nvGrpSpPr>
      <xdr:grpSpPr>
        <a:xfrm>
          <a:off x="3126170" y="432163"/>
          <a:ext cx="2368719" cy="1494711"/>
          <a:chOff x="152399" y="459938"/>
          <a:chExt cx="2667001" cy="1359337"/>
        </a:xfrm>
        <a:solidFill>
          <a:srgbClr val="3B3B3B"/>
        </a:solid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clientData/>
  </xdr:twoCellAnchor>
  <xdr:twoCellAnchor>
    <xdr:from>
      <xdr:col>5</xdr:col>
      <xdr:colOff>182880</xdr:colOff>
      <xdr:row>4</xdr:row>
      <xdr:rowOff>36249</xdr:rowOff>
    </xdr:from>
    <xdr:to>
      <xdr:col>9</xdr:col>
      <xdr:colOff>15240</xdr:colOff>
      <xdr:row>6</xdr:row>
      <xdr:rowOff>45992</xdr:rowOff>
    </xdr:to>
    <xdr:sp macro="" textlink="KPI!$F$17">
      <xdr:nvSpPr>
        <xdr:cNvPr id="49" name="Rectangle: Rounded Corners 48">
          <a:extLst>
            <a:ext uri="{FF2B5EF4-FFF2-40B4-BE49-F238E27FC236}">
              <a16:creationId xmlns:a16="http://schemas.microsoft.com/office/drawing/2014/main" id="{75B38F14-0C98-475D-A6A7-989A6F0B2E97}"/>
            </a:ext>
          </a:extLst>
        </xdr:cNvPr>
        <xdr:cNvSpPr/>
      </xdr:nvSpPr>
      <xdr:spPr>
        <a:xfrm>
          <a:off x="3154680" y="737289"/>
          <a:ext cx="2209800" cy="360263"/>
        </a:xfrm>
        <a:prstGeom prst="roundRect">
          <a:avLst/>
        </a:prstGeom>
        <a:solidFill>
          <a:srgbClr val="3B3B3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A651D18-06F0-4D93-87AE-ADEB2EA500F3}" type="TxLink">
            <a:rPr lang="en-US" sz="1400" b="0" i="0" u="none" strike="noStrike">
              <a:solidFill>
                <a:schemeClr val="bg2"/>
              </a:solidFill>
              <a:latin typeface="Calibri"/>
              <a:cs typeface="Calibri"/>
            </a:rPr>
            <a:t> $286,397.02 </a:t>
          </a:fld>
          <a:endParaRPr lang="en-GB" sz="1400">
            <a:solidFill>
              <a:schemeClr val="bg2"/>
            </a:solidFill>
          </a:endParaRPr>
        </a:p>
      </xdr:txBody>
    </xdr:sp>
    <xdr:clientData/>
  </xdr:twoCellAnchor>
  <xdr:twoCellAnchor>
    <xdr:from>
      <xdr:col>9</xdr:col>
      <xdr:colOff>586740</xdr:colOff>
      <xdr:row>8</xdr:row>
      <xdr:rowOff>85170</xdr:rowOff>
    </xdr:from>
    <xdr:to>
      <xdr:col>13</xdr:col>
      <xdr:colOff>91440</xdr:colOff>
      <xdr:row>10</xdr:row>
      <xdr:rowOff>22861</xdr:rowOff>
    </xdr:to>
    <xdr:sp macro="" textlink="KPI!$B$17">
      <xdr:nvSpPr>
        <xdr:cNvPr id="50" name="Rectangle: Rounded Corners 49">
          <a:extLst>
            <a:ext uri="{FF2B5EF4-FFF2-40B4-BE49-F238E27FC236}">
              <a16:creationId xmlns:a16="http://schemas.microsoft.com/office/drawing/2014/main" id="{6D83D27B-20B7-49AB-A58F-887F7C7ACBA0}"/>
            </a:ext>
          </a:extLst>
        </xdr:cNvPr>
        <xdr:cNvSpPr/>
      </xdr:nvSpPr>
      <xdr:spPr>
        <a:xfrm>
          <a:off x="5935980" y="1487250"/>
          <a:ext cx="1882140" cy="288211"/>
        </a:xfrm>
        <a:prstGeom prst="roundRect">
          <a:avLst/>
        </a:prstGeom>
        <a:solidFill>
          <a:srgbClr val="3B3B3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YOY</a:t>
          </a:r>
          <a:r>
            <a:rPr lang="en-GB" sz="1400" baseline="0"/>
            <a:t> GROWTH</a:t>
          </a:r>
          <a:endParaRPr lang="en-GB" sz="1400"/>
        </a:p>
      </xdr:txBody>
    </xdr:sp>
    <xdr:clientData/>
  </xdr:twoCellAnchor>
  <xdr:twoCellAnchor>
    <xdr:from>
      <xdr:col>5</xdr:col>
      <xdr:colOff>502920</xdr:colOff>
      <xdr:row>5</xdr:row>
      <xdr:rowOff>157453</xdr:rowOff>
    </xdr:from>
    <xdr:to>
      <xdr:col>8</xdr:col>
      <xdr:colOff>167640</xdr:colOff>
      <xdr:row>8</xdr:row>
      <xdr:rowOff>53340</xdr:rowOff>
    </xdr:to>
    <xdr:graphicFrame macro="">
      <xdr:nvGraphicFramePr>
        <xdr:cNvPr id="53" name="Chart 52">
          <a:extLst>
            <a:ext uri="{FF2B5EF4-FFF2-40B4-BE49-F238E27FC236}">
              <a16:creationId xmlns:a16="http://schemas.microsoft.com/office/drawing/2014/main" id="{AD43DF02-0325-406B-B253-D76C48F16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228600</xdr:colOff>
      <xdr:row>8</xdr:row>
      <xdr:rowOff>100410</xdr:rowOff>
    </xdr:from>
    <xdr:to>
      <xdr:col>8</xdr:col>
      <xdr:colOff>327660</xdr:colOff>
      <xdr:row>10</xdr:row>
      <xdr:rowOff>38101</xdr:rowOff>
    </xdr:to>
    <xdr:sp macro="" textlink="KPI!$B$17">
      <xdr:nvSpPr>
        <xdr:cNvPr id="65" name="Rectangle: Rounded Corners 64">
          <a:extLst>
            <a:ext uri="{FF2B5EF4-FFF2-40B4-BE49-F238E27FC236}">
              <a16:creationId xmlns:a16="http://schemas.microsoft.com/office/drawing/2014/main" id="{1B67BF5D-4C94-4B10-AAA5-A3B136D17D5A}"/>
            </a:ext>
          </a:extLst>
        </xdr:cNvPr>
        <xdr:cNvSpPr/>
      </xdr:nvSpPr>
      <xdr:spPr>
        <a:xfrm>
          <a:off x="3200400" y="1502490"/>
          <a:ext cx="1882140" cy="288211"/>
        </a:xfrm>
        <a:prstGeom prst="roundRect">
          <a:avLst/>
        </a:prstGeom>
        <a:solidFill>
          <a:srgbClr val="3B3B3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YOY</a:t>
          </a:r>
          <a:r>
            <a:rPr lang="en-GB" sz="1400" baseline="0"/>
            <a:t> GROWTH</a:t>
          </a:r>
          <a:endParaRPr lang="en-GB" sz="1400"/>
        </a:p>
      </xdr:txBody>
    </xdr:sp>
    <xdr:clientData/>
  </xdr:twoCellAnchor>
  <xdr:twoCellAnchor>
    <xdr:from>
      <xdr:col>10</xdr:col>
      <xdr:colOff>129540</xdr:colOff>
      <xdr:row>5</xdr:row>
      <xdr:rowOff>30480</xdr:rowOff>
    </xdr:from>
    <xdr:to>
      <xdr:col>13</xdr:col>
      <xdr:colOff>53340</xdr:colOff>
      <xdr:row>7</xdr:row>
      <xdr:rowOff>167640</xdr:rowOff>
    </xdr:to>
    <xdr:graphicFrame macro="">
      <xdr:nvGraphicFramePr>
        <xdr:cNvPr id="57" name="Chart 56">
          <a:extLst>
            <a:ext uri="{FF2B5EF4-FFF2-40B4-BE49-F238E27FC236}">
              <a16:creationId xmlns:a16="http://schemas.microsoft.com/office/drawing/2014/main" id="{591EF8F0-A4A9-40A7-8CA3-FC800C733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190500</xdr:colOff>
          <xdr:row>9</xdr:row>
          <xdr:rowOff>7620</xdr:rowOff>
        </xdr:from>
        <xdr:to>
          <xdr:col>8</xdr:col>
          <xdr:colOff>426720</xdr:colOff>
          <xdr:row>10</xdr:row>
          <xdr:rowOff>22860</xdr:rowOff>
        </xdr:to>
        <xdr:pic>
          <xdr:nvPicPr>
            <xdr:cNvPr id="67" name="Picture 66">
              <a:extLst>
                <a:ext uri="{FF2B5EF4-FFF2-40B4-BE49-F238E27FC236}">
                  <a16:creationId xmlns:a16="http://schemas.microsoft.com/office/drawing/2014/main" id="{FC0EA926-3FCB-4204-8666-9F2B98D640E5}"/>
                </a:ext>
              </a:extLst>
            </xdr:cNvPr>
            <xdr:cNvPicPr>
              <a:picLocks noChangeAspect="1" noChangeArrowheads="1"/>
              <a:extLst>
                <a:ext uri="{84589F7E-364E-4C9E-8A38-B11213B215E9}">
                  <a14:cameraTool cellRange="'KPI YOY'!$I$7" spid="_x0000_s2088"/>
                </a:ext>
              </a:extLst>
            </xdr:cNvPicPr>
          </xdr:nvPicPr>
          <xdr:blipFill>
            <a:blip xmlns:r="http://schemas.openxmlformats.org/officeDocument/2006/relationships" r:embed="rId6"/>
            <a:srcRect/>
            <a:stretch>
              <a:fillRect/>
            </a:stretch>
          </xdr:blipFill>
          <xdr:spPr bwMode="auto">
            <a:xfrm>
              <a:off x="4351020" y="158496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563880</xdr:colOff>
          <xdr:row>8</xdr:row>
          <xdr:rowOff>152400</xdr:rowOff>
        </xdr:from>
        <xdr:to>
          <xdr:col>13</xdr:col>
          <xdr:colOff>52251</xdr:colOff>
          <xdr:row>9</xdr:row>
          <xdr:rowOff>161108</xdr:rowOff>
        </xdr:to>
        <xdr:pic>
          <xdr:nvPicPr>
            <xdr:cNvPr id="69" name="Picture 68">
              <a:extLst>
                <a:ext uri="{FF2B5EF4-FFF2-40B4-BE49-F238E27FC236}">
                  <a16:creationId xmlns:a16="http://schemas.microsoft.com/office/drawing/2014/main" id="{C7A256FD-98E6-4BAE-B350-AB2BC2C40BB7}"/>
                </a:ext>
              </a:extLst>
            </xdr:cNvPr>
            <xdr:cNvPicPr>
              <a:picLocks noChangeAspect="1" noChangeArrowheads="1"/>
              <a:extLst>
                <a:ext uri="{84589F7E-364E-4C9E-8A38-B11213B215E9}">
                  <a14:cameraTool cellRange="'KPI YOY'!$J$7" spid="_x0000_s2089"/>
                </a:ext>
              </a:extLst>
            </xdr:cNvPicPr>
          </xdr:nvPicPr>
          <xdr:blipFill>
            <a:blip xmlns:r="http://schemas.openxmlformats.org/officeDocument/2006/relationships" r:embed="rId7"/>
            <a:srcRect/>
            <a:stretch>
              <a:fillRect/>
            </a:stretch>
          </xdr:blipFill>
          <xdr:spPr bwMode="auto">
            <a:xfrm>
              <a:off x="7149737" y="1545771"/>
              <a:ext cx="6858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494211</xdr:colOff>
      <xdr:row>4</xdr:row>
      <xdr:rowOff>5702</xdr:rowOff>
    </xdr:from>
    <xdr:to>
      <xdr:col>17</xdr:col>
      <xdr:colOff>532311</xdr:colOff>
      <xdr:row>10</xdr:row>
      <xdr:rowOff>140698</xdr:rowOff>
    </xdr:to>
    <xdr:sp macro="" textlink="">
      <xdr:nvSpPr>
        <xdr:cNvPr id="34" name="Shape 32">
          <a:extLst>
            <a:ext uri="{FF2B5EF4-FFF2-40B4-BE49-F238E27FC236}">
              <a16:creationId xmlns:a16="http://schemas.microsoft.com/office/drawing/2014/main" id="{00000000-0008-0000-0100-000022000000}"/>
            </a:ext>
          </a:extLst>
        </xdr:cNvPr>
        <xdr:cNvSpPr/>
      </xdr:nvSpPr>
      <xdr:spPr>
        <a:xfrm>
          <a:off x="8277497" y="702388"/>
          <a:ext cx="2432957" cy="1180024"/>
        </a:xfrm>
        <a:prstGeom prst="roundRect">
          <a:avLst>
            <a:gd name="adj" fmla="val 10129"/>
          </a:avLst>
        </a:prstGeom>
        <a:solidFill>
          <a:srgbClr val="3B3B3B"/>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13</xdr:col>
      <xdr:colOff>548641</xdr:colOff>
      <xdr:row>2</xdr:row>
      <xdr:rowOff>70757</xdr:rowOff>
    </xdr:from>
    <xdr:to>
      <xdr:col>17</xdr:col>
      <xdr:colOff>510540</xdr:colOff>
      <xdr:row>3</xdr:row>
      <xdr:rowOff>148513</xdr:rowOff>
    </xdr:to>
    <xdr:sp macro="" textlink="">
      <xdr:nvSpPr>
        <xdr:cNvPr id="35" name="Shape 33">
          <a:extLst>
            <a:ext uri="{FF2B5EF4-FFF2-40B4-BE49-F238E27FC236}">
              <a16:creationId xmlns:a16="http://schemas.microsoft.com/office/drawing/2014/main" id="{00000000-0008-0000-0100-000023000000}"/>
            </a:ext>
          </a:extLst>
        </xdr:cNvPr>
        <xdr:cNvSpPr/>
      </xdr:nvSpPr>
      <xdr:spPr>
        <a:xfrm>
          <a:off x="8331927" y="419100"/>
          <a:ext cx="2356756" cy="251927"/>
        </a:xfrm>
        <a:prstGeom prst="roundRect">
          <a:avLst>
            <a:gd name="adj" fmla="val 16667"/>
          </a:avLst>
        </a:prstGeom>
        <a:solidFill>
          <a:srgbClr val="3B3B3B"/>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clientData/>
  </xdr:twoCellAnchor>
  <xdr:twoCellAnchor>
    <xdr:from>
      <xdr:col>18</xdr:col>
      <xdr:colOff>10886</xdr:colOff>
      <xdr:row>3</xdr:row>
      <xdr:rowOff>151570</xdr:rowOff>
    </xdr:from>
    <xdr:to>
      <xdr:col>21</xdr:col>
      <xdr:colOff>571500</xdr:colOff>
      <xdr:row>10</xdr:row>
      <xdr:rowOff>112394</xdr:rowOff>
    </xdr:to>
    <xdr:sp macro="" textlink="">
      <xdr:nvSpPr>
        <xdr:cNvPr id="75" name="Shape 32">
          <a:extLst>
            <a:ext uri="{FF2B5EF4-FFF2-40B4-BE49-F238E27FC236}">
              <a16:creationId xmlns:a16="http://schemas.microsoft.com/office/drawing/2014/main" id="{4CD0044A-2F1D-4101-8351-10F87372C58F}"/>
            </a:ext>
          </a:extLst>
        </xdr:cNvPr>
        <xdr:cNvSpPr/>
      </xdr:nvSpPr>
      <xdr:spPr>
        <a:xfrm>
          <a:off x="10787743" y="674084"/>
          <a:ext cx="2356757" cy="1180024"/>
        </a:xfrm>
        <a:prstGeom prst="roundRect">
          <a:avLst>
            <a:gd name="adj" fmla="val 10129"/>
          </a:avLst>
        </a:prstGeom>
        <a:solidFill>
          <a:srgbClr val="3B3B3B"/>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13</xdr:col>
      <xdr:colOff>541020</xdr:colOff>
      <xdr:row>3</xdr:row>
      <xdr:rowOff>76200</xdr:rowOff>
    </xdr:from>
    <xdr:to>
      <xdr:col>17</xdr:col>
      <xdr:colOff>373380</xdr:colOff>
      <xdr:row>5</xdr:row>
      <xdr:rowOff>60960</xdr:rowOff>
    </xdr:to>
    <xdr:sp macro="" textlink="KPI!$L$17">
      <xdr:nvSpPr>
        <xdr:cNvPr id="48" name="Rectangle: Rounded Corners 47">
          <a:extLst>
            <a:ext uri="{FF2B5EF4-FFF2-40B4-BE49-F238E27FC236}">
              <a16:creationId xmlns:a16="http://schemas.microsoft.com/office/drawing/2014/main" id="{0FD6700A-49E6-4303-A2A8-9C959AB84DA3}"/>
            </a:ext>
          </a:extLst>
        </xdr:cNvPr>
        <xdr:cNvSpPr/>
      </xdr:nvSpPr>
      <xdr:spPr>
        <a:xfrm>
          <a:off x="8267700" y="601980"/>
          <a:ext cx="2209800" cy="3352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82C815A-4300-4AA1-AD99-8B8AD086A57E}" type="TxLink">
            <a:rPr lang="en-US" sz="1400" b="0" i="0" u="none" strike="noStrike">
              <a:solidFill>
                <a:schemeClr val="bg2"/>
              </a:solidFill>
              <a:latin typeface="Calibri"/>
              <a:cs typeface="Calibri"/>
            </a:rPr>
            <a:t># 9994 </a:t>
          </a:fld>
          <a:endParaRPr lang="en-GB" sz="1400">
            <a:solidFill>
              <a:schemeClr val="bg2"/>
            </a:solidFill>
          </a:endParaRPr>
        </a:p>
      </xdr:txBody>
    </xdr:sp>
    <xdr:clientData/>
  </xdr:twoCellAnchor>
  <xdr:twoCellAnchor>
    <xdr:from>
      <xdr:col>14</xdr:col>
      <xdr:colOff>175260</xdr:colOff>
      <xdr:row>4</xdr:row>
      <xdr:rowOff>160020</xdr:rowOff>
    </xdr:from>
    <xdr:to>
      <xdr:col>17</xdr:col>
      <xdr:colOff>182880</xdr:colOff>
      <xdr:row>7</xdr:row>
      <xdr:rowOff>137160</xdr:rowOff>
    </xdr:to>
    <xdr:graphicFrame macro="">
      <xdr:nvGraphicFramePr>
        <xdr:cNvPr id="70" name="Chart 69">
          <a:extLst>
            <a:ext uri="{FF2B5EF4-FFF2-40B4-BE49-F238E27FC236}">
              <a16:creationId xmlns:a16="http://schemas.microsoft.com/office/drawing/2014/main" id="{B495BB35-9C73-4C31-8D9F-1C1B6A8B7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182880</xdr:colOff>
      <xdr:row>8</xdr:row>
      <xdr:rowOff>47070</xdr:rowOff>
    </xdr:from>
    <xdr:to>
      <xdr:col>17</xdr:col>
      <xdr:colOff>281940</xdr:colOff>
      <xdr:row>9</xdr:row>
      <xdr:rowOff>160021</xdr:rowOff>
    </xdr:to>
    <xdr:sp macro="" textlink="KPI!$B$17">
      <xdr:nvSpPr>
        <xdr:cNvPr id="71" name="Rectangle: Rounded Corners 70">
          <a:extLst>
            <a:ext uri="{FF2B5EF4-FFF2-40B4-BE49-F238E27FC236}">
              <a16:creationId xmlns:a16="http://schemas.microsoft.com/office/drawing/2014/main" id="{EB988968-8061-4BE8-A554-1541E3855109}"/>
            </a:ext>
          </a:extLst>
        </xdr:cNvPr>
        <xdr:cNvSpPr/>
      </xdr:nvSpPr>
      <xdr:spPr>
        <a:xfrm>
          <a:off x="8503920" y="1449150"/>
          <a:ext cx="1882140" cy="288211"/>
        </a:xfrm>
        <a:prstGeom prst="roundRect">
          <a:avLst/>
        </a:prstGeom>
        <a:solidFill>
          <a:srgbClr val="3B3B3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YOY</a:t>
          </a:r>
          <a:r>
            <a:rPr lang="en-GB" sz="1400" baseline="0"/>
            <a:t> GROWTH</a:t>
          </a:r>
          <a:endParaRPr lang="en-GB" sz="1400"/>
        </a:p>
      </xdr:txBody>
    </xdr:sp>
    <xdr:clientData/>
  </xdr:twoCellAnchor>
  <mc:AlternateContent xmlns:mc="http://schemas.openxmlformats.org/markup-compatibility/2006">
    <mc:Choice xmlns:a14="http://schemas.microsoft.com/office/drawing/2010/main" Requires="a14">
      <xdr:twoCellAnchor editAs="oneCell">
        <xdr:from>
          <xdr:col>16</xdr:col>
          <xdr:colOff>160020</xdr:colOff>
          <xdr:row>8</xdr:row>
          <xdr:rowOff>106680</xdr:rowOff>
        </xdr:from>
        <xdr:to>
          <xdr:col>17</xdr:col>
          <xdr:colOff>396240</xdr:colOff>
          <xdr:row>9</xdr:row>
          <xdr:rowOff>121920</xdr:rowOff>
        </xdr:to>
        <xdr:pic>
          <xdr:nvPicPr>
            <xdr:cNvPr id="74" name="Picture 73">
              <a:extLst>
                <a:ext uri="{FF2B5EF4-FFF2-40B4-BE49-F238E27FC236}">
                  <a16:creationId xmlns:a16="http://schemas.microsoft.com/office/drawing/2014/main" id="{320C17F7-73AF-499B-929E-4457C357C941}"/>
                </a:ext>
              </a:extLst>
            </xdr:cNvPr>
            <xdr:cNvPicPr>
              <a:picLocks noChangeAspect="1" noChangeArrowheads="1"/>
              <a:extLst>
                <a:ext uri="{84589F7E-364E-4C9E-8A38-B11213B215E9}">
                  <a14:cameraTool cellRange="'KPI YOY'!$K$7" spid="_x0000_s2090"/>
                </a:ext>
              </a:extLst>
            </xdr:cNvPicPr>
          </xdr:nvPicPr>
          <xdr:blipFill>
            <a:blip xmlns:r="http://schemas.openxmlformats.org/officeDocument/2006/relationships" r:embed="rId9"/>
            <a:srcRect/>
            <a:stretch>
              <a:fillRect/>
            </a:stretch>
          </xdr:blipFill>
          <xdr:spPr bwMode="auto">
            <a:xfrm>
              <a:off x="9669780" y="150876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18</xdr:col>
      <xdr:colOff>67492</xdr:colOff>
      <xdr:row>2</xdr:row>
      <xdr:rowOff>60961</xdr:rowOff>
    </xdr:from>
    <xdr:to>
      <xdr:col>21</xdr:col>
      <xdr:colOff>498566</xdr:colOff>
      <xdr:row>10</xdr:row>
      <xdr:rowOff>56878</xdr:rowOff>
    </xdr:to>
    <xdr:grpSp>
      <xdr:nvGrpSpPr>
        <xdr:cNvPr id="79" name="Group 78">
          <a:extLst>
            <a:ext uri="{FF2B5EF4-FFF2-40B4-BE49-F238E27FC236}">
              <a16:creationId xmlns:a16="http://schemas.microsoft.com/office/drawing/2014/main" id="{3744C5B5-EADE-43B1-AAA2-276CD575CDD9}"/>
            </a:ext>
          </a:extLst>
        </xdr:cNvPr>
        <xdr:cNvGrpSpPr/>
      </xdr:nvGrpSpPr>
      <xdr:grpSpPr>
        <a:xfrm>
          <a:off x="10844349" y="409304"/>
          <a:ext cx="2227217" cy="1389288"/>
          <a:chOff x="10896600" y="466673"/>
          <a:chExt cx="2209800" cy="1375462"/>
        </a:xfrm>
      </xdr:grpSpPr>
      <xdr:grpSp>
        <xdr:nvGrpSpPr>
          <xdr:cNvPr id="36" name="Shape 34">
            <a:extLst>
              <a:ext uri="{FF2B5EF4-FFF2-40B4-BE49-F238E27FC236}">
                <a16:creationId xmlns:a16="http://schemas.microsoft.com/office/drawing/2014/main" id="{00000000-0008-0000-0100-000024000000}"/>
              </a:ext>
            </a:extLst>
          </xdr:cNvPr>
          <xdr:cNvGrpSpPr/>
        </xdr:nvGrpSpPr>
        <xdr:grpSpPr>
          <a:xfrm>
            <a:off x="10927080" y="466673"/>
            <a:ext cx="2090465" cy="1375462"/>
            <a:chOff x="152399" y="483930"/>
            <a:chExt cx="2740311" cy="1335345"/>
          </a:xfrm>
          <a:no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225710" y="483930"/>
              <a:ext cx="2667000" cy="235388"/>
            </a:xfrm>
            <a:prstGeom prst="roundRect">
              <a:avLst>
                <a:gd name="adj" fmla="val 16667"/>
              </a:avLst>
            </a:prstGeom>
            <a:solidFill>
              <a:srgbClr val="3B3B3B"/>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sp macro="" textlink="KPI!$O$17">
        <xdr:nvSpPr>
          <xdr:cNvPr id="76" name="Rectangle: Rounded Corners 75">
            <a:extLst>
              <a:ext uri="{FF2B5EF4-FFF2-40B4-BE49-F238E27FC236}">
                <a16:creationId xmlns:a16="http://schemas.microsoft.com/office/drawing/2014/main" id="{A70D924B-6AC7-4EE0-A373-13BF1DBF9032}"/>
              </a:ext>
            </a:extLst>
          </xdr:cNvPr>
          <xdr:cNvSpPr/>
        </xdr:nvSpPr>
        <xdr:spPr>
          <a:xfrm>
            <a:off x="10896600" y="647700"/>
            <a:ext cx="2209800" cy="3352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597A743-A5C6-4FD9-B9D6-B2C164389E64}" type="TxLink">
              <a:rPr lang="en-US" sz="1600" b="0" i="0" u="none" strike="noStrike">
                <a:solidFill>
                  <a:schemeClr val="bg1"/>
                </a:solidFill>
                <a:latin typeface="Calibri"/>
                <a:cs typeface="Calibri"/>
              </a:rPr>
              <a:t>12.47%</a:t>
            </a:fld>
            <a:endParaRPr lang="en-GB" sz="1600">
              <a:solidFill>
                <a:schemeClr val="bg1"/>
              </a:solidFill>
            </a:endParaRPr>
          </a:p>
        </xdr:txBody>
      </xdr:sp>
      <xdr:graphicFrame macro="">
        <xdr:nvGraphicFramePr>
          <xdr:cNvPr id="77" name="Chart 76">
            <a:extLst>
              <a:ext uri="{FF2B5EF4-FFF2-40B4-BE49-F238E27FC236}">
                <a16:creationId xmlns:a16="http://schemas.microsoft.com/office/drawing/2014/main" id="{193EC3F4-83BF-4B26-B008-626316D185D9}"/>
              </a:ext>
            </a:extLst>
          </xdr:cNvPr>
          <xdr:cNvGraphicFramePr>
            <a:graphicFrameLocks/>
          </xdr:cNvGraphicFramePr>
        </xdr:nvGraphicFramePr>
        <xdr:xfrm>
          <a:off x="11102340" y="952500"/>
          <a:ext cx="1790700" cy="373380"/>
        </xdr:xfrm>
        <a:graphic>
          <a:graphicData uri="http://schemas.openxmlformats.org/drawingml/2006/chart">
            <c:chart xmlns:c="http://schemas.openxmlformats.org/drawingml/2006/chart" xmlns:r="http://schemas.openxmlformats.org/officeDocument/2006/relationships" r:id="rId10"/>
          </a:graphicData>
        </a:graphic>
      </xdr:graphicFrame>
      <xdr:sp macro="" textlink="KPI!$B$17">
        <xdr:nvSpPr>
          <xdr:cNvPr id="78" name="Rectangle: Rounded Corners 77">
            <a:extLst>
              <a:ext uri="{FF2B5EF4-FFF2-40B4-BE49-F238E27FC236}">
                <a16:creationId xmlns:a16="http://schemas.microsoft.com/office/drawing/2014/main" id="{B93631FB-6036-4562-B428-E2B0F8A53C67}"/>
              </a:ext>
            </a:extLst>
          </xdr:cNvPr>
          <xdr:cNvSpPr/>
        </xdr:nvSpPr>
        <xdr:spPr>
          <a:xfrm>
            <a:off x="10942320" y="1403430"/>
            <a:ext cx="1882140" cy="288211"/>
          </a:xfrm>
          <a:prstGeom prst="roundRect">
            <a:avLst/>
          </a:prstGeom>
          <a:solidFill>
            <a:srgbClr val="3B3B3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YOY</a:t>
            </a:r>
            <a:r>
              <a:rPr lang="en-GB" sz="1400" baseline="0"/>
              <a:t> GROWTH</a:t>
            </a:r>
            <a:endParaRPr lang="en-GB" sz="1400"/>
          </a:p>
        </xdr:txBody>
      </xdr:sp>
    </xdr:grpSp>
    <xdr:clientData/>
  </xdr:twoCellAnchor>
  <mc:AlternateContent xmlns:mc="http://schemas.openxmlformats.org/markup-compatibility/2006">
    <mc:Choice xmlns:a14="http://schemas.microsoft.com/office/drawing/2010/main" Requires="a14">
      <xdr:twoCellAnchor editAs="oneCell">
        <xdr:from>
          <xdr:col>20</xdr:col>
          <xdr:colOff>45720</xdr:colOff>
          <xdr:row>8</xdr:row>
          <xdr:rowOff>45720</xdr:rowOff>
        </xdr:from>
        <xdr:to>
          <xdr:col>21</xdr:col>
          <xdr:colOff>327660</xdr:colOff>
          <xdr:row>9</xdr:row>
          <xdr:rowOff>60960</xdr:rowOff>
        </xdr:to>
        <xdr:pic>
          <xdr:nvPicPr>
            <xdr:cNvPr id="80" name="Picture 79">
              <a:extLst>
                <a:ext uri="{FF2B5EF4-FFF2-40B4-BE49-F238E27FC236}">
                  <a16:creationId xmlns:a16="http://schemas.microsoft.com/office/drawing/2014/main" id="{BD366F05-F898-4ED2-97C6-D3DEB0F5F949}"/>
                </a:ext>
              </a:extLst>
            </xdr:cNvPr>
            <xdr:cNvPicPr>
              <a:picLocks noChangeAspect="1" noChangeArrowheads="1"/>
              <a:extLst>
                <a:ext uri="{84589F7E-364E-4C9E-8A38-B11213B215E9}">
                  <a14:cameraTool cellRange="'KPI YOY'!$L$7" spid="_x0000_s2091"/>
                </a:ext>
              </a:extLst>
            </xdr:cNvPicPr>
          </xdr:nvPicPr>
          <xdr:blipFill>
            <a:blip xmlns:r="http://schemas.openxmlformats.org/officeDocument/2006/relationships" r:embed="rId11"/>
            <a:srcRect/>
            <a:stretch>
              <a:fillRect/>
            </a:stretch>
          </xdr:blipFill>
          <xdr:spPr bwMode="auto">
            <a:xfrm>
              <a:off x="11932920" y="1447800"/>
              <a:ext cx="8763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274320</xdr:colOff>
      <xdr:row>12</xdr:row>
      <xdr:rowOff>114300</xdr:rowOff>
    </xdr:from>
    <xdr:to>
      <xdr:col>9</xdr:col>
      <xdr:colOff>381000</xdr:colOff>
      <xdr:row>22</xdr:row>
      <xdr:rowOff>53340</xdr:rowOff>
    </xdr:to>
    <xdr:graphicFrame macro="">
      <xdr:nvGraphicFramePr>
        <xdr:cNvPr id="81" name="Chart 80">
          <a:extLst>
            <a:ext uri="{FF2B5EF4-FFF2-40B4-BE49-F238E27FC236}">
              <a16:creationId xmlns:a16="http://schemas.microsoft.com/office/drawing/2014/main" id="{B6D3E1CD-29AD-4B79-98D7-B8053E4E0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472440</xdr:colOff>
      <xdr:row>13</xdr:row>
      <xdr:rowOff>15239</xdr:rowOff>
    </xdr:from>
    <xdr:to>
      <xdr:col>16</xdr:col>
      <xdr:colOff>266700</xdr:colOff>
      <xdr:row>22</xdr:row>
      <xdr:rowOff>144780</xdr:rowOff>
    </xdr:to>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6E28CA6C-E0C1-4028-B8F9-BEDF12CA3C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821680" y="2293619"/>
              <a:ext cx="3954780" cy="170688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597626</xdr:colOff>
      <xdr:row>12</xdr:row>
      <xdr:rowOff>142603</xdr:rowOff>
    </xdr:from>
    <xdr:to>
      <xdr:col>21</xdr:col>
      <xdr:colOff>369026</xdr:colOff>
      <xdr:row>23</xdr:row>
      <xdr:rowOff>119743</xdr:rowOff>
    </xdr:to>
    <xdr:graphicFrame macro="">
      <xdr:nvGraphicFramePr>
        <xdr:cNvPr id="84" name="Chart 83">
          <a:extLst>
            <a:ext uri="{FF2B5EF4-FFF2-40B4-BE49-F238E27FC236}">
              <a16:creationId xmlns:a16="http://schemas.microsoft.com/office/drawing/2014/main" id="{F7B9E94C-0DCB-4175-AD65-93F9E8BCD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1</xdr:col>
      <xdr:colOff>279763</xdr:colOff>
      <xdr:row>25</xdr:row>
      <xdr:rowOff>65313</xdr:rowOff>
    </xdr:from>
    <xdr:ext cx="6033952" cy="2471057"/>
    <xdr:sp macro="" textlink="">
      <xdr:nvSpPr>
        <xdr:cNvPr id="87" name="Shape 17">
          <a:extLst>
            <a:ext uri="{FF2B5EF4-FFF2-40B4-BE49-F238E27FC236}">
              <a16:creationId xmlns:a16="http://schemas.microsoft.com/office/drawing/2014/main" id="{B63B56F3-8706-4B75-A446-6EB5DC8EBA39}"/>
            </a:ext>
          </a:extLst>
        </xdr:cNvPr>
        <xdr:cNvSpPr/>
      </xdr:nvSpPr>
      <xdr:spPr>
        <a:xfrm>
          <a:off x="878477" y="4419599"/>
          <a:ext cx="6033952" cy="2471057"/>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1</xdr:col>
      <xdr:colOff>266700</xdr:colOff>
      <xdr:row>25</xdr:row>
      <xdr:rowOff>106680</xdr:rowOff>
    </xdr:from>
    <xdr:to>
      <xdr:col>11</xdr:col>
      <xdr:colOff>141514</xdr:colOff>
      <xdr:row>40</xdr:row>
      <xdr:rowOff>7620</xdr:rowOff>
    </xdr:to>
    <mc:AlternateContent xmlns:mc="http://schemas.openxmlformats.org/markup-compatibility/2006">
      <mc:Choice xmlns:cx4="http://schemas.microsoft.com/office/drawing/2016/5/10/chartex" Requires="cx4">
        <xdr:graphicFrame macro="">
          <xdr:nvGraphicFramePr>
            <xdr:cNvPr id="88" name="Chart 87">
              <a:extLst>
                <a:ext uri="{FF2B5EF4-FFF2-40B4-BE49-F238E27FC236}">
                  <a16:creationId xmlns:a16="http://schemas.microsoft.com/office/drawing/2014/main" id="{06799B20-375E-4A69-9FAD-2A4E2CD9AB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65414" y="4460966"/>
              <a:ext cx="5861957" cy="251351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124097</xdr:colOff>
      <xdr:row>24</xdr:row>
      <xdr:rowOff>169818</xdr:rowOff>
    </xdr:from>
    <xdr:to>
      <xdr:col>20</xdr:col>
      <xdr:colOff>21772</xdr:colOff>
      <xdr:row>39</xdr:row>
      <xdr:rowOff>71846</xdr:rowOff>
    </xdr:to>
    <xdr:graphicFrame macro="">
      <xdr:nvGraphicFramePr>
        <xdr:cNvPr id="89" name="Chart 88">
          <a:extLst>
            <a:ext uri="{FF2B5EF4-FFF2-40B4-BE49-F238E27FC236}">
              <a16:creationId xmlns:a16="http://schemas.microsoft.com/office/drawing/2014/main" id="{ECC763C8-B0CE-40BA-A2ED-C840B8182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22</xdr:col>
      <xdr:colOff>534218</xdr:colOff>
      <xdr:row>14</xdr:row>
      <xdr:rowOff>3809</xdr:rowOff>
    </xdr:from>
    <xdr:to>
      <xdr:col>24</xdr:col>
      <xdr:colOff>29392</xdr:colOff>
      <xdr:row>24</xdr:row>
      <xdr:rowOff>97970</xdr:rowOff>
    </xdr:to>
    <mc:AlternateContent xmlns:mc="http://schemas.openxmlformats.org/markup-compatibility/2006">
      <mc:Choice xmlns:a14="http://schemas.microsoft.com/office/drawing/2010/main" Requires="a14">
        <xdr:graphicFrame macro="">
          <xdr:nvGraphicFramePr>
            <xdr:cNvPr id="91" name="Year">
              <a:extLst>
                <a:ext uri="{FF2B5EF4-FFF2-40B4-BE49-F238E27FC236}">
                  <a16:creationId xmlns:a16="http://schemas.microsoft.com/office/drawing/2014/main" id="{F123360F-798B-419A-A043-F2FD3B9921D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705932" y="2442209"/>
              <a:ext cx="692603" cy="1835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142331</xdr:colOff>
      <xdr:row>11</xdr:row>
      <xdr:rowOff>90897</xdr:rowOff>
    </xdr:from>
    <xdr:to>
      <xdr:col>26</xdr:col>
      <xdr:colOff>391887</xdr:colOff>
      <xdr:row>18</xdr:row>
      <xdr:rowOff>27215</xdr:rowOff>
    </xdr:to>
    <mc:AlternateContent xmlns:mc="http://schemas.openxmlformats.org/markup-compatibility/2006">
      <mc:Choice xmlns:a14="http://schemas.microsoft.com/office/drawing/2010/main" Requires="a14">
        <xdr:graphicFrame macro="">
          <xdr:nvGraphicFramePr>
            <xdr:cNvPr id="92" name="Segment">
              <a:extLst>
                <a:ext uri="{FF2B5EF4-FFF2-40B4-BE49-F238E27FC236}">
                  <a16:creationId xmlns:a16="http://schemas.microsoft.com/office/drawing/2014/main" id="{C657753F-8820-4D9C-AA77-191B93507A8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511474" y="2006783"/>
              <a:ext cx="1446984" cy="11555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596539</xdr:colOff>
      <xdr:row>11</xdr:row>
      <xdr:rowOff>65858</xdr:rowOff>
    </xdr:from>
    <xdr:to>
      <xdr:col>28</xdr:col>
      <xdr:colOff>48987</xdr:colOff>
      <xdr:row>18</xdr:row>
      <xdr:rowOff>62047</xdr:rowOff>
    </xdr:to>
    <mc:AlternateContent xmlns:mc="http://schemas.openxmlformats.org/markup-compatibility/2006">
      <mc:Choice xmlns:a14="http://schemas.microsoft.com/office/drawing/2010/main" Requires="a14">
        <xdr:graphicFrame macro="">
          <xdr:nvGraphicFramePr>
            <xdr:cNvPr id="93" name="Category">
              <a:extLst>
                <a:ext uri="{FF2B5EF4-FFF2-40B4-BE49-F238E27FC236}">
                  <a16:creationId xmlns:a16="http://schemas.microsoft.com/office/drawing/2014/main" id="{A0B6815B-3346-4829-BF23-506B05C64A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163110" y="1981744"/>
              <a:ext cx="1433648" cy="12153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363583</xdr:colOff>
      <xdr:row>18</xdr:row>
      <xdr:rowOff>140971</xdr:rowOff>
    </xdr:from>
    <xdr:to>
      <xdr:col>28</xdr:col>
      <xdr:colOff>43543</xdr:colOff>
      <xdr:row>27</xdr:row>
      <xdr:rowOff>167641</xdr:rowOff>
    </xdr:to>
    <mc:AlternateContent xmlns:mc="http://schemas.openxmlformats.org/markup-compatibility/2006">
      <mc:Choice xmlns:a14="http://schemas.microsoft.com/office/drawing/2010/main" Requires="a14">
        <xdr:graphicFrame macro="">
          <xdr:nvGraphicFramePr>
            <xdr:cNvPr id="95" name="Sub-Category">
              <a:extLst>
                <a:ext uri="{FF2B5EF4-FFF2-40B4-BE49-F238E27FC236}">
                  <a16:creationId xmlns:a16="http://schemas.microsoft.com/office/drawing/2014/main" id="{C7A0EC85-3228-4F47-BCDD-2D906DB8736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4732726" y="3276057"/>
              <a:ext cx="2858588" cy="15942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861" refreshedDate="45168.921804513891" createdVersion="7" refreshedVersion="7" minRefreshableVersion="3" recordCount="9994" xr:uid="{39ED3D57-475D-4F0E-88DD-090D07B4A5C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6715793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s v="Henderson"/>
    <x v="0"/>
    <n v="42420"/>
    <s v="South"/>
    <s v="FUR-BO-10001798"/>
    <x v="0"/>
    <x v="0"/>
    <s v="Bush Somerset Collection Bookcase"/>
    <n v="261.95999999999998"/>
    <n v="2"/>
    <n v="0"/>
    <n v="41.913600000000002"/>
  </r>
  <r>
    <n v="2"/>
    <s v="CA-2013-152156"/>
    <x v="0"/>
    <x v="0"/>
    <d v="2013-11-12T00:00:00"/>
    <s v="Second Class"/>
    <s v="CG-12520"/>
    <s v="Claire Gute"/>
    <x v="0"/>
    <x v="0"/>
    <s v="Henderson"/>
    <x v="0"/>
    <n v="42420"/>
    <s v="South"/>
    <s v="FUR-CH-10000454"/>
    <x v="0"/>
    <x v="1"/>
    <s v="Hon Deluxe Fabric Upholstered Stacking Chairs, Rounded Back"/>
    <n v="731.93999999999994"/>
    <n v="3"/>
    <n v="0"/>
    <n v="219.58199999999997"/>
  </r>
  <r>
    <n v="3"/>
    <s v="CA-2013-138688"/>
    <x v="0"/>
    <x v="1"/>
    <d v="2013-06-17T00:00:00"/>
    <s v="Second Class"/>
    <s v="DV-13045"/>
    <s v="Darrin Van Huff"/>
    <x v="1"/>
    <x v="0"/>
    <s v="Los Angeles"/>
    <x v="1"/>
    <n v="90036"/>
    <s v="West"/>
    <s v="OFF-LA-10000240"/>
    <x v="1"/>
    <x v="2"/>
    <s v="Self-Adhesive Address Labels for Typewriters by Universal"/>
    <n v="14.62"/>
    <n v="2"/>
    <n v="0"/>
    <n v="6.8713999999999995"/>
  </r>
  <r>
    <n v="4"/>
    <s v="US-2012-108966"/>
    <x v="1"/>
    <x v="2"/>
    <d v="2012-10-18T00:00:00"/>
    <s v="Standard Class"/>
    <s v="SO-20335"/>
    <s v="Sean O'Donnell"/>
    <x v="0"/>
    <x v="0"/>
    <s v="Fort Lauderdale"/>
    <x v="2"/>
    <n v="33311"/>
    <s v="South"/>
    <s v="FUR-TA-10000577"/>
    <x v="0"/>
    <x v="3"/>
    <s v="Bretford CR4500 Series Slim Rectangular Table"/>
    <n v="957.57749999999999"/>
    <n v="5"/>
    <n v="0.45"/>
    <n v="-383.03100000000006"/>
  </r>
  <r>
    <n v="5"/>
    <s v="US-2012-108966"/>
    <x v="1"/>
    <x v="2"/>
    <d v="2012-10-18T00:00:00"/>
    <s v="Standard Class"/>
    <s v="SO-20335"/>
    <s v="Sean O'Donnell"/>
    <x v="0"/>
    <x v="0"/>
    <s v="Fort Lauderdale"/>
    <x v="2"/>
    <n v="33311"/>
    <s v="South"/>
    <s v="OFF-ST-10000760"/>
    <x v="1"/>
    <x v="4"/>
    <s v="Eldon Fold 'N Roll Cart System"/>
    <n v="22.368000000000002"/>
    <n v="2"/>
    <n v="0.2"/>
    <n v="2.5163999999999991"/>
  </r>
  <r>
    <n v="6"/>
    <s v="CA-2011-115812"/>
    <x v="2"/>
    <x v="3"/>
    <d v="2011-06-14T00:00:00"/>
    <s v="Standard Class"/>
    <s v="BH-11710"/>
    <s v="Brosina Hoffman"/>
    <x v="0"/>
    <x v="0"/>
    <s v="Los Angeles"/>
    <x v="1"/>
    <n v="90032"/>
    <s v="West"/>
    <s v="FUR-FU-10001487"/>
    <x v="0"/>
    <x v="5"/>
    <s v="Eldon Expressions Wood and Plastic Desk Accessories, Cherry Wood"/>
    <n v="48.86"/>
    <n v="7"/>
    <n v="0"/>
    <n v="14.169399999999996"/>
  </r>
  <r>
    <n v="7"/>
    <s v="CA-2011-115812"/>
    <x v="2"/>
    <x v="3"/>
    <d v="2011-06-14T00:00:00"/>
    <s v="Standard Class"/>
    <s v="BH-11710"/>
    <s v="Brosina Hoffman"/>
    <x v="0"/>
    <x v="0"/>
    <s v="Los Angeles"/>
    <x v="1"/>
    <n v="90032"/>
    <s v="West"/>
    <s v="OFF-AR-10002833"/>
    <x v="1"/>
    <x v="6"/>
    <s v="Newell 322"/>
    <n v="7.28"/>
    <n v="4"/>
    <n v="0"/>
    <n v="1.9656000000000002"/>
  </r>
  <r>
    <n v="8"/>
    <s v="CA-2011-115812"/>
    <x v="2"/>
    <x v="3"/>
    <d v="2011-06-14T00:00:00"/>
    <s v="Standard Class"/>
    <s v="BH-11710"/>
    <s v="Brosina Hoffman"/>
    <x v="0"/>
    <x v="0"/>
    <s v="Los Angeles"/>
    <x v="1"/>
    <n v="90032"/>
    <s v="West"/>
    <s v="TEC-PH-10002275"/>
    <x v="2"/>
    <x v="7"/>
    <s v="Mitel 5320 IP Phone VoIP phone"/>
    <n v="907.15200000000004"/>
    <n v="6"/>
    <n v="0.2"/>
    <n v="90.715200000000038"/>
  </r>
  <r>
    <n v="9"/>
    <s v="CA-2011-115812"/>
    <x v="2"/>
    <x v="3"/>
    <d v="2011-06-14T00:00:00"/>
    <s v="Standard Class"/>
    <s v="BH-11710"/>
    <s v="Brosina Hoffman"/>
    <x v="0"/>
    <x v="0"/>
    <s v="Los Angeles"/>
    <x v="1"/>
    <n v="90032"/>
    <s v="West"/>
    <s v="OFF-BI-10003910"/>
    <x v="1"/>
    <x v="8"/>
    <s v="DXL Angle-View Binders with Locking Rings by Samsill"/>
    <n v="18.504000000000001"/>
    <n v="3"/>
    <n v="0.2"/>
    <n v="5.7824999999999998"/>
  </r>
  <r>
    <n v="10"/>
    <s v="CA-2011-115812"/>
    <x v="2"/>
    <x v="3"/>
    <d v="2011-06-14T00:00:00"/>
    <s v="Standard Class"/>
    <s v="BH-11710"/>
    <s v="Brosina Hoffman"/>
    <x v="0"/>
    <x v="0"/>
    <s v="Los Angeles"/>
    <x v="1"/>
    <n v="90032"/>
    <s v="West"/>
    <s v="OFF-AP-10002892"/>
    <x v="1"/>
    <x v="9"/>
    <s v="Belkin F5C206VTEL 6 Outlet Surge"/>
    <n v="114.9"/>
    <n v="5"/>
    <n v="0"/>
    <n v="34.469999999999992"/>
  </r>
  <r>
    <n v="11"/>
    <s v="CA-2011-115812"/>
    <x v="2"/>
    <x v="3"/>
    <d v="2011-06-14T00:00:00"/>
    <s v="Standard Class"/>
    <s v="BH-11710"/>
    <s v="Brosina Hoffman"/>
    <x v="0"/>
    <x v="0"/>
    <s v="Los Angeles"/>
    <x v="1"/>
    <n v="90032"/>
    <s v="West"/>
    <s v="FUR-TA-10001539"/>
    <x v="0"/>
    <x v="3"/>
    <s v="Chromcraft Rectangular Conference Tables"/>
    <n v="1706.1840000000002"/>
    <n v="9"/>
    <n v="0.2"/>
    <n v="85.309199999999805"/>
  </r>
  <r>
    <n v="12"/>
    <s v="CA-2011-115812"/>
    <x v="2"/>
    <x v="3"/>
    <d v="2011-06-14T00:00:00"/>
    <s v="Standard Class"/>
    <s v="BH-11710"/>
    <s v="Brosina Hoffman"/>
    <x v="0"/>
    <x v="0"/>
    <s v="Los Angeles"/>
    <x v="1"/>
    <n v="90032"/>
    <s v="West"/>
    <s v="TEC-PH-10002033"/>
    <x v="2"/>
    <x v="7"/>
    <s v="Konftel 250 Conference phone - Charcoal black"/>
    <n v="911.42399999999998"/>
    <n v="4"/>
    <n v="0.2"/>
    <n v="68.356800000000021"/>
  </r>
  <r>
    <n v="13"/>
    <s v="CA-2014-114412"/>
    <x v="3"/>
    <x v="4"/>
    <d v="2014-04-21T00:00:00"/>
    <s v="Standard Class"/>
    <s v="AA-10480"/>
    <s v="Andrew Allen"/>
    <x v="0"/>
    <x v="0"/>
    <s v="Concord"/>
    <x v="3"/>
    <n v="28027"/>
    <s v="South"/>
    <s v="OFF-PA-10002365"/>
    <x v="1"/>
    <x v="10"/>
    <s v="Xerox 1967"/>
    <n v="15.552000000000003"/>
    <n v="3"/>
    <n v="0.2"/>
    <n v="5.4432"/>
  </r>
  <r>
    <n v="14"/>
    <s v="CA-2013-161389"/>
    <x v="0"/>
    <x v="5"/>
    <d v="2013-12-11T00:00:00"/>
    <s v="Standard Class"/>
    <s v="IM-15070"/>
    <s v="Irene Maddox"/>
    <x v="0"/>
    <x v="0"/>
    <s v="Seattle"/>
    <x v="4"/>
    <n v="98103"/>
    <s v="West"/>
    <s v="OFF-BI-10003656"/>
    <x v="1"/>
    <x v="8"/>
    <s v="Fellowes PB200 Plastic Comb Binding Machine"/>
    <n v="407.97600000000006"/>
    <n v="3"/>
    <n v="0.2"/>
    <n v="132.59219999999993"/>
  </r>
  <r>
    <n v="15"/>
    <s v="US-2012-118983"/>
    <x v="1"/>
    <x v="6"/>
    <d v="2012-11-26T00:00:00"/>
    <s v="Standard Class"/>
    <s v="HP-14815"/>
    <s v="Harold Pawlan"/>
    <x v="2"/>
    <x v="0"/>
    <s v="Fort Worth"/>
    <x v="5"/>
    <n v="76106"/>
    <s v="Central"/>
    <s v="OFF-AP-10002311"/>
    <x v="1"/>
    <x v="9"/>
    <s v="Holmes Replacement Filter for HEPA Air Cleaner, Very Large Room, HEPA Filter"/>
    <n v="68.809999999999988"/>
    <n v="5"/>
    <n v="0.8"/>
    <n v="-123.858"/>
  </r>
  <r>
    <n v="16"/>
    <s v="US-2012-118983"/>
    <x v="1"/>
    <x v="6"/>
    <d v="2012-11-26T00:00:00"/>
    <s v="Standard Class"/>
    <s v="HP-14815"/>
    <s v="Harold Pawlan"/>
    <x v="2"/>
    <x v="0"/>
    <s v="Fort Worth"/>
    <x v="5"/>
    <n v="76106"/>
    <s v="Central"/>
    <s v="OFF-BI-10000756"/>
    <x v="1"/>
    <x v="8"/>
    <s v="Storex DuraTech Recycled Plastic Frosted Binders"/>
    <n v="2.5439999999999996"/>
    <n v="3"/>
    <n v="0.8"/>
    <n v="-3.8160000000000016"/>
  </r>
  <r>
    <n v="17"/>
    <s v="CA-2011-105893"/>
    <x v="2"/>
    <x v="7"/>
    <d v="2011-11-18T00:00:00"/>
    <s v="Standard Class"/>
    <s v="PK-19075"/>
    <s v="Pete Kriz"/>
    <x v="0"/>
    <x v="0"/>
    <s v="Madison"/>
    <x v="6"/>
    <n v="53711"/>
    <s v="Central"/>
    <s v="OFF-ST-10004186"/>
    <x v="1"/>
    <x v="4"/>
    <s v="Stur-D-Stor Shelving, Vertical 5-Shelf: 72&quot;H x 36&quot;W x 18 1/2&quot;D"/>
    <n v="665.88"/>
    <n v="6"/>
    <n v="0"/>
    <n v="13.317599999999999"/>
  </r>
  <r>
    <n v="18"/>
    <s v="CA-2011-167164"/>
    <x v="2"/>
    <x v="8"/>
    <d v="2011-05-15T00:00:00"/>
    <s v="Second Class"/>
    <s v="AG-10270"/>
    <s v="Alejandro Grove"/>
    <x v="0"/>
    <x v="0"/>
    <s v="West Jordan"/>
    <x v="7"/>
    <n v="84084"/>
    <s v="West"/>
    <s v="OFF-ST-10000107"/>
    <x v="1"/>
    <x v="4"/>
    <s v="Fellowes Super Stor/Drawer"/>
    <n v="55.5"/>
    <n v="2"/>
    <n v="0"/>
    <n v="9.9899999999999949"/>
  </r>
  <r>
    <n v="19"/>
    <s v="CA-2011-143336"/>
    <x v="2"/>
    <x v="9"/>
    <d v="2011-09-01T00:00:00"/>
    <s v="Second Class"/>
    <s v="ZD-21925"/>
    <s v="Zuschuss Donatelli"/>
    <x v="0"/>
    <x v="0"/>
    <s v="San Francisco"/>
    <x v="1"/>
    <n v="94109"/>
    <s v="West"/>
    <s v="OFF-AR-10003056"/>
    <x v="1"/>
    <x v="6"/>
    <s v="Newell 341"/>
    <n v="8.56"/>
    <n v="2"/>
    <n v="0"/>
    <n v="2.4823999999999993"/>
  </r>
  <r>
    <n v="20"/>
    <s v="CA-2011-143336"/>
    <x v="2"/>
    <x v="9"/>
    <d v="2011-09-01T00:00:00"/>
    <s v="Second Class"/>
    <s v="ZD-21925"/>
    <s v="Zuschuss Donatelli"/>
    <x v="0"/>
    <x v="0"/>
    <s v="San Francisco"/>
    <x v="1"/>
    <n v="94109"/>
    <s v="West"/>
    <s v="TEC-PH-10001949"/>
    <x v="2"/>
    <x v="7"/>
    <s v="Cisco SPA 501G IP Phone"/>
    <n v="213.48000000000002"/>
    <n v="3"/>
    <n v="0.2"/>
    <n v="16.010999999999981"/>
  </r>
  <r>
    <n v="21"/>
    <s v="CA-2011-143336"/>
    <x v="2"/>
    <x v="9"/>
    <d v="2011-09-01T00:00:00"/>
    <s v="Second Class"/>
    <s v="ZD-21925"/>
    <s v="Zuschuss Donatelli"/>
    <x v="0"/>
    <x v="0"/>
    <s v="San Francisco"/>
    <x v="1"/>
    <n v="94109"/>
    <s v="West"/>
    <s v="OFF-BI-10002215"/>
    <x v="1"/>
    <x v="8"/>
    <s v="Wilson Jones Hanging View Binder, White, 1&quot;"/>
    <n v="22.72"/>
    <n v="4"/>
    <n v="0.2"/>
    <n v="7.3839999999999986"/>
  </r>
  <r>
    <n v="22"/>
    <s v="CA-2013-137330"/>
    <x v="0"/>
    <x v="10"/>
    <d v="2013-12-14T00:00:00"/>
    <s v="Standard Class"/>
    <s v="KB-16585"/>
    <s v="Ken Black"/>
    <x v="1"/>
    <x v="0"/>
    <s v="Fremont"/>
    <x v="8"/>
    <n v="68025"/>
    <s v="Central"/>
    <s v="OFF-AR-10000246"/>
    <x v="1"/>
    <x v="6"/>
    <s v="Newell 318"/>
    <n v="19.459999999999997"/>
    <n v="7"/>
    <n v="0"/>
    <n v="5.0595999999999997"/>
  </r>
  <r>
    <n v="23"/>
    <s v="CA-2013-137330"/>
    <x v="0"/>
    <x v="10"/>
    <d v="2013-12-14T00:00:00"/>
    <s v="Standard Class"/>
    <s v="KB-16585"/>
    <s v="Ken Black"/>
    <x v="1"/>
    <x v="0"/>
    <s v="Fremont"/>
    <x v="8"/>
    <n v="68025"/>
    <s v="Central"/>
    <s v="OFF-AP-10001492"/>
    <x v="1"/>
    <x v="9"/>
    <s v="Acco Six-Outlet Power Strip, 4' Cord Length"/>
    <n v="60.339999999999996"/>
    <n v="7"/>
    <n v="0"/>
    <n v="15.688400000000001"/>
  </r>
  <r>
    <n v="24"/>
    <s v="US-2014-156909"/>
    <x v="3"/>
    <x v="11"/>
    <d v="2014-07-19T00:00:00"/>
    <s v="Second Class"/>
    <s v="SF-20065"/>
    <s v="Sandra Flanagan"/>
    <x v="0"/>
    <x v="0"/>
    <s v="Philadelphia"/>
    <x v="9"/>
    <n v="19140"/>
    <s v="East"/>
    <s v="FUR-CH-10002774"/>
    <x v="0"/>
    <x v="1"/>
    <s v="Global Deluxe Stacking Chair, Gray"/>
    <n v="71.371999999999986"/>
    <n v="2"/>
    <n v="0.3"/>
    <n v="-1.0196000000000005"/>
  </r>
  <r>
    <n v="25"/>
    <s v="CA-2012-106320"/>
    <x v="1"/>
    <x v="12"/>
    <d v="2012-09-30T00:00:00"/>
    <s v="Standard Class"/>
    <s v="EB-13870"/>
    <s v="Emily Burns"/>
    <x v="0"/>
    <x v="0"/>
    <s v="Orem"/>
    <x v="7"/>
    <n v="84057"/>
    <s v="West"/>
    <s v="FUR-TA-10000577"/>
    <x v="0"/>
    <x v="3"/>
    <s v="Bretford CR4500 Series Slim Rectangular Table"/>
    <n v="1044.6299999999999"/>
    <n v="3"/>
    <n v="0"/>
    <n v="240.26490000000001"/>
  </r>
  <r>
    <n v="26"/>
    <s v="CA-2013-121755"/>
    <x v="0"/>
    <x v="13"/>
    <d v="2013-01-20T00:00:00"/>
    <s v="Second Class"/>
    <s v="EH-13945"/>
    <s v="Eric Hoffmann"/>
    <x v="0"/>
    <x v="0"/>
    <s v="Los Angeles"/>
    <x v="1"/>
    <n v="90049"/>
    <s v="West"/>
    <s v="OFF-BI-10001634"/>
    <x v="1"/>
    <x v="8"/>
    <s v="Wilson Jones Active Use Binders"/>
    <n v="11.648000000000001"/>
    <n v="2"/>
    <n v="0.2"/>
    <n v="4.2224000000000004"/>
  </r>
  <r>
    <n v="27"/>
    <s v="CA-2013-121755"/>
    <x v="0"/>
    <x v="13"/>
    <d v="2013-01-20T00:00:00"/>
    <s v="Second Class"/>
    <s v="EH-13945"/>
    <s v="Eric Hoffmann"/>
    <x v="0"/>
    <x v="0"/>
    <s v="Los Angeles"/>
    <x v="1"/>
    <n v="90049"/>
    <s v="West"/>
    <s v="TEC-AC-10003027"/>
    <x v="2"/>
    <x v="11"/>
    <s v="Imation 8GB Mini TravelDrive USB 2.0 Flash Drive"/>
    <n v="90.570000000000007"/>
    <n v="3"/>
    <n v="0"/>
    <n v="11.774100000000004"/>
  </r>
  <r>
    <n v="28"/>
    <s v="US-2012-150630"/>
    <x v="1"/>
    <x v="14"/>
    <d v="2012-09-21T00:00:00"/>
    <s v="Standard Class"/>
    <s v="TB-21520"/>
    <s v="Tracy Blumstein"/>
    <x v="0"/>
    <x v="0"/>
    <s v="Philadelphia"/>
    <x v="9"/>
    <n v="19140"/>
    <s v="East"/>
    <s v="FUR-BO-10004834"/>
    <x v="0"/>
    <x v="0"/>
    <s v="Riverside Palais Royal Lawyers Bookcase, Royale Cherry Finish"/>
    <n v="3083.4300000000003"/>
    <n v="7"/>
    <n v="0.5"/>
    <n v="-1665.0522000000001"/>
  </r>
  <r>
    <n v="29"/>
    <s v="US-2012-150630"/>
    <x v="1"/>
    <x v="14"/>
    <d v="2012-09-21T00:00:00"/>
    <s v="Standard Class"/>
    <s v="TB-21520"/>
    <s v="Tracy Blumstein"/>
    <x v="0"/>
    <x v="0"/>
    <s v="Philadelphia"/>
    <x v="9"/>
    <n v="19140"/>
    <s v="East"/>
    <s v="OFF-BI-10000474"/>
    <x v="1"/>
    <x v="8"/>
    <s v="Avery Recycled Flexi-View Covers for Binding Systems"/>
    <n v="9.6180000000000021"/>
    <n v="2"/>
    <n v="0.7"/>
    <n v="-7.0532000000000004"/>
  </r>
  <r>
    <n v="30"/>
    <s v="US-2012-150630"/>
    <x v="1"/>
    <x v="14"/>
    <d v="2012-09-21T00:00:00"/>
    <s v="Standard Class"/>
    <s v="TB-21520"/>
    <s v="Tracy Blumstein"/>
    <x v="0"/>
    <x v="0"/>
    <s v="Philadelphia"/>
    <x v="9"/>
    <n v="19140"/>
    <s v="East"/>
    <s v="FUR-FU-10004848"/>
    <x v="0"/>
    <x v="5"/>
    <s v="Howard Miller 13-3/4&quot; Diameter Brushed Chrome Round Wall Clock"/>
    <n v="124.20000000000002"/>
    <n v="3"/>
    <n v="0.2"/>
    <n v="15.524999999999991"/>
  </r>
  <r>
    <n v="31"/>
    <s v="US-2012-150630"/>
    <x v="1"/>
    <x v="14"/>
    <d v="2012-09-21T00:00:00"/>
    <s v="Standard Class"/>
    <s v="TB-21520"/>
    <s v="Tracy Blumstein"/>
    <x v="0"/>
    <x v="0"/>
    <s v="Philadelphia"/>
    <x v="9"/>
    <n v="19140"/>
    <s v="East"/>
    <s v="OFF-EN-10001509"/>
    <x v="1"/>
    <x v="12"/>
    <s v="Poly String Tie Envelopes"/>
    <n v="3.2640000000000002"/>
    <n v="2"/>
    <n v="0.2"/>
    <n v="1.1015999999999997"/>
  </r>
  <r>
    <n v="32"/>
    <s v="US-2012-150630"/>
    <x v="1"/>
    <x v="14"/>
    <d v="2012-09-21T00:00:00"/>
    <s v="Standard Class"/>
    <s v="TB-21520"/>
    <s v="Tracy Blumstein"/>
    <x v="0"/>
    <x v="0"/>
    <s v="Philadelphia"/>
    <x v="9"/>
    <n v="19140"/>
    <s v="East"/>
    <s v="OFF-AR-10004042"/>
    <x v="1"/>
    <x v="6"/>
    <s v="BOSTON Model 1800 Electric Pencil Sharpeners, Putty/Woodgrain"/>
    <n v="86.304000000000002"/>
    <n v="6"/>
    <n v="0.2"/>
    <n v="9.7091999999999885"/>
  </r>
  <r>
    <n v="33"/>
    <s v="US-2012-150630"/>
    <x v="1"/>
    <x v="14"/>
    <d v="2012-09-21T00:00:00"/>
    <s v="Standard Class"/>
    <s v="TB-21520"/>
    <s v="Tracy Blumstein"/>
    <x v="0"/>
    <x v="0"/>
    <s v="Philadelphia"/>
    <x v="9"/>
    <n v="19140"/>
    <s v="East"/>
    <s v="OFF-BI-10001525"/>
    <x v="1"/>
    <x v="8"/>
    <s v="Acco Pressboard Covers with Storage Hooks, 14 7/8&quot; x 11&quot;, Executive Red"/>
    <n v="6.8580000000000014"/>
    <n v="6"/>
    <n v="0.7"/>
    <n v="-5.7149999999999999"/>
  </r>
  <r>
    <n v="34"/>
    <s v="US-2012-150630"/>
    <x v="1"/>
    <x v="14"/>
    <d v="2012-09-21T00:00:00"/>
    <s v="Standard Class"/>
    <s v="TB-21520"/>
    <s v="Tracy Blumstein"/>
    <x v="0"/>
    <x v="0"/>
    <s v="Philadelphia"/>
    <x v="9"/>
    <n v="19140"/>
    <s v="East"/>
    <s v="OFF-AR-10001683"/>
    <x v="1"/>
    <x v="6"/>
    <s v="Lumber Crayons"/>
    <n v="15.76"/>
    <n v="2"/>
    <n v="0.2"/>
    <n v="3.5460000000000007"/>
  </r>
  <r>
    <n v="35"/>
    <s v="CA-2014-107727"/>
    <x v="3"/>
    <x v="15"/>
    <d v="2014-10-24T00:00:00"/>
    <s v="Second Class"/>
    <s v="MA-17560"/>
    <s v="Matt Abelman"/>
    <x v="2"/>
    <x v="0"/>
    <s v="Houston"/>
    <x v="5"/>
    <n v="77095"/>
    <s v="Central"/>
    <s v="OFF-PA-10000249"/>
    <x v="1"/>
    <x v="10"/>
    <s v="Staples"/>
    <n v="29.472000000000001"/>
    <n v="3"/>
    <n v="0.2"/>
    <n v="9.9467999999999979"/>
  </r>
  <r>
    <n v="36"/>
    <s v="CA-2013-117590"/>
    <x v="0"/>
    <x v="16"/>
    <d v="2013-12-11T00:00:00"/>
    <s v="First Class"/>
    <s v="GH-14485"/>
    <s v="Gene Hale"/>
    <x v="1"/>
    <x v="0"/>
    <s v="Richardson"/>
    <x v="5"/>
    <n v="75080"/>
    <s v="Central"/>
    <s v="TEC-PH-10004977"/>
    <x v="2"/>
    <x v="7"/>
    <s v="GE 30524EE4"/>
    <n v="1097.5440000000003"/>
    <n v="7"/>
    <n v="0.2"/>
    <n v="123.47369999999989"/>
  </r>
  <r>
    <n v="37"/>
    <s v="CA-2013-117590"/>
    <x v="0"/>
    <x v="16"/>
    <d v="2013-12-11T00:00:00"/>
    <s v="First Class"/>
    <s v="GH-14485"/>
    <s v="Gene Hale"/>
    <x v="1"/>
    <x v="0"/>
    <s v="Richardson"/>
    <x v="5"/>
    <n v="75080"/>
    <s v="Central"/>
    <s v="FUR-FU-10003664"/>
    <x v="0"/>
    <x v="5"/>
    <s v="Electrix Architect's Clamp-On Swing Arm Lamp, Black"/>
    <n v="190.92"/>
    <n v="5"/>
    <n v="0.6"/>
    <n v="-147.96300000000002"/>
  </r>
  <r>
    <n v="38"/>
    <s v="CA-2012-117415"/>
    <x v="1"/>
    <x v="17"/>
    <d v="2012-12-31T00:00:00"/>
    <s v="Standard Class"/>
    <s v="SN-20710"/>
    <s v="Steve Nguyen"/>
    <x v="2"/>
    <x v="0"/>
    <s v="Houston"/>
    <x v="5"/>
    <n v="77041"/>
    <s v="Central"/>
    <s v="OFF-EN-10002986"/>
    <x v="1"/>
    <x v="12"/>
    <s v="#10-4 1/8&quot; x 9 1/2&quot; Premium Diagonal Seam Envelopes"/>
    <n v="113.328"/>
    <n v="9"/>
    <n v="0.2"/>
    <n v="35.414999999999999"/>
  </r>
  <r>
    <n v="39"/>
    <s v="CA-2012-117415"/>
    <x v="1"/>
    <x v="17"/>
    <d v="2012-12-31T00:00:00"/>
    <s v="Standard Class"/>
    <s v="SN-20710"/>
    <s v="Steve Nguyen"/>
    <x v="2"/>
    <x v="0"/>
    <s v="Houston"/>
    <x v="5"/>
    <n v="77041"/>
    <s v="Central"/>
    <s v="FUR-BO-10002545"/>
    <x v="0"/>
    <x v="0"/>
    <s v="Atlantic Metals Mobile 3-Shelf Bookcases, Custom Colors"/>
    <n v="532.39919999999995"/>
    <n v="3"/>
    <n v="0.32"/>
    <n v="-46.976400000000012"/>
  </r>
  <r>
    <n v="40"/>
    <s v="CA-2012-117415"/>
    <x v="1"/>
    <x v="17"/>
    <d v="2012-12-31T00:00:00"/>
    <s v="Standard Class"/>
    <s v="SN-20710"/>
    <s v="Steve Nguyen"/>
    <x v="2"/>
    <x v="0"/>
    <s v="Houston"/>
    <x v="5"/>
    <n v="77041"/>
    <s v="Central"/>
    <s v="FUR-CH-10004218"/>
    <x v="0"/>
    <x v="1"/>
    <s v="Global Fabric Manager's Chair, Dark Gray"/>
    <n v="212.05799999999999"/>
    <n v="3"/>
    <n v="0.3"/>
    <n v="-15.146999999999991"/>
  </r>
  <r>
    <n v="41"/>
    <s v="CA-2012-117415"/>
    <x v="1"/>
    <x v="17"/>
    <d v="2012-12-31T00:00:00"/>
    <s v="Standard Class"/>
    <s v="SN-20710"/>
    <s v="Steve Nguyen"/>
    <x v="2"/>
    <x v="0"/>
    <s v="Houston"/>
    <x v="5"/>
    <n v="77041"/>
    <s v="Central"/>
    <s v="TEC-PH-10000486"/>
    <x v="2"/>
    <x v="7"/>
    <s v="Plantronics HL10 Handset Lifter"/>
    <n v="371.16800000000001"/>
    <n v="4"/>
    <n v="0.2"/>
    <n v="41.756399999999957"/>
  </r>
  <r>
    <n v="42"/>
    <s v="CA-2014-120999"/>
    <x v="3"/>
    <x v="18"/>
    <d v="2014-09-16T00:00:00"/>
    <s v="Standard Class"/>
    <s v="LC-16930"/>
    <s v="Linda Cazamias"/>
    <x v="1"/>
    <x v="0"/>
    <s v="Naperville"/>
    <x v="10"/>
    <n v="60540"/>
    <s v="Central"/>
    <s v="TEC-PH-10004093"/>
    <x v="2"/>
    <x v="7"/>
    <s v="Panasonic Kx-TS550"/>
    <n v="147.16800000000001"/>
    <n v="4"/>
    <n v="0.2"/>
    <n v="16.556399999999996"/>
  </r>
  <r>
    <n v="43"/>
    <s v="CA-2013-101343"/>
    <x v="0"/>
    <x v="19"/>
    <d v="2013-07-23T00:00:00"/>
    <s v="Standard Class"/>
    <s v="RA-19885"/>
    <s v="Ruben Ausman"/>
    <x v="1"/>
    <x v="0"/>
    <s v="Los Angeles"/>
    <x v="1"/>
    <n v="90049"/>
    <s v="West"/>
    <s v="OFF-ST-10003479"/>
    <x v="1"/>
    <x v="4"/>
    <s v="Eldon Base for stackable storage shelf, platinum"/>
    <n v="77.88"/>
    <n v="2"/>
    <n v="0"/>
    <n v="3.8939999999999912"/>
  </r>
  <r>
    <n v="44"/>
    <s v="CA-2014-139619"/>
    <x v="3"/>
    <x v="20"/>
    <d v="2014-09-24T00:00:00"/>
    <s v="Standard Class"/>
    <s v="ES-14080"/>
    <s v="Erin Smith"/>
    <x v="1"/>
    <x v="0"/>
    <s v="Melbourne"/>
    <x v="2"/>
    <n v="32935"/>
    <s v="South"/>
    <s v="OFF-ST-10003282"/>
    <x v="1"/>
    <x v="4"/>
    <s v="Advantus 10-Drawer Portable Organizer, Chrome Metal Frame, Smoke Drawers"/>
    <n v="95.616"/>
    <n v="2"/>
    <n v="0.2"/>
    <n v="9.5616000000000092"/>
  </r>
  <r>
    <n v="45"/>
    <s v="CA-2013-118255"/>
    <x v="0"/>
    <x v="21"/>
    <d v="2013-03-14T00:00:00"/>
    <s v="First Class"/>
    <s v="ON-18715"/>
    <s v="Odella Nelson"/>
    <x v="1"/>
    <x v="0"/>
    <s v="Eagan"/>
    <x v="11"/>
    <n v="55122"/>
    <s v="Central"/>
    <s v="TEC-AC-10000171"/>
    <x v="2"/>
    <x v="11"/>
    <s v="Verbatim 25 GB 6x Blu-ray Single Layer Recordable Disc, 25/Pack"/>
    <n v="45.98"/>
    <n v="2"/>
    <n v="0"/>
    <n v="19.7714"/>
  </r>
  <r>
    <n v="46"/>
    <s v="CA-2013-118255"/>
    <x v="0"/>
    <x v="21"/>
    <d v="2013-03-14T00:00:00"/>
    <s v="First Class"/>
    <s v="ON-18715"/>
    <s v="Odella Nelson"/>
    <x v="1"/>
    <x v="0"/>
    <s v="Eagan"/>
    <x v="11"/>
    <n v="55122"/>
    <s v="Central"/>
    <s v="OFF-BI-10003291"/>
    <x v="1"/>
    <x v="8"/>
    <s v="Wilson Jones Leather-Like Binders with DublLock Round Rings"/>
    <n v="17.46"/>
    <n v="2"/>
    <n v="0"/>
    <n v="8.2061999999999991"/>
  </r>
  <r>
    <n v="47"/>
    <s v="CA-2011-146703"/>
    <x v="2"/>
    <x v="22"/>
    <d v="2011-10-25T00:00:00"/>
    <s v="Second Class"/>
    <s v="PO-18865"/>
    <s v="Patrick O'Donnell"/>
    <x v="0"/>
    <x v="0"/>
    <s v="Westland"/>
    <x v="12"/>
    <n v="48185"/>
    <s v="Central"/>
    <s v="OFF-ST-10001713"/>
    <x v="1"/>
    <x v="4"/>
    <s v="Gould Plastics 9-Pocket Panel Bin, 18-3/8w x 5-1/4d x 20-1/2h, Black"/>
    <n v="211.96"/>
    <n v="4"/>
    <n v="0"/>
    <n v="8.4783999999999935"/>
  </r>
  <r>
    <n v="48"/>
    <s v="CA-2013-169194"/>
    <x v="0"/>
    <x v="23"/>
    <d v="2013-06-26T00:00:00"/>
    <s v="Standard Class"/>
    <s v="LH-16900"/>
    <s v="Lena Hernandez"/>
    <x v="0"/>
    <x v="0"/>
    <s v="Dover"/>
    <x v="13"/>
    <n v="19901"/>
    <s v="East"/>
    <s v="TEC-AC-10002167"/>
    <x v="2"/>
    <x v="11"/>
    <s v="Imation 8gb Micro Traveldrive Usb 2.0 Flash Drive"/>
    <n v="45"/>
    <n v="3"/>
    <n v="0"/>
    <n v="4.9500000000000011"/>
  </r>
  <r>
    <n v="49"/>
    <s v="CA-2013-169194"/>
    <x v="0"/>
    <x v="23"/>
    <d v="2013-06-26T00:00:00"/>
    <s v="Standard Class"/>
    <s v="LH-16900"/>
    <s v="Lena Hernandez"/>
    <x v="0"/>
    <x v="0"/>
    <s v="Dover"/>
    <x v="13"/>
    <n v="19901"/>
    <s v="East"/>
    <s v="TEC-PH-10003988"/>
    <x v="2"/>
    <x v="7"/>
    <s v="LF Elite 3D Dazzle Designer Hard Case Cover, Lf Stylus Pen and Wiper For Apple Iphone 5c Mini Lite"/>
    <n v="21.8"/>
    <n v="2"/>
    <n v="0"/>
    <n v="6.104000000000001"/>
  </r>
  <r>
    <n v="50"/>
    <s v="CA-2012-115742"/>
    <x v="1"/>
    <x v="24"/>
    <d v="2012-04-22T00:00:00"/>
    <s v="Standard Class"/>
    <s v="DP-13000"/>
    <s v="Darren Powers"/>
    <x v="0"/>
    <x v="0"/>
    <s v="New Albany"/>
    <x v="14"/>
    <n v="47150"/>
    <s v="Central"/>
    <s v="OFF-BI-10004410"/>
    <x v="1"/>
    <x v="8"/>
    <s v="C-Line Peel &amp; Stick Add-On Filing Pockets, 8-3/4 x 5-1/8, 10/Pack"/>
    <n v="38.22"/>
    <n v="6"/>
    <n v="0"/>
    <n v="17.9634"/>
  </r>
  <r>
    <n v="51"/>
    <s v="CA-2012-115742"/>
    <x v="1"/>
    <x v="24"/>
    <d v="2012-04-22T00:00:00"/>
    <s v="Standard Class"/>
    <s v="DP-13000"/>
    <s v="Darren Powers"/>
    <x v="0"/>
    <x v="0"/>
    <s v="New Albany"/>
    <x v="14"/>
    <n v="47150"/>
    <s v="Central"/>
    <s v="OFF-LA-10002762"/>
    <x v="1"/>
    <x v="2"/>
    <s v="Avery 485"/>
    <n v="75.179999999999993"/>
    <n v="6"/>
    <n v="0"/>
    <n v="35.334599999999995"/>
  </r>
  <r>
    <n v="52"/>
    <s v="CA-2012-115742"/>
    <x v="1"/>
    <x v="24"/>
    <d v="2012-04-22T00:00:00"/>
    <s v="Standard Class"/>
    <s v="DP-13000"/>
    <s v="Darren Powers"/>
    <x v="0"/>
    <x v="0"/>
    <s v="New Albany"/>
    <x v="14"/>
    <n v="47150"/>
    <s v="Central"/>
    <s v="FUR-FU-10001706"/>
    <x v="0"/>
    <x v="5"/>
    <s v="Longer-Life Soft White Bulbs"/>
    <n v="6.16"/>
    <n v="2"/>
    <n v="0"/>
    <n v="2.9567999999999999"/>
  </r>
  <r>
    <n v="53"/>
    <s v="CA-2012-115742"/>
    <x v="1"/>
    <x v="24"/>
    <d v="2012-04-22T00:00:00"/>
    <s v="Standard Class"/>
    <s v="DP-13000"/>
    <s v="Darren Powers"/>
    <x v="0"/>
    <x v="0"/>
    <s v="New Albany"/>
    <x v="14"/>
    <n v="47150"/>
    <s v="Central"/>
    <s v="FUR-CH-10003061"/>
    <x v="0"/>
    <x v="1"/>
    <s v="Global Leather Task Chair, Black"/>
    <n v="89.99"/>
    <n v="1"/>
    <n v="0"/>
    <n v="17.098099999999988"/>
  </r>
  <r>
    <n v="54"/>
    <s v="CA-2013-105816"/>
    <x v="0"/>
    <x v="25"/>
    <d v="2013-12-18T00:00:00"/>
    <s v="Standard Class"/>
    <s v="JM-15265"/>
    <s v="Janet Molinari"/>
    <x v="1"/>
    <x v="0"/>
    <s v="New York City"/>
    <x v="15"/>
    <n v="10024"/>
    <s v="East"/>
    <s v="OFF-FA-10000304"/>
    <x v="1"/>
    <x v="13"/>
    <s v="Advantus Push Pins"/>
    <n v="15.260000000000002"/>
    <n v="7"/>
    <n v="0"/>
    <n v="6.2566000000000006"/>
  </r>
  <r>
    <n v="55"/>
    <s v="CA-2013-105816"/>
    <x v="0"/>
    <x v="25"/>
    <d v="2013-12-18T00:00:00"/>
    <s v="Standard Class"/>
    <s v="JM-15265"/>
    <s v="Janet Molinari"/>
    <x v="1"/>
    <x v="0"/>
    <s v="New York City"/>
    <x v="15"/>
    <n v="10024"/>
    <s v="East"/>
    <s v="TEC-PH-10002447"/>
    <x v="2"/>
    <x v="7"/>
    <s v="AT&amp;T CL83451 4-Handset Telephone"/>
    <n v="1029.95"/>
    <n v="5"/>
    <n v="0"/>
    <n v="298.68549999999999"/>
  </r>
  <r>
    <n v="56"/>
    <s v="CA-2013-111682"/>
    <x v="0"/>
    <x v="26"/>
    <d v="2013-06-19T00:00:00"/>
    <s v="First Class"/>
    <s v="TB-21055"/>
    <s v="Ted Butterfield"/>
    <x v="0"/>
    <x v="0"/>
    <s v="Troy"/>
    <x v="15"/>
    <n v="12180"/>
    <s v="East"/>
    <s v="OFF-ST-10000604"/>
    <x v="1"/>
    <x v="4"/>
    <s v="Home/Office Personal File Carts"/>
    <n v="208.56"/>
    <n v="6"/>
    <n v="0"/>
    <n v="52.139999999999986"/>
  </r>
  <r>
    <n v="57"/>
    <s v="CA-2013-111682"/>
    <x v="0"/>
    <x v="26"/>
    <d v="2013-06-19T00:00:00"/>
    <s v="First Class"/>
    <s v="TB-21055"/>
    <s v="Ted Butterfield"/>
    <x v="0"/>
    <x v="0"/>
    <s v="Troy"/>
    <x v="15"/>
    <n v="12180"/>
    <s v="East"/>
    <s v="OFF-PA-10001569"/>
    <x v="1"/>
    <x v="10"/>
    <s v="Xerox 232"/>
    <n v="32.400000000000006"/>
    <n v="5"/>
    <n v="0"/>
    <n v="15.552000000000001"/>
  </r>
  <r>
    <n v="58"/>
    <s v="CA-2013-111682"/>
    <x v="0"/>
    <x v="26"/>
    <d v="2013-06-19T00:00:00"/>
    <s v="First Class"/>
    <s v="TB-21055"/>
    <s v="Ted Butterfield"/>
    <x v="0"/>
    <x v="0"/>
    <s v="Troy"/>
    <x v="15"/>
    <n v="12180"/>
    <s v="East"/>
    <s v="FUR-CH-10003968"/>
    <x v="0"/>
    <x v="1"/>
    <s v="Novimex Turbo Task Chair"/>
    <n v="319.41000000000003"/>
    <n v="5"/>
    <n v="0.1"/>
    <n v="7.0980000000000061"/>
  </r>
  <r>
    <n v="59"/>
    <s v="CA-2013-111682"/>
    <x v="0"/>
    <x v="26"/>
    <d v="2013-06-19T00:00:00"/>
    <s v="First Class"/>
    <s v="TB-21055"/>
    <s v="Ted Butterfield"/>
    <x v="0"/>
    <x v="0"/>
    <s v="Troy"/>
    <x v="15"/>
    <n v="12180"/>
    <s v="East"/>
    <s v="OFF-PA-10000587"/>
    <x v="1"/>
    <x v="10"/>
    <s v="Array Parchment Paper, Assorted Colors"/>
    <n v="14.56"/>
    <n v="2"/>
    <n v="0"/>
    <n v="6.9888000000000003"/>
  </r>
  <r>
    <n v="60"/>
    <s v="CA-2013-111682"/>
    <x v="0"/>
    <x v="26"/>
    <d v="2013-06-19T00:00:00"/>
    <s v="First Class"/>
    <s v="TB-21055"/>
    <s v="Ted Butterfield"/>
    <x v="0"/>
    <x v="0"/>
    <s v="Troy"/>
    <x v="15"/>
    <n v="12180"/>
    <s v="East"/>
    <s v="TEC-AC-10002167"/>
    <x v="2"/>
    <x v="11"/>
    <s v="Imation 8gb Micro Traveldrive Usb 2.0 Flash Drive"/>
    <n v="30"/>
    <n v="2"/>
    <n v="0"/>
    <n v="3.3000000000000007"/>
  </r>
  <r>
    <n v="61"/>
    <s v="CA-2013-111682"/>
    <x v="0"/>
    <x v="26"/>
    <d v="2013-06-19T00:00:00"/>
    <s v="First Class"/>
    <s v="TB-21055"/>
    <s v="Ted Butterfield"/>
    <x v="0"/>
    <x v="0"/>
    <s v="Troy"/>
    <x v="15"/>
    <n v="12180"/>
    <s v="East"/>
    <s v="OFF-BI-10001460"/>
    <x v="1"/>
    <x v="8"/>
    <s v="Plastic Binding Combs"/>
    <n v="48.480000000000004"/>
    <n v="4"/>
    <n v="0.2"/>
    <n v="16.361999999999998"/>
  </r>
  <r>
    <n v="62"/>
    <s v="CA-2013-111682"/>
    <x v="0"/>
    <x v="26"/>
    <d v="2013-06-19T00:00:00"/>
    <s v="First Class"/>
    <s v="TB-21055"/>
    <s v="Ted Butterfield"/>
    <x v="0"/>
    <x v="0"/>
    <s v="Troy"/>
    <x v="15"/>
    <n v="12180"/>
    <s v="East"/>
    <s v="OFF-AR-10001868"/>
    <x v="1"/>
    <x v="6"/>
    <s v="Prang Dustless Chalk Sticks"/>
    <n v="1.68"/>
    <n v="1"/>
    <n v="0"/>
    <n v="0.84"/>
  </r>
  <r>
    <n v="63"/>
    <s v="CA-2012-135545"/>
    <x v="1"/>
    <x v="27"/>
    <d v="2012-11-30T00:00:00"/>
    <s v="Standard Class"/>
    <s v="KM-16720"/>
    <s v="Kunst Miller"/>
    <x v="0"/>
    <x v="0"/>
    <s v="Los Angeles"/>
    <x v="1"/>
    <n v="90004"/>
    <s v="West"/>
    <s v="TEC-AC-10004633"/>
    <x v="2"/>
    <x v="11"/>
    <s v="Verbatim 25 GB 6x Blu-ray Single Layer Recordable Disc, 3/Pack"/>
    <n v="13.98"/>
    <n v="2"/>
    <n v="0"/>
    <n v="6.1512000000000011"/>
  </r>
  <r>
    <n v="64"/>
    <s v="CA-2012-135545"/>
    <x v="1"/>
    <x v="27"/>
    <d v="2012-11-30T00:00:00"/>
    <s v="Standard Class"/>
    <s v="KM-16720"/>
    <s v="Kunst Miller"/>
    <x v="0"/>
    <x v="0"/>
    <s v="Los Angeles"/>
    <x v="1"/>
    <n v="90004"/>
    <s v="West"/>
    <s v="OFF-BI-10001078"/>
    <x v="1"/>
    <x v="8"/>
    <s v="Acco PRESSTEX Data Binder with Storage Hooks, Dark Blue, 14 7/8&quot; X 11&quot;"/>
    <n v="25.824000000000002"/>
    <n v="6"/>
    <n v="0.2"/>
    <n v="9.3612000000000002"/>
  </r>
  <r>
    <n v="65"/>
    <s v="CA-2012-135545"/>
    <x v="1"/>
    <x v="27"/>
    <d v="2012-11-30T00:00:00"/>
    <s v="Standard Class"/>
    <s v="KM-16720"/>
    <s v="Kunst Miller"/>
    <x v="0"/>
    <x v="0"/>
    <s v="Los Angeles"/>
    <x v="1"/>
    <n v="90004"/>
    <s v="West"/>
    <s v="OFF-PA-10003892"/>
    <x v="1"/>
    <x v="10"/>
    <s v="Xerox 1943"/>
    <n v="146.72999999999999"/>
    <n v="3"/>
    <n v="0"/>
    <n v="68.963099999999997"/>
  </r>
  <r>
    <n v="66"/>
    <s v="CA-2012-135545"/>
    <x v="1"/>
    <x v="27"/>
    <d v="2012-11-30T00:00:00"/>
    <s v="Standard Class"/>
    <s v="KM-16720"/>
    <s v="Kunst Miller"/>
    <x v="0"/>
    <x v="0"/>
    <s v="Los Angeles"/>
    <x v="1"/>
    <n v="90004"/>
    <s v="West"/>
    <s v="FUR-FU-10000397"/>
    <x v="0"/>
    <x v="5"/>
    <s v="Luxo Economy Swing Arm Lamp"/>
    <n v="79.760000000000005"/>
    <n v="4"/>
    <n v="0"/>
    <n v="22.332800000000006"/>
  </r>
  <r>
    <n v="67"/>
    <s v="US-2012-164175"/>
    <x v="1"/>
    <x v="28"/>
    <d v="2012-05-05T00:00:00"/>
    <s v="Standard Class"/>
    <s v="PS-18970"/>
    <s v="Paul Stevenson"/>
    <x v="2"/>
    <x v="0"/>
    <s v="Chicago"/>
    <x v="10"/>
    <n v="60610"/>
    <s v="Central"/>
    <s v="FUR-CH-10001146"/>
    <x v="0"/>
    <x v="1"/>
    <s v="Global Value Mid-Back Manager's Chair, Gray"/>
    <n v="213.11499999999998"/>
    <n v="5"/>
    <n v="0.3"/>
    <n v="-15.222500000000011"/>
  </r>
  <r>
    <n v="68"/>
    <s v="CA-2011-106376"/>
    <x v="2"/>
    <x v="29"/>
    <d v="2011-12-10T00:00:00"/>
    <s v="Standard Class"/>
    <s v="BS-11590"/>
    <s v="Brendan Sweed"/>
    <x v="1"/>
    <x v="0"/>
    <s v="Gilbert"/>
    <x v="16"/>
    <n v="85234"/>
    <s v="West"/>
    <s v="OFF-AR-10002671"/>
    <x v="1"/>
    <x v="6"/>
    <s v="Hunt BOSTON Model 1606 High-Volume Electric Pencil Sharpener, Beige"/>
    <n v="1113.0240000000001"/>
    <n v="8"/>
    <n v="0.2"/>
    <n v="111.30239999999998"/>
  </r>
  <r>
    <n v="69"/>
    <s v="CA-2011-106376"/>
    <x v="2"/>
    <x v="29"/>
    <d v="2011-12-10T00:00:00"/>
    <s v="Standard Class"/>
    <s v="BS-11590"/>
    <s v="Brendan Sweed"/>
    <x v="1"/>
    <x v="0"/>
    <s v="Gilbert"/>
    <x v="16"/>
    <n v="85234"/>
    <s v="West"/>
    <s v="TEC-PH-10002726"/>
    <x v="2"/>
    <x v="7"/>
    <s v="netTALK DUO VoIP Telephone Service"/>
    <n v="167.96800000000002"/>
    <n v="4"/>
    <n v="0.2"/>
    <n v="62.988"/>
  </r>
  <r>
    <n v="70"/>
    <s v="CA-2013-119823"/>
    <x v="0"/>
    <x v="30"/>
    <d v="2013-06-07T00:00:00"/>
    <s v="First Class"/>
    <s v="KD-16270"/>
    <s v="Karen Daniels"/>
    <x v="0"/>
    <x v="0"/>
    <s v="Springfield"/>
    <x v="17"/>
    <n v="22153"/>
    <s v="South"/>
    <s v="OFF-PA-10000482"/>
    <x v="1"/>
    <x v="10"/>
    <s v="Snap-A-Way Black Print Carbonless Ruled Speed Letter, Triplicate"/>
    <n v="75.88"/>
    <n v="2"/>
    <n v="0"/>
    <n v="35.663599999999995"/>
  </r>
  <r>
    <n v="71"/>
    <s v="CA-2013-106075"/>
    <x v="0"/>
    <x v="31"/>
    <d v="2013-09-24T00:00:00"/>
    <s v="Standard Class"/>
    <s v="HM-14980"/>
    <s v="Henry MacAllister"/>
    <x v="0"/>
    <x v="0"/>
    <s v="New York City"/>
    <x v="15"/>
    <n v="10009"/>
    <s v="East"/>
    <s v="OFF-BI-10004654"/>
    <x v="1"/>
    <x v="8"/>
    <s v="Avery Binding System Hidden Tab Executive Style Index Sets"/>
    <n v="4.6159999999999997"/>
    <n v="1"/>
    <n v="0.2"/>
    <n v="1.7309999999999999"/>
  </r>
  <r>
    <n v="72"/>
    <s v="CA-2014-114440"/>
    <x v="3"/>
    <x v="32"/>
    <d v="2014-09-18T00:00:00"/>
    <s v="Second Class"/>
    <s v="TB-21520"/>
    <s v="Tracy Blumstein"/>
    <x v="0"/>
    <x v="0"/>
    <s v="Jackson"/>
    <x v="12"/>
    <n v="49201"/>
    <s v="Central"/>
    <s v="OFF-PA-10004675"/>
    <x v="1"/>
    <x v="10"/>
    <s v="Telephone Message Books with Fax/Mobile Section, 5 1/2&quot; x 3 3/16&quot;"/>
    <n v="19.049999999999997"/>
    <n v="3"/>
    <n v="0"/>
    <n v="8.7629999999999999"/>
  </r>
  <r>
    <n v="73"/>
    <s v="US-2012-134026"/>
    <x v="1"/>
    <x v="33"/>
    <d v="2012-05-02T00:00:00"/>
    <s v="Standard Class"/>
    <s v="JE-15745"/>
    <s v="Joel Eaton"/>
    <x v="0"/>
    <x v="0"/>
    <s v="Memphis"/>
    <x v="18"/>
    <n v="38109"/>
    <s v="South"/>
    <s v="FUR-CH-10000513"/>
    <x v="0"/>
    <x v="1"/>
    <s v="High-Back Leather Manager's Chair"/>
    <n v="831.93600000000015"/>
    <n v="8"/>
    <n v="0.2"/>
    <n v="-114.39120000000003"/>
  </r>
  <r>
    <n v="74"/>
    <s v="US-2012-134026"/>
    <x v="1"/>
    <x v="33"/>
    <d v="2012-05-02T00:00:00"/>
    <s v="Standard Class"/>
    <s v="JE-15745"/>
    <s v="Joel Eaton"/>
    <x v="0"/>
    <x v="0"/>
    <s v="Memphis"/>
    <x v="18"/>
    <n v="38109"/>
    <s v="South"/>
    <s v="FUR-FU-10003708"/>
    <x v="0"/>
    <x v="5"/>
    <s v="Tenex Traditional Chairmats for Medium Pile Carpet, Standard Lip, 36&quot; x 48&quot;"/>
    <n v="97.04"/>
    <n v="2"/>
    <n v="0.2"/>
    <n v="1.2129999999999974"/>
  </r>
  <r>
    <n v="75"/>
    <s v="US-2012-134026"/>
    <x v="1"/>
    <x v="33"/>
    <d v="2012-05-02T00:00:00"/>
    <s v="Standard Class"/>
    <s v="JE-15745"/>
    <s v="Joel Eaton"/>
    <x v="0"/>
    <x v="0"/>
    <s v="Memphis"/>
    <x v="18"/>
    <n v="38109"/>
    <s v="South"/>
    <s v="OFF-ST-10004123"/>
    <x v="1"/>
    <x v="4"/>
    <s v="Safco Industrial Wire Shelving System"/>
    <n v="72.784000000000006"/>
    <n v="1"/>
    <n v="0.2"/>
    <n v="-18.196000000000002"/>
  </r>
  <r>
    <n v="76"/>
    <s v="US-2014-118038"/>
    <x v="3"/>
    <x v="34"/>
    <d v="2014-12-12T00:00:00"/>
    <s v="First Class"/>
    <s v="KB-16600"/>
    <s v="Ken Brennan"/>
    <x v="1"/>
    <x v="0"/>
    <s v="Houston"/>
    <x v="5"/>
    <n v="77041"/>
    <s v="Central"/>
    <s v="OFF-BI-10004182"/>
    <x v="1"/>
    <x v="8"/>
    <s v="Economy Binders"/>
    <n v="1.2479999999999998"/>
    <n v="3"/>
    <n v="0.8"/>
    <n v="-1.9344000000000006"/>
  </r>
  <r>
    <n v="77"/>
    <s v="US-2014-118038"/>
    <x v="3"/>
    <x v="34"/>
    <d v="2014-12-12T00:00:00"/>
    <s v="First Class"/>
    <s v="KB-16600"/>
    <s v="Ken Brennan"/>
    <x v="1"/>
    <x v="0"/>
    <s v="Houston"/>
    <x v="5"/>
    <n v="77041"/>
    <s v="Central"/>
    <s v="FUR-FU-10000260"/>
    <x v="0"/>
    <x v="5"/>
    <s v="6&quot; Cubicle Wall Clock, Black"/>
    <n v="9.7080000000000002"/>
    <n v="3"/>
    <n v="0.6"/>
    <n v="-5.8248000000000015"/>
  </r>
  <r>
    <n v="78"/>
    <s v="US-2014-118038"/>
    <x v="3"/>
    <x v="34"/>
    <d v="2014-12-12T00:00:00"/>
    <s v="First Class"/>
    <s v="KB-16600"/>
    <s v="Ken Brennan"/>
    <x v="1"/>
    <x v="0"/>
    <s v="Houston"/>
    <x v="5"/>
    <n v="77041"/>
    <s v="Central"/>
    <s v="OFF-ST-10000615"/>
    <x v="1"/>
    <x v="4"/>
    <s v="SimpliFile Personal File, Black Granite, 15w x 6-15/16d x 11-1/4h"/>
    <n v="27.240000000000002"/>
    <n v="3"/>
    <n v="0.2"/>
    <n v="2.724000000000002"/>
  </r>
  <r>
    <n v="79"/>
    <s v="US-2011-147606"/>
    <x v="2"/>
    <x v="35"/>
    <d v="2011-12-01T00:00:00"/>
    <s v="Second Class"/>
    <s v="JE-15745"/>
    <s v="Joel Eaton"/>
    <x v="0"/>
    <x v="0"/>
    <s v="Houston"/>
    <x v="5"/>
    <n v="77070"/>
    <s v="Central"/>
    <s v="FUR-FU-10003194"/>
    <x v="0"/>
    <x v="5"/>
    <s v="Eldon Expressions Desk Accessory, Wood Pencil Holder, Oak"/>
    <n v="19.3"/>
    <n v="5"/>
    <n v="0.6"/>
    <n v="-14.475000000000001"/>
  </r>
  <r>
    <n v="80"/>
    <s v="CA-2013-127208"/>
    <x v="0"/>
    <x v="1"/>
    <d v="2013-06-16T00:00:00"/>
    <s v="First Class"/>
    <s v="SC-20770"/>
    <s v="Stewart Carmichael"/>
    <x v="1"/>
    <x v="0"/>
    <s v="Decatur"/>
    <x v="19"/>
    <n v="35601"/>
    <s v="South"/>
    <s v="OFF-AP-10002118"/>
    <x v="1"/>
    <x v="9"/>
    <s v="1.7 Cubic Foot Compact &quot;Cube&quot; Office Refrigerators"/>
    <n v="208.16"/>
    <n v="1"/>
    <n v="0"/>
    <n v="56.20320000000001"/>
  </r>
  <r>
    <n v="81"/>
    <s v="CA-2013-127208"/>
    <x v="0"/>
    <x v="1"/>
    <d v="2013-06-16T00:00:00"/>
    <s v="First Class"/>
    <s v="SC-20770"/>
    <s v="Stewart Carmichael"/>
    <x v="1"/>
    <x v="0"/>
    <s v="Decatur"/>
    <x v="19"/>
    <n v="35601"/>
    <s v="South"/>
    <s v="OFF-BI-10002309"/>
    <x v="1"/>
    <x v="8"/>
    <s v="Avery Heavy-Duty EZD  Binder With Locking Rings"/>
    <n v="16.740000000000002"/>
    <n v="3"/>
    <n v="0"/>
    <n v="8.0351999999999997"/>
  </r>
  <r>
    <n v="82"/>
    <s v="CA-2011-139451"/>
    <x v="2"/>
    <x v="36"/>
    <d v="2011-10-16T00:00:00"/>
    <s v="Standard Class"/>
    <s v="DN-13690"/>
    <s v="Duane Noonan"/>
    <x v="0"/>
    <x v="0"/>
    <s v="San Francisco"/>
    <x v="1"/>
    <n v="94122"/>
    <s v="West"/>
    <s v="OFF-AR-10002053"/>
    <x v="1"/>
    <x v="6"/>
    <s v="Premium Writing Pencils, Soft, #2 by Central Association for the Blind"/>
    <n v="14.9"/>
    <n v="5"/>
    <n v="0"/>
    <n v="4.1720000000000006"/>
  </r>
  <r>
    <n v="83"/>
    <s v="CA-2011-139451"/>
    <x v="2"/>
    <x v="36"/>
    <d v="2011-10-16T00:00:00"/>
    <s v="Standard Class"/>
    <s v="DN-13690"/>
    <s v="Duane Noonan"/>
    <x v="0"/>
    <x v="0"/>
    <s v="San Francisco"/>
    <x v="1"/>
    <n v="94122"/>
    <s v="West"/>
    <s v="OFF-ST-10002370"/>
    <x v="1"/>
    <x v="4"/>
    <s v="Sortfiler Multipurpose Personal File Organizer, Black"/>
    <n v="21.39"/>
    <n v="1"/>
    <n v="0"/>
    <n v="6.2030999999999992"/>
  </r>
  <r>
    <n v="84"/>
    <s v="CA-2012-149734"/>
    <x v="1"/>
    <x v="37"/>
    <d v="2012-09-08T00:00:00"/>
    <s v="Standard Class"/>
    <s v="JC-16105"/>
    <s v="Julie Creighton"/>
    <x v="1"/>
    <x v="0"/>
    <s v="Durham"/>
    <x v="3"/>
    <n v="27707"/>
    <s v="South"/>
    <s v="OFF-EN-10000927"/>
    <x v="1"/>
    <x v="12"/>
    <s v="Jet-Pak Recycled Peel 'N' Seal Padded Mailers"/>
    <n v="200.98400000000004"/>
    <n v="7"/>
    <n v="0.2"/>
    <n v="62.807499999999976"/>
  </r>
  <r>
    <n v="85"/>
    <s v="US-2014-119662"/>
    <x v="3"/>
    <x v="38"/>
    <d v="2014-11-17T00:00:00"/>
    <s v="First Class"/>
    <s v="CS-12400"/>
    <s v="Christopher Schild"/>
    <x v="2"/>
    <x v="0"/>
    <s v="Chicago"/>
    <x v="10"/>
    <n v="60623"/>
    <s v="Central"/>
    <s v="OFF-ST-10003656"/>
    <x v="1"/>
    <x v="4"/>
    <s v="Safco Industrial Wire Shelving"/>
    <n v="230.376"/>
    <n v="3"/>
    <n v="0.2"/>
    <n v="-48.954900000000002"/>
  </r>
  <r>
    <n v="86"/>
    <s v="CA-2014-140088"/>
    <x v="3"/>
    <x v="39"/>
    <d v="2014-05-31T00:00:00"/>
    <s v="Second Class"/>
    <s v="PO-18865"/>
    <s v="Patrick O'Donnell"/>
    <x v="0"/>
    <x v="0"/>
    <s v="Columbia"/>
    <x v="20"/>
    <n v="29203"/>
    <s v="South"/>
    <s v="FUR-CH-10000863"/>
    <x v="0"/>
    <x v="1"/>
    <s v="Novimex Swivel Fabric Task Chair"/>
    <n v="301.95999999999998"/>
    <n v="2"/>
    <n v="0"/>
    <n v="33.215599999999995"/>
  </r>
  <r>
    <n v="87"/>
    <s v="CA-2014-155558"/>
    <x v="3"/>
    <x v="40"/>
    <d v="2014-11-03T00:00:00"/>
    <s v="Standard Class"/>
    <s v="PG-18895"/>
    <s v="Paul Gonzalez"/>
    <x v="0"/>
    <x v="0"/>
    <s v="Rochester"/>
    <x v="11"/>
    <n v="55901"/>
    <s v="Central"/>
    <s v="TEC-AC-10001998"/>
    <x v="2"/>
    <x v="11"/>
    <s v="Logitech LS21 Speaker System - PC Multimedia - 2.1-CH - Wired"/>
    <n v="19.989999999999998"/>
    <n v="1"/>
    <n v="0"/>
    <n v="6.796599999999998"/>
  </r>
  <r>
    <n v="88"/>
    <s v="CA-2014-155558"/>
    <x v="3"/>
    <x v="40"/>
    <d v="2014-11-03T00:00:00"/>
    <s v="Standard Class"/>
    <s v="PG-18895"/>
    <s v="Paul Gonzalez"/>
    <x v="0"/>
    <x v="0"/>
    <s v="Rochester"/>
    <x v="11"/>
    <n v="55901"/>
    <s v="Central"/>
    <s v="OFF-LA-10000134"/>
    <x v="1"/>
    <x v="2"/>
    <s v="Avery 511"/>
    <n v="6.16"/>
    <n v="2"/>
    <n v="0"/>
    <n v="2.9567999999999999"/>
  </r>
  <r>
    <n v="89"/>
    <s v="CA-2013-159695"/>
    <x v="0"/>
    <x v="41"/>
    <d v="2013-04-11T00:00:00"/>
    <s v="Second Class"/>
    <s v="GM-14455"/>
    <s v="Gary Mitchum"/>
    <x v="2"/>
    <x v="0"/>
    <s v="Houston"/>
    <x v="5"/>
    <n v="77095"/>
    <s v="Central"/>
    <s v="OFF-ST-10003442"/>
    <x v="1"/>
    <x v="4"/>
    <s v="Eldon Portable Mobile Manager"/>
    <n v="158.36800000000002"/>
    <n v="7"/>
    <n v="0.2"/>
    <n v="13.857199999999999"/>
  </r>
  <r>
    <n v="90"/>
    <s v="CA-2013-109806"/>
    <x v="0"/>
    <x v="42"/>
    <d v="2013-09-23T00:00:00"/>
    <s v="Standard Class"/>
    <s v="JS-15685"/>
    <s v="Jim Sink"/>
    <x v="1"/>
    <x v="0"/>
    <s v="Los Angeles"/>
    <x v="1"/>
    <n v="90036"/>
    <s v="West"/>
    <s v="OFF-AR-10004930"/>
    <x v="1"/>
    <x v="6"/>
    <s v="Turquoise Lead Holder with Pocket Clip"/>
    <n v="20.100000000000001"/>
    <n v="3"/>
    <n v="0"/>
    <n v="6.6329999999999982"/>
  </r>
  <r>
    <n v="91"/>
    <s v="CA-2013-109806"/>
    <x v="0"/>
    <x v="42"/>
    <d v="2013-09-23T00:00:00"/>
    <s v="Standard Class"/>
    <s v="JS-15685"/>
    <s v="Jim Sink"/>
    <x v="1"/>
    <x v="0"/>
    <s v="Los Angeles"/>
    <x v="1"/>
    <n v="90036"/>
    <s v="West"/>
    <s v="TEC-PH-10004093"/>
    <x v="2"/>
    <x v="7"/>
    <s v="Panasonic Kx-TS550"/>
    <n v="73.584000000000003"/>
    <n v="2"/>
    <n v="0.2"/>
    <n v="8.2781999999999982"/>
  </r>
  <r>
    <n v="92"/>
    <s v="CA-2013-109806"/>
    <x v="0"/>
    <x v="42"/>
    <d v="2013-09-23T00:00:00"/>
    <s v="Standard Class"/>
    <s v="JS-15685"/>
    <s v="Jim Sink"/>
    <x v="1"/>
    <x v="0"/>
    <s v="Los Angeles"/>
    <x v="1"/>
    <n v="90036"/>
    <s v="West"/>
    <s v="OFF-PA-10000304"/>
    <x v="1"/>
    <x v="10"/>
    <s v="Xerox 1995"/>
    <n v="6.48"/>
    <n v="1"/>
    <n v="0"/>
    <n v="3.1104000000000003"/>
  </r>
  <r>
    <n v="93"/>
    <s v="CA-2012-149587"/>
    <x v="1"/>
    <x v="43"/>
    <d v="2012-02-05T00:00:00"/>
    <s v="Second Class"/>
    <s v="KB-16315"/>
    <s v="Karl Braun"/>
    <x v="0"/>
    <x v="0"/>
    <s v="Minneapolis"/>
    <x v="11"/>
    <n v="55407"/>
    <s v="Central"/>
    <s v="OFF-PA-10003177"/>
    <x v="1"/>
    <x v="10"/>
    <s v="Xerox 1999"/>
    <n v="12.96"/>
    <n v="2"/>
    <n v="0"/>
    <n v="6.2208000000000006"/>
  </r>
  <r>
    <n v="94"/>
    <s v="CA-2012-149587"/>
    <x v="1"/>
    <x v="43"/>
    <d v="2012-02-05T00:00:00"/>
    <s v="Second Class"/>
    <s v="KB-16315"/>
    <s v="Karl Braun"/>
    <x v="0"/>
    <x v="0"/>
    <s v="Minneapolis"/>
    <x v="11"/>
    <n v="55407"/>
    <s v="Central"/>
    <s v="FUR-FU-10003799"/>
    <x v="0"/>
    <x v="5"/>
    <s v="Seth Thomas 13 1/2&quot; Wall Clock"/>
    <n v="53.34"/>
    <n v="3"/>
    <n v="0"/>
    <n v="16.535399999999996"/>
  </r>
  <r>
    <n v="95"/>
    <s v="CA-2012-149587"/>
    <x v="1"/>
    <x v="43"/>
    <d v="2012-02-05T00:00:00"/>
    <s v="Second Class"/>
    <s v="KB-16315"/>
    <s v="Karl Braun"/>
    <x v="0"/>
    <x v="0"/>
    <s v="Minneapolis"/>
    <x v="11"/>
    <n v="55407"/>
    <s v="Central"/>
    <s v="OFF-BI-10002852"/>
    <x v="1"/>
    <x v="8"/>
    <s v="Ibico Standard Transparent Covers"/>
    <n v="32.96"/>
    <n v="2"/>
    <n v="0"/>
    <n v="16.150400000000001"/>
  </r>
  <r>
    <n v="96"/>
    <s v="US-2014-109484"/>
    <x v="3"/>
    <x v="44"/>
    <d v="2014-11-13T00:00:00"/>
    <s v="Standard Class"/>
    <s v="RB-19705"/>
    <s v="Roger Barcio"/>
    <x v="2"/>
    <x v="0"/>
    <s v="Portland"/>
    <x v="21"/>
    <n v="97206"/>
    <s v="West"/>
    <s v="OFF-BI-10004738"/>
    <x v="1"/>
    <x v="8"/>
    <s v="Flexible Leather- Look Classic Collection Ring Binder"/>
    <n v="5.6820000000000013"/>
    <n v="1"/>
    <n v="0.7"/>
    <n v="-3.7880000000000003"/>
  </r>
  <r>
    <n v="97"/>
    <s v="CA-2014-161018"/>
    <x v="3"/>
    <x v="45"/>
    <d v="2014-11-12T00:00:00"/>
    <s v="Second Class"/>
    <s v="PN-18775"/>
    <s v="Parhena Norris"/>
    <x v="2"/>
    <x v="0"/>
    <s v="New York City"/>
    <x v="15"/>
    <n v="10009"/>
    <s v="East"/>
    <s v="FUR-FU-10000629"/>
    <x v="0"/>
    <x v="5"/>
    <s v="9-3/4 Diameter Round Wall Clock"/>
    <n v="96.53"/>
    <n v="7"/>
    <n v="0"/>
    <n v="40.5426"/>
  </r>
  <r>
    <n v="98"/>
    <s v="CA-2014-157833"/>
    <x v="3"/>
    <x v="46"/>
    <d v="2014-06-21T00:00:00"/>
    <s v="First Class"/>
    <s v="KD-16345"/>
    <s v="Katherine Ducich"/>
    <x v="0"/>
    <x v="0"/>
    <s v="San Francisco"/>
    <x v="1"/>
    <n v="94122"/>
    <s v="West"/>
    <s v="OFF-BI-10001721"/>
    <x v="1"/>
    <x v="8"/>
    <s v="Trimflex Flexible Post Binders"/>
    <n v="51.311999999999998"/>
    <n v="3"/>
    <n v="0.2"/>
    <n v="17.959199999999999"/>
  </r>
  <r>
    <n v="99"/>
    <s v="CA-2013-149223"/>
    <x v="0"/>
    <x v="47"/>
    <d v="2013-09-12T00:00:00"/>
    <s v="Standard Class"/>
    <s v="ER-13855"/>
    <s v="Elpida Rittenbach"/>
    <x v="1"/>
    <x v="0"/>
    <s v="Saint Paul"/>
    <x v="11"/>
    <n v="55106"/>
    <s v="Central"/>
    <s v="OFF-AP-10000358"/>
    <x v="1"/>
    <x v="9"/>
    <s v="Fellowes Basic Home/Office Series Surge Protectors"/>
    <n v="77.88"/>
    <n v="6"/>
    <n v="0"/>
    <n v="22.585199999999993"/>
  </r>
  <r>
    <n v="100"/>
    <s v="CA-2013-158568"/>
    <x v="0"/>
    <x v="48"/>
    <d v="2013-09-03T00:00:00"/>
    <s v="Standard Class"/>
    <s v="RB-19465"/>
    <s v="Rick Bensley"/>
    <x v="2"/>
    <x v="0"/>
    <s v="Chicago"/>
    <x v="10"/>
    <n v="60610"/>
    <s v="Central"/>
    <s v="OFF-PA-10003256"/>
    <x v="1"/>
    <x v="10"/>
    <s v="Avery Personal Creations Heavyweight Cards"/>
    <n v="64.623999999999995"/>
    <n v="7"/>
    <n v="0.2"/>
    <n v="22.618399999999994"/>
  </r>
  <r>
    <n v="101"/>
    <s v="CA-2013-158568"/>
    <x v="0"/>
    <x v="48"/>
    <d v="2013-09-03T00:00:00"/>
    <s v="Standard Class"/>
    <s v="RB-19465"/>
    <s v="Rick Bensley"/>
    <x v="2"/>
    <x v="0"/>
    <s v="Chicago"/>
    <x v="10"/>
    <n v="60610"/>
    <s v="Central"/>
    <s v="TEC-AC-10001767"/>
    <x v="2"/>
    <x v="11"/>
    <s v="SanDisk Ultra 64 GB MicroSDHC Class 10 Memory Card"/>
    <n v="95.976000000000013"/>
    <n v="3"/>
    <n v="0.2"/>
    <n v="-10.797300000000011"/>
  </r>
  <r>
    <n v="102"/>
    <s v="CA-2013-158568"/>
    <x v="0"/>
    <x v="48"/>
    <d v="2013-09-03T00:00:00"/>
    <s v="Standard Class"/>
    <s v="RB-19465"/>
    <s v="Rick Bensley"/>
    <x v="2"/>
    <x v="0"/>
    <s v="Chicago"/>
    <x v="10"/>
    <n v="60610"/>
    <s v="Central"/>
    <s v="OFF-BI-10002609"/>
    <x v="1"/>
    <x v="8"/>
    <s v="Avery Hidden Tab Dividers for Binding Systems"/>
    <n v="1.7879999999999996"/>
    <n v="3"/>
    <n v="0.8"/>
    <n v="-3.0396000000000001"/>
  </r>
  <r>
    <n v="103"/>
    <s v="CA-2013-129903"/>
    <x v="0"/>
    <x v="49"/>
    <d v="2013-12-05T00:00:00"/>
    <s v="Second Class"/>
    <s v="GZ-14470"/>
    <s v="Gary Zandusky"/>
    <x v="0"/>
    <x v="0"/>
    <s v="Rochester"/>
    <x v="11"/>
    <n v="55901"/>
    <s v="Central"/>
    <s v="OFF-PA-10004040"/>
    <x v="1"/>
    <x v="10"/>
    <s v="Universal Premium White Copier/Laser Paper (20Lb. and 87 Bright)"/>
    <n v="23.92"/>
    <n v="4"/>
    <n v="0"/>
    <n v="11.720800000000001"/>
  </r>
  <r>
    <n v="104"/>
    <s v="US-2012-156867"/>
    <x v="1"/>
    <x v="50"/>
    <d v="2012-11-17T00:00:00"/>
    <s v="Standard Class"/>
    <s v="LC-16870"/>
    <s v="Lena Cacioppo"/>
    <x v="0"/>
    <x v="0"/>
    <s v="Aurora"/>
    <x v="22"/>
    <n v="80013"/>
    <s v="West"/>
    <s v="TEC-AC-10001552"/>
    <x v="2"/>
    <x v="11"/>
    <s v="Logitech K350 2.4Ghz Wireless Keyboard"/>
    <n v="238.89600000000002"/>
    <n v="6"/>
    <n v="0.2"/>
    <n v="-26.875800000000012"/>
  </r>
  <r>
    <n v="105"/>
    <s v="US-2012-156867"/>
    <x v="1"/>
    <x v="50"/>
    <d v="2012-11-17T00:00:00"/>
    <s v="Standard Class"/>
    <s v="LC-16870"/>
    <s v="Lena Cacioppo"/>
    <x v="0"/>
    <x v="0"/>
    <s v="Aurora"/>
    <x v="22"/>
    <n v="80013"/>
    <s v="West"/>
    <s v="FUR-FU-10004006"/>
    <x v="0"/>
    <x v="5"/>
    <s v="Deflect-o DuraMat Lighweight, Studded, Beveled Mat for Low Pile Carpeting"/>
    <n v="102.35999999999999"/>
    <n v="3"/>
    <n v="0.2"/>
    <n v="-3.8385000000000105"/>
  </r>
  <r>
    <n v="106"/>
    <s v="US-2012-156867"/>
    <x v="1"/>
    <x v="50"/>
    <d v="2012-11-17T00:00:00"/>
    <s v="Standard Class"/>
    <s v="LC-16870"/>
    <s v="Lena Cacioppo"/>
    <x v="0"/>
    <x v="0"/>
    <s v="Aurora"/>
    <x v="22"/>
    <n v="80013"/>
    <s v="West"/>
    <s v="OFF-BI-10002794"/>
    <x v="1"/>
    <x v="8"/>
    <s v="Avery Trapezoid Ring Binder, 3&quot; Capacity, Black, 1040 sheets"/>
    <n v="36.882000000000005"/>
    <n v="3"/>
    <n v="0.7"/>
    <n v="-25.817399999999999"/>
  </r>
  <r>
    <n v="107"/>
    <s v="CA-2014-119004"/>
    <x v="3"/>
    <x v="51"/>
    <d v="2014-11-29T00:00:00"/>
    <s v="Standard Class"/>
    <s v="JM-15250"/>
    <s v="Janet Martin"/>
    <x v="0"/>
    <x v="0"/>
    <s v="Charlotte"/>
    <x v="3"/>
    <n v="28205"/>
    <s v="South"/>
    <s v="TEC-AC-10003499"/>
    <x v="2"/>
    <x v="11"/>
    <s v="Memorex Mini Travel Drive 8 GB USB 2.0 Flash Drive"/>
    <n v="74.112000000000009"/>
    <n v="8"/>
    <n v="0.2"/>
    <n v="17.601600000000001"/>
  </r>
  <r>
    <n v="108"/>
    <s v="CA-2014-119004"/>
    <x v="3"/>
    <x v="51"/>
    <d v="2014-11-29T00:00:00"/>
    <s v="Standard Class"/>
    <s v="JM-15250"/>
    <s v="Janet Martin"/>
    <x v="0"/>
    <x v="0"/>
    <s v="Charlotte"/>
    <x v="3"/>
    <n v="28205"/>
    <s v="South"/>
    <s v="TEC-PH-10002844"/>
    <x v="2"/>
    <x v="7"/>
    <s v="Speck Products Candyshell Flip Case"/>
    <n v="27.992000000000004"/>
    <n v="1"/>
    <n v="0.2"/>
    <n v="2.0993999999999993"/>
  </r>
  <r>
    <n v="109"/>
    <s v="CA-2014-119004"/>
    <x v="3"/>
    <x v="51"/>
    <d v="2014-11-29T00:00:00"/>
    <s v="Standard Class"/>
    <s v="JM-15250"/>
    <s v="Janet Martin"/>
    <x v="0"/>
    <x v="0"/>
    <s v="Charlotte"/>
    <x v="3"/>
    <n v="28205"/>
    <s v="South"/>
    <s v="OFF-AR-10000390"/>
    <x v="1"/>
    <x v="6"/>
    <s v="Newell Chalk Holder"/>
    <n v="3.3040000000000003"/>
    <n v="1"/>
    <n v="0.2"/>
    <n v="1.0737999999999999"/>
  </r>
  <r>
    <n v="110"/>
    <s v="CA-2012-129476"/>
    <x v="1"/>
    <x v="52"/>
    <d v="2012-10-20T00:00:00"/>
    <s v="Standard Class"/>
    <s v="PA-19060"/>
    <s v="Pete Armstrong"/>
    <x v="2"/>
    <x v="0"/>
    <s v="Orland Park"/>
    <x v="10"/>
    <n v="60462"/>
    <s v="Central"/>
    <s v="TEC-AC-10000844"/>
    <x v="2"/>
    <x v="11"/>
    <s v="Logitech Gaming G510s - Keyboard"/>
    <n v="339.96000000000004"/>
    <n v="5"/>
    <n v="0.2"/>
    <n v="67.991999999999962"/>
  </r>
  <r>
    <n v="111"/>
    <s v="CA-2014-146780"/>
    <x v="3"/>
    <x v="53"/>
    <d v="2014-12-31T00:00:00"/>
    <s v="Standard Class"/>
    <s v="CV-12805"/>
    <s v="Cynthia Voltz"/>
    <x v="1"/>
    <x v="0"/>
    <s v="New York City"/>
    <x v="15"/>
    <n v="10035"/>
    <s v="East"/>
    <s v="FUR-FU-10001934"/>
    <x v="0"/>
    <x v="5"/>
    <s v="Magnifier Swing Arm Lamp"/>
    <n v="41.96"/>
    <n v="2"/>
    <n v="0"/>
    <n v="10.909600000000001"/>
  </r>
  <r>
    <n v="112"/>
    <s v="CA-2013-128867"/>
    <x v="0"/>
    <x v="54"/>
    <d v="2013-11-11T00:00:00"/>
    <s v="Standard Class"/>
    <s v="CL-12565"/>
    <s v="Clay Ludtke"/>
    <x v="0"/>
    <x v="0"/>
    <s v="Urbandale"/>
    <x v="23"/>
    <n v="50322"/>
    <s v="Central"/>
    <s v="OFF-AR-10000380"/>
    <x v="1"/>
    <x v="6"/>
    <s v="Hunt PowerHouse Electric Pencil Sharpener, Blue"/>
    <n v="75.959999999999994"/>
    <n v="2"/>
    <n v="0"/>
    <n v="22.78799999999999"/>
  </r>
  <r>
    <n v="113"/>
    <s v="CA-2013-128867"/>
    <x v="0"/>
    <x v="54"/>
    <d v="2013-11-11T00:00:00"/>
    <s v="Standard Class"/>
    <s v="CL-12565"/>
    <s v="Clay Ludtke"/>
    <x v="0"/>
    <x v="0"/>
    <s v="Urbandale"/>
    <x v="23"/>
    <n v="50322"/>
    <s v="Central"/>
    <s v="OFF-BI-10003981"/>
    <x v="1"/>
    <x v="8"/>
    <s v="Avery Durable Plastic 1&quot; Binders"/>
    <n v="27.240000000000002"/>
    <n v="6"/>
    <n v="0"/>
    <n v="13.3476"/>
  </r>
  <r>
    <n v="114"/>
    <s v="CA-2011-115259"/>
    <x v="2"/>
    <x v="55"/>
    <d v="2011-08-27T00:00:00"/>
    <s v="Second Class"/>
    <s v="RC-19960"/>
    <s v="Ryan Crowe"/>
    <x v="0"/>
    <x v="0"/>
    <s v="Columbus"/>
    <x v="24"/>
    <n v="43229"/>
    <s v="East"/>
    <s v="OFF-FA-10000621"/>
    <x v="1"/>
    <x v="13"/>
    <s v="OIC Colored Binder Clips, Assorted Sizes"/>
    <n v="40.096000000000004"/>
    <n v="14"/>
    <n v="0.2"/>
    <n v="14.534799999999997"/>
  </r>
  <r>
    <n v="115"/>
    <s v="CA-2011-115259"/>
    <x v="2"/>
    <x v="55"/>
    <d v="2011-08-27T00:00:00"/>
    <s v="Second Class"/>
    <s v="RC-19960"/>
    <s v="Ryan Crowe"/>
    <x v="0"/>
    <x v="0"/>
    <s v="Columbus"/>
    <x v="24"/>
    <n v="43229"/>
    <s v="East"/>
    <s v="OFF-EN-10002600"/>
    <x v="1"/>
    <x v="12"/>
    <s v="Redi-Strip #10 Envelopes, 4 1/8 x 9 1/2"/>
    <n v="4.7200000000000006"/>
    <n v="2"/>
    <n v="0.2"/>
    <n v="1.6519999999999997"/>
  </r>
  <r>
    <n v="116"/>
    <s v="CA-2011-115259"/>
    <x v="2"/>
    <x v="55"/>
    <d v="2011-08-27T00:00:00"/>
    <s v="Second Class"/>
    <s v="RC-19960"/>
    <s v="Ryan Crowe"/>
    <x v="0"/>
    <x v="0"/>
    <s v="Columbus"/>
    <x v="24"/>
    <n v="43229"/>
    <s v="East"/>
    <s v="OFF-PA-10004965"/>
    <x v="1"/>
    <x v="10"/>
    <s v="Xerox 1921"/>
    <n v="23.976000000000003"/>
    <n v="3"/>
    <n v="0.2"/>
    <n v="7.4924999999999988"/>
  </r>
  <r>
    <n v="117"/>
    <s v="CA-2011-115259"/>
    <x v="2"/>
    <x v="55"/>
    <d v="2011-08-27T00:00:00"/>
    <s v="Second Class"/>
    <s v="RC-19960"/>
    <s v="Ryan Crowe"/>
    <x v="0"/>
    <x v="0"/>
    <s v="Columbus"/>
    <x v="24"/>
    <n v="43229"/>
    <s v="East"/>
    <s v="OFF-EN-10002504"/>
    <x v="1"/>
    <x v="12"/>
    <s v="Tyvek  Top-Opening Peel &amp; Seel Envelopes, Plain White"/>
    <n v="130.464"/>
    <n v="6"/>
    <n v="0.2"/>
    <n v="44.031599999999997"/>
  </r>
  <r>
    <n v="118"/>
    <s v="CA-2012-110457"/>
    <x v="1"/>
    <x v="56"/>
    <d v="2012-03-06T00:00:00"/>
    <s v="Standard Class"/>
    <s v="DK-13090"/>
    <s v="Dave Kipp"/>
    <x v="0"/>
    <x v="0"/>
    <s v="Seattle"/>
    <x v="4"/>
    <n v="98103"/>
    <s v="West"/>
    <s v="FUR-TA-10001768"/>
    <x v="0"/>
    <x v="3"/>
    <s v="Hon Racetrack Conference Tables"/>
    <n v="787.53"/>
    <n v="3"/>
    <n v="0"/>
    <n v="165.38129999999995"/>
  </r>
  <r>
    <n v="119"/>
    <s v="US-2012-136476"/>
    <x v="1"/>
    <x v="57"/>
    <d v="2012-04-10T00:00:00"/>
    <s v="Standard Class"/>
    <s v="GG-14650"/>
    <s v="Greg Guthrie"/>
    <x v="1"/>
    <x v="0"/>
    <s v="Bristol"/>
    <x v="18"/>
    <n v="37620"/>
    <s v="South"/>
    <s v="OFF-BI-10003650"/>
    <x v="1"/>
    <x v="8"/>
    <s v="GBC DocuBind 300 Electric Binding Machine"/>
    <n v="157.79400000000004"/>
    <n v="1"/>
    <n v="0.7"/>
    <n v="-115.71559999999999"/>
  </r>
  <r>
    <n v="120"/>
    <s v="CA-2013-103730"/>
    <x v="0"/>
    <x v="1"/>
    <d v="2013-06-16T00:00:00"/>
    <s v="First Class"/>
    <s v="SC-20725"/>
    <s v="Steven Cartwright"/>
    <x v="0"/>
    <x v="0"/>
    <s v="Wilmington"/>
    <x v="13"/>
    <n v="19805"/>
    <s v="East"/>
    <s v="FUR-FU-10002157"/>
    <x v="0"/>
    <x v="5"/>
    <s v="Artistic Insta-Plaque"/>
    <n v="47.04"/>
    <n v="3"/>
    <n v="0"/>
    <n v="18.345599999999997"/>
  </r>
  <r>
    <n v="121"/>
    <s v="CA-2013-103730"/>
    <x v="0"/>
    <x v="1"/>
    <d v="2013-06-16T00:00:00"/>
    <s v="First Class"/>
    <s v="SC-20725"/>
    <s v="Steven Cartwright"/>
    <x v="0"/>
    <x v="0"/>
    <s v="Wilmington"/>
    <x v="13"/>
    <n v="19805"/>
    <s v="East"/>
    <s v="OFF-BI-10003910"/>
    <x v="1"/>
    <x v="8"/>
    <s v="DXL Angle-View Binders with Locking Rings by Samsill"/>
    <n v="30.84"/>
    <n v="4"/>
    <n v="0"/>
    <n v="13.878"/>
  </r>
  <r>
    <n v="122"/>
    <s v="CA-2013-103730"/>
    <x v="0"/>
    <x v="1"/>
    <d v="2013-06-16T00:00:00"/>
    <s v="First Class"/>
    <s v="SC-20725"/>
    <s v="Steven Cartwright"/>
    <x v="0"/>
    <x v="0"/>
    <s v="Wilmington"/>
    <x v="13"/>
    <n v="19805"/>
    <s v="East"/>
    <s v="OFF-ST-10000777"/>
    <x v="1"/>
    <x v="4"/>
    <s v="Companion Letter/Legal File, Black"/>
    <n v="226.56"/>
    <n v="6"/>
    <n v="0"/>
    <n v="63.436800000000005"/>
  </r>
  <r>
    <n v="123"/>
    <s v="CA-2013-103730"/>
    <x v="0"/>
    <x v="1"/>
    <d v="2013-06-16T00:00:00"/>
    <s v="First Class"/>
    <s v="SC-20725"/>
    <s v="Steven Cartwright"/>
    <x v="0"/>
    <x v="0"/>
    <s v="Wilmington"/>
    <x v="13"/>
    <n v="19805"/>
    <s v="East"/>
    <s v="OFF-EN-10002500"/>
    <x v="1"/>
    <x v="12"/>
    <s v="Globe Weis Peel &amp; Seel First Class Envelopes"/>
    <n v="115.02"/>
    <n v="9"/>
    <n v="0"/>
    <n v="51.758999999999993"/>
  </r>
  <r>
    <n v="124"/>
    <s v="CA-2013-103730"/>
    <x v="0"/>
    <x v="1"/>
    <d v="2013-06-16T00:00:00"/>
    <s v="First Class"/>
    <s v="SC-20725"/>
    <s v="Steven Cartwright"/>
    <x v="0"/>
    <x v="0"/>
    <s v="Wilmington"/>
    <x v="13"/>
    <n v="19805"/>
    <s v="East"/>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x v="0"/>
    <s v="Houston"/>
    <x v="5"/>
    <n v="77041"/>
    <s v="Central"/>
    <s v="FUR-CH-10004063"/>
    <x v="0"/>
    <x v="1"/>
    <s v="Global Deluxe High-Back Manager's Chair"/>
    <n v="600.55799999999999"/>
    <n v="3"/>
    <n v="0.3"/>
    <n v="-8.5794000000000779"/>
  </r>
  <r>
    <n v="126"/>
    <s v="US-2011-134614"/>
    <x v="2"/>
    <x v="59"/>
    <d v="2011-09-25T00:00:00"/>
    <s v="Standard Class"/>
    <s v="PF-19165"/>
    <s v="Philip Fox"/>
    <x v="0"/>
    <x v="0"/>
    <s v="Bloomington"/>
    <x v="10"/>
    <n v="61701"/>
    <s v="Central"/>
    <s v="FUR-TA-10004534"/>
    <x v="0"/>
    <x v="3"/>
    <s v="Bevis 44 x 96 Conference Tables"/>
    <n v="617.70000000000005"/>
    <n v="6"/>
    <n v="0.5"/>
    <n v="-407.68200000000013"/>
  </r>
  <r>
    <n v="127"/>
    <s v="US-2014-107272"/>
    <x v="3"/>
    <x v="60"/>
    <d v="2014-11-13T00:00:00"/>
    <s v="Standard Class"/>
    <s v="TS-21610"/>
    <s v="Troy Staebel"/>
    <x v="0"/>
    <x v="0"/>
    <s v="Phoenix"/>
    <x v="16"/>
    <n v="85023"/>
    <s v="West"/>
    <s v="OFF-BI-10003274"/>
    <x v="1"/>
    <x v="8"/>
    <s v="Avery Durable Slant Ring Binders, No Labels"/>
    <n v="2.3880000000000003"/>
    <n v="2"/>
    <n v="0.7"/>
    <n v="-1.8308"/>
  </r>
  <r>
    <n v="128"/>
    <s v="US-2014-107272"/>
    <x v="3"/>
    <x v="60"/>
    <d v="2014-11-13T00:00:00"/>
    <s v="Standard Class"/>
    <s v="TS-21610"/>
    <s v="Troy Staebel"/>
    <x v="0"/>
    <x v="0"/>
    <s v="Phoenix"/>
    <x v="16"/>
    <n v="85023"/>
    <s v="West"/>
    <s v="OFF-ST-10002974"/>
    <x v="1"/>
    <x v="4"/>
    <s v="Trav-L-File Heavy-Duty Shuttle II, Black"/>
    <n v="243.99200000000002"/>
    <n v="7"/>
    <n v="0.2"/>
    <n v="30.498999999999981"/>
  </r>
  <r>
    <n v="129"/>
    <s v="US-2013-125969"/>
    <x v="0"/>
    <x v="61"/>
    <d v="2013-11-11T00:00:00"/>
    <s v="Second Class"/>
    <s v="LS-16975"/>
    <s v="Lindsay Shagiari"/>
    <x v="2"/>
    <x v="0"/>
    <s v="Los Angeles"/>
    <x v="1"/>
    <n v="90004"/>
    <s v="West"/>
    <s v="FUR-CH-10001146"/>
    <x v="0"/>
    <x v="1"/>
    <s v="Global Task Chair, Black"/>
    <n v="81.424000000000007"/>
    <n v="2"/>
    <n v="0.2"/>
    <n v="-9.1601999999999961"/>
  </r>
  <r>
    <n v="130"/>
    <s v="US-2013-125969"/>
    <x v="0"/>
    <x v="61"/>
    <d v="2013-11-11T00:00:00"/>
    <s v="Second Class"/>
    <s v="LS-16975"/>
    <s v="Lindsay Shagiari"/>
    <x v="2"/>
    <x v="0"/>
    <s v="Los Angeles"/>
    <x v="1"/>
    <n v="90004"/>
    <s v="West"/>
    <s v="FUR-FU-10003773"/>
    <x v="0"/>
    <x v="5"/>
    <s v="Eldon Cleatmat Plus Chair Mats for High Pile Carpets"/>
    <n v="238.56"/>
    <n v="3"/>
    <n v="0"/>
    <n v="26.241599999999977"/>
  </r>
  <r>
    <n v="131"/>
    <s v="US-2014-164147"/>
    <x v="3"/>
    <x v="62"/>
    <d v="2014-02-06T00:00:00"/>
    <s v="First Class"/>
    <s v="DW-13585"/>
    <s v="Dorothy Wardle"/>
    <x v="1"/>
    <x v="0"/>
    <s v="Columbus"/>
    <x v="24"/>
    <n v="43229"/>
    <s v="East"/>
    <s v="TEC-PH-10002293"/>
    <x v="2"/>
    <x v="7"/>
    <s v="Anker 36W 4-Port USB Wall Charger Travel Power Adapter for iPhone 5s 5c 5"/>
    <n v="59.969999999999992"/>
    <n v="5"/>
    <n v="0.4"/>
    <n v="-11.993999999999993"/>
  </r>
  <r>
    <n v="132"/>
    <s v="US-2014-164147"/>
    <x v="3"/>
    <x v="62"/>
    <d v="2014-02-06T00:00:00"/>
    <s v="First Class"/>
    <s v="DW-13585"/>
    <s v="Dorothy Wardle"/>
    <x v="1"/>
    <x v="0"/>
    <s v="Columbus"/>
    <x v="24"/>
    <n v="43229"/>
    <s v="East"/>
    <s v="OFF-PA-10002377"/>
    <x v="1"/>
    <x v="10"/>
    <s v="Xerox 1916"/>
    <n v="78.304000000000002"/>
    <n v="2"/>
    <n v="0.2"/>
    <n v="29.363999999999997"/>
  </r>
  <r>
    <n v="133"/>
    <s v="US-2014-164147"/>
    <x v="3"/>
    <x v="62"/>
    <d v="2014-02-06T00:00:00"/>
    <s v="First Class"/>
    <s v="DW-13585"/>
    <s v="Dorothy Wardle"/>
    <x v="1"/>
    <x v="0"/>
    <s v="Columbus"/>
    <x v="24"/>
    <n v="43229"/>
    <s v="East"/>
    <s v="OFF-FA-10002780"/>
    <x v="1"/>
    <x v="13"/>
    <s v="Staples"/>
    <n v="21.456"/>
    <n v="9"/>
    <n v="0.2"/>
    <n v="6.9731999999999976"/>
  </r>
  <r>
    <n v="134"/>
    <s v="CA-2013-145583"/>
    <x v="0"/>
    <x v="63"/>
    <d v="2013-10-20T00:00:00"/>
    <s v="Standard Class"/>
    <s v="LC-16885"/>
    <s v="Lena Creighton"/>
    <x v="0"/>
    <x v="0"/>
    <s v="Roseville"/>
    <x v="1"/>
    <n v="95661"/>
    <s v="West"/>
    <s v="OFF-PA-10001804"/>
    <x v="1"/>
    <x v="10"/>
    <s v="Xerox 195"/>
    <n v="20.04"/>
    <n v="3"/>
    <n v="0"/>
    <n v="9.6191999999999993"/>
  </r>
  <r>
    <n v="135"/>
    <s v="CA-2013-145583"/>
    <x v="0"/>
    <x v="63"/>
    <d v="2013-10-20T00:00:00"/>
    <s v="Standard Class"/>
    <s v="LC-16885"/>
    <s v="Lena Creighton"/>
    <x v="0"/>
    <x v="0"/>
    <s v="Roseville"/>
    <x v="1"/>
    <n v="95661"/>
    <s v="West"/>
    <s v="OFF-PA-10001736"/>
    <x v="1"/>
    <x v="10"/>
    <s v="Xerox 1880"/>
    <n v="35.44"/>
    <n v="1"/>
    <n v="0"/>
    <n v="16.656799999999997"/>
  </r>
  <r>
    <n v="136"/>
    <s v="CA-2013-145583"/>
    <x v="0"/>
    <x v="63"/>
    <d v="2013-10-20T00:00:00"/>
    <s v="Standard Class"/>
    <s v="LC-16885"/>
    <s v="Lena Creighton"/>
    <x v="0"/>
    <x v="0"/>
    <s v="Roseville"/>
    <x v="1"/>
    <n v="95661"/>
    <s v="West"/>
    <s v="OFF-AR-10001149"/>
    <x v="1"/>
    <x v="6"/>
    <s v="Sanford Colorific Colored Pencils, 12/Box"/>
    <n v="11.52"/>
    <n v="4"/>
    <n v="0"/>
    <n v="3.4559999999999995"/>
  </r>
  <r>
    <n v="137"/>
    <s v="CA-2013-145583"/>
    <x v="0"/>
    <x v="63"/>
    <d v="2013-10-20T00:00:00"/>
    <s v="Standard Class"/>
    <s v="LC-16885"/>
    <s v="Lena Creighton"/>
    <x v="0"/>
    <x v="0"/>
    <s v="Roseville"/>
    <x v="1"/>
    <n v="95661"/>
    <s v="West"/>
    <s v="OFF-FA-10002988"/>
    <x v="1"/>
    <x v="13"/>
    <s v="Ideal Clamps"/>
    <n v="4.0199999999999996"/>
    <n v="2"/>
    <n v="0"/>
    <n v="1.9697999999999998"/>
  </r>
  <r>
    <n v="138"/>
    <s v="CA-2013-145583"/>
    <x v="0"/>
    <x v="63"/>
    <d v="2013-10-20T00:00:00"/>
    <s v="Standard Class"/>
    <s v="LC-16885"/>
    <s v="Lena Creighton"/>
    <x v="0"/>
    <x v="0"/>
    <s v="Roseville"/>
    <x v="1"/>
    <n v="95661"/>
    <s v="West"/>
    <s v="OFF-BI-10004781"/>
    <x v="1"/>
    <x v="8"/>
    <s v="GBC Wire Binding Strips"/>
    <n v="76.176000000000002"/>
    <n v="3"/>
    <n v="0.2"/>
    <n v="26.661599999999996"/>
  </r>
  <r>
    <n v="139"/>
    <s v="CA-2013-145583"/>
    <x v="0"/>
    <x v="63"/>
    <d v="2013-10-20T00:00:00"/>
    <s v="Standard Class"/>
    <s v="LC-16885"/>
    <s v="Lena Creighton"/>
    <x v="0"/>
    <x v="0"/>
    <s v="Roseville"/>
    <x v="1"/>
    <n v="95661"/>
    <s v="West"/>
    <s v="OFF-SU-10001218"/>
    <x v="1"/>
    <x v="14"/>
    <s v="Fiskars Softgrip Scissors"/>
    <n v="65.88"/>
    <n v="6"/>
    <n v="0"/>
    <n v="18.446400000000004"/>
  </r>
  <r>
    <n v="140"/>
    <s v="CA-2013-145583"/>
    <x v="0"/>
    <x v="63"/>
    <d v="2013-10-20T00:00:00"/>
    <s v="Standard Class"/>
    <s v="LC-16885"/>
    <s v="Lena Creighton"/>
    <x v="0"/>
    <x v="0"/>
    <s v="Roseville"/>
    <x v="1"/>
    <n v="95661"/>
    <s v="West"/>
    <s v="FUR-FU-10001706"/>
    <x v="0"/>
    <x v="5"/>
    <s v="Longer-Life Soft White Bulbs"/>
    <n v="43.120000000000005"/>
    <n v="14"/>
    <n v="0"/>
    <n v="20.697599999999998"/>
  </r>
  <r>
    <n v="141"/>
    <s v="CA-2013-110366"/>
    <x v="0"/>
    <x v="64"/>
    <d v="2013-09-08T00:00:00"/>
    <s v="Second Class"/>
    <s v="JD-15895"/>
    <s v="Jonathan Doherty"/>
    <x v="1"/>
    <x v="0"/>
    <s v="Philadelphia"/>
    <x v="9"/>
    <n v="19140"/>
    <s v="East"/>
    <s v="FUR-FU-10004848"/>
    <x v="0"/>
    <x v="5"/>
    <s v="Howard Miller 13-3/4&quot; Diameter Brushed Chrome Round Wall Clock"/>
    <n v="82.800000000000011"/>
    <n v="2"/>
    <n v="0.2"/>
    <n v="10.349999999999994"/>
  </r>
  <r>
    <n v="142"/>
    <s v="CA-2014-106180"/>
    <x v="3"/>
    <x v="65"/>
    <d v="2014-09-24T00:00:00"/>
    <s v="Standard Class"/>
    <s v="SH-19975"/>
    <s v="Sally Hughsby"/>
    <x v="1"/>
    <x v="0"/>
    <s v="San Francisco"/>
    <x v="1"/>
    <n v="94122"/>
    <s v="West"/>
    <s v="OFF-AR-10000940"/>
    <x v="1"/>
    <x v="6"/>
    <s v="Newell 343"/>
    <n v="8.82"/>
    <n v="3"/>
    <n v="0"/>
    <n v="2.3814000000000002"/>
  </r>
  <r>
    <n v="143"/>
    <s v="CA-2014-106180"/>
    <x v="3"/>
    <x v="65"/>
    <d v="2014-09-24T00:00:00"/>
    <s v="Standard Class"/>
    <s v="SH-19975"/>
    <s v="Sally Hughsby"/>
    <x v="1"/>
    <x v="0"/>
    <s v="San Francisco"/>
    <x v="1"/>
    <n v="94122"/>
    <s v="West"/>
    <s v="OFF-EN-10004030"/>
    <x v="1"/>
    <x v="12"/>
    <s v="Convenience Packs of Business Envelopes"/>
    <n v="10.86"/>
    <n v="3"/>
    <n v="0"/>
    <n v="5.1042000000000005"/>
  </r>
  <r>
    <n v="144"/>
    <s v="CA-2014-106180"/>
    <x v="3"/>
    <x v="65"/>
    <d v="2014-09-24T00:00:00"/>
    <s v="Standard Class"/>
    <s v="SH-19975"/>
    <s v="Sally Hughsby"/>
    <x v="1"/>
    <x v="0"/>
    <s v="San Francisco"/>
    <x v="1"/>
    <n v="94122"/>
    <s v="West"/>
    <s v="OFF-PA-10004327"/>
    <x v="1"/>
    <x v="10"/>
    <s v="Xerox 1911"/>
    <n v="143.69999999999999"/>
    <n v="3"/>
    <n v="0"/>
    <n v="68.975999999999999"/>
  </r>
  <r>
    <n v="145"/>
    <s v="CA-2014-155376"/>
    <x v="3"/>
    <x v="66"/>
    <d v="2014-12-28T00:00:00"/>
    <s v="Standard Class"/>
    <s v="SG-20080"/>
    <s v="Sandra Glassco"/>
    <x v="0"/>
    <x v="0"/>
    <s v="Independence"/>
    <x v="25"/>
    <n v="64055"/>
    <s v="Central"/>
    <s v="OFF-AP-10001058"/>
    <x v="1"/>
    <x v="9"/>
    <s v="Sanyo 2.5 Cubic Foot Mid-Size Office Refrigerators"/>
    <n v="839.43000000000006"/>
    <n v="3"/>
    <n v="0"/>
    <n v="218.25179999999997"/>
  </r>
  <r>
    <n v="146"/>
    <s v="CA-2012-110744"/>
    <x v="1"/>
    <x v="67"/>
    <d v="2012-09-12T00:00:00"/>
    <s v="Standard Class"/>
    <s v="HA-14920"/>
    <s v="Helen Andreada"/>
    <x v="0"/>
    <x v="0"/>
    <s v="Pasadena"/>
    <x v="1"/>
    <n v="91104"/>
    <s v="West"/>
    <s v="OFF-ST-10003656"/>
    <x v="1"/>
    <x v="4"/>
    <s v="Safco Industrial Wire Shelving"/>
    <n v="671.93"/>
    <n v="7"/>
    <n v="0"/>
    <n v="20.157899999999998"/>
  </r>
  <r>
    <n v="147"/>
    <s v="CA-2011-110072"/>
    <x v="2"/>
    <x v="68"/>
    <d v="2011-10-28T00:00:00"/>
    <s v="Standard Class"/>
    <s v="MG-17680"/>
    <s v="Maureen Gastineau"/>
    <x v="2"/>
    <x v="0"/>
    <s v="Newark"/>
    <x v="24"/>
    <n v="43055"/>
    <s v="East"/>
    <s v="FUR-FU-10000521"/>
    <x v="0"/>
    <x v="5"/>
    <s v="Seth Thomas 14&quot; Putty-Colored Wall Clock"/>
    <n v="93.888000000000005"/>
    <n v="4"/>
    <n v="0.2"/>
    <n v="12.90959999999999"/>
  </r>
  <r>
    <n v="148"/>
    <s v="CA-2013-114489"/>
    <x v="0"/>
    <x v="5"/>
    <d v="2013-12-10T00:00:00"/>
    <s v="Standard Class"/>
    <s v="JE-16165"/>
    <s v="Justin Ellison"/>
    <x v="1"/>
    <x v="0"/>
    <s v="Franklin"/>
    <x v="6"/>
    <n v="53132"/>
    <s v="Central"/>
    <s v="TEC-PH-10000215"/>
    <x v="2"/>
    <x v="7"/>
    <s v="Plantronics Cordless Phone Headset with In-line Volume - M214C"/>
    <n v="384.45000000000005"/>
    <n v="11"/>
    <n v="0"/>
    <n v="103.80150000000003"/>
  </r>
  <r>
    <n v="149"/>
    <s v="CA-2013-114489"/>
    <x v="0"/>
    <x v="5"/>
    <d v="2013-12-10T00:00:00"/>
    <s v="Standard Class"/>
    <s v="JE-16165"/>
    <s v="Justin Ellison"/>
    <x v="1"/>
    <x v="0"/>
    <s v="Franklin"/>
    <x v="6"/>
    <n v="53132"/>
    <s v="Central"/>
    <s v="TEC-PH-10001448"/>
    <x v="2"/>
    <x v="7"/>
    <s v="Anker Astro 15000mAh USB Portable Charger"/>
    <n v="149.97"/>
    <n v="3"/>
    <n v="0"/>
    <n v="5.9987999999999815"/>
  </r>
  <r>
    <n v="150"/>
    <s v="CA-2013-114489"/>
    <x v="0"/>
    <x v="5"/>
    <d v="2013-12-10T00:00:00"/>
    <s v="Standard Class"/>
    <s v="JE-16165"/>
    <s v="Justin Ellison"/>
    <x v="1"/>
    <x v="0"/>
    <s v="Franklin"/>
    <x v="6"/>
    <n v="53132"/>
    <s v="Central"/>
    <s v="FUR-CH-10000454"/>
    <x v="0"/>
    <x v="1"/>
    <s v="Hon Deluxe Fabric Upholstered Stacking Chairs, Rounded Back"/>
    <n v="1951.84"/>
    <n v="8"/>
    <n v="0"/>
    <n v="585.55199999999991"/>
  </r>
  <r>
    <n v="151"/>
    <s v="CA-2013-114489"/>
    <x v="0"/>
    <x v="5"/>
    <d v="2013-12-10T00:00:00"/>
    <s v="Standard Class"/>
    <s v="JE-16165"/>
    <s v="Justin Ellison"/>
    <x v="1"/>
    <x v="0"/>
    <s v="Franklin"/>
    <x v="6"/>
    <n v="53132"/>
    <s v="Central"/>
    <s v="OFF-BI-10002735"/>
    <x v="1"/>
    <x v="8"/>
    <s v="GBC Prestige Therm-A-Bind Covers"/>
    <n v="171.55"/>
    <n v="5"/>
    <n v="0"/>
    <n v="80.628500000000003"/>
  </r>
  <r>
    <n v="152"/>
    <s v="CA-2013-158834"/>
    <x v="0"/>
    <x v="69"/>
    <d v="2013-03-17T00:00:00"/>
    <s v="First Class"/>
    <s v="TW-21025"/>
    <s v="Tamara Willingham"/>
    <x v="2"/>
    <x v="0"/>
    <s v="Scottsdale"/>
    <x v="16"/>
    <n v="85254"/>
    <s v="West"/>
    <s v="OFF-AP-10000326"/>
    <x v="1"/>
    <x v="9"/>
    <s v="Belkin 7 Outlet SurgeMaster Surge Protector with Phone Protection"/>
    <n v="157.91999999999999"/>
    <n v="5"/>
    <n v="0.2"/>
    <n v="17.765999999999991"/>
  </r>
  <r>
    <n v="153"/>
    <s v="CA-2013-158834"/>
    <x v="0"/>
    <x v="69"/>
    <d v="2013-03-17T00:00:00"/>
    <s v="First Class"/>
    <s v="TW-21025"/>
    <s v="Tamara Willingham"/>
    <x v="2"/>
    <x v="0"/>
    <s v="Scottsdale"/>
    <x v="16"/>
    <n v="85254"/>
    <s v="West"/>
    <s v="TEC-PH-10001254"/>
    <x v="2"/>
    <x v="7"/>
    <s v="Jabra BIZ 2300 Duo QD Duo Corded Headset"/>
    <n v="203.184"/>
    <n v="2"/>
    <n v="0.2"/>
    <n v="15.238799999999991"/>
  </r>
  <r>
    <n v="154"/>
    <s v="CA-2012-124919"/>
    <x v="1"/>
    <x v="70"/>
    <d v="2012-06-02T00:00:00"/>
    <s v="First Class"/>
    <s v="SP-20650"/>
    <s v="Stephanie Phelps"/>
    <x v="1"/>
    <x v="0"/>
    <s v="San Jose"/>
    <x v="1"/>
    <n v="95123"/>
    <s v="West"/>
    <s v="OFF-PA-10001950"/>
    <x v="1"/>
    <x v="10"/>
    <s v="Southworth 25% Cotton Antique Laid Paper &amp; Envelopes"/>
    <n v="58.379999999999995"/>
    <n v="7"/>
    <n v="0"/>
    <n v="26.270999999999994"/>
  </r>
  <r>
    <n v="155"/>
    <s v="CA-2012-124919"/>
    <x v="1"/>
    <x v="70"/>
    <d v="2012-06-02T00:00:00"/>
    <s v="First Class"/>
    <s v="SP-20650"/>
    <s v="Stephanie Phelps"/>
    <x v="1"/>
    <x v="0"/>
    <s v="San Jose"/>
    <x v="1"/>
    <n v="95123"/>
    <s v="West"/>
    <s v="OFF-PA-10002254"/>
    <x v="1"/>
    <x v="10"/>
    <s v="Xerox 1883"/>
    <n v="105.52"/>
    <n v="4"/>
    <n v="0"/>
    <n v="48.539199999999994"/>
  </r>
  <r>
    <n v="156"/>
    <s v="CA-2012-124919"/>
    <x v="1"/>
    <x v="70"/>
    <d v="2012-06-02T00:00:00"/>
    <s v="First Class"/>
    <s v="SP-20650"/>
    <s v="Stephanie Phelps"/>
    <x v="1"/>
    <x v="0"/>
    <s v="San Jose"/>
    <x v="1"/>
    <n v="95123"/>
    <s v="West"/>
    <s v="OFF-ST-10001590"/>
    <x v="1"/>
    <x v="4"/>
    <s v="Tenex Personal Project File with Scoop Front Design, Black"/>
    <n v="80.88"/>
    <n v="6"/>
    <n v="0"/>
    <n v="21.028799999999997"/>
  </r>
  <r>
    <n v="157"/>
    <s v="CA-2012-118948"/>
    <x v="1"/>
    <x v="71"/>
    <d v="2012-06-03T00:00:00"/>
    <s v="Standard Class"/>
    <s v="NK-18490"/>
    <s v="Neil Knudson"/>
    <x v="2"/>
    <x v="0"/>
    <s v="Seattle"/>
    <x v="4"/>
    <n v="98105"/>
    <s v="West"/>
    <s v="OFF-AR-10001547"/>
    <x v="1"/>
    <x v="6"/>
    <s v="Newell 311"/>
    <n v="6.63"/>
    <n v="3"/>
    <n v="0"/>
    <n v="1.7901"/>
  </r>
  <r>
    <n v="158"/>
    <s v="CA-2011-104269"/>
    <x v="2"/>
    <x v="72"/>
    <d v="2011-03-06T00:00:00"/>
    <s v="Second Class"/>
    <s v="DB-13060"/>
    <s v="Dave Brooks"/>
    <x v="0"/>
    <x v="0"/>
    <s v="Seattle"/>
    <x v="4"/>
    <n v="98115"/>
    <s v="West"/>
    <s v="FUR-CH-10004063"/>
    <x v="0"/>
    <x v="1"/>
    <s v="Global Deluxe High-Back Manager's Chair"/>
    <n v="457.56800000000004"/>
    <n v="2"/>
    <n v="0.2"/>
    <n v="51.476399999999941"/>
  </r>
  <r>
    <n v="159"/>
    <s v="CA-2013-114104"/>
    <x v="0"/>
    <x v="73"/>
    <d v="2013-11-25T00:00:00"/>
    <s v="Standard Class"/>
    <s v="NP-18670"/>
    <s v="Nora Paige"/>
    <x v="0"/>
    <x v="0"/>
    <s v="Edmond"/>
    <x v="26"/>
    <n v="73034"/>
    <s v="Central"/>
    <s v="OFF-LA-10002475"/>
    <x v="1"/>
    <x v="2"/>
    <s v="Avery 519"/>
    <n v="14.62"/>
    <n v="2"/>
    <n v="0"/>
    <n v="6.8713999999999995"/>
  </r>
  <r>
    <n v="160"/>
    <s v="CA-2013-114104"/>
    <x v="0"/>
    <x v="73"/>
    <d v="2013-11-25T00:00:00"/>
    <s v="Standard Class"/>
    <s v="NP-18670"/>
    <s v="Nora Paige"/>
    <x v="0"/>
    <x v="0"/>
    <s v="Edmond"/>
    <x v="26"/>
    <n v="73034"/>
    <s v="Central"/>
    <s v="TEC-PH-10004536"/>
    <x v="2"/>
    <x v="7"/>
    <s v="Avaya 5420 Digital phone"/>
    <n v="944.93000000000006"/>
    <n v="7"/>
    <n v="0"/>
    <n v="236.23250000000002"/>
  </r>
  <r>
    <n v="161"/>
    <s v="CA-2013-162733"/>
    <x v="0"/>
    <x v="74"/>
    <d v="2013-05-13T00:00:00"/>
    <s v="First Class"/>
    <s v="TT-21070"/>
    <s v="Ted Trevino"/>
    <x v="0"/>
    <x v="0"/>
    <s v="Los Angeles"/>
    <x v="1"/>
    <n v="90045"/>
    <s v="West"/>
    <s v="OFF-PA-10002751"/>
    <x v="1"/>
    <x v="10"/>
    <s v="Xerox 1920"/>
    <n v="5.98"/>
    <n v="1"/>
    <n v="0"/>
    <n v="2.6909999999999998"/>
  </r>
  <r>
    <n v="162"/>
    <s v="CA-2012-119697"/>
    <x v="1"/>
    <x v="75"/>
    <d v="2012-12-31T00:00:00"/>
    <s v="Second Class"/>
    <s v="EM-13960"/>
    <s v="Eric Murdock"/>
    <x v="0"/>
    <x v="0"/>
    <s v="Philadelphia"/>
    <x v="9"/>
    <n v="19134"/>
    <s v="East"/>
    <s v="TEC-AC-10003657"/>
    <x v="2"/>
    <x v="11"/>
    <s v="Lenovo 17-Key USB Numeric Keypad"/>
    <n v="54.384000000000007"/>
    <n v="2"/>
    <n v="0.2"/>
    <n v="1.359599999999995"/>
  </r>
  <r>
    <n v="163"/>
    <s v="CA-2013-154508"/>
    <x v="0"/>
    <x v="76"/>
    <d v="2013-11-21T00:00:00"/>
    <s v="Standard Class"/>
    <s v="RD-19900"/>
    <s v="Ruben Dartt"/>
    <x v="0"/>
    <x v="0"/>
    <s v="Carlsbad"/>
    <x v="27"/>
    <n v="88220"/>
    <s v="West"/>
    <s v="OFF-EN-10001990"/>
    <x v="1"/>
    <x v="12"/>
    <s v="Staples"/>
    <n v="28.4"/>
    <n v="5"/>
    <n v="0"/>
    <n v="13.347999999999997"/>
  </r>
  <r>
    <n v="164"/>
    <s v="CA-2013-113817"/>
    <x v="0"/>
    <x v="77"/>
    <d v="2013-11-12T00:00:00"/>
    <s v="Standard Class"/>
    <s v="MJ-17740"/>
    <s v="Max Jones"/>
    <x v="0"/>
    <x v="0"/>
    <s v="Seattle"/>
    <x v="4"/>
    <n v="98115"/>
    <s v="West"/>
    <s v="OFF-BI-10004002"/>
    <x v="1"/>
    <x v="8"/>
    <s v="Wilson Jones International Size A4 Ring Binders"/>
    <n v="27.680000000000003"/>
    <n v="2"/>
    <n v="0.2"/>
    <n v="9.6879999999999988"/>
  </r>
  <r>
    <n v="165"/>
    <s v="CA-2011-139892"/>
    <x v="2"/>
    <x v="78"/>
    <d v="2011-09-12T00:00:00"/>
    <s v="Standard Class"/>
    <s v="BM-11140"/>
    <s v="Becky Martin"/>
    <x v="0"/>
    <x v="0"/>
    <s v="San Antonio"/>
    <x v="5"/>
    <n v="78207"/>
    <s v="Central"/>
    <s v="OFF-AR-10004441"/>
    <x v="1"/>
    <x v="6"/>
    <s v="BIC Brite Liner Highlighters"/>
    <n v="9.9359999999999999"/>
    <n v="3"/>
    <n v="0.2"/>
    <n v="2.7324000000000002"/>
  </r>
  <r>
    <n v="166"/>
    <s v="CA-2011-139892"/>
    <x v="2"/>
    <x v="78"/>
    <d v="2011-09-12T00:00:00"/>
    <s v="Standard Class"/>
    <s v="BM-11140"/>
    <s v="Becky Martin"/>
    <x v="0"/>
    <x v="0"/>
    <s v="San Antonio"/>
    <x v="5"/>
    <n v="78207"/>
    <s v="Central"/>
    <s v="TEC-MA-10000822"/>
    <x v="2"/>
    <x v="15"/>
    <s v="Lexmark MX611dhe Monochrome Laser Printer"/>
    <n v="8159.9519999999993"/>
    <n v="8"/>
    <n v="0.4"/>
    <n v="-1359.992000000002"/>
  </r>
  <r>
    <n v="167"/>
    <s v="CA-2011-139892"/>
    <x v="2"/>
    <x v="78"/>
    <d v="2011-09-12T00:00:00"/>
    <s v="Standard Class"/>
    <s v="BM-11140"/>
    <s v="Becky Martin"/>
    <x v="0"/>
    <x v="0"/>
    <s v="San Antonio"/>
    <x v="5"/>
    <n v="78207"/>
    <s v="Central"/>
    <s v="OFF-ST-10000991"/>
    <x v="1"/>
    <x v="4"/>
    <s v="Space Solutions HD Industrial Steel Shelving."/>
    <n v="275.928"/>
    <n v="3"/>
    <n v="0.2"/>
    <n v="-58.634699999999995"/>
  </r>
  <r>
    <n v="168"/>
    <s v="CA-2011-139892"/>
    <x v="2"/>
    <x v="78"/>
    <d v="2011-09-12T00:00:00"/>
    <s v="Standard Class"/>
    <s v="BM-11140"/>
    <s v="Becky Martin"/>
    <x v="0"/>
    <x v="0"/>
    <s v="San Antonio"/>
    <x v="5"/>
    <n v="78207"/>
    <s v="Central"/>
    <s v="FUR-CH-10004287"/>
    <x v="0"/>
    <x v="1"/>
    <s v="SAFCO Arco Folding Chair"/>
    <n v="1740.0599999999997"/>
    <n v="9"/>
    <n v="0.3"/>
    <n v="-24.858000000000175"/>
  </r>
  <r>
    <n v="169"/>
    <s v="CA-2011-139892"/>
    <x v="2"/>
    <x v="78"/>
    <d v="2011-09-12T00:00:00"/>
    <s v="Standard Class"/>
    <s v="BM-11140"/>
    <s v="Becky Martin"/>
    <x v="0"/>
    <x v="0"/>
    <s v="San Antonio"/>
    <x v="5"/>
    <n v="78207"/>
    <s v="Central"/>
    <s v="OFF-AR-10002656"/>
    <x v="1"/>
    <x v="6"/>
    <s v="Sanford Liquid Accent Highlighters"/>
    <n v="32.064"/>
    <n v="6"/>
    <n v="0.2"/>
    <n v="6.8135999999999974"/>
  </r>
  <r>
    <n v="170"/>
    <s v="CA-2011-139892"/>
    <x v="2"/>
    <x v="78"/>
    <d v="2011-09-12T00:00:00"/>
    <s v="Standard Class"/>
    <s v="BM-11140"/>
    <s v="Becky Martin"/>
    <x v="0"/>
    <x v="0"/>
    <s v="San Antonio"/>
    <x v="5"/>
    <n v="78207"/>
    <s v="Central"/>
    <s v="OFF-AP-10002518"/>
    <x v="1"/>
    <x v="9"/>
    <s v="Kensington 7 Outlet MasterPiece Power Center"/>
    <n v="177.97999999999996"/>
    <n v="5"/>
    <n v="0.8"/>
    <n v="-453.84900000000005"/>
  </r>
  <r>
    <n v="171"/>
    <s v="CA-2011-139892"/>
    <x v="2"/>
    <x v="78"/>
    <d v="2011-09-12T00:00:00"/>
    <s v="Standard Class"/>
    <s v="BM-11140"/>
    <s v="Becky Martin"/>
    <x v="0"/>
    <x v="0"/>
    <s v="San Antonio"/>
    <x v="5"/>
    <n v="78207"/>
    <s v="Central"/>
    <s v="TEC-PH-10003931"/>
    <x v="2"/>
    <x v="7"/>
    <s v="JBL Micro Wireless Portable Bluetooth Speaker"/>
    <n v="143.976"/>
    <n v="3"/>
    <n v="0.2"/>
    <n v="8.998500000000007"/>
  </r>
  <r>
    <n v="172"/>
    <s v="CA-2011-118962"/>
    <x v="2"/>
    <x v="79"/>
    <d v="2011-08-09T00:00:00"/>
    <s v="Standard Class"/>
    <s v="CS-12130"/>
    <s v="Chad Sievert"/>
    <x v="0"/>
    <x v="0"/>
    <s v="Los Angeles"/>
    <x v="1"/>
    <n v="90004"/>
    <s v="West"/>
    <s v="OFF-PA-10000659"/>
    <x v="1"/>
    <x v="10"/>
    <s v="Adams Phone Message Book, Professional, 400 Message Capacity, 5 3/6” x 11”"/>
    <n v="20.94"/>
    <n v="3"/>
    <n v="0"/>
    <n v="9.841800000000001"/>
  </r>
  <r>
    <n v="173"/>
    <s v="CA-2011-118962"/>
    <x v="2"/>
    <x v="79"/>
    <d v="2011-08-09T00:00:00"/>
    <s v="Standard Class"/>
    <s v="CS-12130"/>
    <s v="Chad Sievert"/>
    <x v="0"/>
    <x v="0"/>
    <s v="Los Angeles"/>
    <x v="1"/>
    <n v="90004"/>
    <s v="West"/>
    <s v="OFF-PA-10001144"/>
    <x v="1"/>
    <x v="10"/>
    <s v="Xerox 1913"/>
    <n v="110.96"/>
    <n v="2"/>
    <n v="0"/>
    <n v="53.260799999999996"/>
  </r>
  <r>
    <n v="174"/>
    <s v="CA-2011-118962"/>
    <x v="2"/>
    <x v="79"/>
    <d v="2011-08-09T00:00:00"/>
    <s v="Standard Class"/>
    <s v="CS-12130"/>
    <s v="Chad Sievert"/>
    <x v="0"/>
    <x v="0"/>
    <s v="Los Angeles"/>
    <x v="1"/>
    <n v="90004"/>
    <s v="West"/>
    <s v="FUR-CH-10003817"/>
    <x v="0"/>
    <x v="1"/>
    <s v="Global Value Steno Chair, Gray"/>
    <n v="340.14400000000006"/>
    <n v="7"/>
    <n v="0.2"/>
    <n v="21.259"/>
  </r>
  <r>
    <n v="175"/>
    <s v="US-2011-100853"/>
    <x v="2"/>
    <x v="80"/>
    <d v="2011-09-19T00:00:00"/>
    <s v="Standard Class"/>
    <s v="JB-15400"/>
    <s v="Jennifer Braxton"/>
    <x v="1"/>
    <x v="0"/>
    <s v="Chicago"/>
    <x v="10"/>
    <n v="60623"/>
    <s v="Central"/>
    <s v="OFF-AP-10000891"/>
    <x v="1"/>
    <x v="9"/>
    <s v="Kensington 7 Outlet MasterPiece HOMEOFFICE Power Control Center"/>
    <n v="52.447999999999993"/>
    <n v="2"/>
    <n v="0.8"/>
    <n v="-131.12000000000003"/>
  </r>
  <r>
    <n v="176"/>
    <s v="US-2011-100853"/>
    <x v="2"/>
    <x v="80"/>
    <d v="2011-09-19T00:00:00"/>
    <s v="Standard Class"/>
    <s v="JB-15400"/>
    <s v="Jennifer Braxton"/>
    <x v="1"/>
    <x v="0"/>
    <s v="Chicago"/>
    <x v="10"/>
    <n v="60623"/>
    <s v="Central"/>
    <s v="OFF-LA-10003148"/>
    <x v="1"/>
    <x v="2"/>
    <s v="Avery 51"/>
    <n v="20.16"/>
    <n v="4"/>
    <n v="0.2"/>
    <n v="6.5519999999999987"/>
  </r>
  <r>
    <n v="177"/>
    <s v="US-2014-152366"/>
    <x v="3"/>
    <x v="81"/>
    <d v="2014-04-26T00:00:00"/>
    <s v="Second Class"/>
    <s v="SJ-20500"/>
    <s v="Shirley Jackson"/>
    <x v="0"/>
    <x v="0"/>
    <s v="Houston"/>
    <x v="5"/>
    <n v="77036"/>
    <s v="Central"/>
    <s v="OFF-AP-10002684"/>
    <x v="1"/>
    <x v="9"/>
    <s v="Acco 7-Outlet Masterpiece Power Center, Wihtout Fax/Phone Line Protection"/>
    <n v="97.263999999999982"/>
    <n v="4"/>
    <n v="0.8"/>
    <n v="-243.16000000000008"/>
  </r>
  <r>
    <n v="178"/>
    <s v="US-2012-101511"/>
    <x v="1"/>
    <x v="82"/>
    <d v="2012-11-23T00:00:00"/>
    <s v="Second Class"/>
    <s v="JE-15745"/>
    <s v="Joel Eaton"/>
    <x v="0"/>
    <x v="0"/>
    <s v="Newark"/>
    <x v="24"/>
    <n v="43055"/>
    <s v="East"/>
    <s v="FUR-CH-10004698"/>
    <x v="0"/>
    <x v="1"/>
    <s v="Padded Folding Chairs, Black, 4/Carton"/>
    <n v="396.80200000000002"/>
    <n v="7"/>
    <n v="0.3"/>
    <n v="-11.337199999999939"/>
  </r>
  <r>
    <n v="179"/>
    <s v="US-2012-101511"/>
    <x v="1"/>
    <x v="82"/>
    <d v="2012-11-23T00:00:00"/>
    <s v="Second Class"/>
    <s v="JE-15745"/>
    <s v="Joel Eaton"/>
    <x v="0"/>
    <x v="0"/>
    <s v="Newark"/>
    <x v="24"/>
    <n v="43055"/>
    <s v="East"/>
    <s v="OFF-SU-10002189"/>
    <x v="1"/>
    <x v="14"/>
    <s v="Acme Rosewood Handle Letter Opener"/>
    <n v="15.88"/>
    <n v="5"/>
    <n v="0.2"/>
    <n v="-3.771500000000001"/>
  </r>
  <r>
    <n v="180"/>
    <s v="CA-2012-137225"/>
    <x v="1"/>
    <x v="83"/>
    <d v="2012-12-19T00:00:00"/>
    <s v="Standard Class"/>
    <s v="JK-15640"/>
    <s v="Jim Kriz"/>
    <x v="2"/>
    <x v="0"/>
    <s v="New York City"/>
    <x v="15"/>
    <n v="10009"/>
    <s v="East"/>
    <s v="OFF-AR-10001940"/>
    <x v="1"/>
    <x v="6"/>
    <s v="Sanford Colorific Eraseable Coloring Pencils, 12 Count"/>
    <n v="3.28"/>
    <n v="1"/>
    <n v="0"/>
    <n v="1.4104000000000001"/>
  </r>
  <r>
    <n v="181"/>
    <s v="CA-2011-166191"/>
    <x v="2"/>
    <x v="29"/>
    <d v="2011-12-09T00:00:00"/>
    <s v="Second Class"/>
    <s v="DK-13150"/>
    <s v="David Kendrick"/>
    <x v="1"/>
    <x v="0"/>
    <s v="Decatur"/>
    <x v="10"/>
    <n v="62521"/>
    <s v="Central"/>
    <s v="OFF-ST-10003455"/>
    <x v="1"/>
    <x v="4"/>
    <s v="Tenex File Box, Personal Filing Tote with Lid, Black"/>
    <n v="24.816000000000003"/>
    <n v="2"/>
    <n v="0.2"/>
    <n v="1.8612000000000002"/>
  </r>
  <r>
    <n v="182"/>
    <s v="CA-2011-166191"/>
    <x v="2"/>
    <x v="29"/>
    <d v="2011-12-09T00:00:00"/>
    <s v="Second Class"/>
    <s v="DK-13150"/>
    <s v="David Kendrick"/>
    <x v="1"/>
    <x v="0"/>
    <s v="Decatur"/>
    <x v="10"/>
    <n v="62521"/>
    <s v="Central"/>
    <s v="TEC-AC-10004659"/>
    <x v="2"/>
    <x v="11"/>
    <s v="Imation Secure+ Hardware Encrypted USB 2.0 Flash Drive; 16GB"/>
    <n v="408.74399999999997"/>
    <n v="7"/>
    <n v="0.2"/>
    <n v="76.639499999999984"/>
  </r>
  <r>
    <n v="183"/>
    <s v="CA-2011-158274"/>
    <x v="2"/>
    <x v="84"/>
    <d v="2011-11-24T00:00:00"/>
    <s v="Second Class"/>
    <s v="RM-19675"/>
    <s v="Robert Marley"/>
    <x v="2"/>
    <x v="0"/>
    <s v="Monroe"/>
    <x v="28"/>
    <n v="71203"/>
    <s v="South"/>
    <s v="TEC-PH-10003273"/>
    <x v="2"/>
    <x v="7"/>
    <s v="AT&amp;T TR1909W"/>
    <n v="503.96"/>
    <n v="4"/>
    <n v="0"/>
    <n v="131.02960000000002"/>
  </r>
  <r>
    <n v="184"/>
    <s v="CA-2011-158274"/>
    <x v="2"/>
    <x v="84"/>
    <d v="2011-11-24T00:00:00"/>
    <s v="Second Class"/>
    <s v="RM-19675"/>
    <s v="Robert Marley"/>
    <x v="2"/>
    <x v="0"/>
    <s v="Monroe"/>
    <x v="28"/>
    <n v="71203"/>
    <s v="South"/>
    <s v="TEC-PH-10004896"/>
    <x v="2"/>
    <x v="7"/>
    <s v="Nokia Lumia 521 (T-Mobile)"/>
    <n v="149.94999999999999"/>
    <n v="5"/>
    <n v="0"/>
    <n v="41.986000000000004"/>
  </r>
  <r>
    <n v="185"/>
    <s v="CA-2011-158274"/>
    <x v="2"/>
    <x v="84"/>
    <d v="2011-11-24T00:00:00"/>
    <s v="Second Class"/>
    <s v="RM-19675"/>
    <s v="Robert Marley"/>
    <x v="2"/>
    <x v="0"/>
    <s v="Monroe"/>
    <x v="28"/>
    <n v="71203"/>
    <s v="South"/>
    <s v="TEC-AC-10002345"/>
    <x v="2"/>
    <x v="11"/>
    <s v="HP Standard 104 key PS/2 Keyboard"/>
    <n v="29"/>
    <n v="2"/>
    <n v="0"/>
    <n v="7.25"/>
  </r>
  <r>
    <n v="186"/>
    <s v="CA-2013-105018"/>
    <x v="0"/>
    <x v="85"/>
    <d v="2013-12-03T00:00:00"/>
    <s v="Standard Class"/>
    <s v="SK-19990"/>
    <s v="Sally Knutson"/>
    <x v="0"/>
    <x v="0"/>
    <s v="Fairfield"/>
    <x v="29"/>
    <n v="6824"/>
    <s v="East"/>
    <s v="OFF-BI-10001890"/>
    <x v="1"/>
    <x v="8"/>
    <s v="Avery Poly Binder Pockets"/>
    <n v="7.16"/>
    <n v="2"/>
    <n v="0"/>
    <n v="3.4367999999999999"/>
  </r>
  <r>
    <n v="187"/>
    <s v="CA-2011-123260"/>
    <x v="2"/>
    <x v="86"/>
    <d v="2011-08-30T00:00:00"/>
    <s v="Standard Class"/>
    <s v="FM-14290"/>
    <s v="Frank Merwin"/>
    <x v="2"/>
    <x v="0"/>
    <s v="Los Angeles"/>
    <x v="1"/>
    <n v="90032"/>
    <s v="West"/>
    <s v="TEC-AC-10002323"/>
    <x v="2"/>
    <x v="11"/>
    <s v="SanDisk Ultra 32 GB MicroSDHC Class 10 Memory Card"/>
    <n v="176.8"/>
    <n v="8"/>
    <n v="0"/>
    <n v="22.984000000000009"/>
  </r>
  <r>
    <n v="188"/>
    <s v="CA-2013-157000"/>
    <x v="0"/>
    <x v="87"/>
    <d v="2013-07-23T00:00:00"/>
    <s v="Standard Class"/>
    <s v="AM-10360"/>
    <s v="Alice McCarthy"/>
    <x v="1"/>
    <x v="0"/>
    <s v="Grand Prairie"/>
    <x v="5"/>
    <n v="75051"/>
    <s v="Central"/>
    <s v="OFF-ST-10001328"/>
    <x v="1"/>
    <x v="4"/>
    <s v="Personal Filing Tote with Lid, Black/Gray"/>
    <n v="37.224000000000004"/>
    <n v="3"/>
    <n v="0.2"/>
    <n v="3.7224000000000004"/>
  </r>
  <r>
    <n v="189"/>
    <s v="CA-2013-157000"/>
    <x v="0"/>
    <x v="87"/>
    <d v="2013-07-23T00:00:00"/>
    <s v="Standard Class"/>
    <s v="AM-10360"/>
    <s v="Alice McCarthy"/>
    <x v="1"/>
    <x v="0"/>
    <s v="Grand Prairie"/>
    <x v="5"/>
    <n v="75051"/>
    <s v="Central"/>
    <s v="OFF-PA-10001950"/>
    <x v="1"/>
    <x v="10"/>
    <s v="Southworth 25% Cotton Antique Laid Paper &amp; Envelopes"/>
    <n v="20.016000000000002"/>
    <n v="3"/>
    <n v="0.2"/>
    <n v="6.2549999999999963"/>
  </r>
  <r>
    <n v="190"/>
    <s v="CA-2012-102281"/>
    <x v="1"/>
    <x v="88"/>
    <d v="2012-10-14T00:00:00"/>
    <s v="First Class"/>
    <s v="MP-17470"/>
    <s v="Mark Packer"/>
    <x v="2"/>
    <x v="0"/>
    <s v="New York City"/>
    <x v="15"/>
    <n v="10035"/>
    <s v="East"/>
    <s v="FUR-BO-10002613"/>
    <x v="0"/>
    <x v="0"/>
    <s v="Atlantic Metals Mobile 4-Shelf Bookcases, Custom Colors"/>
    <n v="899.13600000000008"/>
    <n v="4"/>
    <n v="0.2"/>
    <n v="112.39199999999991"/>
  </r>
  <r>
    <n v="191"/>
    <s v="CA-2012-102281"/>
    <x v="1"/>
    <x v="88"/>
    <d v="2012-10-14T00:00:00"/>
    <s v="First Class"/>
    <s v="MP-17470"/>
    <s v="Mark Packer"/>
    <x v="2"/>
    <x v="0"/>
    <s v="New York City"/>
    <x v="15"/>
    <n v="10035"/>
    <s v="East"/>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x v="0"/>
    <s v="New York City"/>
    <x v="15"/>
    <n v="10035"/>
    <s v="East"/>
    <s v="OFF-PA-10000061"/>
    <x v="1"/>
    <x v="10"/>
    <s v="Xerox 205"/>
    <n v="51.84"/>
    <n v="8"/>
    <n v="0"/>
    <n v="24.883200000000002"/>
  </r>
  <r>
    <n v="193"/>
    <s v="CA-2012-102281"/>
    <x v="1"/>
    <x v="88"/>
    <d v="2012-10-14T00:00:00"/>
    <s v="First Class"/>
    <s v="MP-17470"/>
    <s v="Mark Packer"/>
    <x v="2"/>
    <x v="0"/>
    <s v="New York City"/>
    <x v="15"/>
    <n v="10035"/>
    <s v="East"/>
    <s v="FUR-BO-10002545"/>
    <x v="0"/>
    <x v="0"/>
    <s v="Atlantic Metals Mobile 3-Shelf Bookcases, Custom Colors"/>
    <n v="626.35200000000009"/>
    <n v="3"/>
    <n v="0.2"/>
    <n v="46.976400000000012"/>
  </r>
  <r>
    <n v="194"/>
    <s v="CA-2012-102281"/>
    <x v="1"/>
    <x v="88"/>
    <d v="2012-10-14T00:00:00"/>
    <s v="First Class"/>
    <s v="MP-17470"/>
    <s v="Mark Packer"/>
    <x v="2"/>
    <x v="0"/>
    <s v="New York City"/>
    <x v="15"/>
    <n v="10035"/>
    <s v="East"/>
    <s v="OFF-AR-10003514"/>
    <x v="1"/>
    <x v="6"/>
    <s v="4009 Highlighters by Sanford"/>
    <n v="19.899999999999999"/>
    <n v="5"/>
    <n v="0"/>
    <n v="6.5669999999999984"/>
  </r>
  <r>
    <n v="195"/>
    <s v="CA-2012-131457"/>
    <x v="1"/>
    <x v="89"/>
    <d v="2012-11-06T00:00:00"/>
    <s v="Standard Class"/>
    <s v="MZ-17515"/>
    <s v="Mary Zewe"/>
    <x v="1"/>
    <x v="0"/>
    <s v="Redlands"/>
    <x v="1"/>
    <n v="92374"/>
    <s v="West"/>
    <s v="OFF-EN-10001509"/>
    <x v="1"/>
    <x v="12"/>
    <s v="Poly String Tie Envelopes"/>
    <n v="14.280000000000001"/>
    <n v="7"/>
    <n v="0"/>
    <n v="6.7115999999999989"/>
  </r>
  <r>
    <n v="196"/>
    <s v="CA-2011-140004"/>
    <x v="2"/>
    <x v="90"/>
    <d v="2011-03-25T00:00:00"/>
    <s v="Standard Class"/>
    <s v="CB-12025"/>
    <s v="Cassandra Brandow"/>
    <x v="0"/>
    <x v="0"/>
    <s v="Hamilton"/>
    <x v="24"/>
    <n v="45011"/>
    <s v="East"/>
    <s v="OFF-AR-10004685"/>
    <x v="1"/>
    <x v="6"/>
    <s v="Binney &amp; Smith Crayola Metallic Colored Pencils, 8-Color Set"/>
    <n v="7.4080000000000004"/>
    <n v="2"/>
    <n v="0.2"/>
    <n v="1.2037999999999995"/>
  </r>
  <r>
    <n v="197"/>
    <s v="CA-2011-140004"/>
    <x v="2"/>
    <x v="90"/>
    <d v="2011-03-25T00:00:00"/>
    <s v="Standard Class"/>
    <s v="CB-12025"/>
    <s v="Cassandra Brandow"/>
    <x v="0"/>
    <x v="0"/>
    <s v="Hamilton"/>
    <x v="24"/>
    <n v="45011"/>
    <s v="East"/>
    <s v="OFF-AR-10004027"/>
    <x v="1"/>
    <x v="6"/>
    <s v="Binney &amp; Smith inkTank Erasable Desk Highlighter, Chisel Tip, Yellow, 12/Box"/>
    <n v="6.048"/>
    <n v="3"/>
    <n v="0.2"/>
    <n v="1.5876000000000006"/>
  </r>
  <r>
    <n v="198"/>
    <s v="CA-2014-107720"/>
    <x v="3"/>
    <x v="44"/>
    <d v="2014-11-14T00:00:00"/>
    <s v="Standard Class"/>
    <s v="VM-21685"/>
    <s v="Valerie Mitchum"/>
    <x v="2"/>
    <x v="0"/>
    <s v="Westfield"/>
    <x v="30"/>
    <n v="7090"/>
    <s v="East"/>
    <s v="OFF-ST-10001414"/>
    <x v="1"/>
    <x v="4"/>
    <s v="Decoflex Hanging Personal Folder File"/>
    <n v="46.26"/>
    <n v="3"/>
    <n v="0"/>
    <n v="12.0276"/>
  </r>
  <r>
    <n v="199"/>
    <s v="US-2014-124303"/>
    <x v="3"/>
    <x v="91"/>
    <d v="2014-07-14T00:00:00"/>
    <s v="Standard Class"/>
    <s v="FH-14365"/>
    <s v="Fred Hopkins"/>
    <x v="1"/>
    <x v="0"/>
    <s v="Philadelphia"/>
    <x v="9"/>
    <n v="19120"/>
    <s v="East"/>
    <s v="OFF-BI-10000343"/>
    <x v="1"/>
    <x v="8"/>
    <s v="Pressboard Covers with Storage Hooks, 9 1/2&quot; x 11&quot;, Light Blue"/>
    <n v="2.9460000000000006"/>
    <n v="2"/>
    <n v="0.7"/>
    <n v="-2.2585999999999995"/>
  </r>
  <r>
    <n v="200"/>
    <s v="US-2014-124303"/>
    <x v="3"/>
    <x v="91"/>
    <d v="2014-07-14T00:00:00"/>
    <s v="Standard Class"/>
    <s v="FH-14365"/>
    <s v="Fred Hopkins"/>
    <x v="1"/>
    <x v="0"/>
    <s v="Philadelphia"/>
    <x v="9"/>
    <n v="19120"/>
    <s v="East"/>
    <s v="OFF-PA-10002749"/>
    <x v="1"/>
    <x v="10"/>
    <s v="Wirebound Message Books, 5-1/2 x 4 Forms, 2 or 4 Forms per Page"/>
    <n v="16.056000000000001"/>
    <n v="3"/>
    <n v="0.2"/>
    <n v="5.8203000000000005"/>
  </r>
  <r>
    <n v="201"/>
    <s v="CA-2014-105074"/>
    <x v="3"/>
    <x v="92"/>
    <d v="2014-06-30T00:00:00"/>
    <s v="Standard Class"/>
    <s v="MB-17305"/>
    <s v="Maria Bertelson"/>
    <x v="0"/>
    <x v="0"/>
    <s v="Akron"/>
    <x v="24"/>
    <n v="44312"/>
    <s v="East"/>
    <s v="OFF-PA-10002666"/>
    <x v="1"/>
    <x v="10"/>
    <s v="Southworth 25% Cotton Linen-Finish Paper &amp; Envelopes"/>
    <n v="21.744000000000003"/>
    <n v="3"/>
    <n v="0.2"/>
    <n v="6.794999999999999"/>
  </r>
  <r>
    <n v="202"/>
    <s v="CA-2011-133690"/>
    <x v="2"/>
    <x v="93"/>
    <d v="2011-08-05T00:00:00"/>
    <s v="First Class"/>
    <s v="BS-11755"/>
    <s v="Bruce Stewart"/>
    <x v="0"/>
    <x v="0"/>
    <s v="Denver"/>
    <x v="22"/>
    <n v="80219"/>
    <s v="West"/>
    <s v="FUR-TA-10004289"/>
    <x v="0"/>
    <x v="3"/>
    <s v="BoxOffice By Design Rectangular and Half-Moon Meeting Room Tables"/>
    <n v="218.75"/>
    <n v="2"/>
    <n v="0.5"/>
    <n v="-161.875"/>
  </r>
  <r>
    <n v="203"/>
    <s v="CA-2011-133690"/>
    <x v="2"/>
    <x v="93"/>
    <d v="2011-08-05T00:00:00"/>
    <s v="First Class"/>
    <s v="BS-11755"/>
    <s v="Bruce Stewart"/>
    <x v="0"/>
    <x v="0"/>
    <s v="Denver"/>
    <x v="22"/>
    <n v="80219"/>
    <s v="West"/>
    <s v="OFF-AP-10003622"/>
    <x v="1"/>
    <x v="9"/>
    <s v="Bravo II Megaboss 12-Amp Hard Body Upright, Replacement Belts, 2 Belts per Pack"/>
    <n v="2.6"/>
    <n v="1"/>
    <n v="0.2"/>
    <n v="0.29249999999999987"/>
  </r>
  <r>
    <n v="204"/>
    <s v="US-2014-116701"/>
    <x v="3"/>
    <x v="94"/>
    <d v="2014-12-22T00:00:00"/>
    <s v="Second Class"/>
    <s v="LC-17140"/>
    <s v="Logan Currie"/>
    <x v="0"/>
    <x v="0"/>
    <s v="Dallas"/>
    <x v="5"/>
    <n v="75220"/>
    <s v="Central"/>
    <s v="OFF-AP-10003217"/>
    <x v="1"/>
    <x v="9"/>
    <s v="Eureka Sanitaire  Commercial Upright"/>
    <n v="66.283999999999992"/>
    <n v="2"/>
    <n v="0.8"/>
    <n v="-178.96680000000001"/>
  </r>
  <r>
    <n v="205"/>
    <s v="CA-2014-126382"/>
    <x v="3"/>
    <x v="95"/>
    <d v="2014-06-08T00:00:00"/>
    <s v="Standard Class"/>
    <s v="HK-14890"/>
    <s v="Heather Kirkland"/>
    <x v="1"/>
    <x v="0"/>
    <s v="Franklin"/>
    <x v="18"/>
    <n v="37064"/>
    <s v="South"/>
    <s v="FUR-FU-10002960"/>
    <x v="0"/>
    <x v="5"/>
    <s v="Eldon 200 Class Desk Accessories, Burgundy"/>
    <n v="35.168000000000006"/>
    <n v="7"/>
    <n v="0.2"/>
    <n v="9.6712000000000025"/>
  </r>
  <r>
    <n v="206"/>
    <s v="CA-2014-108329"/>
    <x v="3"/>
    <x v="34"/>
    <d v="2014-12-15T00:00:00"/>
    <s v="Standard Class"/>
    <s v="LE-16810"/>
    <s v="Laurel Elliston"/>
    <x v="0"/>
    <x v="0"/>
    <s v="Whittier"/>
    <x v="1"/>
    <n v="90604"/>
    <s v="West"/>
    <s v="TEC-PH-10001918"/>
    <x v="2"/>
    <x v="7"/>
    <s v="Nortel Business Series Terminal T7208 Digital phone"/>
    <n v="444.76800000000003"/>
    <n v="4"/>
    <n v="0.2"/>
    <n v="44.476800000000026"/>
  </r>
  <r>
    <n v="207"/>
    <s v="CA-2014-135860"/>
    <x v="3"/>
    <x v="96"/>
    <d v="2014-12-08T00:00:00"/>
    <s v="Standard Class"/>
    <s v="JH-15985"/>
    <s v="Joseph Holt"/>
    <x v="0"/>
    <x v="0"/>
    <s v="Saginaw"/>
    <x v="12"/>
    <n v="48601"/>
    <s v="Central"/>
    <s v="OFF-ST-10000642"/>
    <x v="1"/>
    <x v="4"/>
    <s v="Tennsco Lockers, Gray"/>
    <n v="83.92"/>
    <n v="4"/>
    <n v="0"/>
    <n v="5.8743999999999943"/>
  </r>
  <r>
    <n v="208"/>
    <s v="CA-2014-135860"/>
    <x v="3"/>
    <x v="96"/>
    <d v="2014-12-08T00:00:00"/>
    <s v="Standard Class"/>
    <s v="JH-15985"/>
    <s v="Joseph Holt"/>
    <x v="0"/>
    <x v="0"/>
    <s v="Saginaw"/>
    <x v="12"/>
    <n v="48601"/>
    <s v="Central"/>
    <s v="TEC-PH-10001700"/>
    <x v="2"/>
    <x v="7"/>
    <s v="Panasonic KX-TG6844B Expandable Digital Cordless Telephone"/>
    <n v="131.97999999999999"/>
    <n v="2"/>
    <n v="0"/>
    <n v="35.634600000000006"/>
  </r>
  <r>
    <n v="209"/>
    <s v="CA-2014-135860"/>
    <x v="3"/>
    <x v="96"/>
    <d v="2014-12-08T00:00:00"/>
    <s v="Standard Class"/>
    <s v="JH-15985"/>
    <s v="Joseph Holt"/>
    <x v="0"/>
    <x v="0"/>
    <s v="Saginaw"/>
    <x v="12"/>
    <n v="48601"/>
    <s v="Central"/>
    <s v="OFF-BI-10003274"/>
    <x v="1"/>
    <x v="8"/>
    <s v="Avery Durable Slant Ring Binders, No Labels"/>
    <n v="15.92"/>
    <n v="4"/>
    <n v="0"/>
    <n v="7.4824000000000002"/>
  </r>
  <r>
    <n v="210"/>
    <s v="CA-2014-135860"/>
    <x v="3"/>
    <x v="96"/>
    <d v="2014-12-08T00:00:00"/>
    <s v="Standard Class"/>
    <s v="JH-15985"/>
    <s v="Joseph Holt"/>
    <x v="0"/>
    <x v="0"/>
    <s v="Saginaw"/>
    <x v="12"/>
    <n v="48601"/>
    <s v="Central"/>
    <s v="OFF-FA-10000134"/>
    <x v="1"/>
    <x v="13"/>
    <s v="Advantus Push Pins, Aluminum Head"/>
    <n v="52.29"/>
    <n v="9"/>
    <n v="0"/>
    <n v="16.209899999999998"/>
  </r>
  <r>
    <n v="211"/>
    <s v="CA-2014-135860"/>
    <x v="3"/>
    <x v="96"/>
    <d v="2014-12-08T00:00:00"/>
    <s v="Standard Class"/>
    <s v="JH-15985"/>
    <s v="Joseph Holt"/>
    <x v="0"/>
    <x v="0"/>
    <s v="Saginaw"/>
    <x v="12"/>
    <n v="48601"/>
    <s v="Central"/>
    <s v="OFF-ST-10001522"/>
    <x v="1"/>
    <x v="4"/>
    <s v="Gould Plastics 18-Pocket Panel Bin, 34w x 5-1/4d x 20-1/2h"/>
    <n v="91.99"/>
    <n v="1"/>
    <n v="0"/>
    <n v="3.6795999999999935"/>
  </r>
  <r>
    <n v="212"/>
    <s v="CA-2012-101007"/>
    <x v="1"/>
    <x v="97"/>
    <d v="2012-02-13T00:00:00"/>
    <s v="Second Class"/>
    <s v="MS-17980"/>
    <s v="Michael Stewart"/>
    <x v="1"/>
    <x v="0"/>
    <s v="Dallas"/>
    <x v="5"/>
    <n v="75220"/>
    <s v="Central"/>
    <s v="TEC-AC-10001266"/>
    <x v="2"/>
    <x v="11"/>
    <s v="Memorex Micro Travel Drive 8 GB"/>
    <n v="20.8"/>
    <n v="2"/>
    <n v="0.2"/>
    <n v="6.4999999999999991"/>
  </r>
  <r>
    <n v="213"/>
    <s v="CA-2012-146262"/>
    <x v="1"/>
    <x v="98"/>
    <d v="2012-01-09T00:00:00"/>
    <s v="Standard Class"/>
    <s v="VW-21775"/>
    <s v="Victoria Wilson"/>
    <x v="1"/>
    <x v="0"/>
    <s v="Medina"/>
    <x v="24"/>
    <n v="44256"/>
    <s v="East"/>
    <s v="OFF-LA-10004544"/>
    <x v="1"/>
    <x v="2"/>
    <s v="Avery 505"/>
    <n v="23.680000000000003"/>
    <n v="2"/>
    <n v="0.2"/>
    <n v="8.879999999999999"/>
  </r>
  <r>
    <n v="214"/>
    <s v="CA-2012-146262"/>
    <x v="1"/>
    <x v="98"/>
    <d v="2012-01-09T00:00:00"/>
    <s v="Standard Class"/>
    <s v="VW-21775"/>
    <s v="Victoria Wilson"/>
    <x v="1"/>
    <x v="0"/>
    <s v="Medina"/>
    <x v="24"/>
    <n v="44256"/>
    <s v="East"/>
    <s v="FUR-BO-10004695"/>
    <x v="0"/>
    <x v="0"/>
    <s v="O'Sullivan 2-Door Barrister Bookcase in Odessa Pine"/>
    <n v="452.45"/>
    <n v="5"/>
    <n v="0.5"/>
    <n v="-244.32300000000006"/>
  </r>
  <r>
    <n v="215"/>
    <s v="CA-2012-146262"/>
    <x v="1"/>
    <x v="98"/>
    <d v="2012-01-09T00:00:00"/>
    <s v="Standard Class"/>
    <s v="VW-21775"/>
    <s v="Victoria Wilson"/>
    <x v="1"/>
    <x v="0"/>
    <s v="Medina"/>
    <x v="24"/>
    <n v="44256"/>
    <s v="East"/>
    <s v="TEC-PH-10002844"/>
    <x v="2"/>
    <x v="7"/>
    <s v="Speck Products Candyshell Flip Case"/>
    <n v="62.981999999999999"/>
    <n v="3"/>
    <n v="0.4"/>
    <n v="-14.695800000000006"/>
  </r>
  <r>
    <n v="216"/>
    <s v="CA-2012-146262"/>
    <x v="1"/>
    <x v="98"/>
    <d v="2012-01-09T00:00:00"/>
    <s v="Standard Class"/>
    <s v="VW-21775"/>
    <s v="Victoria Wilson"/>
    <x v="1"/>
    <x v="0"/>
    <s v="Medina"/>
    <x v="24"/>
    <n v="44256"/>
    <s v="East"/>
    <s v="TEC-MA-10000864"/>
    <x v="2"/>
    <x v="15"/>
    <s v="Cisco 9971 IP Video Phone Charcoal"/>
    <n v="1188.0000000000002"/>
    <n v="9"/>
    <n v="0.7"/>
    <n v="-950.40000000000009"/>
  </r>
  <r>
    <n v="217"/>
    <s v="CA-2012-146262"/>
    <x v="1"/>
    <x v="98"/>
    <d v="2012-01-09T00:00:00"/>
    <s v="Standard Class"/>
    <s v="VW-21775"/>
    <s v="Victoria Wilson"/>
    <x v="1"/>
    <x v="0"/>
    <s v="Medina"/>
    <x v="24"/>
    <n v="44256"/>
    <s v="East"/>
    <s v="TEC-AC-10000109"/>
    <x v="2"/>
    <x v="11"/>
    <s v="Sony Micro Vault Click 16 GB USB 2.0 Flash Drive"/>
    <n v="89.584000000000003"/>
    <n v="2"/>
    <n v="0.2"/>
    <n v="4.4792000000000058"/>
  </r>
  <r>
    <n v="218"/>
    <s v="CA-2013-130162"/>
    <x v="0"/>
    <x v="99"/>
    <d v="2013-11-02T00:00:00"/>
    <s v="Standard Class"/>
    <s v="JH-15910"/>
    <s v="Jonathan Howell"/>
    <x v="0"/>
    <x v="0"/>
    <s v="Los Angeles"/>
    <x v="1"/>
    <n v="90032"/>
    <s v="West"/>
    <s v="OFF-ST-10001328"/>
    <x v="1"/>
    <x v="4"/>
    <s v="Personal Filing Tote with Lid, Black/Gray"/>
    <n v="93.06"/>
    <n v="6"/>
    <n v="0"/>
    <n v="26.056800000000003"/>
  </r>
  <r>
    <n v="219"/>
    <s v="CA-2013-130162"/>
    <x v="0"/>
    <x v="99"/>
    <d v="2013-11-02T00:00:00"/>
    <s v="Standard Class"/>
    <s v="JH-15910"/>
    <s v="Jonathan Howell"/>
    <x v="0"/>
    <x v="0"/>
    <s v="Los Angeles"/>
    <x v="1"/>
    <n v="90032"/>
    <s v="West"/>
    <s v="TEC-PH-10002563"/>
    <x v="2"/>
    <x v="7"/>
    <s v="Adtran 1202752G1"/>
    <n v="302.37599999999998"/>
    <n v="3"/>
    <n v="0.2"/>
    <n v="22.678200000000018"/>
  </r>
  <r>
    <n v="220"/>
    <s v="CA-2012-169397"/>
    <x v="1"/>
    <x v="100"/>
    <d v="2012-12-27T00:00:00"/>
    <s v="First Class"/>
    <s v="JB-15925"/>
    <s v="Joni Blumstein"/>
    <x v="0"/>
    <x v="0"/>
    <s v="Dublin"/>
    <x v="24"/>
    <n v="43017"/>
    <s v="East"/>
    <s v="OFF-FA-10000585"/>
    <x v="1"/>
    <x v="13"/>
    <s v="OIC Bulk Pack Metal Binder Clips"/>
    <n v="5.5840000000000005"/>
    <n v="2"/>
    <n v="0.2"/>
    <n v="1.8147999999999997"/>
  </r>
  <r>
    <n v="221"/>
    <s v="CA-2012-169397"/>
    <x v="1"/>
    <x v="100"/>
    <d v="2012-12-27T00:00:00"/>
    <s v="First Class"/>
    <s v="JB-15925"/>
    <s v="Joni Blumstein"/>
    <x v="0"/>
    <x v="0"/>
    <s v="Dublin"/>
    <x v="24"/>
    <n v="43017"/>
    <s v="East"/>
    <s v="OFF-PA-10004000"/>
    <x v="1"/>
    <x v="10"/>
    <s v="While You Were Out Pads, 50 per Pad, 4 x 5 1/4, Green Cycle"/>
    <n v="22.704000000000004"/>
    <n v="6"/>
    <n v="0.2"/>
    <n v="8.2302"/>
  </r>
  <r>
    <n v="222"/>
    <s v="CA-2012-169397"/>
    <x v="1"/>
    <x v="100"/>
    <d v="2012-12-27T00:00:00"/>
    <s v="First Class"/>
    <s v="JB-15925"/>
    <s v="Joni Blumstein"/>
    <x v="0"/>
    <x v="0"/>
    <s v="Dublin"/>
    <x v="24"/>
    <n v="43017"/>
    <s v="East"/>
    <s v="OFF-BI-10002852"/>
    <x v="1"/>
    <x v="8"/>
    <s v="Ibico Standard Transparent Covers"/>
    <n v="19.776000000000003"/>
    <n v="4"/>
    <n v="0.7"/>
    <n v="-13.843199999999996"/>
  </r>
  <r>
    <n v="223"/>
    <s v="CA-2012-169397"/>
    <x v="1"/>
    <x v="100"/>
    <d v="2012-12-27T00:00:00"/>
    <s v="First Class"/>
    <s v="JB-15925"/>
    <s v="Joni Blumstein"/>
    <x v="0"/>
    <x v="0"/>
    <s v="Dublin"/>
    <x v="24"/>
    <n v="43017"/>
    <s v="East"/>
    <s v="FUR-FU-10000087"/>
    <x v="0"/>
    <x v="5"/>
    <s v="Executive Impressions 14&quot; Two-Color Numerals Wall Clock"/>
    <n v="72.703999999999994"/>
    <n v="4"/>
    <n v="0.2"/>
    <n v="19.084800000000005"/>
  </r>
  <r>
    <n v="224"/>
    <s v="CA-2012-169397"/>
    <x v="1"/>
    <x v="100"/>
    <d v="2012-12-27T00:00:00"/>
    <s v="First Class"/>
    <s v="JB-15925"/>
    <s v="Joni Blumstein"/>
    <x v="0"/>
    <x v="0"/>
    <s v="Dublin"/>
    <x v="24"/>
    <n v="43017"/>
    <s v="East"/>
    <s v="TEC-MA-10001148"/>
    <x v="2"/>
    <x v="15"/>
    <s v="Swingline SM12-08 MicroCut Jam Free Shredder"/>
    <n v="479.98800000000006"/>
    <n v="4"/>
    <n v="0.7"/>
    <n v="-383.99040000000002"/>
  </r>
  <r>
    <n v="225"/>
    <s v="CA-2012-169397"/>
    <x v="1"/>
    <x v="100"/>
    <d v="2012-12-27T00:00:00"/>
    <s v="First Class"/>
    <s v="JB-15925"/>
    <s v="Joni Blumstein"/>
    <x v="0"/>
    <x v="0"/>
    <s v="Dublin"/>
    <x v="24"/>
    <n v="43017"/>
    <s v="East"/>
    <s v="OFF-AR-10001958"/>
    <x v="1"/>
    <x v="6"/>
    <s v="Stanley Bostitch Contemporary Electric Pencil Sharpeners"/>
    <n v="27.168000000000003"/>
    <n v="2"/>
    <n v="0.2"/>
    <n v="2.7168000000000001"/>
  </r>
  <r>
    <n v="226"/>
    <s v="CA-2012-163055"/>
    <x v="1"/>
    <x v="101"/>
    <d v="2012-08-16T00:00:00"/>
    <s v="Standard Class"/>
    <s v="DS-13180"/>
    <s v="David Smith"/>
    <x v="1"/>
    <x v="0"/>
    <s v="Detroit"/>
    <x v="12"/>
    <n v="48227"/>
    <s v="Central"/>
    <s v="OFF-AR-10001026"/>
    <x v="1"/>
    <x v="6"/>
    <s v="Sanford Uni-Blazer View Highlighters, Chisel Tip, Yellow"/>
    <n v="2.2000000000000002"/>
    <n v="1"/>
    <n v="0"/>
    <n v="0.96800000000000019"/>
  </r>
  <r>
    <n v="227"/>
    <s v="CA-2012-163055"/>
    <x v="1"/>
    <x v="101"/>
    <d v="2012-08-16T00:00:00"/>
    <s v="Standard Class"/>
    <s v="DS-13180"/>
    <s v="David Smith"/>
    <x v="1"/>
    <x v="0"/>
    <s v="Detroit"/>
    <x v="12"/>
    <n v="48227"/>
    <s v="Central"/>
    <s v="FUR-TA-10003748"/>
    <x v="0"/>
    <x v="3"/>
    <s v="Bevis 36 x 72 Conference Tables"/>
    <n v="622.44999999999993"/>
    <n v="5"/>
    <n v="0"/>
    <n v="136.93899999999999"/>
  </r>
  <r>
    <n v="228"/>
    <s v="CA-2012-163055"/>
    <x v="1"/>
    <x v="101"/>
    <d v="2012-08-16T00:00:00"/>
    <s v="Standard Class"/>
    <s v="DS-13180"/>
    <s v="David Smith"/>
    <x v="1"/>
    <x v="0"/>
    <s v="Detroit"/>
    <x v="12"/>
    <n v="48227"/>
    <s v="Central"/>
    <s v="OFF-ST-10002485"/>
    <x v="1"/>
    <x v="4"/>
    <s v="Rogers Deluxe File Chest"/>
    <n v="21.98"/>
    <n v="1"/>
    <n v="0"/>
    <n v="0.21979999999999933"/>
  </r>
  <r>
    <n v="229"/>
    <s v="US-2012-145436"/>
    <x v="1"/>
    <x v="102"/>
    <d v="2012-03-04T00:00:00"/>
    <s v="Standard Class"/>
    <s v="VD-21670"/>
    <s v="Valerie Dominguez"/>
    <x v="0"/>
    <x v="0"/>
    <s v="Columbia"/>
    <x v="18"/>
    <n v="38401"/>
    <s v="South"/>
    <s v="FUR-CH-10004860"/>
    <x v="0"/>
    <x v="1"/>
    <s v="Global Low Back Tilter Chair"/>
    <n v="161.56800000000001"/>
    <n v="2"/>
    <n v="0.2"/>
    <n v="-28.274400000000021"/>
  </r>
  <r>
    <n v="230"/>
    <s v="US-2012-145436"/>
    <x v="1"/>
    <x v="102"/>
    <d v="2012-03-04T00:00:00"/>
    <s v="Standard Class"/>
    <s v="VD-21670"/>
    <s v="Valerie Dominguez"/>
    <x v="0"/>
    <x v="0"/>
    <s v="Columbia"/>
    <x v="18"/>
    <n v="38401"/>
    <s v="South"/>
    <s v="FUR-CH-10004477"/>
    <x v="0"/>
    <x v="1"/>
    <s v="Global Push Button Manager's Chair, Indigo"/>
    <n v="389.69600000000003"/>
    <n v="8"/>
    <n v="0.2"/>
    <n v="43.840799999999973"/>
  </r>
  <r>
    <n v="231"/>
    <s v="US-2011-156216"/>
    <x v="2"/>
    <x v="103"/>
    <d v="2011-09-17T00:00:00"/>
    <s v="Standard Class"/>
    <s v="EA-14035"/>
    <s v="Erin Ashbrook"/>
    <x v="1"/>
    <x v="0"/>
    <s v="Charlotte"/>
    <x v="3"/>
    <n v="28205"/>
    <s v="South"/>
    <s v="OFF-BI-10001679"/>
    <x v="1"/>
    <x v="8"/>
    <s v="GBC Instant Index System for Binding Systems"/>
    <n v="18.648000000000003"/>
    <n v="7"/>
    <n v="0.7"/>
    <n v="-12.431999999999999"/>
  </r>
  <r>
    <n v="232"/>
    <s v="US-2014-100930"/>
    <x v="3"/>
    <x v="104"/>
    <d v="2014-04-13T00:00:00"/>
    <s v="Standard Class"/>
    <s v="CS-12400"/>
    <s v="Christopher Schild"/>
    <x v="2"/>
    <x v="0"/>
    <s v="Tampa"/>
    <x v="2"/>
    <n v="33614"/>
    <s v="South"/>
    <s v="FUR-TA-10001705"/>
    <x v="0"/>
    <x v="3"/>
    <s v="Bush Advantage Collection Round Conference Table"/>
    <n v="233.86"/>
    <n v="2"/>
    <n v="0.45"/>
    <n v="-102.04800000000003"/>
  </r>
  <r>
    <n v="233"/>
    <s v="US-2014-100930"/>
    <x v="3"/>
    <x v="104"/>
    <d v="2014-04-13T00:00:00"/>
    <s v="Standard Class"/>
    <s v="CS-12400"/>
    <s v="Christopher Schild"/>
    <x v="2"/>
    <x v="0"/>
    <s v="Tampa"/>
    <x v="2"/>
    <n v="33614"/>
    <s v="South"/>
    <s v="FUR-TA-10003473"/>
    <x v="0"/>
    <x v="3"/>
    <s v="Bretford Rectangular Conference Table Tops"/>
    <n v="620.61450000000013"/>
    <n v="3"/>
    <n v="0.45"/>
    <n v="-248.24579999999992"/>
  </r>
  <r>
    <n v="234"/>
    <s v="US-2014-100930"/>
    <x v="3"/>
    <x v="104"/>
    <d v="2014-04-13T00:00:00"/>
    <s v="Standard Class"/>
    <s v="CS-12400"/>
    <s v="Christopher Schild"/>
    <x v="2"/>
    <x v="0"/>
    <s v="Tampa"/>
    <x v="2"/>
    <n v="33614"/>
    <s v="South"/>
    <s v="OFF-BI-10001679"/>
    <x v="1"/>
    <x v="8"/>
    <s v="GBC Instant Index System for Binding Systems"/>
    <n v="5.3280000000000012"/>
    <n v="2"/>
    <n v="0.7"/>
    <n v="-3.5519999999999996"/>
  </r>
  <r>
    <n v="235"/>
    <s v="US-2014-100930"/>
    <x v="3"/>
    <x v="104"/>
    <d v="2014-04-13T00:00:00"/>
    <s v="Standard Class"/>
    <s v="CS-12400"/>
    <s v="Christopher Schild"/>
    <x v="2"/>
    <x v="0"/>
    <s v="Tampa"/>
    <x v="2"/>
    <n v="33614"/>
    <s v="South"/>
    <s v="FUR-FU-10004017"/>
    <x v="0"/>
    <x v="5"/>
    <s v="Tenex Contemporary Contur Chairmats for Low and Medium Pile Carpet, Computer, 39&quot; x 49&quot;"/>
    <n v="258.072"/>
    <n v="3"/>
    <n v="0.2"/>
    <n v="0"/>
  </r>
  <r>
    <n v="236"/>
    <s v="US-2014-100930"/>
    <x v="3"/>
    <x v="104"/>
    <d v="2014-04-13T00:00:00"/>
    <s v="Standard Class"/>
    <s v="CS-12400"/>
    <s v="Christopher Schild"/>
    <x v="2"/>
    <x v="0"/>
    <s v="Tampa"/>
    <x v="2"/>
    <n v="33614"/>
    <s v="South"/>
    <s v="TEC-AC-10003832"/>
    <x v="2"/>
    <x v="11"/>
    <s v="Logitech P710e Mobile Speakerphone"/>
    <n v="617.97600000000011"/>
    <n v="3"/>
    <n v="0.2"/>
    <n v="-7.724700000000098"/>
  </r>
  <r>
    <n v="237"/>
    <s v="CA-2014-160514"/>
    <x v="3"/>
    <x v="105"/>
    <d v="2014-11-17T00:00:00"/>
    <s v="Standard Class"/>
    <s v="DB-13120"/>
    <s v="David Bremer"/>
    <x v="1"/>
    <x v="0"/>
    <s v="Santa Clara"/>
    <x v="1"/>
    <n v="95051"/>
    <s v="West"/>
    <s v="OFF-PA-10002479"/>
    <x v="1"/>
    <x v="10"/>
    <s v="Xerox 4200 Series MultiUse Premium Copy Paper (20Lb. and 84 Bright)"/>
    <n v="10.56"/>
    <n v="2"/>
    <n v="0"/>
    <n v="4.7519999999999998"/>
  </r>
  <r>
    <n v="238"/>
    <s v="CA-2013-157749"/>
    <x v="0"/>
    <x v="30"/>
    <d v="2013-06-10T00:00:00"/>
    <s v="Second Class"/>
    <s v="KL-16645"/>
    <s v="Ken Lonsdale"/>
    <x v="0"/>
    <x v="0"/>
    <s v="Chicago"/>
    <x v="10"/>
    <n v="60610"/>
    <s v="Central"/>
    <s v="OFF-PA-10003349"/>
    <x v="1"/>
    <x v="10"/>
    <s v="Xerox 1957"/>
    <n v="25.920000000000005"/>
    <n v="5"/>
    <n v="0.2"/>
    <n v="9.3960000000000008"/>
  </r>
  <r>
    <n v="239"/>
    <s v="CA-2013-157749"/>
    <x v="0"/>
    <x v="30"/>
    <d v="2013-06-10T00:00:00"/>
    <s v="Second Class"/>
    <s v="KL-16645"/>
    <s v="Ken Lonsdale"/>
    <x v="0"/>
    <x v="0"/>
    <s v="Chicago"/>
    <x v="10"/>
    <n v="60610"/>
    <s v="Central"/>
    <s v="FUR-FU-10000576"/>
    <x v="0"/>
    <x v="5"/>
    <s v="Luxo Professional Fluorescent Magnifier Lamp with Clamp-Mount Base"/>
    <n v="419.68000000000006"/>
    <n v="5"/>
    <n v="0.6"/>
    <n v="-356.72799999999995"/>
  </r>
  <r>
    <n v="240"/>
    <s v="CA-2013-157749"/>
    <x v="0"/>
    <x v="30"/>
    <d v="2013-06-10T00:00:00"/>
    <s v="Second Class"/>
    <s v="KL-16645"/>
    <s v="Ken Lonsdale"/>
    <x v="0"/>
    <x v="0"/>
    <s v="Chicago"/>
    <x v="10"/>
    <n v="60610"/>
    <s v="Central"/>
    <s v="FUR-FU-10004351"/>
    <x v="0"/>
    <x v="5"/>
    <s v="Staples"/>
    <n v="11.688000000000001"/>
    <n v="3"/>
    <n v="0.6"/>
    <n v="-4.6751999999999985"/>
  </r>
  <r>
    <n v="241"/>
    <s v="CA-2013-157749"/>
    <x v="0"/>
    <x v="30"/>
    <d v="2013-06-10T00:00:00"/>
    <s v="Second Class"/>
    <s v="KL-16645"/>
    <s v="Ken Lonsdale"/>
    <x v="0"/>
    <x v="0"/>
    <s v="Chicago"/>
    <x v="10"/>
    <n v="60610"/>
    <s v="Central"/>
    <s v="TEC-PH-10000011"/>
    <x v="2"/>
    <x v="7"/>
    <s v="PureGear Roll-On Screen Protector"/>
    <n v="31.983999999999998"/>
    <n v="2"/>
    <n v="0.2"/>
    <n v="11.194399999999998"/>
  </r>
  <r>
    <n v="242"/>
    <s v="CA-2013-157749"/>
    <x v="0"/>
    <x v="30"/>
    <d v="2013-06-10T00:00:00"/>
    <s v="Second Class"/>
    <s v="KL-16645"/>
    <s v="Ken Lonsdale"/>
    <x v="0"/>
    <x v="0"/>
    <s v="Chicago"/>
    <x v="10"/>
    <n v="60610"/>
    <s v="Central"/>
    <s v="FUR-TA-10002607"/>
    <x v="0"/>
    <x v="3"/>
    <s v="KI Conference Tables"/>
    <n v="177.22499999999999"/>
    <n v="5"/>
    <n v="0.5"/>
    <n v="-120.51299999999998"/>
  </r>
  <r>
    <n v="243"/>
    <s v="CA-2013-157749"/>
    <x v="0"/>
    <x v="30"/>
    <d v="2013-06-10T00:00:00"/>
    <s v="Second Class"/>
    <s v="KL-16645"/>
    <s v="Ken Lonsdale"/>
    <x v="0"/>
    <x v="0"/>
    <s v="Chicago"/>
    <x v="10"/>
    <n v="60610"/>
    <s v="Central"/>
    <s v="FUR-FU-10002505"/>
    <x v="0"/>
    <x v="5"/>
    <s v="Eldon 100 Class Desk Accessories"/>
    <n v="4.0440000000000005"/>
    <n v="3"/>
    <n v="0.6"/>
    <n v="-2.8307999999999995"/>
  </r>
  <r>
    <n v="244"/>
    <s v="CA-2013-157749"/>
    <x v="0"/>
    <x v="30"/>
    <d v="2013-06-10T00:00:00"/>
    <s v="Second Class"/>
    <s v="KL-16645"/>
    <s v="Ken Lonsdale"/>
    <x v="0"/>
    <x v="0"/>
    <s v="Chicago"/>
    <x v="10"/>
    <n v="60610"/>
    <s v="Central"/>
    <s v="OFF-AR-10004685"/>
    <x v="1"/>
    <x v="6"/>
    <s v="Binney &amp; Smith Crayola Metallic Colored Pencils, 8-Color Set"/>
    <n v="7.4080000000000004"/>
    <n v="2"/>
    <n v="0.2"/>
    <n v="1.2037999999999995"/>
  </r>
  <r>
    <n v="245"/>
    <s v="CA-2011-131926"/>
    <x v="2"/>
    <x v="106"/>
    <d v="2011-06-06T00:00:00"/>
    <s v="Second Class"/>
    <s v="DW-13480"/>
    <s v="Dianna Wilson"/>
    <x v="2"/>
    <x v="0"/>
    <s v="Lakeville"/>
    <x v="11"/>
    <n v="55044"/>
    <s v="Central"/>
    <s v="FUR-CH-10004063"/>
    <x v="0"/>
    <x v="1"/>
    <s v="Global Deluxe High-Back Manager's Chair"/>
    <n v="2001.8600000000001"/>
    <n v="7"/>
    <n v="0"/>
    <n v="580.53939999999989"/>
  </r>
  <r>
    <n v="246"/>
    <s v="CA-2011-131926"/>
    <x v="2"/>
    <x v="106"/>
    <d v="2011-06-06T00:00:00"/>
    <s v="Second Class"/>
    <s v="DW-13480"/>
    <s v="Dianna Wilson"/>
    <x v="2"/>
    <x v="0"/>
    <s v="Lakeville"/>
    <x v="11"/>
    <n v="55044"/>
    <s v="Central"/>
    <s v="OFF-ST-10002276"/>
    <x v="1"/>
    <x v="4"/>
    <s v="Safco Steel Mobile File Cart"/>
    <n v="166.72"/>
    <n v="2"/>
    <n v="0"/>
    <n v="41.680000000000007"/>
  </r>
  <r>
    <n v="247"/>
    <s v="CA-2011-131926"/>
    <x v="2"/>
    <x v="106"/>
    <d v="2011-06-06T00:00:00"/>
    <s v="Second Class"/>
    <s v="DW-13480"/>
    <s v="Dianna Wilson"/>
    <x v="2"/>
    <x v="0"/>
    <s v="Lakeville"/>
    <x v="11"/>
    <n v="55044"/>
    <s v="Central"/>
    <s v="OFF-PA-10004082"/>
    <x v="1"/>
    <x v="10"/>
    <s v="Adams Telephone Message Book w/Frequently-Called Numbers Space, 400 Messages per Book"/>
    <n v="47.88"/>
    <n v="6"/>
    <n v="0"/>
    <n v="23.94"/>
  </r>
  <r>
    <n v="248"/>
    <s v="CA-2011-131926"/>
    <x v="2"/>
    <x v="106"/>
    <d v="2011-06-06T00:00:00"/>
    <s v="Second Class"/>
    <s v="DW-13480"/>
    <s v="Dianna Wilson"/>
    <x v="2"/>
    <x v="0"/>
    <s v="Lakeville"/>
    <x v="11"/>
    <n v="55044"/>
    <s v="Central"/>
    <s v="OFF-AP-10002945"/>
    <x v="1"/>
    <x v="9"/>
    <s v="Honeywell Enviracaire Portable HEPA Air Cleaner for 17' x 22' Room"/>
    <n v="1503.25"/>
    <n v="5"/>
    <n v="0"/>
    <n v="496.07249999999993"/>
  </r>
  <r>
    <n v="249"/>
    <s v="CA-2011-131926"/>
    <x v="2"/>
    <x v="106"/>
    <d v="2011-06-06T00:00:00"/>
    <s v="Second Class"/>
    <s v="DW-13480"/>
    <s v="Dianna Wilson"/>
    <x v="2"/>
    <x v="0"/>
    <s v="Lakeville"/>
    <x v="11"/>
    <n v="55044"/>
    <s v="Central"/>
    <s v="OFF-PA-10000061"/>
    <x v="1"/>
    <x v="10"/>
    <s v="Xerox 205"/>
    <n v="25.92"/>
    <n v="4"/>
    <n v="0"/>
    <n v="12.441600000000001"/>
  </r>
  <r>
    <n v="250"/>
    <s v="CA-2013-154739"/>
    <x v="0"/>
    <x v="107"/>
    <d v="2013-12-16T00:00:00"/>
    <s v="Second Class"/>
    <s v="LH-17155"/>
    <s v="Logan Haushalter"/>
    <x v="0"/>
    <x v="0"/>
    <s v="San Francisco"/>
    <x v="1"/>
    <n v="94109"/>
    <s v="West"/>
    <s v="FUR-CH-10002965"/>
    <x v="0"/>
    <x v="1"/>
    <s v="Global Leather Highback Executive Chair with Pneumatic Height Adjustment, Black"/>
    <n v="321.56799999999998"/>
    <n v="2"/>
    <n v="0.2"/>
    <n v="28.137200000000007"/>
  </r>
  <r>
    <n v="251"/>
    <s v="CA-2013-145625"/>
    <x v="0"/>
    <x v="108"/>
    <d v="2013-09-18T00:00:00"/>
    <s v="Standard Class"/>
    <s v="KC-16540"/>
    <s v="Kelly Collister"/>
    <x v="0"/>
    <x v="0"/>
    <s v="San Diego"/>
    <x v="1"/>
    <n v="92037"/>
    <s v="West"/>
    <s v="OFF-PA-10004569"/>
    <x v="1"/>
    <x v="10"/>
    <s v="Wirebound Message Books, Two 4 1/4&quot; x 5&quot; Forms per Page"/>
    <n v="7.61"/>
    <n v="1"/>
    <n v="0"/>
    <n v="3.5766999999999998"/>
  </r>
  <r>
    <n v="252"/>
    <s v="CA-2013-145625"/>
    <x v="0"/>
    <x v="108"/>
    <d v="2013-09-18T00:00:00"/>
    <s v="Standard Class"/>
    <s v="KC-16540"/>
    <s v="Kelly Collister"/>
    <x v="0"/>
    <x v="0"/>
    <s v="San Diego"/>
    <x v="1"/>
    <n v="92037"/>
    <s v="West"/>
    <s v="TEC-AC-10003832"/>
    <x v="2"/>
    <x v="11"/>
    <s v="Logitech P710e Mobile Speakerphone"/>
    <n v="3347.37"/>
    <n v="13"/>
    <n v="0"/>
    <n v="636.0002999999997"/>
  </r>
  <r>
    <n v="253"/>
    <s v="CA-2013-146941"/>
    <x v="0"/>
    <x v="107"/>
    <d v="2013-12-14T00:00:00"/>
    <s v="First Class"/>
    <s v="DL-13315"/>
    <s v="Delfina Latchford"/>
    <x v="0"/>
    <x v="0"/>
    <s v="New York City"/>
    <x v="15"/>
    <n v="10024"/>
    <s v="East"/>
    <s v="OFF-ST-10001228"/>
    <x v="1"/>
    <x v="4"/>
    <s v="Fellowes Personal Hanging Folder Files, Navy"/>
    <n v="80.58"/>
    <n v="6"/>
    <n v="0"/>
    <n v="22.562400000000004"/>
  </r>
  <r>
    <n v="254"/>
    <s v="CA-2013-146941"/>
    <x v="0"/>
    <x v="107"/>
    <d v="2013-12-14T00:00:00"/>
    <s v="First Class"/>
    <s v="DL-13315"/>
    <s v="Delfina Latchford"/>
    <x v="0"/>
    <x v="0"/>
    <s v="New York City"/>
    <x v="15"/>
    <n v="10024"/>
    <s v="East"/>
    <s v="OFF-EN-10003296"/>
    <x v="1"/>
    <x v="12"/>
    <s v="Tyvek Side-Opening Peel &amp; Seel Expanding Envelopes"/>
    <n v="361.92"/>
    <n v="4"/>
    <n v="0"/>
    <n v="162.864"/>
  </r>
  <r>
    <n v="255"/>
    <s v="US-2012-159982"/>
    <x v="1"/>
    <x v="109"/>
    <d v="2012-12-04T00:00:00"/>
    <s v="Standard Class"/>
    <s v="DR-12880"/>
    <s v="Dan Reichenbach"/>
    <x v="1"/>
    <x v="0"/>
    <s v="Chicago"/>
    <x v="10"/>
    <n v="60623"/>
    <s v="Central"/>
    <s v="FUR-FU-10002505"/>
    <x v="0"/>
    <x v="5"/>
    <s v="Eldon 100 Class Desk Accessories"/>
    <n v="12.132000000000001"/>
    <n v="9"/>
    <n v="0.6"/>
    <n v="-8.4923999999999982"/>
  </r>
  <r>
    <n v="256"/>
    <s v="US-2012-159982"/>
    <x v="1"/>
    <x v="109"/>
    <d v="2012-12-04T00:00:00"/>
    <s v="Standard Class"/>
    <s v="DR-12880"/>
    <s v="Dan Reichenbach"/>
    <x v="1"/>
    <x v="0"/>
    <s v="Chicago"/>
    <x v="10"/>
    <n v="60623"/>
    <s v="Central"/>
    <s v="OFF-ST-10004804"/>
    <x v="1"/>
    <x v="4"/>
    <s v="Belkin 19&quot; Vented Equipment Shelf, Black"/>
    <n v="82.367999999999995"/>
    <n v="2"/>
    <n v="0.2"/>
    <n v="-19.562399999999997"/>
  </r>
  <r>
    <n v="257"/>
    <s v="US-2012-159982"/>
    <x v="1"/>
    <x v="109"/>
    <d v="2012-12-04T00:00:00"/>
    <s v="Standard Class"/>
    <s v="DR-12880"/>
    <s v="Dan Reichenbach"/>
    <x v="1"/>
    <x v="0"/>
    <s v="Chicago"/>
    <x v="10"/>
    <n v="60623"/>
    <s v="Central"/>
    <s v="OFF-ST-10001590"/>
    <x v="1"/>
    <x v="4"/>
    <s v="Tenex Personal Project File with Scoop Front Design, Black"/>
    <n v="53.92"/>
    <n v="5"/>
    <n v="0.2"/>
    <n v="4.0439999999999969"/>
  </r>
  <r>
    <n v="258"/>
    <s v="US-2012-159982"/>
    <x v="1"/>
    <x v="109"/>
    <d v="2012-12-04T00:00:00"/>
    <s v="Standard Class"/>
    <s v="DR-12880"/>
    <s v="Dan Reichenbach"/>
    <x v="1"/>
    <x v="0"/>
    <s v="Chicago"/>
    <x v="10"/>
    <n v="60623"/>
    <s v="Central"/>
    <s v="TEC-PH-10001580"/>
    <x v="2"/>
    <x v="7"/>
    <s v="Logitech Mobile Speakerphone P710e - speaker phone"/>
    <n v="647.904"/>
    <n v="6"/>
    <n v="0.2"/>
    <n v="56.691599999999966"/>
  </r>
  <r>
    <n v="259"/>
    <s v="CA-2014-163139"/>
    <x v="3"/>
    <x v="96"/>
    <d v="2014-12-04T00:00:00"/>
    <s v="Second Class"/>
    <s v="CC-12670"/>
    <s v="Craig Carreira"/>
    <x v="0"/>
    <x v="0"/>
    <s v="New York City"/>
    <x v="15"/>
    <n v="10009"/>
    <s v="East"/>
    <s v="TEC-AC-10000290"/>
    <x v="2"/>
    <x v="11"/>
    <s v="Sabrent 4-Port USB 2.0 Hub"/>
    <n v="20.37"/>
    <n v="3"/>
    <n v="0"/>
    <n v="6.9258000000000006"/>
  </r>
  <r>
    <n v="260"/>
    <s v="CA-2014-163139"/>
    <x v="3"/>
    <x v="96"/>
    <d v="2014-12-04T00:00:00"/>
    <s v="Second Class"/>
    <s v="CC-12670"/>
    <s v="Craig Carreira"/>
    <x v="0"/>
    <x v="0"/>
    <s v="New York City"/>
    <x v="15"/>
    <n v="10009"/>
    <s v="East"/>
    <s v="OFF-ST-10002790"/>
    <x v="1"/>
    <x v="4"/>
    <s v="Safco Industrial Shelving"/>
    <n v="221.54999999999998"/>
    <n v="3"/>
    <n v="0"/>
    <n v="6.6465000000000174"/>
  </r>
  <r>
    <n v="261"/>
    <s v="CA-2014-163139"/>
    <x v="3"/>
    <x v="96"/>
    <d v="2014-12-04T00:00:00"/>
    <s v="Second Class"/>
    <s v="CC-12670"/>
    <s v="Craig Carreira"/>
    <x v="0"/>
    <x v="0"/>
    <s v="New York City"/>
    <x v="15"/>
    <n v="10009"/>
    <s v="East"/>
    <s v="OFF-BI-10003460"/>
    <x v="1"/>
    <x v="8"/>
    <s v="Acco 3-Hole Punch"/>
    <n v="17.52"/>
    <n v="5"/>
    <n v="0.2"/>
    <n v="6.1319999999999988"/>
  </r>
  <r>
    <n v="262"/>
    <s v="US-2014-155299"/>
    <x v="3"/>
    <x v="110"/>
    <d v="2014-06-13T00:00:00"/>
    <s v="Standard Class"/>
    <s v="Dl-13600"/>
    <s v="Dorris liebe"/>
    <x v="1"/>
    <x v="0"/>
    <s v="Pasadena"/>
    <x v="5"/>
    <n v="77506"/>
    <s v="Central"/>
    <s v="OFF-AP-10002203"/>
    <x v="1"/>
    <x v="9"/>
    <s v="Eureka Disposable Bags for Sanitaire Vibra Groomer I Upright Vac"/>
    <n v="1.6239999999999994"/>
    <n v="2"/>
    <n v="0.8"/>
    <n v="-4.4660000000000002"/>
  </r>
  <r>
    <n v="263"/>
    <s v="US-2011-106992"/>
    <x v="2"/>
    <x v="111"/>
    <d v="2011-09-21T00:00:00"/>
    <s v="Second Class"/>
    <s v="SB-20290"/>
    <s v="Sean Braxton"/>
    <x v="1"/>
    <x v="0"/>
    <s v="Houston"/>
    <x v="5"/>
    <n v="77036"/>
    <s v="Central"/>
    <s v="TEC-MA-10000822"/>
    <x v="2"/>
    <x v="15"/>
    <s v="Lexmark MX611dhe Monochrome Laser Printer"/>
    <n v="3059.982"/>
    <n v="3"/>
    <n v="0.4"/>
    <n v="-509.99700000000075"/>
  </r>
  <r>
    <n v="264"/>
    <s v="US-2011-106992"/>
    <x v="2"/>
    <x v="111"/>
    <d v="2011-09-21T00:00:00"/>
    <s v="Second Class"/>
    <s v="SB-20290"/>
    <s v="Sean Braxton"/>
    <x v="1"/>
    <x v="0"/>
    <s v="Houston"/>
    <x v="5"/>
    <n v="77036"/>
    <s v="Central"/>
    <s v="TEC-MA-10003353"/>
    <x v="2"/>
    <x v="15"/>
    <s v="Xerox WorkCentre 6505DN Laser Multifunction Printer"/>
    <n v="2519.9579999999996"/>
    <n v="7"/>
    <n v="0.4"/>
    <n v="-251.99579999999992"/>
  </r>
  <r>
    <n v="265"/>
    <s v="CA-2013-125318"/>
    <x v="0"/>
    <x v="112"/>
    <d v="2013-06-14T00:00:00"/>
    <s v="Standard Class"/>
    <s v="RC-19825"/>
    <s v="Roy Collins"/>
    <x v="0"/>
    <x v="0"/>
    <s v="Chicago"/>
    <x v="10"/>
    <n v="60610"/>
    <s v="Central"/>
    <s v="TEC-PH-10001433"/>
    <x v="2"/>
    <x v="7"/>
    <s v="Cisco Small Business SPA 502G VoIP phone"/>
    <n v="328.22399999999999"/>
    <n v="4"/>
    <n v="0.2"/>
    <n v="28.7196"/>
  </r>
  <r>
    <n v="266"/>
    <s v="CA-2012-155040"/>
    <x v="1"/>
    <x v="113"/>
    <d v="2012-11-15T00:00:00"/>
    <s v="Standard Class"/>
    <s v="AH-10210"/>
    <s v="Alan Hwang"/>
    <x v="0"/>
    <x v="0"/>
    <s v="Brentwood"/>
    <x v="1"/>
    <n v="94513"/>
    <s v="West"/>
    <s v="TEC-AC-10004469"/>
    <x v="2"/>
    <x v="11"/>
    <s v="Microsoft Sculpt Comfort Mouse"/>
    <n v="79.900000000000006"/>
    <n v="2"/>
    <n v="0"/>
    <n v="35.156000000000006"/>
  </r>
  <r>
    <n v="267"/>
    <s v="CA-2014-136826"/>
    <x v="3"/>
    <x v="114"/>
    <d v="2014-06-21T00:00:00"/>
    <s v="Standard Class"/>
    <s v="CB-12535"/>
    <s v="Claudia Bergmann"/>
    <x v="1"/>
    <x v="0"/>
    <s v="Chapel Hill"/>
    <x v="3"/>
    <n v="27514"/>
    <s v="South"/>
    <s v="OFF-AR-10003602"/>
    <x v="1"/>
    <x v="6"/>
    <s v="Quartet Omega Colored Chalk, 12/Pack"/>
    <n v="14.015999999999998"/>
    <n v="3"/>
    <n v="0.2"/>
    <n v="4.7303999999999995"/>
  </r>
  <r>
    <n v="268"/>
    <s v="CA-2013-111010"/>
    <x v="0"/>
    <x v="115"/>
    <d v="2013-01-28T00:00:00"/>
    <s v="Standard Class"/>
    <s v="PG-18895"/>
    <s v="Paul Gonzalez"/>
    <x v="0"/>
    <x v="0"/>
    <s v="Morristown"/>
    <x v="30"/>
    <n v="7960"/>
    <s v="East"/>
    <s v="OFF-FA-10003472"/>
    <x v="1"/>
    <x v="13"/>
    <s v="Bagged Rubber Bands"/>
    <n v="7.5600000000000005"/>
    <n v="6"/>
    <n v="0"/>
    <n v="0.3024"/>
  </r>
  <r>
    <n v="269"/>
    <s v="US-2014-145366"/>
    <x v="3"/>
    <x v="34"/>
    <d v="2014-12-14T00:00:00"/>
    <s v="Standard Class"/>
    <s v="CA-12310"/>
    <s v="Christine Abelman"/>
    <x v="1"/>
    <x v="0"/>
    <s v="Cincinnati"/>
    <x v="24"/>
    <n v="45231"/>
    <s v="East"/>
    <s v="OFF-ST-10004180"/>
    <x v="1"/>
    <x v="4"/>
    <s v="Safco Commercial Shelving"/>
    <n v="37.207999999999998"/>
    <n v="1"/>
    <n v="0.2"/>
    <n v="-7.4416000000000011"/>
  </r>
  <r>
    <n v="270"/>
    <s v="US-2014-145366"/>
    <x v="3"/>
    <x v="34"/>
    <d v="2014-12-14T00:00:00"/>
    <s v="Standard Class"/>
    <s v="CA-12310"/>
    <s v="Christine Abelman"/>
    <x v="1"/>
    <x v="0"/>
    <s v="Cincinnati"/>
    <x v="24"/>
    <n v="45231"/>
    <s v="East"/>
    <s v="OFF-EN-10004386"/>
    <x v="1"/>
    <x v="12"/>
    <s v="Recycled Interoffice Envelopes with String and Button Closure, 10 x 13"/>
    <n v="57.576000000000001"/>
    <n v="3"/>
    <n v="0.2"/>
    <n v="21.591000000000001"/>
  </r>
  <r>
    <n v="271"/>
    <s v="CA-2014-163979"/>
    <x v="3"/>
    <x v="116"/>
    <d v="2015-01-03T00:00:00"/>
    <s v="Second Class"/>
    <s v="KH-16690"/>
    <s v="Kristen Hastings"/>
    <x v="1"/>
    <x v="0"/>
    <s v="San Francisco"/>
    <x v="1"/>
    <n v="94110"/>
    <s v="West"/>
    <s v="OFF-ST-10003208"/>
    <x v="1"/>
    <x v="4"/>
    <s v="Adjustable Depth Letter/Legal Cart"/>
    <n v="725.84"/>
    <n v="4"/>
    <n v="0"/>
    <n v="210.4935999999999"/>
  </r>
  <r>
    <n v="272"/>
    <s v="CA-2012-155334"/>
    <x v="1"/>
    <x v="117"/>
    <d v="2012-07-31T00:00:00"/>
    <s v="First Class"/>
    <s v="HA-14920"/>
    <s v="Helen Andreada"/>
    <x v="0"/>
    <x v="0"/>
    <s v="San Francisco"/>
    <x v="1"/>
    <n v="94109"/>
    <s v="West"/>
    <s v="TEC-AC-10003628"/>
    <x v="2"/>
    <x v="11"/>
    <s v="Logitech 910-002974 M325 Wireless Mouse for Web Scrolling"/>
    <n v="209.92999999999998"/>
    <n v="7"/>
    <n v="0"/>
    <n v="92.369200000000021"/>
  </r>
  <r>
    <n v="273"/>
    <s v="CA-2012-155334"/>
    <x v="1"/>
    <x v="117"/>
    <d v="2012-07-31T00:00:00"/>
    <s v="First Class"/>
    <s v="HA-14920"/>
    <s v="Helen Andreada"/>
    <x v="0"/>
    <x v="0"/>
    <s v="San Francisco"/>
    <x v="1"/>
    <n v="94109"/>
    <s v="West"/>
    <s v="FUR-FU-10003274"/>
    <x v="0"/>
    <x v="5"/>
    <s v="Regeneration Desk Collection"/>
    <n v="5.28"/>
    <n v="3"/>
    <n v="0"/>
    <n v="2.3232000000000004"/>
  </r>
  <r>
    <n v="274"/>
    <s v="CA-2012-155334"/>
    <x v="1"/>
    <x v="117"/>
    <d v="2012-07-31T00:00:00"/>
    <s v="First Class"/>
    <s v="HA-14920"/>
    <s v="Helen Andreada"/>
    <x v="0"/>
    <x v="0"/>
    <s v="San Francisco"/>
    <x v="1"/>
    <n v="94109"/>
    <s v="West"/>
    <s v="OFF-BI-10002557"/>
    <x v="1"/>
    <x v="8"/>
    <s v="Presstex Flexible Ring Binders"/>
    <n v="10.92"/>
    <n v="3"/>
    <n v="0.2"/>
    <n v="4.0949999999999989"/>
  </r>
  <r>
    <n v="275"/>
    <s v="CA-2014-118136"/>
    <x v="3"/>
    <x v="118"/>
    <d v="2014-09-18T00:00:00"/>
    <s v="First Class"/>
    <s v="BB-10990"/>
    <s v="Barry Blumstein"/>
    <x v="1"/>
    <x v="0"/>
    <s v="Inglewood"/>
    <x v="1"/>
    <n v="90301"/>
    <s v="West"/>
    <s v="OFF-PA-10002615"/>
    <x v="1"/>
    <x v="10"/>
    <s v="Ampad Gold Fibre Wirebound Steno Books, 6&quot; x 9&quot;, Gregg Ruled"/>
    <n v="8.82"/>
    <n v="2"/>
    <n v="0"/>
    <n v="4.0571999999999999"/>
  </r>
  <r>
    <n v="276"/>
    <s v="CA-2014-118136"/>
    <x v="3"/>
    <x v="118"/>
    <d v="2014-09-18T00:00:00"/>
    <s v="First Class"/>
    <s v="BB-10990"/>
    <s v="Barry Blumstein"/>
    <x v="1"/>
    <x v="0"/>
    <s v="Inglewood"/>
    <x v="1"/>
    <n v="90301"/>
    <s v="West"/>
    <s v="OFF-AR-10001427"/>
    <x v="1"/>
    <x v="6"/>
    <s v="Newell 330"/>
    <n v="5.98"/>
    <n v="1"/>
    <n v="0"/>
    <n v="1.5548000000000002"/>
  </r>
  <r>
    <n v="277"/>
    <s v="CA-2014-132976"/>
    <x v="3"/>
    <x v="119"/>
    <d v="2014-10-18T00:00:00"/>
    <s v="Standard Class"/>
    <s v="AG-10495"/>
    <s v="Andrew Gjertsen"/>
    <x v="1"/>
    <x v="0"/>
    <s v="Philadelphia"/>
    <x v="9"/>
    <n v="19140"/>
    <s v="East"/>
    <s v="OFF-PA-10000673"/>
    <x v="1"/>
    <x v="10"/>
    <s v="Post-it “Important Message” Note Pad, Neon Colors, 50 Sheets/Pad"/>
    <n v="11.648000000000001"/>
    <n v="2"/>
    <n v="0.2"/>
    <n v="4.0768000000000004"/>
  </r>
  <r>
    <n v="278"/>
    <s v="CA-2014-132976"/>
    <x v="3"/>
    <x v="119"/>
    <d v="2014-10-18T00:00:00"/>
    <s v="Standard Class"/>
    <s v="AG-10495"/>
    <s v="Andrew Gjertsen"/>
    <x v="1"/>
    <x v="0"/>
    <s v="Philadelphia"/>
    <x v="9"/>
    <n v="19140"/>
    <s v="East"/>
    <s v="OFF-PA-10004470"/>
    <x v="1"/>
    <x v="10"/>
    <s v="Adams Write n' Stick Phone Message Book, 11&quot; X 5 1/4&quot;, 200 Messages"/>
    <n v="18.175999999999998"/>
    <n v="4"/>
    <n v="0.2"/>
    <n v="5.9071999999999987"/>
  </r>
  <r>
    <n v="279"/>
    <s v="CA-2014-132976"/>
    <x v="3"/>
    <x v="119"/>
    <d v="2014-10-18T00:00:00"/>
    <s v="Standard Class"/>
    <s v="AG-10495"/>
    <s v="Andrew Gjertsen"/>
    <x v="1"/>
    <x v="0"/>
    <s v="Philadelphia"/>
    <x v="9"/>
    <n v="19140"/>
    <s v="East"/>
    <s v="OFF-ST-10000876"/>
    <x v="1"/>
    <x v="4"/>
    <s v="Eldon Simplefile Box Office"/>
    <n v="59.712000000000003"/>
    <n v="6"/>
    <n v="0.2"/>
    <n v="5.9711999999999996"/>
  </r>
  <r>
    <n v="280"/>
    <s v="CA-2014-132976"/>
    <x v="3"/>
    <x v="119"/>
    <d v="2014-10-18T00:00:00"/>
    <s v="Standard Class"/>
    <s v="AG-10495"/>
    <s v="Andrew Gjertsen"/>
    <x v="1"/>
    <x v="0"/>
    <s v="Philadelphia"/>
    <x v="9"/>
    <n v="19140"/>
    <s v="East"/>
    <s v="OFF-LA-10002043"/>
    <x v="1"/>
    <x v="2"/>
    <s v="Avery 489"/>
    <n v="24.839999999999996"/>
    <n v="3"/>
    <n v="0.2"/>
    <n v="8.6940000000000008"/>
  </r>
  <r>
    <n v="281"/>
    <s v="US-2012-161991"/>
    <x v="1"/>
    <x v="120"/>
    <d v="2012-09-28T00:00:00"/>
    <s v="Second Class"/>
    <s v="SC-20725"/>
    <s v="Steven Cartwright"/>
    <x v="0"/>
    <x v="0"/>
    <s v="Houston"/>
    <x v="5"/>
    <n v="77070"/>
    <s v="Central"/>
    <s v="OFF-BI-10004967"/>
    <x v="1"/>
    <x v="8"/>
    <s v="Round Ring Binders"/>
    <n v="2.0799999999999996"/>
    <n v="5"/>
    <n v="0.8"/>
    <n v="-3.4320000000000004"/>
  </r>
  <r>
    <n v="282"/>
    <s v="US-2012-161991"/>
    <x v="1"/>
    <x v="120"/>
    <d v="2012-09-28T00:00:00"/>
    <s v="Second Class"/>
    <s v="SC-20725"/>
    <s v="Steven Cartwright"/>
    <x v="0"/>
    <x v="0"/>
    <s v="Houston"/>
    <x v="5"/>
    <n v="77070"/>
    <s v="Central"/>
    <s v="TEC-PH-10001760"/>
    <x v="2"/>
    <x v="7"/>
    <s v="Bose SoundLink Bluetooth Speaker"/>
    <n v="1114.4000000000001"/>
    <n v="7"/>
    <n v="0.2"/>
    <n v="376.11"/>
  </r>
  <r>
    <n v="283"/>
    <s v="CA-2012-130890"/>
    <x v="1"/>
    <x v="121"/>
    <d v="2012-11-06T00:00:00"/>
    <s v="Standard Class"/>
    <s v="JO-15280"/>
    <s v="Jas O'Carroll"/>
    <x v="0"/>
    <x v="0"/>
    <s v="Los Angeles"/>
    <x v="1"/>
    <n v="90004"/>
    <s v="West"/>
    <s v="FUR-TA-10002903"/>
    <x v="0"/>
    <x v="3"/>
    <s v="Bevis Round Bullnose 29&quot; High Table Top"/>
    <n v="1038.8399999999999"/>
    <n v="5"/>
    <n v="0.2"/>
    <n v="51.942000000000007"/>
  </r>
  <r>
    <n v="284"/>
    <s v="CA-2012-130883"/>
    <x v="1"/>
    <x v="120"/>
    <d v="2012-10-02T00:00:00"/>
    <s v="Standard Class"/>
    <s v="TB-21520"/>
    <s v="Tracy Blumstein"/>
    <x v="0"/>
    <x v="0"/>
    <s v="Portland"/>
    <x v="21"/>
    <n v="97206"/>
    <s v="West"/>
    <s v="OFF-PA-10000474"/>
    <x v="1"/>
    <x v="10"/>
    <s v="Staples"/>
    <n v="141.76"/>
    <n v="5"/>
    <n v="0.2"/>
    <n v="47.843999999999994"/>
  </r>
  <r>
    <n v="285"/>
    <s v="CA-2012-130883"/>
    <x v="1"/>
    <x v="120"/>
    <d v="2012-10-02T00:00:00"/>
    <s v="Standard Class"/>
    <s v="TB-21520"/>
    <s v="Tracy Blumstein"/>
    <x v="0"/>
    <x v="0"/>
    <s v="Portland"/>
    <x v="21"/>
    <n v="97206"/>
    <s v="West"/>
    <s v="TEC-AC-10001956"/>
    <x v="2"/>
    <x v="11"/>
    <s v="Microsoft Arc Touch Mouse"/>
    <n v="239.80000000000004"/>
    <n v="5"/>
    <n v="0.2"/>
    <n v="47.959999999999987"/>
  </r>
  <r>
    <n v="286"/>
    <s v="CA-2012-130883"/>
    <x v="1"/>
    <x v="120"/>
    <d v="2012-10-02T00:00:00"/>
    <s v="Standard Class"/>
    <s v="TB-21520"/>
    <s v="Tracy Blumstein"/>
    <x v="0"/>
    <x v="0"/>
    <s v="Portland"/>
    <x v="21"/>
    <n v="97206"/>
    <s v="West"/>
    <s v="OFF-PA-10004100"/>
    <x v="1"/>
    <x v="10"/>
    <s v="Xerox 216"/>
    <n v="31.104000000000006"/>
    <n v="6"/>
    <n v="0.2"/>
    <n v="10.8864"/>
  </r>
  <r>
    <n v="287"/>
    <s v="CA-2013-112697"/>
    <x v="0"/>
    <x v="122"/>
    <d v="2013-12-21T00:00:00"/>
    <s v="Second Class"/>
    <s v="AH-10195"/>
    <s v="Alan Haines"/>
    <x v="1"/>
    <x v="0"/>
    <s v="Tamarac"/>
    <x v="2"/>
    <n v="33319"/>
    <s v="South"/>
    <s v="OFF-BI-10000778"/>
    <x v="1"/>
    <x v="8"/>
    <s v="GBC VeloBinder Electric Binding Machine"/>
    <n v="254.05800000000002"/>
    <n v="7"/>
    <n v="0.7"/>
    <n v="-169.3719999999999"/>
  </r>
  <r>
    <n v="288"/>
    <s v="CA-2013-112697"/>
    <x v="0"/>
    <x v="122"/>
    <d v="2013-12-21T00:00:00"/>
    <s v="Second Class"/>
    <s v="AH-10195"/>
    <s v="Alan Haines"/>
    <x v="1"/>
    <x v="0"/>
    <s v="Tamarac"/>
    <x v="2"/>
    <n v="33319"/>
    <s v="South"/>
    <s v="OFF-AP-10002684"/>
    <x v="1"/>
    <x v="9"/>
    <s v="Acco 7-Outlet Masterpiece Power Center, Wihtout Fax/Phone Line Protection"/>
    <n v="194.52800000000002"/>
    <n v="2"/>
    <n v="0.2"/>
    <n v="24.315999999999974"/>
  </r>
  <r>
    <n v="289"/>
    <s v="CA-2013-112697"/>
    <x v="0"/>
    <x v="122"/>
    <d v="2013-12-21T00:00:00"/>
    <s v="Second Class"/>
    <s v="AH-10195"/>
    <s v="Alan Haines"/>
    <x v="1"/>
    <x v="0"/>
    <s v="Tamarac"/>
    <x v="2"/>
    <n v="33319"/>
    <s v="South"/>
    <s v="OFF-SU-10000646"/>
    <x v="1"/>
    <x v="14"/>
    <s v="Premier Automatic Letter Opener"/>
    <n v="961.48000000000013"/>
    <n v="5"/>
    <n v="0.2"/>
    <n v="-204.31449999999995"/>
  </r>
  <r>
    <n v="290"/>
    <s v="CA-2013-110772"/>
    <x v="0"/>
    <x v="73"/>
    <d v="2013-11-25T00:00:00"/>
    <s v="Second Class"/>
    <s v="NZ-18565"/>
    <s v="Nick Zandusky"/>
    <x v="2"/>
    <x v="0"/>
    <s v="Columbus"/>
    <x v="24"/>
    <n v="43229"/>
    <s v="East"/>
    <s v="OFF-FA-10002983"/>
    <x v="1"/>
    <x v="13"/>
    <s v="Advantus SlideClip Paper Clips"/>
    <n v="19.096"/>
    <n v="7"/>
    <n v="0.2"/>
    <n v="6.6835999999999993"/>
  </r>
  <r>
    <n v="291"/>
    <s v="CA-2013-110772"/>
    <x v="0"/>
    <x v="73"/>
    <d v="2013-11-25T00:00:00"/>
    <s v="Second Class"/>
    <s v="NZ-18565"/>
    <s v="Nick Zandusky"/>
    <x v="2"/>
    <x v="0"/>
    <s v="Columbus"/>
    <x v="24"/>
    <n v="43229"/>
    <s v="East"/>
    <s v="OFF-LA-10004689"/>
    <x v="1"/>
    <x v="2"/>
    <s v="Avery 512"/>
    <n v="18.496000000000002"/>
    <n v="8"/>
    <n v="0.2"/>
    <n v="6.2423999999999999"/>
  </r>
  <r>
    <n v="292"/>
    <s v="CA-2013-110772"/>
    <x v="0"/>
    <x v="73"/>
    <d v="2013-11-25T00:00:00"/>
    <s v="Second Class"/>
    <s v="NZ-18565"/>
    <s v="Nick Zandusky"/>
    <x v="2"/>
    <x v="0"/>
    <s v="Columbus"/>
    <x v="24"/>
    <n v="43229"/>
    <s v="East"/>
    <s v="TEC-AC-10002001"/>
    <x v="2"/>
    <x v="11"/>
    <s v="Logitech Wireless Gaming Headset G930"/>
    <n v="255.98400000000004"/>
    <n v="2"/>
    <n v="0.2"/>
    <n v="54.396600000000007"/>
  </r>
  <r>
    <n v="293"/>
    <s v="CA-2013-110772"/>
    <x v="0"/>
    <x v="73"/>
    <d v="2013-11-25T00:00:00"/>
    <s v="Second Class"/>
    <s v="NZ-18565"/>
    <s v="Nick Zandusky"/>
    <x v="2"/>
    <x v="0"/>
    <s v="Columbus"/>
    <x v="24"/>
    <n v="43229"/>
    <s v="East"/>
    <s v="FUR-BO-10004709"/>
    <x v="0"/>
    <x v="0"/>
    <s v="Bush Westfield Collection Bookcases, Medium Cherry Finish"/>
    <n v="86.97"/>
    <n v="3"/>
    <n v="0.5"/>
    <n v="-48.703199999999995"/>
  </r>
  <r>
    <n v="294"/>
    <s v="CA-2011-111451"/>
    <x v="2"/>
    <x v="58"/>
    <d v="2011-12-28T00:00:00"/>
    <s v="First Class"/>
    <s v="KL-16555"/>
    <s v="Kelly Lampkin"/>
    <x v="1"/>
    <x v="0"/>
    <s v="Colorado Springs"/>
    <x v="22"/>
    <n v="80906"/>
    <s v="West"/>
    <s v="FUR-FU-10004091"/>
    <x v="0"/>
    <x v="5"/>
    <s v="Howard Miller 13&quot; Diameter Goldtone Round Wall Clock"/>
    <n v="300.416"/>
    <n v="8"/>
    <n v="0.2"/>
    <n v="78.859200000000001"/>
  </r>
  <r>
    <n v="295"/>
    <s v="CA-2011-111451"/>
    <x v="2"/>
    <x v="58"/>
    <d v="2011-12-28T00:00:00"/>
    <s v="First Class"/>
    <s v="KL-16555"/>
    <s v="Kelly Lampkin"/>
    <x v="1"/>
    <x v="0"/>
    <s v="Colorado Springs"/>
    <x v="22"/>
    <n v="80906"/>
    <s v="West"/>
    <s v="FUR-CH-10001891"/>
    <x v="0"/>
    <x v="1"/>
    <s v="Global Deluxe Office Fabric Chairs"/>
    <n v="230.35200000000003"/>
    <n v="3"/>
    <n v="0.2"/>
    <n v="20.155800000000013"/>
  </r>
  <r>
    <n v="296"/>
    <s v="CA-2011-111451"/>
    <x v="2"/>
    <x v="58"/>
    <d v="2011-12-28T00:00:00"/>
    <s v="First Class"/>
    <s v="KL-16555"/>
    <s v="Kelly Lampkin"/>
    <x v="1"/>
    <x v="0"/>
    <s v="Colorado Springs"/>
    <x v="22"/>
    <n v="80906"/>
    <s v="West"/>
    <s v="FUR-FU-10002918"/>
    <x v="0"/>
    <x v="5"/>
    <s v="Eldon ClusterMat Chair Mat with Cordless Antistatic Protection"/>
    <n v="218.35200000000003"/>
    <n v="3"/>
    <n v="0.2"/>
    <n v="-24.564599999999999"/>
  </r>
  <r>
    <n v="297"/>
    <s v="CA-2011-111451"/>
    <x v="2"/>
    <x v="58"/>
    <d v="2011-12-28T00:00:00"/>
    <s v="First Class"/>
    <s v="KL-16555"/>
    <s v="Kelly Lampkin"/>
    <x v="1"/>
    <x v="0"/>
    <s v="Colorado Springs"/>
    <x v="22"/>
    <n v="80906"/>
    <s v="West"/>
    <s v="OFF-BI-10004593"/>
    <x v="1"/>
    <x v="8"/>
    <s v="Ibico Laser Imprintable Binding System Covers"/>
    <n v="78.600000000000009"/>
    <n v="5"/>
    <n v="0.7"/>
    <n v="-62.88000000000001"/>
  </r>
  <r>
    <n v="298"/>
    <s v="CA-2011-111451"/>
    <x v="2"/>
    <x v="58"/>
    <d v="2011-12-28T00:00:00"/>
    <s v="First Class"/>
    <s v="KL-16555"/>
    <s v="Kelly Lampkin"/>
    <x v="1"/>
    <x v="0"/>
    <s v="Colorado Springs"/>
    <x v="22"/>
    <n v="80906"/>
    <s v="West"/>
    <s v="OFF-FA-10004854"/>
    <x v="1"/>
    <x v="13"/>
    <s v="Vinyl Coated Wire Paper Clips in Organizer Box, 800/Box"/>
    <n v="27.552000000000003"/>
    <n v="3"/>
    <n v="0.2"/>
    <n v="9.2987999999999964"/>
  </r>
  <r>
    <n v="299"/>
    <s v="CA-2013-142545"/>
    <x v="0"/>
    <x v="99"/>
    <d v="2013-11-04T00:00:00"/>
    <s v="Standard Class"/>
    <s v="JD-15895"/>
    <s v="Jonathan Doherty"/>
    <x v="1"/>
    <x v="0"/>
    <s v="Belleville"/>
    <x v="30"/>
    <n v="7109"/>
    <s v="East"/>
    <s v="OFF-PA-10002105"/>
    <x v="1"/>
    <x v="10"/>
    <s v="Xerox 223"/>
    <n v="32.400000000000006"/>
    <n v="5"/>
    <n v="0"/>
    <n v="15.552000000000001"/>
  </r>
  <r>
    <n v="300"/>
    <s v="CA-2013-142545"/>
    <x v="0"/>
    <x v="99"/>
    <d v="2013-11-04T00:00:00"/>
    <s v="Standard Class"/>
    <s v="JD-15895"/>
    <s v="Jonathan Doherty"/>
    <x v="1"/>
    <x v="0"/>
    <s v="Belleville"/>
    <x v="30"/>
    <n v="7109"/>
    <s v="East"/>
    <s v="OFF-ST-10002756"/>
    <x v="1"/>
    <x v="4"/>
    <s v="Tennsco Stur-D-Stor Boltless Shelving, 5 Shelves, 24&quot; Deep, Sand"/>
    <n v="1082.48"/>
    <n v="8"/>
    <n v="0"/>
    <n v="10.824800000000096"/>
  </r>
  <r>
    <n v="301"/>
    <s v="CA-2013-142545"/>
    <x v="0"/>
    <x v="99"/>
    <d v="2013-11-04T00:00:00"/>
    <s v="Standard Class"/>
    <s v="JD-15895"/>
    <s v="Jonathan Doherty"/>
    <x v="1"/>
    <x v="0"/>
    <s v="Belleville"/>
    <x v="30"/>
    <n v="7109"/>
    <s v="East"/>
    <s v="OFF-PA-10004243"/>
    <x v="1"/>
    <x v="10"/>
    <s v="Xerox 1939"/>
    <n v="56.91"/>
    <n v="3"/>
    <n v="0"/>
    <n v="27.316799999999997"/>
  </r>
  <r>
    <n v="302"/>
    <s v="CA-2013-142545"/>
    <x v="0"/>
    <x v="99"/>
    <d v="2013-11-04T00:00:00"/>
    <s v="Standard Class"/>
    <s v="JD-15895"/>
    <s v="Jonathan Doherty"/>
    <x v="1"/>
    <x v="0"/>
    <s v="Belleville"/>
    <x v="30"/>
    <n v="7109"/>
    <s v="East"/>
    <s v="FUR-FU-10001861"/>
    <x v="0"/>
    <x v="5"/>
    <s v="Floodlight Indoor Halogen Bulbs, 1 Bulb per Pack, 60 Watts"/>
    <n v="77.599999999999994"/>
    <n v="4"/>
    <n v="0"/>
    <n v="38.023999999999994"/>
  </r>
  <r>
    <n v="303"/>
    <s v="CA-2013-142545"/>
    <x v="0"/>
    <x v="99"/>
    <d v="2013-11-04T00:00:00"/>
    <s v="Standard Class"/>
    <s v="JD-15895"/>
    <s v="Jonathan Doherty"/>
    <x v="1"/>
    <x v="0"/>
    <s v="Belleville"/>
    <x v="30"/>
    <n v="7109"/>
    <s v="East"/>
    <s v="OFF-BI-10002706"/>
    <x v="1"/>
    <x v="8"/>
    <s v="Avery Premier Heavy-Duty Binder with Round Locking Rings"/>
    <n v="14.28"/>
    <n v="1"/>
    <n v="0"/>
    <n v="6.5687999999999995"/>
  </r>
  <r>
    <n v="304"/>
    <s v="US-2014-152380"/>
    <x v="3"/>
    <x v="123"/>
    <d v="2014-11-24T00:00:00"/>
    <s v="Standard Class"/>
    <s v="JH-15910"/>
    <s v="Jonathan Howell"/>
    <x v="0"/>
    <x v="0"/>
    <s v="Chicago"/>
    <x v="10"/>
    <n v="60623"/>
    <s v="Central"/>
    <s v="FUR-TA-10002533"/>
    <x v="0"/>
    <x v="3"/>
    <s v="BPI Conference Tables"/>
    <n v="219.07500000000002"/>
    <n v="3"/>
    <n v="0.5"/>
    <n v="-131.44500000000005"/>
  </r>
  <r>
    <n v="305"/>
    <s v="CA-2012-144253"/>
    <x v="1"/>
    <x v="124"/>
    <d v="2012-05-09T00:00:00"/>
    <s v="Second Class"/>
    <s v="AS-10225"/>
    <s v="Alan Schoenberger"/>
    <x v="1"/>
    <x v="0"/>
    <s v="New York City"/>
    <x v="15"/>
    <n v="10024"/>
    <s v="East"/>
    <s v="FUR-FU-10002671"/>
    <x v="0"/>
    <x v="5"/>
    <s v="Electrix 20W Halogen Replacement Bulb for Zoom-In Desk Lamp"/>
    <n v="26.8"/>
    <n v="2"/>
    <n v="0"/>
    <n v="12.863999999999999"/>
  </r>
  <r>
    <n v="306"/>
    <s v="CA-2011-130960"/>
    <x v="2"/>
    <x v="125"/>
    <d v="2012-01-04T00:00:00"/>
    <s v="Standard Class"/>
    <s v="KB-16600"/>
    <s v="Ken Brennan"/>
    <x v="1"/>
    <x v="0"/>
    <s v="Taylor"/>
    <x v="12"/>
    <n v="48180"/>
    <s v="Central"/>
    <s v="OFF-AR-10003651"/>
    <x v="1"/>
    <x v="6"/>
    <s v="Newell 350"/>
    <n v="9.84"/>
    <n v="3"/>
    <n v="0"/>
    <n v="2.8535999999999988"/>
  </r>
  <r>
    <n v="307"/>
    <s v="CA-2011-111003"/>
    <x v="2"/>
    <x v="106"/>
    <d v="2011-06-06T00:00:00"/>
    <s v="Standard Class"/>
    <s v="CR-12625"/>
    <s v="Corey Roper"/>
    <x v="2"/>
    <x v="0"/>
    <s v="Lakewood"/>
    <x v="30"/>
    <n v="8701"/>
    <s v="East"/>
    <s v="OFF-BI-10001072"/>
    <x v="1"/>
    <x v="8"/>
    <s v="GBC Clear Cover, 8-1/2 x 11, unpunched, 25 covers per pack"/>
    <n v="45.480000000000004"/>
    <n v="3"/>
    <n v="0"/>
    <n v="20.9208"/>
  </r>
  <r>
    <n v="308"/>
    <s v="CA-2011-111003"/>
    <x v="2"/>
    <x v="106"/>
    <d v="2011-06-06T00:00:00"/>
    <s v="Standard Class"/>
    <s v="CR-12625"/>
    <s v="Corey Roper"/>
    <x v="2"/>
    <x v="0"/>
    <s v="Lakewood"/>
    <x v="30"/>
    <n v="8701"/>
    <s v="East"/>
    <s v="OFF-AR-10002135"/>
    <x v="1"/>
    <x v="6"/>
    <s v="Boston Heavy-Duty Trimline Electric Pencil Sharpeners"/>
    <n v="289.20000000000005"/>
    <n v="6"/>
    <n v="0"/>
    <n v="83.867999999999967"/>
  </r>
  <r>
    <n v="309"/>
    <s v="CA-2014-126774"/>
    <x v="3"/>
    <x v="4"/>
    <d v="2014-04-18T00:00:00"/>
    <s v="First Class"/>
    <s v="SH-20395"/>
    <s v="Shahid Hopkins"/>
    <x v="0"/>
    <x v="0"/>
    <s v="Arlington"/>
    <x v="17"/>
    <n v="22204"/>
    <s v="South"/>
    <s v="OFF-AR-10002804"/>
    <x v="1"/>
    <x v="6"/>
    <s v="Faber Castell Col-Erase Pencils"/>
    <n v="4.8899999999999997"/>
    <n v="1"/>
    <n v="0"/>
    <n v="2.0049000000000001"/>
  </r>
  <r>
    <n v="310"/>
    <s v="CA-2013-142902"/>
    <x v="0"/>
    <x v="126"/>
    <d v="2013-09-15T00:00:00"/>
    <s v="Second Class"/>
    <s v="BP-11185"/>
    <s v="Ben Peterman"/>
    <x v="1"/>
    <x v="0"/>
    <s v="Arvada"/>
    <x v="22"/>
    <n v="80004"/>
    <s v="West"/>
    <s v="FUR-FU-10001918"/>
    <x v="0"/>
    <x v="5"/>
    <s v="C-Line Cubicle Keepers Polyproplyene Holder With Velcro Backings"/>
    <n v="15.136000000000003"/>
    <n v="4"/>
    <n v="0.2"/>
    <n v="3.5948000000000011"/>
  </r>
  <r>
    <n v="311"/>
    <s v="CA-2013-142902"/>
    <x v="0"/>
    <x v="126"/>
    <d v="2013-09-15T00:00:00"/>
    <s v="Second Class"/>
    <s v="BP-11185"/>
    <s v="Ben Peterman"/>
    <x v="1"/>
    <x v="0"/>
    <s v="Arvada"/>
    <x v="22"/>
    <n v="80004"/>
    <s v="West"/>
    <s v="FUR-CH-10004086"/>
    <x v="0"/>
    <x v="1"/>
    <s v="Hon 4070 Series Pagoda Armless Upholstered Stacking Chairs"/>
    <n v="466.76800000000003"/>
    <n v="2"/>
    <n v="0.2"/>
    <n v="52.511399999999981"/>
  </r>
  <r>
    <n v="312"/>
    <s v="CA-2013-142902"/>
    <x v="0"/>
    <x v="126"/>
    <d v="2013-09-15T00:00:00"/>
    <s v="Second Class"/>
    <s v="BP-11185"/>
    <s v="Ben Peterman"/>
    <x v="1"/>
    <x v="0"/>
    <s v="Arvada"/>
    <x v="22"/>
    <n v="80004"/>
    <s v="West"/>
    <s v="FUR-FU-10001756"/>
    <x v="0"/>
    <x v="5"/>
    <s v="Eldon Expressions Desk Accessory, Wood Photo Frame, Mahogany"/>
    <n v="15.231999999999999"/>
    <n v="1"/>
    <n v="0.2"/>
    <n v="1.7135999999999978"/>
  </r>
  <r>
    <n v="313"/>
    <s v="CA-2013-142902"/>
    <x v="0"/>
    <x v="126"/>
    <d v="2013-09-15T00:00:00"/>
    <s v="Second Class"/>
    <s v="BP-11185"/>
    <s v="Ben Peterman"/>
    <x v="1"/>
    <x v="0"/>
    <s v="Arvada"/>
    <x v="22"/>
    <n v="80004"/>
    <s v="West"/>
    <s v="OFF-LA-10000634"/>
    <x v="1"/>
    <x v="2"/>
    <s v="Avery 509"/>
    <n v="6.2640000000000002"/>
    <n v="3"/>
    <n v="0.2"/>
    <n v="2.0358000000000001"/>
  </r>
  <r>
    <n v="314"/>
    <s v="CA-2011-120887"/>
    <x v="2"/>
    <x v="127"/>
    <d v="2011-10-03T00:00:00"/>
    <s v="Standard Class"/>
    <s v="TS-21205"/>
    <s v="Thomas Seio"/>
    <x v="1"/>
    <x v="0"/>
    <s v="Hackensack"/>
    <x v="30"/>
    <n v="7601"/>
    <s v="East"/>
    <s v="FUR-FU-10001588"/>
    <x v="0"/>
    <x v="5"/>
    <s v="Deflect-o SuperTray Unbreakable Stackable Tray, Letter, Black"/>
    <n v="87.539999999999992"/>
    <n v="3"/>
    <n v="0"/>
    <n v="37.642200000000003"/>
  </r>
  <r>
    <n v="315"/>
    <s v="CA-2011-167850"/>
    <x v="2"/>
    <x v="128"/>
    <d v="2011-08-16T00:00:00"/>
    <s v="Standard Class"/>
    <s v="AG-10525"/>
    <s v="Andy Gerbode"/>
    <x v="1"/>
    <x v="0"/>
    <s v="Saint Petersburg"/>
    <x v="2"/>
    <n v="33710"/>
    <s v="South"/>
    <s v="TEC-PH-10002398"/>
    <x v="2"/>
    <x v="7"/>
    <s v="AT&amp;T 1070 Corded Phone"/>
    <n v="178.38400000000001"/>
    <n v="2"/>
    <n v="0.2"/>
    <n v="22.297999999999973"/>
  </r>
  <r>
    <n v="316"/>
    <s v="CA-2011-167850"/>
    <x v="2"/>
    <x v="128"/>
    <d v="2011-08-16T00:00:00"/>
    <s v="Standard Class"/>
    <s v="AG-10525"/>
    <s v="Andy Gerbode"/>
    <x v="1"/>
    <x v="0"/>
    <s v="Saint Petersburg"/>
    <x v="2"/>
    <n v="33710"/>
    <s v="South"/>
    <s v="OFF-PA-10001937"/>
    <x v="1"/>
    <x v="10"/>
    <s v="Xerox 21"/>
    <n v="15.552000000000003"/>
    <n v="3"/>
    <n v="0.2"/>
    <n v="5.4432"/>
  </r>
  <r>
    <n v="317"/>
    <s v="CA-2011-164259"/>
    <x v="2"/>
    <x v="129"/>
    <d v="2011-12-30T00:00:00"/>
    <s v="First Class"/>
    <s v="SP-20860"/>
    <s v="Sung Pak"/>
    <x v="1"/>
    <x v="0"/>
    <s v="Philadelphia"/>
    <x v="9"/>
    <n v="19143"/>
    <s v="East"/>
    <s v="OFF-AR-10003373"/>
    <x v="1"/>
    <x v="6"/>
    <s v="Boston School Pro Electric Pencil Sharpener, 1670"/>
    <n v="99.13600000000001"/>
    <n v="4"/>
    <n v="0.2"/>
    <n v="8.674399999999995"/>
  </r>
  <r>
    <n v="318"/>
    <s v="CA-2011-164973"/>
    <x v="2"/>
    <x v="130"/>
    <d v="2011-11-09T00:00:00"/>
    <s v="Standard Class"/>
    <s v="NM-18445"/>
    <s v="Nathan Mautz"/>
    <x v="2"/>
    <x v="0"/>
    <s v="New York City"/>
    <x v="15"/>
    <n v="10024"/>
    <s v="East"/>
    <s v="FUR-CH-10002602"/>
    <x v="0"/>
    <x v="1"/>
    <s v="DMI Arturo Collection Mission-style Design Wood Chair"/>
    <n v="135.88200000000001"/>
    <n v="1"/>
    <n v="0.1"/>
    <n v="24.156800000000004"/>
  </r>
  <r>
    <n v="319"/>
    <s v="CA-2011-164973"/>
    <x v="2"/>
    <x v="130"/>
    <d v="2011-11-09T00:00:00"/>
    <s v="Standard Class"/>
    <s v="NM-18445"/>
    <s v="Nathan Mautz"/>
    <x v="2"/>
    <x v="0"/>
    <s v="New York City"/>
    <x v="15"/>
    <n v="10024"/>
    <s v="East"/>
    <s v="TEC-MA-10002927"/>
    <x v="2"/>
    <x v="15"/>
    <s v="Canon imageCLASS MF7460 Monochrome Digital Laser Multifunction Copier"/>
    <n v="3991.98"/>
    <n v="2"/>
    <n v="0"/>
    <n v="1995.99"/>
  </r>
  <r>
    <n v="320"/>
    <s v="CA-2011-164973"/>
    <x v="2"/>
    <x v="130"/>
    <d v="2011-11-09T00:00:00"/>
    <s v="Standard Class"/>
    <s v="NM-18445"/>
    <s v="Nathan Mautz"/>
    <x v="2"/>
    <x v="0"/>
    <s v="New York City"/>
    <x v="15"/>
    <n v="10024"/>
    <s v="East"/>
    <s v="TEC-PH-10004093"/>
    <x v="2"/>
    <x v="7"/>
    <s v="Panasonic Kx-TS550"/>
    <n v="275.94"/>
    <n v="6"/>
    <n v="0"/>
    <n v="80.022599999999997"/>
  </r>
  <r>
    <n v="321"/>
    <s v="CA-2011-164973"/>
    <x v="2"/>
    <x v="130"/>
    <d v="2011-11-09T00:00:00"/>
    <s v="Standard Class"/>
    <s v="NM-18445"/>
    <s v="Nathan Mautz"/>
    <x v="2"/>
    <x v="0"/>
    <s v="New York City"/>
    <x v="15"/>
    <n v="10024"/>
    <s v="East"/>
    <s v="TEC-AC-10000892"/>
    <x v="2"/>
    <x v="11"/>
    <s v="NETGEAR N750 Dual Band Wi-Fi Gigabit Router"/>
    <n v="360"/>
    <n v="4"/>
    <n v="0"/>
    <n v="129.6"/>
  </r>
  <r>
    <n v="322"/>
    <s v="CA-2011-164973"/>
    <x v="2"/>
    <x v="130"/>
    <d v="2011-11-09T00:00:00"/>
    <s v="Standard Class"/>
    <s v="NM-18445"/>
    <s v="Nathan Mautz"/>
    <x v="2"/>
    <x v="0"/>
    <s v="New York City"/>
    <x v="15"/>
    <n v="10024"/>
    <s v="East"/>
    <s v="OFF-ST-10002974"/>
    <x v="1"/>
    <x v="4"/>
    <s v="Trav-L-File Heavy-Duty Shuttle II, Black"/>
    <n v="43.57"/>
    <n v="1"/>
    <n v="0"/>
    <n v="13.070999999999998"/>
  </r>
  <r>
    <n v="323"/>
    <s v="CA-2011-156601"/>
    <x v="2"/>
    <x v="111"/>
    <d v="2011-09-24T00:00:00"/>
    <s v="Standard Class"/>
    <s v="FA-14230"/>
    <s v="Frank Atkinson"/>
    <x v="1"/>
    <x v="0"/>
    <s v="Long Beach"/>
    <x v="1"/>
    <n v="90805"/>
    <s v="West"/>
    <s v="OFF-FA-10000624"/>
    <x v="1"/>
    <x v="13"/>
    <s v="OIC Binder Clips"/>
    <n v="7.16"/>
    <n v="2"/>
    <n v="0"/>
    <n v="3.58"/>
  </r>
  <r>
    <n v="324"/>
    <s v="CA-2013-162138"/>
    <x v="0"/>
    <x v="131"/>
    <d v="2013-04-28T00:00:00"/>
    <s v="Standard Class"/>
    <s v="GK-14620"/>
    <s v="Grace Kelly"/>
    <x v="1"/>
    <x v="0"/>
    <s v="Hesperia"/>
    <x v="1"/>
    <n v="92345"/>
    <s v="West"/>
    <s v="OFF-BI-10004593"/>
    <x v="1"/>
    <x v="8"/>
    <s v="Ibico Laser Imprintable Binding System Covers"/>
    <n v="251.52"/>
    <n v="6"/>
    <n v="0.2"/>
    <n v="81.744"/>
  </r>
  <r>
    <n v="325"/>
    <s v="CA-2013-162138"/>
    <x v="0"/>
    <x v="131"/>
    <d v="2013-04-28T00:00:00"/>
    <s v="Standard Class"/>
    <s v="GK-14620"/>
    <s v="Grace Kelly"/>
    <x v="1"/>
    <x v="0"/>
    <s v="Hesperia"/>
    <x v="1"/>
    <n v="92345"/>
    <s v="West"/>
    <s v="TEC-AC-10001908"/>
    <x v="2"/>
    <x v="11"/>
    <s v="Logitech Wireless Headset h800"/>
    <n v="99.99"/>
    <n v="1"/>
    <n v="0"/>
    <n v="34.996499999999997"/>
  </r>
  <r>
    <n v="326"/>
    <s v="CA-2014-153339"/>
    <x v="3"/>
    <x v="132"/>
    <d v="2014-11-06T00:00:00"/>
    <s v="Second Class"/>
    <s v="DJ-13510"/>
    <s v="Don Jones"/>
    <x v="1"/>
    <x v="0"/>
    <s v="Murfreesboro"/>
    <x v="18"/>
    <n v="37130"/>
    <s v="South"/>
    <s v="FUR-FU-10001967"/>
    <x v="0"/>
    <x v="5"/>
    <s v="Telescoping Adjustable Floor Lamp"/>
    <n v="15.991999999999999"/>
    <n v="1"/>
    <n v="0.2"/>
    <n v="0.99949999999999894"/>
  </r>
  <r>
    <n v="327"/>
    <s v="US-2013-141544"/>
    <x v="0"/>
    <x v="133"/>
    <d v="2013-09-02T00:00:00"/>
    <s v="First Class"/>
    <s v="PO-18850"/>
    <s v="Patrick O'Brill"/>
    <x v="0"/>
    <x v="0"/>
    <s v="Philadelphia"/>
    <x v="9"/>
    <n v="19143"/>
    <s v="East"/>
    <s v="TEC-PH-10003645"/>
    <x v="2"/>
    <x v="7"/>
    <s v="Aastra 57i VoIP phone"/>
    <n v="290.89800000000002"/>
    <n v="3"/>
    <n v="0.4"/>
    <n v="-67.876199999999997"/>
  </r>
  <r>
    <n v="328"/>
    <s v="US-2013-141544"/>
    <x v="0"/>
    <x v="133"/>
    <d v="2013-09-02T00:00:00"/>
    <s v="First Class"/>
    <s v="PO-18850"/>
    <s v="Patrick O'Brill"/>
    <x v="0"/>
    <x v="0"/>
    <s v="Philadelphia"/>
    <x v="9"/>
    <n v="19143"/>
    <s v="East"/>
    <s v="OFF-ST-10000675"/>
    <x v="1"/>
    <x v="4"/>
    <s v="File Shuttle II and Handi-File, Black"/>
    <n v="54.224000000000004"/>
    <n v="2"/>
    <n v="0.2"/>
    <n v="3.3889999999999993"/>
  </r>
  <r>
    <n v="329"/>
    <s v="US-2013-141544"/>
    <x v="0"/>
    <x v="133"/>
    <d v="2013-09-02T00:00:00"/>
    <s v="First Class"/>
    <s v="PO-18850"/>
    <s v="Patrick O'Brill"/>
    <x v="0"/>
    <x v="0"/>
    <s v="Philadelphia"/>
    <x v="9"/>
    <n v="19143"/>
    <s v="East"/>
    <s v="FUR-CH-10003312"/>
    <x v="0"/>
    <x v="1"/>
    <s v="Hon 2090 “Pillow Soft” Series Mid Back Swivel/Tilt Chairs"/>
    <n v="786.74400000000003"/>
    <n v="4"/>
    <n v="0.3"/>
    <n v="-258.50160000000011"/>
  </r>
  <r>
    <n v="330"/>
    <s v="US-2013-141544"/>
    <x v="0"/>
    <x v="133"/>
    <d v="2013-09-02T00:00:00"/>
    <s v="First Class"/>
    <s v="PO-18850"/>
    <s v="Patrick O'Brill"/>
    <x v="0"/>
    <x v="0"/>
    <s v="Philadelphia"/>
    <x v="9"/>
    <n v="19143"/>
    <s v="East"/>
    <s v="OFF-LA-10001074"/>
    <x v="1"/>
    <x v="2"/>
    <s v="Round Specialty Laser Printer Labels"/>
    <n v="100.24000000000001"/>
    <n v="10"/>
    <n v="0.2"/>
    <n v="33.830999999999989"/>
  </r>
  <r>
    <n v="331"/>
    <s v="US-2013-141544"/>
    <x v="0"/>
    <x v="133"/>
    <d v="2013-09-02T00:00:00"/>
    <s v="First Class"/>
    <s v="PO-18850"/>
    <s v="Patrick O'Brill"/>
    <x v="0"/>
    <x v="0"/>
    <s v="Philadelphia"/>
    <x v="9"/>
    <n v="19143"/>
    <s v="East"/>
    <s v="OFF-BI-10001524"/>
    <x v="1"/>
    <x v="8"/>
    <s v="GBC Premium Transparent Covers with Diagonal Lined Pattern"/>
    <n v="37.76400000000001"/>
    <n v="6"/>
    <n v="0.7"/>
    <n v="-27.693600000000004"/>
  </r>
  <r>
    <n v="332"/>
    <s v="US-2013-150147"/>
    <x v="0"/>
    <x v="134"/>
    <d v="2013-04-30T00:00:00"/>
    <s v="Second Class"/>
    <s v="JL-15850"/>
    <s v="John Lucas"/>
    <x v="0"/>
    <x v="0"/>
    <s v="Philadelphia"/>
    <x v="9"/>
    <n v="19134"/>
    <s v="East"/>
    <s v="TEC-PH-10004614"/>
    <x v="2"/>
    <x v="7"/>
    <s v="AT&amp;T 841000 Phone"/>
    <n v="82.8"/>
    <n v="2"/>
    <n v="0.4"/>
    <n v="-20.700000000000003"/>
  </r>
  <r>
    <n v="333"/>
    <s v="US-2013-150147"/>
    <x v="0"/>
    <x v="134"/>
    <d v="2013-04-30T00:00:00"/>
    <s v="Second Class"/>
    <s v="JL-15850"/>
    <s v="John Lucas"/>
    <x v="0"/>
    <x v="0"/>
    <s v="Philadelphia"/>
    <x v="9"/>
    <n v="19134"/>
    <s v="East"/>
    <s v="OFF-BI-10001153"/>
    <x v="1"/>
    <x v="8"/>
    <s v="Ibico Recycled Grain-Textured Covers"/>
    <n v="20.724000000000004"/>
    <n v="2"/>
    <n v="0.7"/>
    <n v="-13.815999999999995"/>
  </r>
  <r>
    <n v="334"/>
    <s v="US-2013-150147"/>
    <x v="0"/>
    <x v="134"/>
    <d v="2013-04-30T00:00:00"/>
    <s v="Second Class"/>
    <s v="JL-15850"/>
    <s v="John Lucas"/>
    <x v="0"/>
    <x v="0"/>
    <s v="Philadelphia"/>
    <x v="9"/>
    <n v="19134"/>
    <s v="East"/>
    <s v="OFF-BI-10001982"/>
    <x v="1"/>
    <x v="8"/>
    <s v="Wilson Jones Custom Binder Spines &amp; Labels"/>
    <n v="4.8960000000000008"/>
    <n v="3"/>
    <n v="0.7"/>
    <n v="-3.4271999999999991"/>
  </r>
  <r>
    <n v="335"/>
    <s v="CA-2012-137946"/>
    <x v="1"/>
    <x v="135"/>
    <d v="2012-09-04T00:00:00"/>
    <s v="Second Class"/>
    <s v="DB-13615"/>
    <s v="Doug Bickford"/>
    <x v="0"/>
    <x v="0"/>
    <s v="Los Angeles"/>
    <x v="1"/>
    <n v="90045"/>
    <s v="West"/>
    <s v="OFF-BI-10001922"/>
    <x v="1"/>
    <x v="8"/>
    <s v="Storex Dura Pro Binders"/>
    <n v="4.7520000000000007"/>
    <n v="1"/>
    <n v="0.2"/>
    <n v="1.6037999999999997"/>
  </r>
  <r>
    <n v="336"/>
    <s v="CA-2012-137946"/>
    <x v="1"/>
    <x v="135"/>
    <d v="2012-09-04T00:00:00"/>
    <s v="Second Class"/>
    <s v="DB-13615"/>
    <s v="Doug Bickford"/>
    <x v="0"/>
    <x v="0"/>
    <s v="Los Angeles"/>
    <x v="1"/>
    <n v="90045"/>
    <s v="West"/>
    <s v="TEC-CO-10001449"/>
    <x v="2"/>
    <x v="16"/>
    <s v="Hewlett Packard LaserJet 3310 Copier"/>
    <n v="959.98400000000004"/>
    <n v="2"/>
    <n v="0.2"/>
    <n v="335.99440000000004"/>
  </r>
  <r>
    <n v="337"/>
    <s v="CA-2012-137946"/>
    <x v="1"/>
    <x v="135"/>
    <d v="2012-09-04T00:00:00"/>
    <s v="Second Class"/>
    <s v="DB-13615"/>
    <s v="Doug Bickford"/>
    <x v="0"/>
    <x v="0"/>
    <s v="Los Angeles"/>
    <x v="1"/>
    <n v="90045"/>
    <s v="West"/>
    <s v="OFF-BI-10004140"/>
    <x v="1"/>
    <x v="8"/>
    <s v="Avery Non-Stick Binders"/>
    <n v="14.368000000000002"/>
    <n v="4"/>
    <n v="0.2"/>
    <n v="4.4899999999999984"/>
  </r>
  <r>
    <n v="338"/>
    <s v="CA-2011-129924"/>
    <x v="2"/>
    <x v="136"/>
    <d v="2011-07-17T00:00:00"/>
    <s v="Standard Class"/>
    <s v="AC-10420"/>
    <s v="Alyssa Crouse"/>
    <x v="1"/>
    <x v="0"/>
    <s v="San Francisco"/>
    <x v="1"/>
    <n v="94122"/>
    <s v="West"/>
    <s v="OFF-BI-10003314"/>
    <x v="1"/>
    <x v="8"/>
    <s v="Tuff Stuff Recycled Round Ring Binders"/>
    <n v="7.7120000000000006"/>
    <n v="2"/>
    <n v="0.2"/>
    <n v="2.7956000000000003"/>
  </r>
  <r>
    <n v="339"/>
    <s v="CA-2011-129924"/>
    <x v="2"/>
    <x v="136"/>
    <d v="2011-07-17T00:00:00"/>
    <s v="Standard Class"/>
    <s v="AC-10420"/>
    <s v="Alyssa Crouse"/>
    <x v="1"/>
    <x v="0"/>
    <s v="San Francisco"/>
    <x v="1"/>
    <n v="94122"/>
    <s v="West"/>
    <s v="FUR-TA-10004575"/>
    <x v="0"/>
    <x v="3"/>
    <s v="Hon 5100 Series Wood Tables"/>
    <n v="698.35200000000009"/>
    <n v="3"/>
    <n v="0.2"/>
    <n v="-17.458800000000053"/>
  </r>
  <r>
    <n v="340"/>
    <s v="CA-2012-128167"/>
    <x v="1"/>
    <x v="137"/>
    <d v="2012-06-26T00:00:00"/>
    <s v="Second Class"/>
    <s v="KL-16645"/>
    <s v="Ken Lonsdale"/>
    <x v="0"/>
    <x v="0"/>
    <s v="Layton"/>
    <x v="7"/>
    <n v="84041"/>
    <s v="West"/>
    <s v="OFF-FA-10000490"/>
    <x v="1"/>
    <x v="13"/>
    <s v="OIC Binder Clips, Mini, 1/4&quot; Capacity, Black"/>
    <n v="4.96"/>
    <n v="4"/>
    <n v="0"/>
    <n v="2.3311999999999999"/>
  </r>
  <r>
    <n v="341"/>
    <s v="CA-2011-122336"/>
    <x v="2"/>
    <x v="138"/>
    <d v="2011-04-17T00:00:00"/>
    <s v="Second Class"/>
    <s v="JD-15895"/>
    <s v="Jonathan Doherty"/>
    <x v="1"/>
    <x v="0"/>
    <s v="Philadelphia"/>
    <x v="9"/>
    <n v="19140"/>
    <s v="East"/>
    <s v="OFF-AR-10000122"/>
    <x v="1"/>
    <x v="6"/>
    <s v="Newell 314"/>
    <n v="17.856000000000002"/>
    <n v="4"/>
    <n v="0.2"/>
    <n v="1.1159999999999979"/>
  </r>
  <r>
    <n v="342"/>
    <s v="CA-2011-122336"/>
    <x v="2"/>
    <x v="138"/>
    <d v="2011-04-17T00:00:00"/>
    <s v="Second Class"/>
    <s v="JD-15895"/>
    <s v="Jonathan Doherty"/>
    <x v="1"/>
    <x v="0"/>
    <s v="Philadelphia"/>
    <x v="9"/>
    <n v="19140"/>
    <s v="East"/>
    <s v="OFF-BI-10003656"/>
    <x v="1"/>
    <x v="8"/>
    <s v="Fellowes PB200 Plastic Comb Binding Machine"/>
    <n v="509.97000000000008"/>
    <n v="10"/>
    <n v="0.7"/>
    <n v="-407.97599999999989"/>
  </r>
  <r>
    <n v="343"/>
    <s v="CA-2011-122336"/>
    <x v="2"/>
    <x v="138"/>
    <d v="2011-04-17T00:00:00"/>
    <s v="Second Class"/>
    <s v="JD-15895"/>
    <s v="Jonathan Doherty"/>
    <x v="1"/>
    <x v="0"/>
    <s v="Philadelphia"/>
    <x v="9"/>
    <n v="19140"/>
    <s v="East"/>
    <s v="OFF-FA-10002780"/>
    <x v="1"/>
    <x v="13"/>
    <s v="Staples"/>
    <n v="30.991999999999997"/>
    <n v="13"/>
    <n v="0.2"/>
    <n v="10.072399999999996"/>
  </r>
  <r>
    <n v="344"/>
    <s v="CA-2011-122336"/>
    <x v="2"/>
    <x v="138"/>
    <d v="2011-04-17T00:00:00"/>
    <s v="Second Class"/>
    <s v="JD-15895"/>
    <s v="Jonathan Doherty"/>
    <x v="1"/>
    <x v="0"/>
    <s v="Philadelphia"/>
    <x v="9"/>
    <n v="19140"/>
    <s v="East"/>
    <s v="TEC-PH-10000702"/>
    <x v="2"/>
    <x v="7"/>
    <s v="Square Credit Card Reader, 4 1/2&quot; x 4 1/2&quot; x 1&quot;, White"/>
    <n v="71.927999999999997"/>
    <n v="12"/>
    <n v="0.4"/>
    <n v="8.3915999999999897"/>
  </r>
  <r>
    <n v="345"/>
    <s v="US-2012-120712"/>
    <x v="1"/>
    <x v="139"/>
    <d v="2012-12-24T00:00:00"/>
    <s v="Standard Class"/>
    <s v="CS-12130"/>
    <s v="Chad Sievert"/>
    <x v="0"/>
    <x v="0"/>
    <s v="Austin"/>
    <x v="5"/>
    <n v="78745"/>
    <s v="Central"/>
    <s v="OFF-ST-10000107"/>
    <x v="1"/>
    <x v="4"/>
    <s v="Fellowes Super Stor/Drawer"/>
    <n v="88.800000000000011"/>
    <n v="4"/>
    <n v="0.2"/>
    <n v="-2.2200000000000131"/>
  </r>
  <r>
    <n v="346"/>
    <s v="CA-2014-169901"/>
    <x v="3"/>
    <x v="140"/>
    <d v="2014-06-20T00:00:00"/>
    <s v="Standard Class"/>
    <s v="CC-12550"/>
    <s v="Clay Cheatham"/>
    <x v="0"/>
    <x v="0"/>
    <s v="San Francisco"/>
    <x v="1"/>
    <n v="94122"/>
    <s v="West"/>
    <s v="TEC-PH-10002293"/>
    <x v="2"/>
    <x v="7"/>
    <s v="Anker 36W 4-Port USB Wall Charger Travel Power Adapter for iPhone 5s 5c 5"/>
    <n v="47.975999999999999"/>
    <n v="3"/>
    <n v="0.2"/>
    <n v="4.7976000000000028"/>
  </r>
  <r>
    <n v="347"/>
    <s v="CA-2014-134306"/>
    <x v="3"/>
    <x v="141"/>
    <d v="2014-07-13T00:00:00"/>
    <s v="Standard Class"/>
    <s v="TD-20995"/>
    <s v="Tamara Dahlen"/>
    <x v="0"/>
    <x v="0"/>
    <s v="Lowell"/>
    <x v="31"/>
    <n v="1852"/>
    <s v="East"/>
    <s v="OFF-AR-10004027"/>
    <x v="1"/>
    <x v="6"/>
    <s v="Binney &amp; Smith inkTank Erasable Desk Highlighter, Chisel Tip, Yellow, 12/Box"/>
    <n v="7.5600000000000005"/>
    <n v="3"/>
    <n v="0"/>
    <n v="3.0996000000000006"/>
  </r>
  <r>
    <n v="348"/>
    <s v="CA-2014-134306"/>
    <x v="3"/>
    <x v="141"/>
    <d v="2014-07-13T00:00:00"/>
    <s v="Standard Class"/>
    <s v="TD-20995"/>
    <s v="Tamara Dahlen"/>
    <x v="0"/>
    <x v="0"/>
    <s v="Lowell"/>
    <x v="31"/>
    <n v="1852"/>
    <s v="East"/>
    <s v="OFF-PA-10000249"/>
    <x v="1"/>
    <x v="10"/>
    <s v="Staples"/>
    <n v="24.56"/>
    <n v="2"/>
    <n v="0"/>
    <n v="11.543199999999999"/>
  </r>
  <r>
    <n v="349"/>
    <s v="CA-2014-134306"/>
    <x v="3"/>
    <x v="141"/>
    <d v="2014-07-13T00:00:00"/>
    <s v="Standard Class"/>
    <s v="TD-20995"/>
    <s v="Tamara Dahlen"/>
    <x v="0"/>
    <x v="0"/>
    <s v="Lowell"/>
    <x v="31"/>
    <n v="1852"/>
    <s v="East"/>
    <s v="OFF-AR-10001374"/>
    <x v="1"/>
    <x v="6"/>
    <s v="BIC Brite Liner Highlighters, Chisel Tip"/>
    <n v="12.96"/>
    <n v="2"/>
    <n v="0"/>
    <n v="4.1471999999999998"/>
  </r>
  <r>
    <n v="350"/>
    <s v="CA-2013-129714"/>
    <x v="0"/>
    <x v="142"/>
    <d v="2013-09-04T00:00:00"/>
    <s v="First Class"/>
    <s v="AB-10060"/>
    <s v="Adam Bellavance"/>
    <x v="2"/>
    <x v="0"/>
    <s v="New York City"/>
    <x v="15"/>
    <n v="10009"/>
    <s v="East"/>
    <s v="TEC-AC-10000290"/>
    <x v="2"/>
    <x v="11"/>
    <s v="Sabrent 4-Port USB 2.0 Hub"/>
    <n v="6.79"/>
    <n v="1"/>
    <n v="0"/>
    <n v="2.3086000000000002"/>
  </r>
  <r>
    <n v="351"/>
    <s v="CA-2013-129714"/>
    <x v="0"/>
    <x v="142"/>
    <d v="2013-09-04T00:00:00"/>
    <s v="First Class"/>
    <s v="AB-10060"/>
    <s v="Adam Bellavance"/>
    <x v="2"/>
    <x v="0"/>
    <s v="New York City"/>
    <x v="15"/>
    <n v="10009"/>
    <s v="East"/>
    <s v="OFF-PA-10001970"/>
    <x v="1"/>
    <x v="10"/>
    <s v="Xerox 1881"/>
    <n v="24.56"/>
    <n v="2"/>
    <n v="0"/>
    <n v="11.543199999999999"/>
  </r>
  <r>
    <n v="352"/>
    <s v="CA-2013-129714"/>
    <x v="0"/>
    <x v="142"/>
    <d v="2013-09-04T00:00:00"/>
    <s v="First Class"/>
    <s v="AB-10060"/>
    <s v="Adam Bellavance"/>
    <x v="2"/>
    <x v="0"/>
    <s v="New York City"/>
    <x v="15"/>
    <n v="10009"/>
    <s v="East"/>
    <s v="OFF-BI-10002160"/>
    <x v="1"/>
    <x v="8"/>
    <s v="Acco Hanging Data Binders"/>
    <n v="3.048"/>
    <n v="1"/>
    <n v="0.2"/>
    <n v="1.0668"/>
  </r>
  <r>
    <n v="353"/>
    <s v="CA-2013-129714"/>
    <x v="0"/>
    <x v="142"/>
    <d v="2013-09-04T00:00:00"/>
    <s v="First Class"/>
    <s v="AB-10060"/>
    <s v="Adam Bellavance"/>
    <x v="2"/>
    <x v="0"/>
    <s v="New York City"/>
    <x v="15"/>
    <n v="10009"/>
    <s v="East"/>
    <s v="OFF-PA-10001970"/>
    <x v="1"/>
    <x v="10"/>
    <s v="Xerox 1881"/>
    <n v="49.12"/>
    <n v="4"/>
    <n v="0"/>
    <n v="23.086399999999998"/>
  </r>
  <r>
    <n v="354"/>
    <s v="CA-2013-129714"/>
    <x v="0"/>
    <x v="142"/>
    <d v="2013-09-04T00:00:00"/>
    <s v="First Class"/>
    <s v="AB-10060"/>
    <s v="Adam Bellavance"/>
    <x v="2"/>
    <x v="0"/>
    <s v="New York City"/>
    <x v="15"/>
    <n v="10009"/>
    <s v="East"/>
    <s v="OFF-BI-10004995"/>
    <x v="1"/>
    <x v="8"/>
    <s v="GBC DocuBind P400 Electric Binding System"/>
    <n v="4355.1680000000006"/>
    <n v="4"/>
    <n v="0.2"/>
    <n v="1415.4295999999997"/>
  </r>
  <r>
    <n v="355"/>
    <s v="CA-2013-138520"/>
    <x v="0"/>
    <x v="143"/>
    <d v="2013-04-14T00:00:00"/>
    <s v="Standard Class"/>
    <s v="JL-15505"/>
    <s v="Jeremy Lonsdale"/>
    <x v="0"/>
    <x v="0"/>
    <s v="New York City"/>
    <x v="15"/>
    <n v="10035"/>
    <s v="East"/>
    <s v="FUR-BO-10002268"/>
    <x v="0"/>
    <x v="0"/>
    <s v="Sauder Barrister Bookcases"/>
    <n v="388.70400000000006"/>
    <n v="6"/>
    <n v="0.2"/>
    <n v="-4.8588000000000022"/>
  </r>
  <r>
    <n v="356"/>
    <s v="CA-2013-138520"/>
    <x v="0"/>
    <x v="143"/>
    <d v="2013-04-14T00:00:00"/>
    <s v="Standard Class"/>
    <s v="JL-15505"/>
    <s v="Jeremy Lonsdale"/>
    <x v="0"/>
    <x v="0"/>
    <s v="New York City"/>
    <x v="15"/>
    <n v="10035"/>
    <s v="East"/>
    <s v="OFF-EN-10001137"/>
    <x v="1"/>
    <x v="12"/>
    <s v="#10 Gummed Flap White Envelopes, 100/Box"/>
    <n v="8.26"/>
    <n v="2"/>
    <n v="0"/>
    <n v="3.7995999999999999"/>
  </r>
  <r>
    <n v="357"/>
    <s v="CA-2013-138520"/>
    <x v="0"/>
    <x v="143"/>
    <d v="2013-04-14T00:00:00"/>
    <s v="Standard Class"/>
    <s v="JL-15505"/>
    <s v="Jeremy Lonsdale"/>
    <x v="0"/>
    <x v="0"/>
    <s v="New York City"/>
    <x v="15"/>
    <n v="10035"/>
    <s v="East"/>
    <s v="OFF-AR-10002399"/>
    <x v="1"/>
    <x v="6"/>
    <s v="Dixon Prang Watercolor Pencils, 10-Color Set with Brush"/>
    <n v="17.04"/>
    <n v="4"/>
    <n v="0"/>
    <n v="6.9863999999999997"/>
  </r>
  <r>
    <n v="358"/>
    <s v="CA-2013-138520"/>
    <x v="0"/>
    <x v="143"/>
    <d v="2013-04-14T00:00:00"/>
    <s v="Standard Class"/>
    <s v="JL-15505"/>
    <s v="Jeremy Lonsdale"/>
    <x v="0"/>
    <x v="0"/>
    <s v="New York City"/>
    <x v="15"/>
    <n v="10035"/>
    <s v="East"/>
    <s v="OFF-PA-10002713"/>
    <x v="1"/>
    <x v="10"/>
    <s v="Adams Phone Message Book, 200 Message Capacity, 8 1/16” x 11”"/>
    <n v="34.4"/>
    <n v="5"/>
    <n v="0"/>
    <n v="15.823999999999998"/>
  </r>
  <r>
    <n v="359"/>
    <s v="CA-2013-130001"/>
    <x v="0"/>
    <x v="131"/>
    <d v="2013-04-29T00:00:00"/>
    <s v="Standard Class"/>
    <s v="HK-14890"/>
    <s v="Heather Kirkland"/>
    <x v="1"/>
    <x v="0"/>
    <s v="Charlotte"/>
    <x v="3"/>
    <n v="28205"/>
    <s v="South"/>
    <s v="OFF-PA-10002666"/>
    <x v="1"/>
    <x v="10"/>
    <s v="Southworth 25% Cotton Linen-Finish Paper &amp; Envelopes"/>
    <n v="36.240000000000009"/>
    <n v="5"/>
    <n v="0.2"/>
    <n v="11.324999999999996"/>
  </r>
  <r>
    <n v="360"/>
    <s v="CA-2014-155698"/>
    <x v="3"/>
    <x v="144"/>
    <d v="2014-03-12T00:00:00"/>
    <s v="First Class"/>
    <s v="VB-21745"/>
    <s v="Victoria Brennan"/>
    <x v="1"/>
    <x v="0"/>
    <s v="Columbus"/>
    <x v="32"/>
    <n v="31907"/>
    <s v="South"/>
    <s v="OFF-AP-10001124"/>
    <x v="1"/>
    <x v="9"/>
    <s v="Belkin 8 Outlet SurgeMaster II Gold Surge Protector with Phone Protection"/>
    <n v="647.84"/>
    <n v="8"/>
    <n v="0"/>
    <n v="168.4384"/>
  </r>
  <r>
    <n v="361"/>
    <s v="CA-2014-155698"/>
    <x v="3"/>
    <x v="144"/>
    <d v="2014-03-12T00:00:00"/>
    <s v="First Class"/>
    <s v="VB-21745"/>
    <s v="Victoria Brennan"/>
    <x v="1"/>
    <x v="0"/>
    <s v="Columbus"/>
    <x v="32"/>
    <n v="31907"/>
    <s v="South"/>
    <s v="OFF-LA-10001158"/>
    <x v="1"/>
    <x v="2"/>
    <s v="Avery Address/Shipping Labels for Typewriters, 4&quot; x 2&quot;"/>
    <n v="20.7"/>
    <n v="2"/>
    <n v="0"/>
    <n v="9.9359999999999999"/>
  </r>
  <r>
    <n v="362"/>
    <s v="CA-2014-144904"/>
    <x v="3"/>
    <x v="145"/>
    <d v="2014-10-02T00:00:00"/>
    <s v="Standard Class"/>
    <s v="KW-16435"/>
    <s v="Katrina Willman"/>
    <x v="0"/>
    <x v="0"/>
    <s v="New York City"/>
    <x v="15"/>
    <n v="10009"/>
    <s v="East"/>
    <s v="OFF-LA-10001158"/>
    <x v="1"/>
    <x v="2"/>
    <s v="Avery Address/Shipping Labels for Typewriters, 4&quot; x 2&quot;"/>
    <n v="20.7"/>
    <n v="2"/>
    <n v="0"/>
    <n v="9.9359999999999999"/>
  </r>
  <r>
    <n v="363"/>
    <s v="CA-2014-144904"/>
    <x v="3"/>
    <x v="145"/>
    <d v="2014-10-02T00:00:00"/>
    <s v="Standard Class"/>
    <s v="KW-16435"/>
    <s v="Katrina Willman"/>
    <x v="0"/>
    <x v="0"/>
    <s v="New York City"/>
    <x v="15"/>
    <n v="10009"/>
    <s v="East"/>
    <s v="FUR-CH-10000785"/>
    <x v="0"/>
    <x v="1"/>
    <s v="Global Ergonomic Managers Chair"/>
    <n v="488.64600000000002"/>
    <n v="3"/>
    <n v="0.1"/>
    <n v="86.870400000000004"/>
  </r>
  <r>
    <n v="364"/>
    <s v="CA-2014-144904"/>
    <x v="3"/>
    <x v="145"/>
    <d v="2014-10-02T00:00:00"/>
    <s v="Standard Class"/>
    <s v="KW-16435"/>
    <s v="Katrina Willman"/>
    <x v="0"/>
    <x v="0"/>
    <s v="New York City"/>
    <x v="15"/>
    <n v="10009"/>
    <s v="East"/>
    <s v="OFF-AR-10003732"/>
    <x v="1"/>
    <x v="6"/>
    <s v="Newell 333"/>
    <n v="5.56"/>
    <n v="2"/>
    <n v="0"/>
    <n v="1.4455999999999998"/>
  </r>
  <r>
    <n v="365"/>
    <s v="CA-2014-144904"/>
    <x v="3"/>
    <x v="145"/>
    <d v="2014-10-02T00:00:00"/>
    <s v="Standard Class"/>
    <s v="KW-16435"/>
    <s v="Katrina Willman"/>
    <x v="0"/>
    <x v="0"/>
    <s v="New York City"/>
    <x v="15"/>
    <n v="10009"/>
    <s v="East"/>
    <s v="FUR-FU-10000023"/>
    <x v="0"/>
    <x v="5"/>
    <s v="Eldon Wave Desk Accessories"/>
    <n v="47.12"/>
    <n v="8"/>
    <n v="0"/>
    <n v="20.732800000000001"/>
  </r>
  <r>
    <n v="366"/>
    <s v="CA-2011-123344"/>
    <x v="2"/>
    <x v="146"/>
    <d v="2011-09-29T00:00:00"/>
    <s v="Standard Class"/>
    <s v="JD-16060"/>
    <s v="Julia Dunbar"/>
    <x v="0"/>
    <x v="0"/>
    <s v="San Francisco"/>
    <x v="1"/>
    <n v="94109"/>
    <s v="West"/>
    <s v="OFF-ST-10001713"/>
    <x v="1"/>
    <x v="4"/>
    <s v="Gould Plastics 9-Pocket Panel Bin, 18-3/8w x 5-1/4d x 20-1/2h, Black"/>
    <n v="211.96"/>
    <n v="4"/>
    <n v="0"/>
    <n v="8.4783999999999935"/>
  </r>
  <r>
    <n v="367"/>
    <s v="CA-2013-155516"/>
    <x v="0"/>
    <x v="147"/>
    <d v="2013-10-22T00:00:00"/>
    <s v="Same Day"/>
    <s v="MK-17905"/>
    <s v="Michael Kennedy"/>
    <x v="1"/>
    <x v="0"/>
    <s v="Manchester"/>
    <x v="29"/>
    <n v="6040"/>
    <s v="East"/>
    <s v="OFF-BI-10002412"/>
    <x v="1"/>
    <x v="8"/>
    <s v="Wilson Jones “Snap” Scratch Pad Binder Tool for Ring Binders"/>
    <n v="23.2"/>
    <n v="4"/>
    <n v="0"/>
    <n v="10.44"/>
  </r>
  <r>
    <n v="368"/>
    <s v="CA-2013-155516"/>
    <x v="0"/>
    <x v="147"/>
    <d v="2013-10-22T00:00:00"/>
    <s v="Same Day"/>
    <s v="MK-17905"/>
    <s v="Michael Kennedy"/>
    <x v="1"/>
    <x v="0"/>
    <s v="Manchester"/>
    <x v="29"/>
    <n v="6040"/>
    <s v="East"/>
    <s v="OFF-SU-10001225"/>
    <x v="1"/>
    <x v="14"/>
    <s v="Staples"/>
    <n v="7.36"/>
    <n v="2"/>
    <n v="0"/>
    <n v="0.14719999999999978"/>
  </r>
  <r>
    <n v="369"/>
    <s v="CA-2013-155516"/>
    <x v="0"/>
    <x v="147"/>
    <d v="2013-10-22T00:00:00"/>
    <s v="Same Day"/>
    <s v="MK-17905"/>
    <s v="Michael Kennedy"/>
    <x v="1"/>
    <x v="0"/>
    <s v="Manchester"/>
    <x v="29"/>
    <n v="6040"/>
    <s v="East"/>
    <s v="OFF-ST-10002406"/>
    <x v="1"/>
    <x v="4"/>
    <s v="Pizazz Global Quick File"/>
    <n v="104.79"/>
    <n v="7"/>
    <n v="0"/>
    <n v="29.341200000000008"/>
  </r>
  <r>
    <n v="370"/>
    <s v="CA-2013-155516"/>
    <x v="0"/>
    <x v="147"/>
    <d v="2013-10-22T00:00:00"/>
    <s v="Same Day"/>
    <s v="MK-17905"/>
    <s v="Michael Kennedy"/>
    <x v="1"/>
    <x v="0"/>
    <s v="Manchester"/>
    <x v="29"/>
    <n v="6040"/>
    <s v="East"/>
    <s v="FUR-BO-10002545"/>
    <x v="0"/>
    <x v="0"/>
    <s v="Atlantic Metals Mobile 3-Shelf Bookcases, Custom Colors"/>
    <n v="1043.92"/>
    <n v="4"/>
    <n v="0"/>
    <n v="271.41920000000005"/>
  </r>
  <r>
    <n v="371"/>
    <s v="CA-2014-104745"/>
    <x v="3"/>
    <x v="148"/>
    <d v="2014-06-05T00:00:00"/>
    <s v="Standard Class"/>
    <s v="GT-14755"/>
    <s v="Guy Thornton"/>
    <x v="0"/>
    <x v="0"/>
    <s v="Harlingen"/>
    <x v="5"/>
    <n v="78550"/>
    <s v="Central"/>
    <s v="OFF-PA-10002036"/>
    <x v="1"/>
    <x v="10"/>
    <s v="Xerox 1930"/>
    <n v="25.920000000000005"/>
    <n v="5"/>
    <n v="0.2"/>
    <n v="9.3960000000000008"/>
  </r>
  <r>
    <n v="372"/>
    <s v="CA-2014-104745"/>
    <x v="3"/>
    <x v="148"/>
    <d v="2014-06-05T00:00:00"/>
    <s v="Standard Class"/>
    <s v="GT-14755"/>
    <s v="Guy Thornton"/>
    <x v="0"/>
    <x v="0"/>
    <s v="Harlingen"/>
    <x v="5"/>
    <n v="78550"/>
    <s v="Central"/>
    <s v="OFF-ST-10002205"/>
    <x v="1"/>
    <x v="4"/>
    <s v="File Shuttle I and Handi-File"/>
    <n v="53.424000000000007"/>
    <n v="3"/>
    <n v="0.2"/>
    <n v="4.6746000000000016"/>
  </r>
  <r>
    <n v="373"/>
    <s v="US-2011-119137"/>
    <x v="2"/>
    <x v="149"/>
    <d v="2011-07-27T00:00:00"/>
    <s v="Standard Class"/>
    <s v="AG-10900"/>
    <s v="Arthur Gainer"/>
    <x v="0"/>
    <x v="0"/>
    <s v="Tucson"/>
    <x v="16"/>
    <n v="85705"/>
    <s v="West"/>
    <s v="OFF-BI-10001982"/>
    <x v="1"/>
    <x v="8"/>
    <s v="Wilson Jones Custom Binder Spines &amp; Labels"/>
    <n v="8.1600000000000019"/>
    <n v="5"/>
    <n v="0.7"/>
    <n v="-5.7119999999999997"/>
  </r>
  <r>
    <n v="374"/>
    <s v="US-2011-119137"/>
    <x v="2"/>
    <x v="149"/>
    <d v="2011-07-27T00:00:00"/>
    <s v="Standard Class"/>
    <s v="AG-10900"/>
    <s v="Arthur Gainer"/>
    <x v="0"/>
    <x v="0"/>
    <s v="Tucson"/>
    <x v="16"/>
    <n v="85705"/>
    <s v="West"/>
    <s v="TEC-AC-10003911"/>
    <x v="2"/>
    <x v="11"/>
    <s v="NETGEAR AC1750 Dual Band Gigabit Smart WiFi Router"/>
    <n v="1023.9360000000001"/>
    <n v="8"/>
    <n v="0.2"/>
    <n v="179.1887999999999"/>
  </r>
  <r>
    <n v="375"/>
    <s v="US-2011-119137"/>
    <x v="2"/>
    <x v="149"/>
    <d v="2011-07-27T00:00:00"/>
    <s v="Standard Class"/>
    <s v="AG-10900"/>
    <s v="Arthur Gainer"/>
    <x v="0"/>
    <x v="0"/>
    <s v="Tucson"/>
    <x v="16"/>
    <n v="85705"/>
    <s v="West"/>
    <s v="OFF-AR-10000658"/>
    <x v="1"/>
    <x v="6"/>
    <s v="Newell 324"/>
    <n v="9.24"/>
    <n v="1"/>
    <n v="0.2"/>
    <n v="0.92399999999999993"/>
  </r>
  <r>
    <n v="376"/>
    <s v="US-2011-119137"/>
    <x v="2"/>
    <x v="149"/>
    <d v="2011-07-27T00:00:00"/>
    <s v="Standard Class"/>
    <s v="AG-10900"/>
    <s v="Arthur Gainer"/>
    <x v="0"/>
    <x v="0"/>
    <s v="Tucson"/>
    <x v="16"/>
    <n v="85705"/>
    <s v="West"/>
    <s v="TEC-AC-10002076"/>
    <x v="2"/>
    <x v="11"/>
    <s v="Microsoft Natural Keyboard Elite"/>
    <n v="479.04"/>
    <n v="10"/>
    <n v="0.2"/>
    <n v="-29.940000000000012"/>
  </r>
  <r>
    <n v="377"/>
    <s v="US-2013-134656"/>
    <x v="0"/>
    <x v="150"/>
    <d v="2013-10-02T00:00:00"/>
    <s v="First Class"/>
    <s v="MM-18280"/>
    <s v="Muhammed MacIntyre"/>
    <x v="1"/>
    <x v="0"/>
    <s v="Quincy"/>
    <x v="10"/>
    <n v="62301"/>
    <s v="Central"/>
    <s v="OFF-PA-10003039"/>
    <x v="1"/>
    <x v="10"/>
    <s v="Xerox 1960"/>
    <n v="99.13600000000001"/>
    <n v="4"/>
    <n v="0.2"/>
    <n v="30.979999999999993"/>
  </r>
  <r>
    <n v="378"/>
    <s v="US-2014-134481"/>
    <x v="3"/>
    <x v="151"/>
    <d v="2014-09-02T00:00:00"/>
    <s v="Standard Class"/>
    <s v="AR-10405"/>
    <s v="Allen Rosenblatt"/>
    <x v="1"/>
    <x v="0"/>
    <s v="Franklin"/>
    <x v="31"/>
    <n v="2038"/>
    <s v="East"/>
    <s v="FUR-TA-10004915"/>
    <x v="0"/>
    <x v="3"/>
    <s v="Office Impressions End Table, 20-1/2&quot;H x 24&quot;W x 20&quot;D"/>
    <n v="1488.4239999999998"/>
    <n v="7"/>
    <n v="0.3"/>
    <n v="-297.68479999999983"/>
  </r>
  <r>
    <n v="379"/>
    <s v="CA-2012-130792"/>
    <x v="1"/>
    <x v="152"/>
    <d v="2012-05-05T00:00:00"/>
    <s v="Standard Class"/>
    <s v="RA-19915"/>
    <s v="Russell Applegate"/>
    <x v="0"/>
    <x v="0"/>
    <s v="Houston"/>
    <x v="5"/>
    <n v="77095"/>
    <s v="Central"/>
    <s v="OFF-AP-10000696"/>
    <x v="1"/>
    <x v="9"/>
    <s v="Holmes Odor Grabber"/>
    <n v="8.6519999999999975"/>
    <n v="3"/>
    <n v="0.8"/>
    <n v="-20.332200000000007"/>
  </r>
  <r>
    <n v="380"/>
    <s v="CA-2012-130792"/>
    <x v="1"/>
    <x v="152"/>
    <d v="2012-05-05T00:00:00"/>
    <s v="Standard Class"/>
    <s v="RA-19915"/>
    <s v="Russell Applegate"/>
    <x v="0"/>
    <x v="0"/>
    <s v="Houston"/>
    <x v="5"/>
    <n v="77095"/>
    <s v="Central"/>
    <s v="OFF-ST-10003327"/>
    <x v="1"/>
    <x v="4"/>
    <s v="Akro-Mils 12-Gallon Tote"/>
    <n v="23.832000000000001"/>
    <n v="3"/>
    <n v="0.2"/>
    <n v="2.6810999999999954"/>
  </r>
  <r>
    <n v="381"/>
    <s v="CA-2012-130792"/>
    <x v="1"/>
    <x v="152"/>
    <d v="2012-05-05T00:00:00"/>
    <s v="Standard Class"/>
    <s v="RA-19915"/>
    <s v="Russell Applegate"/>
    <x v="0"/>
    <x v="0"/>
    <s v="Houston"/>
    <x v="5"/>
    <n v="77095"/>
    <s v="Central"/>
    <s v="OFF-BI-10000309"/>
    <x v="1"/>
    <x v="8"/>
    <s v="GBC Twin Loop Wire Binding Elements, 9/16&quot; Spine, Black"/>
    <n v="12.175999999999998"/>
    <n v="4"/>
    <n v="0.8"/>
    <n v="-18.872800000000009"/>
  </r>
  <r>
    <n v="382"/>
    <s v="CA-2013-134775"/>
    <x v="0"/>
    <x v="99"/>
    <d v="2013-10-30T00:00:00"/>
    <s v="First Class"/>
    <s v="AS-10285"/>
    <s v="Alejandro Savely"/>
    <x v="1"/>
    <x v="0"/>
    <s v="San Francisco"/>
    <x v="1"/>
    <n v="94109"/>
    <s v="West"/>
    <s v="OFF-PA-10004734"/>
    <x v="1"/>
    <x v="10"/>
    <s v="Southworth Structures Collection"/>
    <n v="50.96"/>
    <n v="7"/>
    <n v="0"/>
    <n v="25.48"/>
  </r>
  <r>
    <n v="383"/>
    <s v="CA-2013-134775"/>
    <x v="0"/>
    <x v="99"/>
    <d v="2013-10-30T00:00:00"/>
    <s v="First Class"/>
    <s v="AS-10285"/>
    <s v="Alejandro Savely"/>
    <x v="1"/>
    <x v="0"/>
    <s v="San Francisco"/>
    <x v="1"/>
    <n v="94109"/>
    <s v="West"/>
    <s v="OFF-BI-10002225"/>
    <x v="1"/>
    <x v="8"/>
    <s v="Square Ring Data Binders, Rigid 75 Pt. Covers, 11&quot; x 14-7/8&quot;"/>
    <n v="49.536000000000001"/>
    <n v="3"/>
    <n v="0.2"/>
    <n v="17.337599999999998"/>
  </r>
  <r>
    <n v="384"/>
    <s v="CA-2012-125395"/>
    <x v="1"/>
    <x v="153"/>
    <d v="2012-06-29T00:00:00"/>
    <s v="Second Class"/>
    <s v="LA-16780"/>
    <s v="Laura Armstrong"/>
    <x v="1"/>
    <x v="0"/>
    <s v="Taylor"/>
    <x v="12"/>
    <n v="48180"/>
    <s v="Central"/>
    <s v="TEC-AC-10004708"/>
    <x v="2"/>
    <x v="11"/>
    <s v="Sony 32GB Class 10 Micro SDHC R40 Memory Card"/>
    <n v="41.9"/>
    <n v="2"/>
    <n v="0"/>
    <n v="8.7989999999999995"/>
  </r>
  <r>
    <n v="385"/>
    <s v="US-2012-168935"/>
    <x v="1"/>
    <x v="154"/>
    <d v="2012-12-02T00:00:00"/>
    <s v="Standard Class"/>
    <s v="DO-13435"/>
    <s v="Denny Ordway"/>
    <x v="0"/>
    <x v="0"/>
    <s v="Pembroke Pines"/>
    <x v="2"/>
    <n v="33024"/>
    <s v="South"/>
    <s v="FUR-TA-10000617"/>
    <x v="0"/>
    <x v="3"/>
    <s v="Hon Practical Foundations 30 x 60 Training Table, Light Gray/Charcoal"/>
    <n v="375.45750000000004"/>
    <n v="3"/>
    <n v="0.45"/>
    <n v="-157.00949999999997"/>
  </r>
  <r>
    <n v="386"/>
    <s v="US-2012-168935"/>
    <x v="1"/>
    <x v="154"/>
    <d v="2012-12-02T00:00:00"/>
    <s v="Standard Class"/>
    <s v="DO-13435"/>
    <s v="Denny Ordway"/>
    <x v="0"/>
    <x v="0"/>
    <s v="Pembroke Pines"/>
    <x v="2"/>
    <n v="33024"/>
    <s v="South"/>
    <s v="TEC-AC-10002335"/>
    <x v="2"/>
    <x v="11"/>
    <s v="Logitech Media Keyboard K200"/>
    <n v="83.976000000000013"/>
    <n v="3"/>
    <n v="0.2"/>
    <n v="-1.049700000000005"/>
  </r>
  <r>
    <n v="387"/>
    <s v="CA-2012-122756"/>
    <x v="1"/>
    <x v="155"/>
    <d v="2012-12-07T00:00:00"/>
    <s v="Standard Class"/>
    <s v="DK-13225"/>
    <s v="Dean Katz"/>
    <x v="1"/>
    <x v="0"/>
    <s v="Philadelphia"/>
    <x v="9"/>
    <n v="19140"/>
    <s v="East"/>
    <s v="TEC-MA-10001681"/>
    <x v="2"/>
    <x v="15"/>
    <s v="Lexmark MarkNet N8150 Wireless Print Server"/>
    <n v="482.34000000000003"/>
    <n v="4"/>
    <n v="0.7"/>
    <n v="-337.63799999999981"/>
  </r>
  <r>
    <n v="388"/>
    <s v="CA-2012-122756"/>
    <x v="1"/>
    <x v="155"/>
    <d v="2012-12-07T00:00:00"/>
    <s v="Standard Class"/>
    <s v="DK-13225"/>
    <s v="Dean Katz"/>
    <x v="1"/>
    <x v="0"/>
    <s v="Philadelphia"/>
    <x v="9"/>
    <n v="19140"/>
    <s v="East"/>
    <s v="FUR-FU-10001935"/>
    <x v="0"/>
    <x v="5"/>
    <s v="3M Hangers With Command Adhesive"/>
    <n v="2.9600000000000004"/>
    <n v="1"/>
    <n v="0.2"/>
    <n v="0.77700000000000025"/>
  </r>
  <r>
    <n v="389"/>
    <s v="CA-2011-115973"/>
    <x v="2"/>
    <x v="156"/>
    <d v="2011-11-26T00:00:00"/>
    <s v="First Class"/>
    <s v="NG-18430"/>
    <s v="Nathan Gelder"/>
    <x v="0"/>
    <x v="0"/>
    <s v="Cincinnati"/>
    <x v="24"/>
    <n v="45231"/>
    <s v="East"/>
    <s v="OFF-AR-10004757"/>
    <x v="1"/>
    <x v="6"/>
    <s v="Crayola Colored Pencils"/>
    <n v="2.6240000000000001"/>
    <n v="1"/>
    <n v="0.2"/>
    <n v="0.42639999999999978"/>
  </r>
  <r>
    <n v="390"/>
    <s v="CA-2014-101798"/>
    <x v="3"/>
    <x v="157"/>
    <d v="2014-12-16T00:00:00"/>
    <s v="Standard Class"/>
    <s v="MV-18190"/>
    <s v="Mike Vittorini"/>
    <x v="0"/>
    <x v="0"/>
    <s v="New York City"/>
    <x v="15"/>
    <n v="10009"/>
    <s v="East"/>
    <s v="OFF-BI-10000050"/>
    <x v="1"/>
    <x v="8"/>
    <s v="Angle-D Binders with Locking Rings, Label Holders"/>
    <n v="23.36"/>
    <n v="4"/>
    <n v="0.2"/>
    <n v="7.8839999999999986"/>
  </r>
  <r>
    <n v="391"/>
    <s v="CA-2014-101798"/>
    <x v="3"/>
    <x v="157"/>
    <d v="2014-12-16T00:00:00"/>
    <s v="Standard Class"/>
    <s v="MV-18190"/>
    <s v="Mike Vittorini"/>
    <x v="0"/>
    <x v="0"/>
    <s v="New York City"/>
    <x v="15"/>
    <n v="10009"/>
    <s v="East"/>
    <s v="TEC-AC-10001998"/>
    <x v="2"/>
    <x v="11"/>
    <s v="Logitech LS21 Speaker System - PC Multimedia - 2.1-CH - Wired"/>
    <n v="39.979999999999997"/>
    <n v="2"/>
    <n v="0"/>
    <n v="13.593199999999996"/>
  </r>
  <r>
    <n v="392"/>
    <s v="US-2011-135972"/>
    <x v="2"/>
    <x v="158"/>
    <d v="2011-09-23T00:00:00"/>
    <s v="Second Class"/>
    <s v="JG-15115"/>
    <s v="Jack Garza"/>
    <x v="0"/>
    <x v="0"/>
    <s v="Des Moines"/>
    <x v="4"/>
    <n v="98198"/>
    <s v="West"/>
    <s v="TEC-PH-10003012"/>
    <x v="2"/>
    <x v="7"/>
    <s v="Nortel Meridian M3904 Professional Digital phone"/>
    <n v="246.38400000000001"/>
    <n v="2"/>
    <n v="0.2"/>
    <n v="27.718199999999968"/>
  </r>
  <r>
    <n v="393"/>
    <s v="US-2011-135972"/>
    <x v="2"/>
    <x v="158"/>
    <d v="2011-09-23T00:00:00"/>
    <s v="Second Class"/>
    <s v="JG-15115"/>
    <s v="Jack Garza"/>
    <x v="0"/>
    <x v="0"/>
    <s v="Des Moines"/>
    <x v="4"/>
    <n v="98198"/>
    <s v="West"/>
    <s v="TEC-CO-10002313"/>
    <x v="2"/>
    <x v="16"/>
    <s v="Canon PC1080F Personal Copier"/>
    <n v="1799.97"/>
    <n v="3"/>
    <n v="0"/>
    <n v="701.98829999999998"/>
  </r>
  <r>
    <n v="394"/>
    <s v="US-2011-134971"/>
    <x v="2"/>
    <x v="159"/>
    <d v="2011-06-10T00:00:00"/>
    <s v="Second Class"/>
    <s v="BP-11095"/>
    <s v="Bart Pistole"/>
    <x v="1"/>
    <x v="0"/>
    <s v="Peoria"/>
    <x v="10"/>
    <n v="61604"/>
    <s v="Central"/>
    <s v="OFF-BI-10003982"/>
    <x v="1"/>
    <x v="8"/>
    <s v="Wilson Jones Century Plastic Molded Ring Binders"/>
    <n v="12.461999999999996"/>
    <n v="3"/>
    <n v="0.8"/>
    <n v="-20.5623"/>
  </r>
  <r>
    <n v="395"/>
    <s v="CA-2014-102946"/>
    <x v="3"/>
    <x v="160"/>
    <d v="2014-07-06T00:00:00"/>
    <s v="Standard Class"/>
    <s v="VP-21730"/>
    <s v="Victor Preis"/>
    <x v="2"/>
    <x v="0"/>
    <s v="Las Vegas"/>
    <x v="33"/>
    <n v="89115"/>
    <s v="West"/>
    <s v="OFF-BI-10004492"/>
    <x v="1"/>
    <x v="8"/>
    <s v="Tuf-Vin Binders"/>
    <n v="75.792000000000002"/>
    <n v="3"/>
    <n v="0.2"/>
    <n v="25.579799999999992"/>
  </r>
  <r>
    <n v="396"/>
    <s v="CA-2014-165603"/>
    <x v="3"/>
    <x v="161"/>
    <d v="2014-10-20T00:00:00"/>
    <s v="Second Class"/>
    <s v="SS-20140"/>
    <s v="Saphhira Shifley"/>
    <x v="1"/>
    <x v="0"/>
    <s v="Warwick"/>
    <x v="34"/>
    <n v="2886"/>
    <s v="East"/>
    <s v="OFF-ST-10000798"/>
    <x v="1"/>
    <x v="4"/>
    <s v="2300 Heavy-Duty Transfer File Systems by Perma"/>
    <n v="49.96"/>
    <n v="2"/>
    <n v="0"/>
    <n v="9.4923999999999964"/>
  </r>
  <r>
    <n v="397"/>
    <s v="CA-2014-165603"/>
    <x v="3"/>
    <x v="161"/>
    <d v="2014-10-20T00:00:00"/>
    <s v="Second Class"/>
    <s v="SS-20140"/>
    <s v="Saphhira Shifley"/>
    <x v="1"/>
    <x v="0"/>
    <s v="Warwick"/>
    <x v="34"/>
    <n v="2886"/>
    <s v="East"/>
    <s v="OFF-PA-10002552"/>
    <x v="1"/>
    <x v="10"/>
    <s v="Xerox 1958"/>
    <n v="12.96"/>
    <n v="2"/>
    <n v="0"/>
    <n v="6.2208000000000006"/>
  </r>
  <r>
    <n v="398"/>
    <s v="CA-2012-122259"/>
    <x v="1"/>
    <x v="89"/>
    <d v="2012-11-04T00:00:00"/>
    <s v="Standard Class"/>
    <s v="HP-14815"/>
    <s v="Harold Pawlan"/>
    <x v="2"/>
    <x v="0"/>
    <s v="Jackson"/>
    <x v="12"/>
    <n v="49201"/>
    <s v="Central"/>
    <s v="OFF-SU-10002573"/>
    <x v="1"/>
    <x v="14"/>
    <s v="Acme 10&quot; Easy Grip Assistive Scissors"/>
    <n v="70.12"/>
    <n v="4"/>
    <n v="0"/>
    <n v="21.035999999999994"/>
  </r>
  <r>
    <n v="399"/>
    <s v="CA-2013-108987"/>
    <x v="0"/>
    <x v="162"/>
    <d v="2013-09-11T00:00:00"/>
    <s v="Second Class"/>
    <s v="AG-10675"/>
    <s v="Anna Gayman"/>
    <x v="0"/>
    <x v="0"/>
    <s v="Houston"/>
    <x v="5"/>
    <n v="77036"/>
    <s v="Central"/>
    <s v="OFF-ST-10001580"/>
    <x v="1"/>
    <x v="4"/>
    <s v="Super Decoflex Portable Personal File"/>
    <n v="35.952000000000005"/>
    <n v="3"/>
    <n v="0.2"/>
    <n v="3.5951999999999984"/>
  </r>
  <r>
    <n v="400"/>
    <s v="CA-2013-108987"/>
    <x v="0"/>
    <x v="162"/>
    <d v="2013-09-11T00:00:00"/>
    <s v="Second Class"/>
    <s v="AG-10675"/>
    <s v="Anna Gayman"/>
    <x v="0"/>
    <x v="0"/>
    <s v="Houston"/>
    <x v="5"/>
    <n v="77036"/>
    <s v="Central"/>
    <s v="FUR-BO-10004834"/>
    <x v="0"/>
    <x v="0"/>
    <s v="Riverside Palais Royal Lawyers Bookcase, Royale Cherry Finish"/>
    <n v="2396.2655999999997"/>
    <n v="4"/>
    <n v="0.32"/>
    <n v="-317.15280000000007"/>
  </r>
  <r>
    <n v="401"/>
    <s v="CA-2013-108987"/>
    <x v="0"/>
    <x v="162"/>
    <d v="2013-09-11T00:00:00"/>
    <s v="Second Class"/>
    <s v="AG-10675"/>
    <s v="Anna Gayman"/>
    <x v="0"/>
    <x v="0"/>
    <s v="Houston"/>
    <x v="5"/>
    <n v="77036"/>
    <s v="Central"/>
    <s v="OFF-ST-10000934"/>
    <x v="1"/>
    <x v="4"/>
    <s v="Contico 72&quot;H Heavy-Duty Storage System"/>
    <n v="131.136"/>
    <n v="4"/>
    <n v="0.2"/>
    <n v="-32.783999999999999"/>
  </r>
  <r>
    <n v="402"/>
    <s v="CA-2013-108987"/>
    <x v="0"/>
    <x v="162"/>
    <d v="2013-09-11T00:00:00"/>
    <s v="Second Class"/>
    <s v="AG-10675"/>
    <s v="Anna Gayman"/>
    <x v="0"/>
    <x v="0"/>
    <s v="Houston"/>
    <x v="5"/>
    <n v="77036"/>
    <s v="Central"/>
    <s v="TEC-AC-10000158"/>
    <x v="2"/>
    <x v="11"/>
    <s v="Sony 64GB Class 10 Micro SDHC R40 Memory Card"/>
    <n v="57.584000000000003"/>
    <n v="2"/>
    <n v="0.2"/>
    <n v="0.71979999999999933"/>
  </r>
  <r>
    <n v="403"/>
    <s v="CA-2011-113166"/>
    <x v="2"/>
    <x v="163"/>
    <d v="2011-12-26T00:00:00"/>
    <s v="First Class"/>
    <s v="LF-17185"/>
    <s v="Luke Foster"/>
    <x v="0"/>
    <x v="0"/>
    <s v="Miami"/>
    <x v="2"/>
    <n v="33180"/>
    <s v="South"/>
    <s v="OFF-PA-10001947"/>
    <x v="1"/>
    <x v="10"/>
    <s v="Xerox 1974"/>
    <n v="9.5680000000000014"/>
    <n v="2"/>
    <n v="0.2"/>
    <n v="3.4683999999999999"/>
  </r>
  <r>
    <n v="404"/>
    <s v="CA-2011-155208"/>
    <x v="2"/>
    <x v="164"/>
    <d v="2011-04-20T00:00:00"/>
    <s v="Standard Class"/>
    <s v="SP-20650"/>
    <s v="Stephanie Phelps"/>
    <x v="1"/>
    <x v="0"/>
    <s v="Wilmington"/>
    <x v="3"/>
    <n v="28403"/>
    <s v="South"/>
    <s v="OFF-AR-10003478"/>
    <x v="1"/>
    <x v="6"/>
    <s v="Avery Hi-Liter EverBold Pen Style Fluorescent Highlighters, 4/Pack"/>
    <n v="39.072000000000003"/>
    <n v="6"/>
    <n v="0.2"/>
    <n v="9.7680000000000007"/>
  </r>
  <r>
    <n v="405"/>
    <s v="CA-2014-117933"/>
    <x v="3"/>
    <x v="165"/>
    <d v="2014-12-30T00:00:00"/>
    <s v="Standard Class"/>
    <s v="RF-19840"/>
    <s v="Roy Französisch"/>
    <x v="0"/>
    <x v="0"/>
    <s v="New York City"/>
    <x v="15"/>
    <n v="10024"/>
    <s v="East"/>
    <s v="OFF-AP-10004249"/>
    <x v="1"/>
    <x v="9"/>
    <s v="Staples"/>
    <n v="35.910000000000004"/>
    <n v="3"/>
    <n v="0"/>
    <n v="9.6956999999999987"/>
  </r>
  <r>
    <n v="406"/>
    <s v="CA-2014-117457"/>
    <x v="3"/>
    <x v="166"/>
    <d v="2014-12-13T00:00:00"/>
    <s v="Standard Class"/>
    <s v="KH-16510"/>
    <s v="Keith Herrera"/>
    <x v="0"/>
    <x v="0"/>
    <s v="San Francisco"/>
    <x v="1"/>
    <n v="94110"/>
    <s v="West"/>
    <s v="TEC-AC-10000158"/>
    <x v="2"/>
    <x v="11"/>
    <s v="Sony 64GB Class 10 Micro SDHC R40 Memory Card"/>
    <n v="179.95000000000002"/>
    <n v="5"/>
    <n v="0"/>
    <n v="37.789500000000004"/>
  </r>
  <r>
    <n v="407"/>
    <s v="CA-2014-117457"/>
    <x v="3"/>
    <x v="166"/>
    <d v="2014-12-13T00:00:00"/>
    <s v="Standard Class"/>
    <s v="KH-16510"/>
    <s v="Keith Herrera"/>
    <x v="0"/>
    <x v="0"/>
    <s v="San Francisco"/>
    <x v="1"/>
    <n v="94110"/>
    <s v="West"/>
    <s v="TEC-CO-10004115"/>
    <x v="2"/>
    <x v="16"/>
    <s v="Sharp AL-1530CS Digital Copier"/>
    <n v="1199.9760000000001"/>
    <n v="3"/>
    <n v="0.2"/>
    <n v="434.99130000000002"/>
  </r>
  <r>
    <n v="408"/>
    <s v="CA-2014-117457"/>
    <x v="3"/>
    <x v="166"/>
    <d v="2014-12-13T00:00:00"/>
    <s v="Standard Class"/>
    <s v="KH-16510"/>
    <s v="Keith Herrera"/>
    <x v="0"/>
    <x v="0"/>
    <s v="San Francisco"/>
    <x v="1"/>
    <n v="94110"/>
    <s v="West"/>
    <s v="OFF-PA-10003724"/>
    <x v="1"/>
    <x v="10"/>
    <s v="Wirebound Message Book, 4 per Page"/>
    <n v="27.15"/>
    <n v="5"/>
    <n v="0"/>
    <n v="13.3035"/>
  </r>
  <r>
    <n v="409"/>
    <s v="CA-2014-117457"/>
    <x v="3"/>
    <x v="166"/>
    <d v="2014-12-13T00:00:00"/>
    <s v="Standard Class"/>
    <s v="KH-16510"/>
    <s v="Keith Herrera"/>
    <x v="0"/>
    <x v="0"/>
    <s v="San Francisco"/>
    <x v="1"/>
    <n v="94110"/>
    <s v="West"/>
    <s v="FUR-TA-10002041"/>
    <x v="0"/>
    <x v="3"/>
    <s v="Bevis Round Conference Table Top, X-Base"/>
    <n v="1004.0239999999999"/>
    <n v="7"/>
    <n v="0.2"/>
    <n v="-112.95269999999994"/>
  </r>
  <r>
    <n v="410"/>
    <s v="CA-2014-117457"/>
    <x v="3"/>
    <x v="166"/>
    <d v="2014-12-13T00:00:00"/>
    <s v="Standard Class"/>
    <s v="KH-16510"/>
    <s v="Keith Herrera"/>
    <x v="0"/>
    <x v="0"/>
    <s v="San Francisco"/>
    <x v="1"/>
    <n v="94110"/>
    <s v="West"/>
    <s v="OFF-PA-10002893"/>
    <x v="1"/>
    <x v="10"/>
    <s v="Wirebound Service Call Books, 5 1/2&quot; x 4&quot;"/>
    <n v="9.68"/>
    <n v="1"/>
    <n v="0"/>
    <n v="4.6463999999999999"/>
  </r>
  <r>
    <n v="411"/>
    <s v="CA-2014-117457"/>
    <x v="3"/>
    <x v="166"/>
    <d v="2014-12-13T00:00:00"/>
    <s v="Standard Class"/>
    <s v="KH-16510"/>
    <s v="Keith Herrera"/>
    <x v="0"/>
    <x v="0"/>
    <s v="San Francisco"/>
    <x v="1"/>
    <n v="94110"/>
    <s v="West"/>
    <s v="OFF-LA-10003766"/>
    <x v="1"/>
    <x v="2"/>
    <s v="Self-Adhesive Removable Labels"/>
    <n v="28.349999999999998"/>
    <n v="9"/>
    <n v="0"/>
    <n v="13.608000000000001"/>
  </r>
  <r>
    <n v="412"/>
    <s v="CA-2014-117457"/>
    <x v="3"/>
    <x v="166"/>
    <d v="2014-12-13T00:00:00"/>
    <s v="Standard Class"/>
    <s v="KH-16510"/>
    <s v="Keith Herrera"/>
    <x v="0"/>
    <x v="0"/>
    <s v="San Francisco"/>
    <x v="1"/>
    <n v="94110"/>
    <s v="West"/>
    <s v="OFF-PA-10001970"/>
    <x v="1"/>
    <x v="10"/>
    <s v="Xerox 1908"/>
    <n v="55.98"/>
    <n v="1"/>
    <n v="0"/>
    <n v="27.430199999999999"/>
  </r>
  <r>
    <n v="413"/>
    <s v="CA-2014-117457"/>
    <x v="3"/>
    <x v="166"/>
    <d v="2014-12-13T00:00:00"/>
    <s v="Standard Class"/>
    <s v="KH-16510"/>
    <s v="Keith Herrera"/>
    <x v="0"/>
    <x v="0"/>
    <s v="San Francisco"/>
    <x v="1"/>
    <n v="94110"/>
    <s v="West"/>
    <s v="FUR-BO-10001972"/>
    <x v="0"/>
    <x v="0"/>
    <s v="O'Sullivan 4-Shelf Bookcase in Odessa Pine"/>
    <n v="1336.829"/>
    <n v="13"/>
    <n v="0.15"/>
    <n v="31.454799999999949"/>
  </r>
  <r>
    <n v="414"/>
    <s v="CA-2014-117457"/>
    <x v="3"/>
    <x v="166"/>
    <d v="2014-12-13T00:00:00"/>
    <s v="Standard Class"/>
    <s v="KH-16510"/>
    <s v="Keith Herrera"/>
    <x v="0"/>
    <x v="0"/>
    <s v="San Francisco"/>
    <x v="1"/>
    <n v="94110"/>
    <s v="West"/>
    <s v="FUR-CH-10003956"/>
    <x v="0"/>
    <x v="1"/>
    <s v="Novimex High-Tech Fabric Mesh Task Chair"/>
    <n v="113.56800000000001"/>
    <n v="2"/>
    <n v="0.2"/>
    <n v="-18.454800000000013"/>
  </r>
  <r>
    <n v="415"/>
    <s v="CA-2014-142636"/>
    <x v="3"/>
    <x v="132"/>
    <d v="2014-11-08T00:00:00"/>
    <s v="Standard Class"/>
    <s v="KC-16675"/>
    <s v="Kimberly Carter"/>
    <x v="1"/>
    <x v="0"/>
    <s v="Seattle"/>
    <x v="4"/>
    <n v="98105"/>
    <s v="West"/>
    <s v="OFF-PA-10000157"/>
    <x v="1"/>
    <x v="10"/>
    <s v="Xerox 191"/>
    <n v="139.86000000000001"/>
    <n v="7"/>
    <n v="0"/>
    <n v="65.734199999999987"/>
  </r>
  <r>
    <n v="416"/>
    <s v="CA-2014-142636"/>
    <x v="3"/>
    <x v="132"/>
    <d v="2014-11-08T00:00:00"/>
    <s v="Standard Class"/>
    <s v="KC-16675"/>
    <s v="Kimberly Carter"/>
    <x v="1"/>
    <x v="0"/>
    <s v="Seattle"/>
    <x v="4"/>
    <n v="98105"/>
    <s v="West"/>
    <s v="FUR-CH-10001891"/>
    <x v="0"/>
    <x v="1"/>
    <s v="Global Deluxe Office Fabric Chairs"/>
    <n v="307.13600000000002"/>
    <n v="4"/>
    <n v="0.2"/>
    <n v="26.874400000000023"/>
  </r>
  <r>
    <n v="417"/>
    <s v="CA-2014-122105"/>
    <x v="3"/>
    <x v="92"/>
    <d v="2014-06-29T00:00:00"/>
    <s v="Standard Class"/>
    <s v="CJ-12010"/>
    <s v="Caroline Jumper"/>
    <x v="0"/>
    <x v="0"/>
    <s v="Huntington Beach"/>
    <x v="1"/>
    <n v="92646"/>
    <s v="West"/>
    <s v="OFF-AR-10004344"/>
    <x v="1"/>
    <x v="6"/>
    <s v="Bulldog Vacuum Base Pencil Sharpener"/>
    <n v="95.92"/>
    <n v="8"/>
    <n v="0"/>
    <n v="25.898399999999995"/>
  </r>
  <r>
    <n v="418"/>
    <s v="CA-2013-148796"/>
    <x v="0"/>
    <x v="167"/>
    <d v="2013-04-19T00:00:00"/>
    <s v="Standard Class"/>
    <s v="PB-19150"/>
    <s v="Philip Brown"/>
    <x v="0"/>
    <x v="0"/>
    <s v="Los Angeles"/>
    <x v="1"/>
    <n v="90004"/>
    <s v="West"/>
    <s v="FUR-CH-10004886"/>
    <x v="0"/>
    <x v="1"/>
    <s v="Bevis Steel Folding Chairs"/>
    <n v="383.8"/>
    <n v="5"/>
    <n v="0.2"/>
    <n v="38.379999999999981"/>
  </r>
  <r>
    <n v="419"/>
    <s v="CA-2014-154816"/>
    <x v="3"/>
    <x v="44"/>
    <d v="2014-11-11T00:00:00"/>
    <s v="Standard Class"/>
    <s v="VB-21745"/>
    <s v="Victoria Brennan"/>
    <x v="1"/>
    <x v="0"/>
    <s v="Richmond"/>
    <x v="0"/>
    <n v="40475"/>
    <s v="South"/>
    <s v="OFF-PA-10003845"/>
    <x v="1"/>
    <x v="10"/>
    <s v="Xerox 1987"/>
    <n v="5.78"/>
    <n v="1"/>
    <n v="0"/>
    <n v="2.8322000000000003"/>
  </r>
  <r>
    <n v="420"/>
    <s v="CA-2014-110478"/>
    <x v="3"/>
    <x v="168"/>
    <d v="2014-03-10T00:00:00"/>
    <s v="Standard Class"/>
    <s v="SP-20860"/>
    <s v="Sung Pak"/>
    <x v="1"/>
    <x v="0"/>
    <s v="Los Angeles"/>
    <x v="1"/>
    <n v="90045"/>
    <s v="West"/>
    <s v="OFF-AR-10001573"/>
    <x v="1"/>
    <x v="6"/>
    <s v="American Pencil"/>
    <n v="9.32"/>
    <n v="4"/>
    <n v="0"/>
    <n v="2.702799999999999"/>
  </r>
  <r>
    <n v="421"/>
    <s v="CA-2014-110478"/>
    <x v="3"/>
    <x v="168"/>
    <d v="2014-03-10T00:00:00"/>
    <s v="Standard Class"/>
    <s v="SP-20860"/>
    <s v="Sung Pak"/>
    <x v="1"/>
    <x v="0"/>
    <s v="Los Angeles"/>
    <x v="1"/>
    <n v="90045"/>
    <s v="West"/>
    <s v="OFF-EN-10000483"/>
    <x v="1"/>
    <x v="12"/>
    <s v="White Envelopes, White Envelopes with Clear Poly Window"/>
    <n v="15.25"/>
    <n v="1"/>
    <n v="0"/>
    <n v="7.0149999999999988"/>
  </r>
  <r>
    <n v="422"/>
    <s v="CA-2011-142048"/>
    <x v="2"/>
    <x v="169"/>
    <d v="2011-06-25T00:00:00"/>
    <s v="First Class"/>
    <s v="JE-15745"/>
    <s v="Joel Eaton"/>
    <x v="0"/>
    <x v="0"/>
    <s v="Louisville"/>
    <x v="22"/>
    <n v="80027"/>
    <s v="West"/>
    <s v="TEC-AC-10004114"/>
    <x v="2"/>
    <x v="11"/>
    <s v="KeyTronic 6101 Series - Keyboard - Black"/>
    <n v="196.75200000000001"/>
    <n v="6"/>
    <n v="0.2"/>
    <n v="56.566200000000009"/>
  </r>
  <r>
    <n v="423"/>
    <s v="CA-2014-125388"/>
    <x v="3"/>
    <x v="15"/>
    <d v="2014-10-24T00:00:00"/>
    <s v="Standard Class"/>
    <s v="MP-17965"/>
    <s v="Michael Paige"/>
    <x v="1"/>
    <x v="0"/>
    <s v="Lawrence"/>
    <x v="31"/>
    <n v="1841"/>
    <s v="East"/>
    <s v="FUR-FU-10004712"/>
    <x v="0"/>
    <x v="5"/>
    <s v="Westinghouse Mesh Shade Clip-On Gooseneck Lamp, Black"/>
    <n v="56.56"/>
    <n v="4"/>
    <n v="0"/>
    <n v="14.705600000000004"/>
  </r>
  <r>
    <n v="424"/>
    <s v="CA-2014-125388"/>
    <x v="3"/>
    <x v="15"/>
    <d v="2014-10-24T00:00:00"/>
    <s v="Standard Class"/>
    <s v="MP-17965"/>
    <s v="Michael Paige"/>
    <x v="1"/>
    <x v="0"/>
    <s v="Lawrence"/>
    <x v="31"/>
    <n v="1841"/>
    <s v="East"/>
    <s v="OFF-ST-10000918"/>
    <x v="1"/>
    <x v="4"/>
    <s v="Crate-A-Files"/>
    <n v="32.700000000000003"/>
    <n v="3"/>
    <n v="0"/>
    <n v="8.5019999999999989"/>
  </r>
  <r>
    <n v="425"/>
    <s v="CA-2014-155705"/>
    <x v="3"/>
    <x v="170"/>
    <d v="2014-08-24T00:00:00"/>
    <s v="Second Class"/>
    <s v="NF-18385"/>
    <s v="Natalie Fritzler"/>
    <x v="0"/>
    <x v="0"/>
    <s v="Jackson"/>
    <x v="35"/>
    <n v="39212"/>
    <s v="South"/>
    <s v="FUR-CH-10000015"/>
    <x v="0"/>
    <x v="1"/>
    <s v="Hon Multipurpose Stacking Arm Chairs"/>
    <n v="866.4"/>
    <n v="4"/>
    <n v="0"/>
    <n v="225.26400000000001"/>
  </r>
  <r>
    <n v="426"/>
    <s v="CA-2014-149160"/>
    <x v="3"/>
    <x v="51"/>
    <d v="2014-11-27T00:00:00"/>
    <s v="Second Class"/>
    <s v="JM-15265"/>
    <s v="Janet Molinari"/>
    <x v="1"/>
    <x v="0"/>
    <s v="Canton"/>
    <x v="12"/>
    <n v="48187"/>
    <s v="Central"/>
    <s v="FUR-FU-10003347"/>
    <x v="0"/>
    <x v="5"/>
    <s v="Coloredge Poster Frame"/>
    <n v="28.4"/>
    <n v="2"/>
    <n v="0"/>
    <n v="11.076000000000001"/>
  </r>
  <r>
    <n v="427"/>
    <s v="CA-2014-149160"/>
    <x v="3"/>
    <x v="51"/>
    <d v="2014-11-27T00:00:00"/>
    <s v="Second Class"/>
    <s v="JM-15265"/>
    <s v="Janet Molinari"/>
    <x v="1"/>
    <x v="0"/>
    <s v="Canton"/>
    <x v="12"/>
    <n v="48187"/>
    <s v="Central"/>
    <s v="OFF-BI-10001543"/>
    <x v="1"/>
    <x v="8"/>
    <s v="GBC VeloBinder Manual Binding System"/>
    <n v="287.92"/>
    <n v="8"/>
    <n v="0"/>
    <n v="138.20160000000001"/>
  </r>
  <r>
    <n v="428"/>
    <s v="CA-2011-101476"/>
    <x v="2"/>
    <x v="171"/>
    <d v="2011-09-13T00:00:00"/>
    <s v="First Class"/>
    <s v="SD-20485"/>
    <s v="Shirley Daniels"/>
    <x v="2"/>
    <x v="0"/>
    <s v="New Rochelle"/>
    <x v="15"/>
    <n v="10801"/>
    <s v="East"/>
    <s v="TEC-MA-10000029"/>
    <x v="2"/>
    <x v="15"/>
    <s v="Epson WorkForce WF-2530 All-in-One Printer, Copier Scanner"/>
    <n v="69.989999999999995"/>
    <n v="1"/>
    <n v="0"/>
    <n v="30.095700000000001"/>
  </r>
  <r>
    <n v="429"/>
    <s v="CA-2014-152275"/>
    <x v="3"/>
    <x v="172"/>
    <d v="2014-10-09T00:00:00"/>
    <s v="Standard Class"/>
    <s v="KH-16630"/>
    <s v="Ken Heidel"/>
    <x v="1"/>
    <x v="0"/>
    <s v="San Antonio"/>
    <x v="5"/>
    <n v="78207"/>
    <s v="Central"/>
    <s v="OFF-AR-10000369"/>
    <x v="1"/>
    <x v="6"/>
    <s v="Design Ebony Sketching Pencil"/>
    <n v="6.6719999999999988"/>
    <n v="6"/>
    <n v="0.2"/>
    <n v="0.50039999999999996"/>
  </r>
  <r>
    <n v="430"/>
    <s v="US-2013-123750"/>
    <x v="0"/>
    <x v="173"/>
    <d v="2013-04-22T00:00:00"/>
    <s v="Standard Class"/>
    <s v="RB-19795"/>
    <s v="Ross Baird"/>
    <x v="2"/>
    <x v="0"/>
    <s v="Gastonia"/>
    <x v="3"/>
    <n v="28052"/>
    <s v="South"/>
    <s v="OFF-BI-10004584"/>
    <x v="1"/>
    <x v="8"/>
    <s v="GBC ProClick 150 Presentation Binding System"/>
    <n v="189.58800000000005"/>
    <n v="2"/>
    <n v="0.7"/>
    <n v="-145.35079999999999"/>
  </r>
  <r>
    <n v="431"/>
    <s v="US-2013-123750"/>
    <x v="0"/>
    <x v="173"/>
    <d v="2013-04-22T00:00:00"/>
    <s v="Standard Class"/>
    <s v="RB-19795"/>
    <s v="Ross Baird"/>
    <x v="2"/>
    <x v="0"/>
    <s v="Gastonia"/>
    <x v="3"/>
    <n v="28052"/>
    <s v="South"/>
    <s v="TEC-AC-10004659"/>
    <x v="2"/>
    <x v="11"/>
    <s v="Imation Secure+ Hardware Encrypted USB 2.0 Flash Drive; 16GB"/>
    <n v="408.74399999999997"/>
    <n v="7"/>
    <n v="0.2"/>
    <n v="76.639499999999984"/>
  </r>
  <r>
    <n v="432"/>
    <s v="US-2013-123750"/>
    <x v="0"/>
    <x v="173"/>
    <d v="2013-04-22T00:00:00"/>
    <s v="Standard Class"/>
    <s v="RB-19795"/>
    <s v="Ross Baird"/>
    <x v="2"/>
    <x v="0"/>
    <s v="Gastonia"/>
    <x v="3"/>
    <n v="28052"/>
    <s v="South"/>
    <s v="TEC-AC-10004659"/>
    <x v="2"/>
    <x v="11"/>
    <s v="Imation Secure+ Hardware Encrypted USB 2.0 Flash Drive; 16GB"/>
    <n v="291.95999999999998"/>
    <n v="5"/>
    <n v="0.2"/>
    <n v="54.742499999999978"/>
  </r>
  <r>
    <n v="433"/>
    <s v="US-2013-123750"/>
    <x v="0"/>
    <x v="173"/>
    <d v="2013-04-22T00:00:00"/>
    <s v="Standard Class"/>
    <s v="RB-19795"/>
    <s v="Ross Baird"/>
    <x v="2"/>
    <x v="0"/>
    <s v="Gastonia"/>
    <x v="3"/>
    <n v="28052"/>
    <s v="South"/>
    <s v="OFF-ST-10000617"/>
    <x v="1"/>
    <x v="4"/>
    <s v="Woodgrain Magazine Files by Perma"/>
    <n v="4.7679999999999998"/>
    <n v="2"/>
    <n v="0.2"/>
    <n v="-0.7748000000000006"/>
  </r>
  <r>
    <n v="434"/>
    <s v="CA-2013-127369"/>
    <x v="0"/>
    <x v="112"/>
    <d v="2013-06-08T00:00:00"/>
    <s v="First Class"/>
    <s v="DB-13060"/>
    <s v="Dave Brooks"/>
    <x v="0"/>
    <x v="0"/>
    <s v="Lowell"/>
    <x v="31"/>
    <n v="1852"/>
    <s v="East"/>
    <s v="OFF-ST-10003306"/>
    <x v="1"/>
    <x v="4"/>
    <s v="Letter Size Cart"/>
    <n v="714.30000000000007"/>
    <n v="5"/>
    <n v="0"/>
    <n v="207.14699999999993"/>
  </r>
  <r>
    <n v="435"/>
    <s v="US-2011-150574"/>
    <x v="2"/>
    <x v="174"/>
    <d v="2011-12-25T00:00:00"/>
    <s v="Standard Class"/>
    <s v="MK-18160"/>
    <s v="Mike Kennedy"/>
    <x v="0"/>
    <x v="0"/>
    <s v="Jacksonville"/>
    <x v="2"/>
    <n v="32216"/>
    <s v="South"/>
    <s v="OFF-BI-10000773"/>
    <x v="1"/>
    <x v="8"/>
    <s v="Insertable Tab Post Binder Dividers"/>
    <n v="4.8120000000000003"/>
    <n v="2"/>
    <n v="0.7"/>
    <n v="-3.6891999999999996"/>
  </r>
  <r>
    <n v="436"/>
    <s v="US-2011-150574"/>
    <x v="2"/>
    <x v="174"/>
    <d v="2011-12-25T00:00:00"/>
    <s v="Standard Class"/>
    <s v="MK-18160"/>
    <s v="Mike Kennedy"/>
    <x v="0"/>
    <x v="0"/>
    <s v="Jacksonville"/>
    <x v="2"/>
    <n v="32216"/>
    <s v="South"/>
    <s v="TEC-AC-10002600"/>
    <x v="2"/>
    <x v="11"/>
    <s v="Belkin QODE FastFit Bluetooth Keyboard"/>
    <n v="247.8"/>
    <n v="5"/>
    <n v="0.2"/>
    <n v="-18.584999999999994"/>
  </r>
  <r>
    <n v="437"/>
    <s v="CA-2013-147375"/>
    <x v="0"/>
    <x v="1"/>
    <d v="2013-06-15T00:00:00"/>
    <s v="Second Class"/>
    <s v="PO-19180"/>
    <s v="Philisse Overcash"/>
    <x v="2"/>
    <x v="0"/>
    <s v="Chicago"/>
    <x v="10"/>
    <n v="60623"/>
    <s v="Central"/>
    <s v="TEC-MA-10002937"/>
    <x v="2"/>
    <x v="15"/>
    <s v="Canon Color ImageCLASS MF8580Cdw Wireless Laser All-In-One Printer, Copier, Scanner"/>
    <n v="1007.979"/>
    <n v="3"/>
    <n v="0.3"/>
    <n v="43.199100000000044"/>
  </r>
  <r>
    <n v="438"/>
    <s v="CA-2013-147375"/>
    <x v="0"/>
    <x v="1"/>
    <d v="2013-06-15T00:00:00"/>
    <s v="Second Class"/>
    <s v="PO-19180"/>
    <s v="Philisse Overcash"/>
    <x v="2"/>
    <x v="0"/>
    <s v="Chicago"/>
    <x v="10"/>
    <n v="60623"/>
    <s v="Central"/>
    <s v="OFF-PA-10001970"/>
    <x v="1"/>
    <x v="10"/>
    <s v="Xerox 1908"/>
    <n v="313.488"/>
    <n v="7"/>
    <n v="0.2"/>
    <n v="113.63939999999998"/>
  </r>
  <r>
    <n v="439"/>
    <s v="CA-2014-130043"/>
    <x v="3"/>
    <x v="175"/>
    <d v="2014-09-20T00:00:00"/>
    <s v="Standard Class"/>
    <s v="BB-11545"/>
    <s v="Brenda Bowman"/>
    <x v="1"/>
    <x v="0"/>
    <s v="Houston"/>
    <x v="5"/>
    <n v="77070"/>
    <s v="Central"/>
    <s v="OFF-PA-10002230"/>
    <x v="1"/>
    <x v="10"/>
    <s v="Xerox 1897"/>
    <n v="31.872000000000003"/>
    <n v="8"/>
    <n v="0.2"/>
    <n v="11.553600000000003"/>
  </r>
  <r>
    <n v="440"/>
    <s v="CA-2014-157252"/>
    <x v="3"/>
    <x v="176"/>
    <d v="2014-01-24T00:00:00"/>
    <s v="Second Class"/>
    <s v="CV-12805"/>
    <s v="Cynthia Voltz"/>
    <x v="1"/>
    <x v="0"/>
    <s v="New York City"/>
    <x v="15"/>
    <n v="10024"/>
    <s v="East"/>
    <s v="FUR-CH-10003396"/>
    <x v="0"/>
    <x v="1"/>
    <s v="Global Deluxe Steno Chair"/>
    <n v="207.84600000000003"/>
    <n v="3"/>
    <n v="0.1"/>
    <n v="2.3093999999999895"/>
  </r>
  <r>
    <n v="441"/>
    <s v="CA-2013-115756"/>
    <x v="0"/>
    <x v="64"/>
    <d v="2013-09-08T00:00:00"/>
    <s v="Second Class"/>
    <s v="PK-19075"/>
    <s v="Pete Kriz"/>
    <x v="0"/>
    <x v="0"/>
    <s v="Detroit"/>
    <x v="12"/>
    <n v="48227"/>
    <s v="Central"/>
    <s v="FUR-FU-10000246"/>
    <x v="0"/>
    <x v="5"/>
    <s v="Aluminum Document Frame"/>
    <n v="12.22"/>
    <n v="1"/>
    <n v="0"/>
    <n v="3.6659999999999986"/>
  </r>
  <r>
    <n v="442"/>
    <s v="CA-2013-115756"/>
    <x v="0"/>
    <x v="64"/>
    <d v="2013-09-08T00:00:00"/>
    <s v="Second Class"/>
    <s v="PK-19075"/>
    <s v="Pete Kriz"/>
    <x v="0"/>
    <x v="0"/>
    <s v="Detroit"/>
    <x v="12"/>
    <n v="48227"/>
    <s v="Central"/>
    <s v="OFF-ST-10000060"/>
    <x v="1"/>
    <x v="4"/>
    <s v="Fellowes Bankers Box Staxonsteel Drawer File/Stacking System"/>
    <n v="194.94"/>
    <n v="3"/>
    <n v="0"/>
    <n v="23.392800000000008"/>
  </r>
  <r>
    <n v="443"/>
    <s v="CA-2013-115756"/>
    <x v="0"/>
    <x v="64"/>
    <d v="2013-09-08T00:00:00"/>
    <s v="Second Class"/>
    <s v="PK-19075"/>
    <s v="Pete Kriz"/>
    <x v="0"/>
    <x v="0"/>
    <s v="Detroit"/>
    <x v="12"/>
    <n v="48227"/>
    <s v="Central"/>
    <s v="OFF-ST-10003058"/>
    <x v="1"/>
    <x v="4"/>
    <s v="Eldon Mobile Mega Data Cart  Mega Stackable  Add-On Trays"/>
    <n v="70.949999999999989"/>
    <n v="3"/>
    <n v="0"/>
    <n v="20.575499999999998"/>
  </r>
  <r>
    <n v="444"/>
    <s v="CA-2013-115756"/>
    <x v="0"/>
    <x v="64"/>
    <d v="2013-09-08T00:00:00"/>
    <s v="Second Class"/>
    <s v="PK-19075"/>
    <s v="Pete Kriz"/>
    <x v="0"/>
    <x v="0"/>
    <s v="Detroit"/>
    <x v="12"/>
    <n v="48227"/>
    <s v="Central"/>
    <s v="OFF-PA-10002222"/>
    <x v="1"/>
    <x v="10"/>
    <s v="Xerox Color Copier Paper, 11&quot; x 17&quot;, Ream"/>
    <n v="91.36"/>
    <n v="4"/>
    <n v="0"/>
    <n v="42.025599999999997"/>
  </r>
  <r>
    <n v="445"/>
    <s v="CA-2013-115756"/>
    <x v="0"/>
    <x v="64"/>
    <d v="2013-09-08T00:00:00"/>
    <s v="Second Class"/>
    <s v="PK-19075"/>
    <s v="Pete Kriz"/>
    <x v="0"/>
    <x v="0"/>
    <s v="Detroit"/>
    <x v="12"/>
    <n v="48227"/>
    <s v="Central"/>
    <s v="FUR-CH-10002372"/>
    <x v="0"/>
    <x v="1"/>
    <s v="Office Star - Ergonomically Designed Knee Chair"/>
    <n v="242.94"/>
    <n v="3"/>
    <n v="0"/>
    <n v="29.152800000000013"/>
  </r>
  <r>
    <n v="446"/>
    <s v="CA-2013-115756"/>
    <x v="0"/>
    <x v="64"/>
    <d v="2013-09-08T00:00:00"/>
    <s v="Second Class"/>
    <s v="PK-19075"/>
    <s v="Pete Kriz"/>
    <x v="0"/>
    <x v="0"/>
    <s v="Detroit"/>
    <x v="12"/>
    <n v="48227"/>
    <s v="Central"/>
    <s v="OFF-LA-10001317"/>
    <x v="1"/>
    <x v="2"/>
    <s v="Avery 520"/>
    <n v="22.05"/>
    <n v="7"/>
    <n v="0"/>
    <n v="10.584"/>
  </r>
  <r>
    <n v="447"/>
    <s v="CA-2014-154214"/>
    <x v="3"/>
    <x v="177"/>
    <d v="2014-03-26T00:00:00"/>
    <s v="Second Class"/>
    <s v="TB-21595"/>
    <s v="Troy Blackwell"/>
    <x v="0"/>
    <x v="0"/>
    <s v="Columbus"/>
    <x v="14"/>
    <n v="47201"/>
    <s v="Central"/>
    <s v="FUR-FU-10000206"/>
    <x v="0"/>
    <x v="5"/>
    <s v="GE General Purpose, Extra Long Life, Showcase &amp; Floodlight Incandescent Bulbs"/>
    <n v="2.91"/>
    <n v="1"/>
    <n v="0"/>
    <n v="1.3676999999999999"/>
  </r>
  <r>
    <n v="448"/>
    <s v="CA-2013-166674"/>
    <x v="0"/>
    <x v="178"/>
    <d v="2013-04-04T00:00:00"/>
    <s v="Second Class"/>
    <s v="RB-19360"/>
    <s v="Raymond Buch"/>
    <x v="0"/>
    <x v="0"/>
    <s v="Auburn"/>
    <x v="15"/>
    <n v="13021"/>
    <s v="East"/>
    <s v="OFF-AR-10000588"/>
    <x v="1"/>
    <x v="6"/>
    <s v="Newell 345"/>
    <n v="59.519999999999996"/>
    <n v="3"/>
    <n v="0"/>
    <n v="15.475200000000001"/>
  </r>
  <r>
    <n v="449"/>
    <s v="CA-2013-166674"/>
    <x v="0"/>
    <x v="178"/>
    <d v="2013-04-04T00:00:00"/>
    <s v="Second Class"/>
    <s v="RB-19360"/>
    <s v="Raymond Buch"/>
    <x v="0"/>
    <x v="0"/>
    <s v="Auburn"/>
    <x v="15"/>
    <n v="13021"/>
    <s v="East"/>
    <s v="OFF-ST-10001469"/>
    <x v="1"/>
    <x v="4"/>
    <s v="Fellowes Bankers Box Recycled Super Stor/Drawer"/>
    <n v="161.94"/>
    <n v="3"/>
    <n v="0"/>
    <n v="9.716399999999993"/>
  </r>
  <r>
    <n v="450"/>
    <s v="CA-2013-166674"/>
    <x v="0"/>
    <x v="178"/>
    <d v="2013-04-04T00:00:00"/>
    <s v="Second Class"/>
    <s v="RB-19360"/>
    <s v="Raymond Buch"/>
    <x v="0"/>
    <x v="0"/>
    <s v="Auburn"/>
    <x v="15"/>
    <n v="13021"/>
    <s v="East"/>
    <s v="OFF-AR-10001953"/>
    <x v="1"/>
    <x v="6"/>
    <s v="Boston 1645 Deluxe Heavier-Duty Electric Pencil Sharpener"/>
    <n v="263.88"/>
    <n v="6"/>
    <n v="0"/>
    <n v="71.247600000000006"/>
  </r>
  <r>
    <n v="451"/>
    <s v="CA-2013-166674"/>
    <x v="0"/>
    <x v="178"/>
    <d v="2013-04-04T00:00:00"/>
    <s v="Second Class"/>
    <s v="RB-19360"/>
    <s v="Raymond Buch"/>
    <x v="0"/>
    <x v="0"/>
    <s v="Auburn"/>
    <x v="15"/>
    <n v="13021"/>
    <s v="East"/>
    <s v="OFF-AR-10003156"/>
    <x v="1"/>
    <x v="6"/>
    <s v="50 Colored Long Pencils"/>
    <n v="30.48"/>
    <n v="3"/>
    <n v="0"/>
    <n v="7.9248000000000012"/>
  </r>
  <r>
    <n v="452"/>
    <s v="CA-2013-166674"/>
    <x v="0"/>
    <x v="178"/>
    <d v="2013-04-04T00:00:00"/>
    <s v="Second Class"/>
    <s v="RB-19360"/>
    <s v="Raymond Buch"/>
    <x v="0"/>
    <x v="0"/>
    <s v="Auburn"/>
    <x v="15"/>
    <n v="13021"/>
    <s v="East"/>
    <s v="OFF-AR-10004974"/>
    <x v="1"/>
    <x v="6"/>
    <s v="Newell 342"/>
    <n v="9.84"/>
    <n v="3"/>
    <n v="0"/>
    <n v="2.8535999999999988"/>
  </r>
  <r>
    <n v="453"/>
    <s v="CA-2013-166674"/>
    <x v="0"/>
    <x v="178"/>
    <d v="2013-04-04T00:00:00"/>
    <s v="Second Class"/>
    <s v="RB-19360"/>
    <s v="Raymond Buch"/>
    <x v="0"/>
    <x v="0"/>
    <s v="Auburn"/>
    <x v="15"/>
    <n v="13021"/>
    <s v="East"/>
    <s v="TEC-PH-10002365"/>
    <x v="2"/>
    <x v="7"/>
    <s v="Belkin Grip Candy Sheer Case / Cover for iPhone 5 and 5S"/>
    <n v="35.119999999999997"/>
    <n v="4"/>
    <n v="0"/>
    <n v="9.1311999999999998"/>
  </r>
  <r>
    <n v="454"/>
    <s v="CA-2014-147277"/>
    <x v="3"/>
    <x v="179"/>
    <d v="2014-10-25T00:00:00"/>
    <s v="Standard Class"/>
    <s v="EB-13705"/>
    <s v="Ed Braxton"/>
    <x v="1"/>
    <x v="0"/>
    <s v="Akron"/>
    <x v="24"/>
    <n v="44312"/>
    <s v="East"/>
    <s v="FUR-TA-10001539"/>
    <x v="0"/>
    <x v="3"/>
    <s v="Chromcraft Rectangular Conference Tables"/>
    <n v="284.36399999999998"/>
    <n v="2"/>
    <n v="0.4"/>
    <n v="-75.830400000000054"/>
  </r>
  <r>
    <n v="455"/>
    <s v="CA-2014-147277"/>
    <x v="3"/>
    <x v="179"/>
    <d v="2014-10-25T00:00:00"/>
    <s v="Standard Class"/>
    <s v="EB-13705"/>
    <s v="Ed Braxton"/>
    <x v="1"/>
    <x v="0"/>
    <s v="Akron"/>
    <x v="24"/>
    <n v="44312"/>
    <s v="East"/>
    <s v="OFF-ST-10000142"/>
    <x v="1"/>
    <x v="4"/>
    <s v="Deluxe Rollaway Locking File with Drawer"/>
    <n v="665.40800000000002"/>
    <n v="2"/>
    <n v="0.2"/>
    <n v="66.540799999999962"/>
  </r>
  <r>
    <n v="456"/>
    <s v="CA-2013-100153"/>
    <x v="0"/>
    <x v="180"/>
    <d v="2013-12-18T00:00:00"/>
    <s v="Standard Class"/>
    <s v="KH-16630"/>
    <s v="Ken Heidel"/>
    <x v="1"/>
    <x v="0"/>
    <s v="Norman"/>
    <x v="26"/>
    <n v="73071"/>
    <s v="Central"/>
    <s v="TEC-AC-10001772"/>
    <x v="2"/>
    <x v="11"/>
    <s v="Memorex Mini Travel Drive 16 GB USB 2.0 Flash Drive"/>
    <n v="63.88"/>
    <n v="4"/>
    <n v="0"/>
    <n v="24.913200000000003"/>
  </r>
  <r>
    <n v="457"/>
    <s v="US-2011-110674"/>
    <x v="2"/>
    <x v="181"/>
    <d v="2011-02-19T00:00:00"/>
    <s v="Standard Class"/>
    <s v="SC-20095"/>
    <s v="Sanjit Chand"/>
    <x v="0"/>
    <x v="0"/>
    <s v="Concord"/>
    <x v="1"/>
    <n v="94521"/>
    <s v="West"/>
    <s v="FUR-CH-10000225"/>
    <x v="0"/>
    <x v="1"/>
    <s v="Global Geo Office Task Chair, Gray"/>
    <n v="129.56800000000001"/>
    <n v="2"/>
    <n v="0.2"/>
    <n v="-24.294000000000018"/>
  </r>
  <r>
    <n v="458"/>
    <s v="US-2013-157945"/>
    <x v="0"/>
    <x v="182"/>
    <d v="2013-10-02T00:00:00"/>
    <s v="Standard Class"/>
    <s v="NF-18385"/>
    <s v="Natalie Fritzler"/>
    <x v="0"/>
    <x v="0"/>
    <s v="Decatur"/>
    <x v="10"/>
    <n v="62521"/>
    <s v="Central"/>
    <s v="FUR-CH-10002331"/>
    <x v="0"/>
    <x v="1"/>
    <s v="Hon 4700 Series Mobuis Mid-Back Task Chairs with Adjustable Arms"/>
    <n v="747.55799999999999"/>
    <n v="3"/>
    <n v="0.3"/>
    <n v="-96.11460000000011"/>
  </r>
  <r>
    <n v="459"/>
    <s v="US-2013-157945"/>
    <x v="0"/>
    <x v="182"/>
    <d v="2013-10-02T00:00:00"/>
    <s v="Standard Class"/>
    <s v="NF-18385"/>
    <s v="Natalie Fritzler"/>
    <x v="0"/>
    <x v="0"/>
    <s v="Decatur"/>
    <x v="10"/>
    <n v="62521"/>
    <s v="Central"/>
    <s v="OFF-EN-10001415"/>
    <x v="1"/>
    <x v="12"/>
    <s v="Staples"/>
    <n v="8.9280000000000008"/>
    <n v="2"/>
    <n v="0.2"/>
    <n v="3.3479999999999999"/>
  </r>
  <r>
    <n v="460"/>
    <s v="CA-2012-109638"/>
    <x v="1"/>
    <x v="83"/>
    <d v="2012-12-22T00:00:00"/>
    <s v="Standard Class"/>
    <s v="JH-15985"/>
    <s v="Joseph Holt"/>
    <x v="0"/>
    <x v="0"/>
    <s v="Seattle"/>
    <x v="4"/>
    <n v="98115"/>
    <s v="West"/>
    <s v="OFF-AP-10002472"/>
    <x v="1"/>
    <x v="9"/>
    <s v="3M Office Air Cleaner"/>
    <n v="103.92"/>
    <n v="4"/>
    <n v="0"/>
    <n v="36.372"/>
  </r>
  <r>
    <n v="461"/>
    <s v="CA-2012-109638"/>
    <x v="1"/>
    <x v="83"/>
    <d v="2012-12-22T00:00:00"/>
    <s v="Standard Class"/>
    <s v="JH-15985"/>
    <s v="Joseph Holt"/>
    <x v="0"/>
    <x v="0"/>
    <s v="Seattle"/>
    <x v="4"/>
    <n v="98115"/>
    <s v="West"/>
    <s v="TEC-AC-10004571"/>
    <x v="2"/>
    <x v="11"/>
    <s v="Logitech G700s Rechargeable Gaming Mouse"/>
    <n v="899.91"/>
    <n v="9"/>
    <n v="0"/>
    <n v="377.96220000000005"/>
  </r>
  <r>
    <n v="462"/>
    <s v="CA-2012-109638"/>
    <x v="1"/>
    <x v="83"/>
    <d v="2012-12-22T00:00:00"/>
    <s v="Standard Class"/>
    <s v="JH-15985"/>
    <s v="Joseph Holt"/>
    <x v="0"/>
    <x v="0"/>
    <s v="Seattle"/>
    <x v="4"/>
    <n v="98115"/>
    <s v="West"/>
    <s v="OFF-BI-10001098"/>
    <x v="1"/>
    <x v="8"/>
    <s v="Acco D-Ring Binder w/DublLock"/>
    <n v="51.311999999999998"/>
    <n v="3"/>
    <n v="0.2"/>
    <n v="18.600599999999996"/>
  </r>
  <r>
    <n v="463"/>
    <s v="CA-2013-109869"/>
    <x v="0"/>
    <x v="183"/>
    <d v="2013-04-30T00:00:00"/>
    <s v="Standard Class"/>
    <s v="TN-21040"/>
    <s v="Tanja Norvell"/>
    <x v="2"/>
    <x v="0"/>
    <s v="Phoenix"/>
    <x v="16"/>
    <n v="85023"/>
    <s v="West"/>
    <s v="FUR-FU-10000023"/>
    <x v="0"/>
    <x v="5"/>
    <s v="Eldon Wave Desk Accessories"/>
    <n v="23.56"/>
    <n v="5"/>
    <n v="0.2"/>
    <n v="7.0680000000000005"/>
  </r>
  <r>
    <n v="464"/>
    <s v="CA-2013-109869"/>
    <x v="0"/>
    <x v="183"/>
    <d v="2013-04-30T00:00:00"/>
    <s v="Standard Class"/>
    <s v="TN-21040"/>
    <s v="Tanja Norvell"/>
    <x v="2"/>
    <x v="0"/>
    <s v="Phoenix"/>
    <x v="16"/>
    <n v="85023"/>
    <s v="West"/>
    <s v="FUR-TA-10001889"/>
    <x v="0"/>
    <x v="3"/>
    <s v="Bush Advantage Collection Racetrack Conference Table"/>
    <n v="1272.6299999999999"/>
    <n v="6"/>
    <n v="0.5"/>
    <n v="-814.4831999999999"/>
  </r>
  <r>
    <n v="465"/>
    <s v="CA-2013-109869"/>
    <x v="0"/>
    <x v="183"/>
    <d v="2013-04-30T00:00:00"/>
    <s v="Standard Class"/>
    <s v="TN-21040"/>
    <s v="Tanja Norvell"/>
    <x v="2"/>
    <x v="0"/>
    <s v="Phoenix"/>
    <x v="16"/>
    <n v="85023"/>
    <s v="West"/>
    <s v="OFF-BI-10000315"/>
    <x v="1"/>
    <x v="8"/>
    <s v="Poly Designer Cover &amp; Back"/>
    <n v="28.484999999999999"/>
    <n v="5"/>
    <n v="0.7"/>
    <n v="-20.888999999999989"/>
  </r>
  <r>
    <n v="466"/>
    <s v="CA-2013-109869"/>
    <x v="0"/>
    <x v="183"/>
    <d v="2013-04-30T00:00:00"/>
    <s v="Standard Class"/>
    <s v="TN-21040"/>
    <s v="Tanja Norvell"/>
    <x v="2"/>
    <x v="0"/>
    <s v="Phoenix"/>
    <x v="16"/>
    <n v="85023"/>
    <s v="West"/>
    <s v="OFF-SU-10003505"/>
    <x v="1"/>
    <x v="14"/>
    <s v="Premier Electric Letter Opener"/>
    <n v="185.376"/>
    <n v="2"/>
    <n v="0.2"/>
    <n v="-34.758000000000017"/>
  </r>
  <r>
    <n v="467"/>
    <s v="CA-2013-109869"/>
    <x v="0"/>
    <x v="183"/>
    <d v="2013-04-30T00:00:00"/>
    <s v="Standard Class"/>
    <s v="TN-21040"/>
    <s v="Tanja Norvell"/>
    <x v="2"/>
    <x v="0"/>
    <s v="Phoenix"/>
    <x v="16"/>
    <n v="85023"/>
    <s v="West"/>
    <s v="OFF-AP-10002578"/>
    <x v="1"/>
    <x v="9"/>
    <s v="Fellowes Premier Superior Surge Suppressor, 10-Outlet, With Phone and Remote"/>
    <n v="78.272000000000006"/>
    <n v="2"/>
    <n v="0.2"/>
    <n v="5.8704000000000001"/>
  </r>
  <r>
    <n v="468"/>
    <s v="US-2012-101399"/>
    <x v="1"/>
    <x v="184"/>
    <d v="2012-01-24T00:00:00"/>
    <s v="Standard Class"/>
    <s v="JS-15940"/>
    <s v="Joni Sundaresam"/>
    <x v="2"/>
    <x v="0"/>
    <s v="Park Ridge"/>
    <x v="10"/>
    <n v="60068"/>
    <s v="Central"/>
    <s v="FUR-FU-10002918"/>
    <x v="0"/>
    <x v="5"/>
    <s v="Eldon ClusterMat Chair Mat with Cordless Antistatic Protection"/>
    <n v="254.74400000000003"/>
    <n v="7"/>
    <n v="0.6"/>
    <n v="-312.06139999999994"/>
  </r>
  <r>
    <n v="469"/>
    <s v="CA-2014-154907"/>
    <x v="3"/>
    <x v="185"/>
    <d v="2014-04-05T00:00:00"/>
    <s v="Standard Class"/>
    <s v="DS-13180"/>
    <s v="David Smith"/>
    <x v="1"/>
    <x v="0"/>
    <s v="Amarillo"/>
    <x v="5"/>
    <n v="79109"/>
    <s v="Central"/>
    <s v="FUR-BO-10002824"/>
    <x v="0"/>
    <x v="0"/>
    <s v="Bush Mission Pointe Library"/>
    <n v="205.33279999999996"/>
    <n v="2"/>
    <n v="0.32"/>
    <n v="-36.235200000000006"/>
  </r>
  <r>
    <n v="470"/>
    <s v="US-2013-100419"/>
    <x v="0"/>
    <x v="186"/>
    <d v="2013-12-21T00:00:00"/>
    <s v="Second Class"/>
    <s v="CC-12670"/>
    <s v="Craig Carreira"/>
    <x v="0"/>
    <x v="0"/>
    <s v="Chicago"/>
    <x v="10"/>
    <n v="60610"/>
    <s v="Central"/>
    <s v="OFF-BI-10002194"/>
    <x v="1"/>
    <x v="8"/>
    <s v="Cardinal Hold-It CD Pocket"/>
    <n v="4.7879999999999985"/>
    <n v="3"/>
    <n v="0.8"/>
    <n v="-7.9001999999999999"/>
  </r>
  <r>
    <n v="471"/>
    <s v="CA-2012-154144"/>
    <x v="1"/>
    <x v="139"/>
    <d v="2012-12-24T00:00:00"/>
    <s v="Standard Class"/>
    <s v="MH-17785"/>
    <s v="Maya Herman"/>
    <x v="1"/>
    <x v="0"/>
    <s v="Lindenhurst"/>
    <x v="15"/>
    <n v="11757"/>
    <s v="East"/>
    <s v="OFF-PA-10004071"/>
    <x v="1"/>
    <x v="10"/>
    <s v="Eaton Premium Continuous-Feed Paper, 25% Cotton, Letter Size, White, 1000 Shts/Box"/>
    <n v="55.48"/>
    <n v="1"/>
    <n v="0"/>
    <n v="26.630399999999998"/>
  </r>
  <r>
    <n v="472"/>
    <s v="CA-2011-144666"/>
    <x v="2"/>
    <x v="187"/>
    <d v="2011-11-11T00:00:00"/>
    <s v="Second Class"/>
    <s v="JP-15520"/>
    <s v="Jeremy Pistek"/>
    <x v="0"/>
    <x v="0"/>
    <s v="San Francisco"/>
    <x v="1"/>
    <n v="94110"/>
    <s v="West"/>
    <s v="OFF-ST-10002743"/>
    <x v="1"/>
    <x v="4"/>
    <s v="SAFCO Boltless Steel Shelving"/>
    <n v="340.92"/>
    <n v="3"/>
    <n v="0"/>
    <n v="3.4091999999999842"/>
  </r>
  <r>
    <n v="473"/>
    <s v="CA-2011-144666"/>
    <x v="2"/>
    <x v="187"/>
    <d v="2011-11-11T00:00:00"/>
    <s v="Second Class"/>
    <s v="JP-15520"/>
    <s v="Jeremy Pistek"/>
    <x v="0"/>
    <x v="0"/>
    <s v="San Francisco"/>
    <x v="1"/>
    <n v="94110"/>
    <s v="West"/>
    <s v="FUR-BO-10001601"/>
    <x v="0"/>
    <x v="0"/>
    <s v="Sauder Mission Library with Doors, Fruitwood Finish"/>
    <n v="222.66599999999997"/>
    <n v="2"/>
    <n v="0.15"/>
    <n v="10.478399999999979"/>
  </r>
  <r>
    <n v="474"/>
    <s v="CA-2011-144666"/>
    <x v="2"/>
    <x v="187"/>
    <d v="2011-11-11T00:00:00"/>
    <s v="Second Class"/>
    <s v="JP-15520"/>
    <s v="Jeremy Pistek"/>
    <x v="0"/>
    <x v="0"/>
    <s v="San Francisco"/>
    <x v="1"/>
    <n v="94110"/>
    <s v="West"/>
    <s v="TEC-PH-10002680"/>
    <x v="2"/>
    <x v="7"/>
    <s v="Samsung Galaxy Note 3"/>
    <n v="703.96800000000007"/>
    <n v="4"/>
    <n v="0.2"/>
    <n v="87.995999999999924"/>
  </r>
  <r>
    <n v="475"/>
    <s v="CA-2011-144666"/>
    <x v="2"/>
    <x v="187"/>
    <d v="2011-11-11T00:00:00"/>
    <s v="Second Class"/>
    <s v="JP-15520"/>
    <s v="Jeremy Pistek"/>
    <x v="0"/>
    <x v="0"/>
    <s v="San Francisco"/>
    <x v="1"/>
    <n v="94110"/>
    <s v="West"/>
    <s v="OFF-ST-10001321"/>
    <x v="1"/>
    <x v="4"/>
    <s v="Decoflex Hanging Personal Folder File, Blue"/>
    <n v="92.52"/>
    <n v="6"/>
    <n v="0"/>
    <n v="24.980400000000007"/>
  </r>
  <r>
    <n v="476"/>
    <s v="CA-2011-144666"/>
    <x v="2"/>
    <x v="187"/>
    <d v="2011-11-11T00:00:00"/>
    <s v="Second Class"/>
    <s v="JP-15520"/>
    <s v="Jeremy Pistek"/>
    <x v="0"/>
    <x v="0"/>
    <s v="San Francisco"/>
    <x v="1"/>
    <n v="94110"/>
    <s v="West"/>
    <s v="OFF-PA-10001509"/>
    <x v="1"/>
    <x v="10"/>
    <s v="Recycled Desk Saver Line &quot;While You Were Out&quot; Book, 5 1/2&quot; X 4&quot;"/>
    <n v="62.649999999999991"/>
    <n v="7"/>
    <n v="0"/>
    <n v="28.818999999999996"/>
  </r>
  <r>
    <n v="477"/>
    <s v="CA-2011-144666"/>
    <x v="2"/>
    <x v="187"/>
    <d v="2011-11-11T00:00:00"/>
    <s v="Second Class"/>
    <s v="JP-15520"/>
    <s v="Jeremy Pistek"/>
    <x v="0"/>
    <x v="0"/>
    <s v="San Francisco"/>
    <x v="1"/>
    <n v="94110"/>
    <s v="West"/>
    <s v="OFF-PA-10003465"/>
    <x v="1"/>
    <x v="10"/>
    <s v="Xerox 1912"/>
    <n v="94.85"/>
    <n v="5"/>
    <n v="0"/>
    <n v="45.527999999999992"/>
  </r>
  <r>
    <n v="478"/>
    <s v="CA-2013-103891"/>
    <x v="0"/>
    <x v="188"/>
    <d v="2013-07-20T00:00:00"/>
    <s v="Standard Class"/>
    <s v="KH-16690"/>
    <s v="Kristen Hastings"/>
    <x v="1"/>
    <x v="0"/>
    <s v="Los Angeles"/>
    <x v="1"/>
    <n v="90008"/>
    <s v="West"/>
    <s v="TEC-PH-10000149"/>
    <x v="2"/>
    <x v="7"/>
    <s v="Cisco SPA525G2 IP Phone - Wireless"/>
    <n v="95.76"/>
    <n v="6"/>
    <n v="0.2"/>
    <n v="7.1819999999999951"/>
  </r>
  <r>
    <n v="479"/>
    <s v="CA-2013-152632"/>
    <x v="0"/>
    <x v="189"/>
    <d v="2013-11-03T00:00:00"/>
    <s v="Standard Class"/>
    <s v="JE-15475"/>
    <s v="Jeremy Ellison"/>
    <x v="0"/>
    <x v="0"/>
    <s v="Troy"/>
    <x v="15"/>
    <n v="12180"/>
    <s v="East"/>
    <s v="FUR-FU-10002671"/>
    <x v="0"/>
    <x v="5"/>
    <s v="Electrix 20W Halogen Replacement Bulb for Zoom-In Desk Lamp"/>
    <n v="40.200000000000003"/>
    <n v="3"/>
    <n v="0"/>
    <n v="19.295999999999999"/>
  </r>
  <r>
    <n v="480"/>
    <s v="CA-2013-100790"/>
    <x v="0"/>
    <x v="190"/>
    <d v="2013-07-03T00:00:00"/>
    <s v="Standard Class"/>
    <s v="JG-15805"/>
    <s v="John Grady"/>
    <x v="1"/>
    <x v="0"/>
    <s v="New York City"/>
    <x v="15"/>
    <n v="10024"/>
    <s v="East"/>
    <s v="OFF-AR-10003045"/>
    <x v="1"/>
    <x v="6"/>
    <s v="Prang Colored Pencils"/>
    <n v="14.7"/>
    <n v="5"/>
    <n v="0"/>
    <n v="6.6150000000000002"/>
  </r>
  <r>
    <n v="481"/>
    <s v="CA-2013-100790"/>
    <x v="0"/>
    <x v="190"/>
    <d v="2013-07-03T00:00:00"/>
    <s v="Standard Class"/>
    <s v="JG-15805"/>
    <s v="John Grady"/>
    <x v="1"/>
    <x v="0"/>
    <s v="New York City"/>
    <x v="15"/>
    <n v="10024"/>
    <s v="East"/>
    <s v="OFF-ST-10000689"/>
    <x v="1"/>
    <x v="4"/>
    <s v="Fellowes Strictly Business Drawer File, Letter/Legal Size"/>
    <n v="704.25"/>
    <n v="5"/>
    <n v="0"/>
    <n v="84.51"/>
  </r>
  <r>
    <n v="482"/>
    <s v="CA-2011-134677"/>
    <x v="2"/>
    <x v="191"/>
    <d v="2011-10-10T00:00:00"/>
    <s v="Standard Class"/>
    <s v="XP-21865"/>
    <s v="Xylona Preis"/>
    <x v="0"/>
    <x v="0"/>
    <s v="San Diego"/>
    <x v="1"/>
    <n v="92024"/>
    <s v="West"/>
    <s v="TEC-AC-10001445"/>
    <x v="2"/>
    <x v="11"/>
    <s v="Imation USB 2.0 Swivel Flash Drive USB flash drive - 4 GB - Pink"/>
    <n v="9.09"/>
    <n v="3"/>
    <n v="0"/>
    <n v="1.9088999999999996"/>
  </r>
  <r>
    <n v="483"/>
    <s v="CA-2011-127691"/>
    <x v="2"/>
    <x v="192"/>
    <d v="2011-07-27T00:00:00"/>
    <s v="Standard Class"/>
    <s v="EM-14065"/>
    <s v="Erin Mull"/>
    <x v="0"/>
    <x v="0"/>
    <s v="New York City"/>
    <x v="15"/>
    <n v="10024"/>
    <s v="East"/>
    <s v="OFF-AR-10002053"/>
    <x v="1"/>
    <x v="6"/>
    <s v="Premium Writing Pencils, Soft, #2 by Central Association for the Blind"/>
    <n v="5.96"/>
    <n v="2"/>
    <n v="0"/>
    <n v="1.6688000000000001"/>
  </r>
  <r>
    <n v="484"/>
    <s v="CA-2011-127691"/>
    <x v="2"/>
    <x v="192"/>
    <d v="2011-07-27T00:00:00"/>
    <s v="Standard Class"/>
    <s v="EM-14065"/>
    <s v="Erin Mull"/>
    <x v="0"/>
    <x v="0"/>
    <s v="New York City"/>
    <x v="15"/>
    <n v="10024"/>
    <s v="East"/>
    <s v="TEC-AC-10002567"/>
    <x v="2"/>
    <x v="11"/>
    <s v="Logitech G602 Wireless Gaming Mouse"/>
    <n v="159.97999999999999"/>
    <n v="2"/>
    <n v="0"/>
    <n v="57.592799999999997"/>
  </r>
  <r>
    <n v="485"/>
    <s v="CA-2014-140963"/>
    <x v="3"/>
    <x v="193"/>
    <d v="2014-06-14T00:00:00"/>
    <s v="First Class"/>
    <s v="MT-18070"/>
    <s v="Michelle Tran"/>
    <x v="2"/>
    <x v="0"/>
    <s v="Los Angeles"/>
    <x v="1"/>
    <n v="90045"/>
    <s v="West"/>
    <s v="OFF-LA-10003923"/>
    <x v="1"/>
    <x v="2"/>
    <s v="Alphabetical Labels for Top Tab Filing"/>
    <n v="29.6"/>
    <n v="2"/>
    <n v="0"/>
    <n v="14.8"/>
  </r>
  <r>
    <n v="486"/>
    <s v="CA-2014-140963"/>
    <x v="3"/>
    <x v="193"/>
    <d v="2014-06-14T00:00:00"/>
    <s v="First Class"/>
    <s v="MT-18070"/>
    <s v="Michelle Tran"/>
    <x v="2"/>
    <x v="0"/>
    <s v="Los Angeles"/>
    <x v="1"/>
    <n v="90045"/>
    <s v="West"/>
    <s v="FUR-BO-10001337"/>
    <x v="0"/>
    <x v="0"/>
    <s v="O'Sullivan Living Dimensions 2-Shelf Bookcases"/>
    <n v="514.16499999999996"/>
    <n v="5"/>
    <n v="0.15"/>
    <n v="-30.24499999999999"/>
  </r>
  <r>
    <n v="487"/>
    <s v="CA-2014-140963"/>
    <x v="3"/>
    <x v="193"/>
    <d v="2014-06-14T00:00:00"/>
    <s v="First Class"/>
    <s v="MT-18070"/>
    <s v="Michelle Tran"/>
    <x v="2"/>
    <x v="0"/>
    <s v="Los Angeles"/>
    <x v="1"/>
    <n v="90045"/>
    <s v="West"/>
    <s v="TEC-PH-10001924"/>
    <x v="2"/>
    <x v="7"/>
    <s v="iHome FM Clock Radio with Lightning Dock"/>
    <n v="279.95999999999998"/>
    <n v="5"/>
    <n v="0.2"/>
    <n v="17.497500000000016"/>
  </r>
  <r>
    <n v="488"/>
    <s v="CA-2011-154627"/>
    <x v="2"/>
    <x v="194"/>
    <d v="2011-10-31T00:00:00"/>
    <s v="First Class"/>
    <s v="SA-20830"/>
    <s v="Sue Ann Reed"/>
    <x v="0"/>
    <x v="0"/>
    <s v="Chicago"/>
    <x v="10"/>
    <n v="60610"/>
    <s v="Central"/>
    <s v="TEC-PH-10001363"/>
    <x v="2"/>
    <x v="7"/>
    <s v="Apple iPhone 5S"/>
    <n v="2735.9520000000002"/>
    <n v="6"/>
    <n v="0.2"/>
    <n v="341.99399999999969"/>
  </r>
  <r>
    <n v="489"/>
    <s v="CA-2011-133753"/>
    <x v="2"/>
    <x v="3"/>
    <d v="2011-06-13T00:00:00"/>
    <s v="Second Class"/>
    <s v="CW-11905"/>
    <s v="Carl Weiss"/>
    <x v="2"/>
    <x v="0"/>
    <s v="Huntsville"/>
    <x v="5"/>
    <n v="77340"/>
    <s v="Central"/>
    <s v="TEC-PH-10000376"/>
    <x v="2"/>
    <x v="7"/>
    <s v="Square Credit Card Reader"/>
    <n v="7.9920000000000009"/>
    <n v="1"/>
    <n v="0.2"/>
    <n v="0.59940000000000015"/>
  </r>
  <r>
    <n v="490"/>
    <s v="CA-2011-133753"/>
    <x v="2"/>
    <x v="3"/>
    <d v="2011-06-13T00:00:00"/>
    <s v="Second Class"/>
    <s v="CW-11905"/>
    <s v="Carl Weiss"/>
    <x v="2"/>
    <x v="0"/>
    <s v="Huntsville"/>
    <x v="5"/>
    <n v="77340"/>
    <s v="Central"/>
    <s v="TEC-AC-10000303"/>
    <x v="2"/>
    <x v="11"/>
    <s v="Logitech M510 Wireless Mouse"/>
    <n v="63.984000000000009"/>
    <n v="2"/>
    <n v="0.2"/>
    <n v="10.397399999999998"/>
  </r>
  <r>
    <n v="491"/>
    <s v="CA-2011-133753"/>
    <x v="2"/>
    <x v="3"/>
    <d v="2011-06-13T00:00:00"/>
    <s v="Second Class"/>
    <s v="CW-11905"/>
    <s v="Carl Weiss"/>
    <x v="2"/>
    <x v="0"/>
    <s v="Huntsville"/>
    <x v="5"/>
    <n v="77340"/>
    <s v="Central"/>
    <s v="OFF-AR-10001953"/>
    <x v="1"/>
    <x v="6"/>
    <s v="Boston 1645 Deluxe Heavier-Duty Electric Pencil Sharpener"/>
    <n v="70.367999999999995"/>
    <n v="2"/>
    <n v="0.2"/>
    <n v="6.1572000000000031"/>
  </r>
  <r>
    <n v="492"/>
    <s v="CA-2011-113362"/>
    <x v="2"/>
    <x v="80"/>
    <d v="2011-09-19T00:00:00"/>
    <s v="Standard Class"/>
    <s v="AJ-10960"/>
    <s v="Astrea Jones"/>
    <x v="0"/>
    <x v="0"/>
    <s v="Rochester"/>
    <x v="15"/>
    <n v="14609"/>
    <s v="East"/>
    <s v="OFF-ST-10001809"/>
    <x v="1"/>
    <x v="4"/>
    <s v="Fellowes Officeware Wire Shelving"/>
    <n v="449.15"/>
    <n v="5"/>
    <n v="0"/>
    <n v="8.9829999999999899"/>
  </r>
  <r>
    <n v="493"/>
    <s v="CA-2011-113362"/>
    <x v="2"/>
    <x v="80"/>
    <d v="2011-09-19T00:00:00"/>
    <s v="Standard Class"/>
    <s v="AJ-10960"/>
    <s v="Astrea Jones"/>
    <x v="0"/>
    <x v="0"/>
    <s v="Rochester"/>
    <x v="15"/>
    <n v="14609"/>
    <s v="East"/>
    <s v="OFF-EN-10003845"/>
    <x v="1"/>
    <x v="12"/>
    <s v="Colored Envelopes"/>
    <n v="11.07"/>
    <n v="3"/>
    <n v="0"/>
    <n v="5.0921999999999992"/>
  </r>
  <r>
    <n v="494"/>
    <s v="CA-2013-169166"/>
    <x v="0"/>
    <x v="195"/>
    <d v="2013-05-15T00:00:00"/>
    <s v="Standard Class"/>
    <s v="SS-20590"/>
    <s v="Sonia Sunley"/>
    <x v="0"/>
    <x v="0"/>
    <s v="Seattle"/>
    <x v="4"/>
    <n v="98115"/>
    <s v="West"/>
    <s v="TEC-AC-10000991"/>
    <x v="2"/>
    <x v="11"/>
    <s v="Sony Micro Vault Click 8 GB USB 2.0 Flash Drive"/>
    <n v="93.98"/>
    <n v="2"/>
    <n v="0"/>
    <n v="13.157200000000003"/>
  </r>
  <r>
    <n v="495"/>
    <s v="US-2013-120929"/>
    <x v="0"/>
    <x v="196"/>
    <d v="2013-03-22T00:00:00"/>
    <s v="Second Class"/>
    <s v="RO-19780"/>
    <s v="Rose O'Brian"/>
    <x v="0"/>
    <x v="0"/>
    <s v="Memphis"/>
    <x v="18"/>
    <n v="38109"/>
    <s v="South"/>
    <s v="FUR-TA-10001857"/>
    <x v="0"/>
    <x v="3"/>
    <s v="Balt Solid Wood Rectangular Table"/>
    <n v="189.88200000000001"/>
    <n v="3"/>
    <n v="0.4"/>
    <n v="-94.941000000000017"/>
  </r>
  <r>
    <n v="496"/>
    <s v="CA-2012-134782"/>
    <x v="1"/>
    <x v="17"/>
    <d v="2012-12-31T00:00:00"/>
    <s v="Standard Class"/>
    <s v="MD-17350"/>
    <s v="Maribeth Dona"/>
    <x v="0"/>
    <x v="0"/>
    <s v="Fayetteville"/>
    <x v="36"/>
    <n v="72701"/>
    <s v="South"/>
    <s v="OFF-EN-10001434"/>
    <x v="1"/>
    <x v="12"/>
    <s v="Strathmore #10 Envelopes, Ultimate White"/>
    <n v="105.42"/>
    <n v="2"/>
    <n v="0"/>
    <n v="51.655799999999999"/>
  </r>
  <r>
    <n v="497"/>
    <s v="CA-2013-126158"/>
    <x v="0"/>
    <x v="197"/>
    <d v="2013-08-01T00:00:00"/>
    <s v="Standard Class"/>
    <s v="SC-20095"/>
    <s v="Sanjit Chand"/>
    <x v="0"/>
    <x v="0"/>
    <s v="Costa Mesa"/>
    <x v="1"/>
    <n v="92627"/>
    <s v="West"/>
    <s v="OFF-BI-10002498"/>
    <x v="1"/>
    <x v="8"/>
    <s v="Clear Mylar Reinforcing Strips"/>
    <n v="119.61600000000001"/>
    <n v="8"/>
    <n v="0.2"/>
    <n v="40.370399999999997"/>
  </r>
  <r>
    <n v="498"/>
    <s v="CA-2013-126158"/>
    <x v="0"/>
    <x v="197"/>
    <d v="2013-08-01T00:00:00"/>
    <s v="Standard Class"/>
    <s v="SC-20095"/>
    <s v="Sanjit Chand"/>
    <x v="0"/>
    <x v="0"/>
    <s v="Costa Mesa"/>
    <x v="1"/>
    <n v="92627"/>
    <s v="West"/>
    <s v="FUR-FU-10004864"/>
    <x v="0"/>
    <x v="5"/>
    <s v="Howard Miller 14-1/2&quot; Diameter Chrome Round Wall Clock"/>
    <n v="255.76"/>
    <n v="4"/>
    <n v="0"/>
    <n v="81.843199999999996"/>
  </r>
  <r>
    <n v="499"/>
    <s v="CA-2013-126158"/>
    <x v="0"/>
    <x v="197"/>
    <d v="2013-08-01T00:00:00"/>
    <s v="Standard Class"/>
    <s v="SC-20095"/>
    <s v="Sanjit Chand"/>
    <x v="0"/>
    <x v="0"/>
    <s v="Costa Mesa"/>
    <x v="1"/>
    <n v="92627"/>
    <s v="West"/>
    <s v="FUR-CH-10002602"/>
    <x v="0"/>
    <x v="1"/>
    <s v="DMI Arturo Collection Mission-style Design Wood Chair"/>
    <n v="241.56799999999998"/>
    <n v="2"/>
    <n v="0.2"/>
    <n v="18.11760000000001"/>
  </r>
  <r>
    <n v="500"/>
    <s v="CA-2013-126158"/>
    <x v="0"/>
    <x v="197"/>
    <d v="2013-08-01T00:00:00"/>
    <s v="Standard Class"/>
    <s v="SC-20095"/>
    <s v="Sanjit Chand"/>
    <x v="0"/>
    <x v="0"/>
    <s v="Costa Mesa"/>
    <x v="1"/>
    <n v="92627"/>
    <s v="West"/>
    <s v="FUR-FU-10000073"/>
    <x v="0"/>
    <x v="5"/>
    <s v="Deflect-O Glasstique Clear Desk Accessories"/>
    <n v="69.3"/>
    <n v="9"/>
    <n v="0"/>
    <n v="22.868999999999996"/>
  </r>
  <r>
    <n v="501"/>
    <s v="US-2013-105578"/>
    <x v="0"/>
    <x v="198"/>
    <d v="2013-06-05T00:00:00"/>
    <s v="Standard Class"/>
    <s v="MY-17380"/>
    <s v="Maribeth Yedwab"/>
    <x v="1"/>
    <x v="0"/>
    <s v="Parker"/>
    <x v="22"/>
    <n v="80134"/>
    <s v="West"/>
    <s v="OFF-BI-10001670"/>
    <x v="1"/>
    <x v="8"/>
    <s v="Vinyl Sectional Post Binders"/>
    <n v="22.620000000000005"/>
    <n v="2"/>
    <n v="0.7"/>
    <n v="-15.079999999999998"/>
  </r>
  <r>
    <n v="502"/>
    <s v="US-2013-105578"/>
    <x v="0"/>
    <x v="198"/>
    <d v="2013-06-05T00:00:00"/>
    <s v="Standard Class"/>
    <s v="MY-17380"/>
    <s v="Maribeth Yedwab"/>
    <x v="1"/>
    <x v="0"/>
    <s v="Parker"/>
    <x v="22"/>
    <n v="80134"/>
    <s v="West"/>
    <s v="OFF-BI-10001658"/>
    <x v="1"/>
    <x v="8"/>
    <s v="GBC Standard Therm-A-Bind Covers"/>
    <n v="14.952000000000004"/>
    <n v="2"/>
    <n v="0.7"/>
    <n v="-11.961599999999997"/>
  </r>
  <r>
    <n v="503"/>
    <s v="US-2013-105578"/>
    <x v="0"/>
    <x v="198"/>
    <d v="2013-06-05T00:00:00"/>
    <s v="Standard Class"/>
    <s v="MY-17380"/>
    <s v="Maribeth Yedwab"/>
    <x v="1"/>
    <x v="0"/>
    <s v="Parker"/>
    <x v="22"/>
    <n v="80134"/>
    <s v="West"/>
    <s v="FUR-CH-10001215"/>
    <x v="0"/>
    <x v="1"/>
    <s v="Global Troy Executive Leather Low-Back Tilter"/>
    <n v="801.5680000000001"/>
    <n v="2"/>
    <n v="0.2"/>
    <n v="50.097999999999985"/>
  </r>
  <r>
    <n v="504"/>
    <s v="US-2013-105578"/>
    <x v="0"/>
    <x v="198"/>
    <d v="2013-06-05T00:00:00"/>
    <s v="Standard Class"/>
    <s v="MY-17380"/>
    <s v="Maribeth Yedwab"/>
    <x v="1"/>
    <x v="0"/>
    <s v="Parker"/>
    <x v="22"/>
    <n v="80134"/>
    <s v="West"/>
    <s v="OFF-BI-10000831"/>
    <x v="1"/>
    <x v="8"/>
    <s v="Storex Flexible Poly Binders with Double Pockets"/>
    <n v="2.3760000000000003"/>
    <n v="3"/>
    <n v="0.7"/>
    <n v="-1.9007999999999998"/>
  </r>
  <r>
    <n v="505"/>
    <s v="US-2013-105578"/>
    <x v="0"/>
    <x v="198"/>
    <d v="2013-06-05T00:00:00"/>
    <s v="Standard Class"/>
    <s v="MY-17380"/>
    <s v="Maribeth Yedwab"/>
    <x v="1"/>
    <x v="0"/>
    <s v="Parker"/>
    <x v="22"/>
    <n v="80134"/>
    <s v="West"/>
    <s v="OFF-PA-10000357"/>
    <x v="1"/>
    <x v="10"/>
    <s v="White Dual Perf Computer Printout Paper, 2700 Sheets, 1 Part, Heavyweight, 20 lbs., 14 7/8 x 11"/>
    <n v="32.792000000000002"/>
    <n v="1"/>
    <n v="0.2"/>
    <n v="11.8871"/>
  </r>
  <r>
    <n v="506"/>
    <s v="CA-2014-134978"/>
    <x v="3"/>
    <x v="105"/>
    <d v="2014-11-16T00:00:00"/>
    <s v="Second Class"/>
    <s v="EB-13705"/>
    <s v="Ed Braxton"/>
    <x v="1"/>
    <x v="0"/>
    <s v="New York City"/>
    <x v="15"/>
    <n v="10024"/>
    <s v="East"/>
    <s v="OFF-BI-10003274"/>
    <x v="1"/>
    <x v="8"/>
    <s v="Avery Durable Slant Ring Binders, No Labels"/>
    <n v="15.920000000000002"/>
    <n v="5"/>
    <n v="0.2"/>
    <n v="5.3729999999999993"/>
  </r>
  <r>
    <n v="507"/>
    <s v="CA-2012-145352"/>
    <x v="1"/>
    <x v="199"/>
    <d v="2012-03-22T00:00:00"/>
    <s v="Standard Class"/>
    <s v="CM-12385"/>
    <s v="Christopher Martinez"/>
    <x v="0"/>
    <x v="0"/>
    <s v="Atlanta"/>
    <x v="32"/>
    <n v="30318"/>
    <s v="South"/>
    <s v="OFF-AR-10001662"/>
    <x v="1"/>
    <x v="6"/>
    <s v="Rogers Handheld Barrel Pencil Sharpener"/>
    <n v="2.74"/>
    <n v="1"/>
    <n v="0"/>
    <n v="0.73980000000000024"/>
  </r>
  <r>
    <n v="508"/>
    <s v="CA-2012-145352"/>
    <x v="1"/>
    <x v="199"/>
    <d v="2012-03-22T00:00:00"/>
    <s v="Standard Class"/>
    <s v="CM-12385"/>
    <s v="Christopher Martinez"/>
    <x v="0"/>
    <x v="0"/>
    <s v="Atlanta"/>
    <x v="32"/>
    <n v="30318"/>
    <s v="South"/>
    <s v="OFF-AR-10003856"/>
    <x v="1"/>
    <x v="6"/>
    <s v="Newell 344"/>
    <n v="8.34"/>
    <n v="3"/>
    <n v="0"/>
    <n v="2.1683999999999997"/>
  </r>
  <r>
    <n v="509"/>
    <s v="CA-2012-145352"/>
    <x v="1"/>
    <x v="199"/>
    <d v="2012-03-22T00:00:00"/>
    <s v="Standard Class"/>
    <s v="CM-12385"/>
    <s v="Christopher Martinez"/>
    <x v="0"/>
    <x v="0"/>
    <s v="Atlanta"/>
    <x v="32"/>
    <n v="30318"/>
    <s v="South"/>
    <s v="OFF-ST-10001228"/>
    <x v="1"/>
    <x v="4"/>
    <s v="Personal File Boxes with Fold-Down Carry Handle"/>
    <n v="46.74"/>
    <n v="3"/>
    <n v="0"/>
    <n v="11.684999999999999"/>
  </r>
  <r>
    <n v="510"/>
    <s v="CA-2012-145352"/>
    <x v="1"/>
    <x v="199"/>
    <d v="2012-03-22T00:00:00"/>
    <s v="Standard Class"/>
    <s v="CM-12385"/>
    <s v="Christopher Martinez"/>
    <x v="0"/>
    <x v="0"/>
    <s v="Atlanta"/>
    <x v="32"/>
    <n v="30318"/>
    <s v="South"/>
    <s v="OFF-BI-10003527"/>
    <x v="1"/>
    <x v="8"/>
    <s v="Fellowes PB500 Electric Punch Plastic Comb Binding Machine with Manual Bind"/>
    <n v="6354.95"/>
    <n v="5"/>
    <n v="0"/>
    <n v="3177.4749999999999"/>
  </r>
  <r>
    <n v="511"/>
    <s v="CA-2014-135307"/>
    <x v="3"/>
    <x v="200"/>
    <d v="2014-11-28T00:00:00"/>
    <s v="First Class"/>
    <s v="LS-17245"/>
    <s v="Lynn Smith"/>
    <x v="0"/>
    <x v="0"/>
    <s v="Gladstone"/>
    <x v="25"/>
    <n v="64118"/>
    <s v="Central"/>
    <s v="FUR-FU-10001290"/>
    <x v="0"/>
    <x v="5"/>
    <s v="Executive Impressions Supervisor Wall Clock"/>
    <n v="126.30000000000001"/>
    <n v="3"/>
    <n v="0"/>
    <n v="40.415999999999997"/>
  </r>
  <r>
    <n v="512"/>
    <s v="CA-2014-135307"/>
    <x v="3"/>
    <x v="200"/>
    <d v="2014-11-28T00:00:00"/>
    <s v="First Class"/>
    <s v="LS-17245"/>
    <s v="Lynn Smith"/>
    <x v="0"/>
    <x v="0"/>
    <s v="Gladstone"/>
    <x v="25"/>
    <n v="64118"/>
    <s v="Central"/>
    <s v="TEC-AC-10002399"/>
    <x v="2"/>
    <x v="11"/>
    <s v="SanDisk Cruzer 32 GB USB Flash Drive"/>
    <n v="38.04"/>
    <n v="2"/>
    <n v="0"/>
    <n v="12.172799999999999"/>
  </r>
  <r>
    <n v="513"/>
    <s v="CA-2013-106341"/>
    <x v="0"/>
    <x v="201"/>
    <d v="2013-10-24T00:00:00"/>
    <s v="First Class"/>
    <s v="LF-17185"/>
    <s v="Luke Foster"/>
    <x v="0"/>
    <x v="0"/>
    <s v="Newark"/>
    <x v="24"/>
    <n v="43055"/>
    <s v="East"/>
    <s v="OFF-AR-10002053"/>
    <x v="1"/>
    <x v="6"/>
    <s v="Premium Writing Pencils, Soft, #2 by Central Association for the Blind"/>
    <n v="7.1519999999999992"/>
    <n v="3"/>
    <n v="0.2"/>
    <n v="0.71520000000000028"/>
  </r>
  <r>
    <n v="514"/>
    <s v="CA-2014-163405"/>
    <x v="3"/>
    <x v="202"/>
    <d v="2014-12-26T00:00:00"/>
    <s v="Standard Class"/>
    <s v="BN-11515"/>
    <s v="Bradley Nguyen"/>
    <x v="0"/>
    <x v="0"/>
    <s v="Los Angeles"/>
    <x v="1"/>
    <n v="90049"/>
    <s v="West"/>
    <s v="OFF-AR-10003811"/>
    <x v="1"/>
    <x v="6"/>
    <s v="Newell 327"/>
    <n v="6.63"/>
    <n v="3"/>
    <n v="0"/>
    <n v="1.7901"/>
  </r>
  <r>
    <n v="515"/>
    <s v="CA-2014-163405"/>
    <x v="3"/>
    <x v="202"/>
    <d v="2014-12-26T00:00:00"/>
    <s v="Standard Class"/>
    <s v="BN-11515"/>
    <s v="Bradley Nguyen"/>
    <x v="0"/>
    <x v="0"/>
    <s v="Los Angeles"/>
    <x v="1"/>
    <n v="90049"/>
    <s v="West"/>
    <s v="OFF-AR-10001246"/>
    <x v="1"/>
    <x v="6"/>
    <s v="Newell 317"/>
    <n v="5.88"/>
    <n v="2"/>
    <n v="0"/>
    <n v="1.7051999999999996"/>
  </r>
  <r>
    <n v="516"/>
    <s v="CA-2014-127432"/>
    <x v="3"/>
    <x v="203"/>
    <d v="2014-01-28T00:00:00"/>
    <s v="Standard Class"/>
    <s v="AD-10180"/>
    <s v="Alan Dominguez"/>
    <x v="2"/>
    <x v="0"/>
    <s v="Great Falls"/>
    <x v="37"/>
    <n v="59405"/>
    <s v="West"/>
    <s v="TEC-CO-10003236"/>
    <x v="2"/>
    <x v="16"/>
    <s v="Canon Image Class D660 Copier"/>
    <n v="2999.95"/>
    <n v="5"/>
    <n v="0"/>
    <n v="1379.9769999999999"/>
  </r>
  <r>
    <n v="517"/>
    <s v="CA-2014-127432"/>
    <x v="3"/>
    <x v="203"/>
    <d v="2014-01-28T00:00:00"/>
    <s v="Standard Class"/>
    <s v="AD-10180"/>
    <s v="Alan Dominguez"/>
    <x v="2"/>
    <x v="0"/>
    <s v="Great Falls"/>
    <x v="37"/>
    <n v="59405"/>
    <s v="West"/>
    <s v="OFF-ST-10004507"/>
    <x v="1"/>
    <x v="4"/>
    <s v="Advantus Rolling Storage Box"/>
    <n v="51.449999999999996"/>
    <n v="3"/>
    <n v="0"/>
    <n v="13.891499999999999"/>
  </r>
  <r>
    <n v="518"/>
    <s v="CA-2014-127432"/>
    <x v="3"/>
    <x v="203"/>
    <d v="2014-01-28T00:00:00"/>
    <s v="Standard Class"/>
    <s v="AD-10180"/>
    <s v="Alan Dominguez"/>
    <x v="2"/>
    <x v="0"/>
    <s v="Great Falls"/>
    <x v="37"/>
    <n v="59405"/>
    <s v="West"/>
    <s v="OFF-PA-10001667"/>
    <x v="1"/>
    <x v="10"/>
    <s v="Great White Multi-Use Recycled Paper (20Lb. and 84 Bright)"/>
    <n v="11.96"/>
    <n v="2"/>
    <n v="0"/>
    <n v="5.3819999999999997"/>
  </r>
  <r>
    <n v="519"/>
    <s v="CA-2014-127432"/>
    <x v="3"/>
    <x v="203"/>
    <d v="2014-01-28T00:00:00"/>
    <s v="Standard Class"/>
    <s v="AD-10180"/>
    <s v="Alan Dominguez"/>
    <x v="2"/>
    <x v="0"/>
    <s v="Great Falls"/>
    <x v="37"/>
    <n v="59405"/>
    <s v="West"/>
    <s v="OFF-ST-10004459"/>
    <x v="1"/>
    <x v="4"/>
    <s v="Tennsco Single-Tier Lockers"/>
    <n v="1126.02"/>
    <n v="3"/>
    <n v="0"/>
    <n v="56.300999999999988"/>
  </r>
  <r>
    <n v="520"/>
    <s v="CA-2012-157812"/>
    <x v="1"/>
    <x v="204"/>
    <d v="2012-03-26T00:00:00"/>
    <s v="Standard Class"/>
    <s v="DB-13210"/>
    <s v="Dean Braden"/>
    <x v="0"/>
    <x v="0"/>
    <s v="Houston"/>
    <x v="5"/>
    <n v="77041"/>
    <s v="Central"/>
    <s v="TEC-AC-10000171"/>
    <x v="2"/>
    <x v="11"/>
    <s v="Verbatim 25 GB 6x Blu-ray Single Layer Recordable Disc, 25/Pack"/>
    <n v="18.391999999999999"/>
    <n v="1"/>
    <n v="0.2"/>
    <n v="5.2877000000000001"/>
  </r>
  <r>
    <n v="521"/>
    <s v="CA-2012-157812"/>
    <x v="1"/>
    <x v="204"/>
    <d v="2012-03-26T00:00:00"/>
    <s v="Standard Class"/>
    <s v="DB-13210"/>
    <s v="Dean Braden"/>
    <x v="0"/>
    <x v="0"/>
    <s v="Houston"/>
    <x v="5"/>
    <n v="77041"/>
    <s v="Central"/>
    <s v="OFF-ST-10000736"/>
    <x v="1"/>
    <x v="4"/>
    <s v="Carina Double Wide Media Storage Towers in Natural &amp; Black"/>
    <n v="129.56800000000001"/>
    <n v="2"/>
    <n v="0.2"/>
    <n v="-25.91360000000001"/>
  </r>
  <r>
    <n v="522"/>
    <s v="CA-2012-157812"/>
    <x v="1"/>
    <x v="204"/>
    <d v="2012-03-26T00:00:00"/>
    <s v="Standard Class"/>
    <s v="DB-13210"/>
    <s v="Dean Braden"/>
    <x v="0"/>
    <x v="0"/>
    <s v="Houston"/>
    <x v="5"/>
    <n v="77041"/>
    <s v="Central"/>
    <s v="OFF-BI-10000285"/>
    <x v="1"/>
    <x v="8"/>
    <s v="XtraLife ClearVue Slant-D Ring Binders by Cardinal"/>
    <n v="14.111999999999997"/>
    <n v="9"/>
    <n v="0.8"/>
    <n v="-21.167999999999999"/>
  </r>
  <r>
    <n v="523"/>
    <s v="CA-2014-145142"/>
    <x v="3"/>
    <x v="205"/>
    <d v="2014-01-26T00:00:00"/>
    <s v="First Class"/>
    <s v="MC-17605"/>
    <s v="Matt Connell"/>
    <x v="1"/>
    <x v="0"/>
    <s v="Detroit"/>
    <x v="12"/>
    <n v="48234"/>
    <s v="Central"/>
    <s v="FUR-TA-10001857"/>
    <x v="0"/>
    <x v="3"/>
    <s v="Balt Solid Wood Rectangular Table"/>
    <n v="210.98"/>
    <n v="2"/>
    <n v="0"/>
    <n v="21.097999999999985"/>
  </r>
  <r>
    <n v="524"/>
    <s v="US-2013-139486"/>
    <x v="0"/>
    <x v="206"/>
    <d v="2013-05-24T00:00:00"/>
    <s v="First Class"/>
    <s v="LH-17155"/>
    <s v="Logan Haushalter"/>
    <x v="0"/>
    <x v="0"/>
    <s v="Los Angeles"/>
    <x v="1"/>
    <n v="90032"/>
    <s v="West"/>
    <s v="TEC-PH-10003555"/>
    <x v="2"/>
    <x v="7"/>
    <s v="Motorola HK250 Universal Bluetooth Headset"/>
    <n v="55.176000000000002"/>
    <n v="3"/>
    <n v="0.2"/>
    <n v="-12.414599999999997"/>
  </r>
  <r>
    <n v="525"/>
    <s v="US-2013-139486"/>
    <x v="0"/>
    <x v="206"/>
    <d v="2013-05-24T00:00:00"/>
    <s v="First Class"/>
    <s v="LH-17155"/>
    <s v="Logan Haushalter"/>
    <x v="0"/>
    <x v="0"/>
    <s v="Los Angeles"/>
    <x v="1"/>
    <n v="90032"/>
    <s v="West"/>
    <s v="TEC-AC-10003832"/>
    <x v="2"/>
    <x v="11"/>
    <s v="Imation 16GB Mini TravelDrive USB 2.0 Flash Drive"/>
    <n v="66.260000000000005"/>
    <n v="2"/>
    <n v="0"/>
    <n v="27.166600000000003"/>
  </r>
  <r>
    <n v="526"/>
    <s v="CA-2012-158792"/>
    <x v="1"/>
    <x v="207"/>
    <d v="2013-01-02T00:00:00"/>
    <s v="Standard Class"/>
    <s v="BD-11605"/>
    <s v="Brian Dahlen"/>
    <x v="0"/>
    <x v="0"/>
    <s v="Lawrence"/>
    <x v="31"/>
    <n v="1841"/>
    <s v="East"/>
    <s v="OFF-FA-10002815"/>
    <x v="1"/>
    <x v="13"/>
    <s v="Staples"/>
    <n v="22.200000000000003"/>
    <n v="5"/>
    <n v="0"/>
    <n v="10.434000000000001"/>
  </r>
  <r>
    <n v="527"/>
    <s v="CA-2014-113558"/>
    <x v="3"/>
    <x v="208"/>
    <d v="2014-10-27T00:00:00"/>
    <s v="Standard Class"/>
    <s v="PH-18790"/>
    <s v="Patricia Hirasaki"/>
    <x v="2"/>
    <x v="0"/>
    <s v="Lakeland"/>
    <x v="2"/>
    <n v="33801"/>
    <s v="South"/>
    <s v="FUR-CH-10003379"/>
    <x v="0"/>
    <x v="1"/>
    <s v="Global Commerce Series High-Back Swivel/Tilt Chairs"/>
    <n v="683.95200000000011"/>
    <n v="3"/>
    <n v="0.2"/>
    <n v="42.746999999999986"/>
  </r>
  <r>
    <n v="528"/>
    <s v="CA-2014-113558"/>
    <x v="3"/>
    <x v="208"/>
    <d v="2014-10-27T00:00:00"/>
    <s v="Standard Class"/>
    <s v="PH-18790"/>
    <s v="Patricia Hirasaki"/>
    <x v="2"/>
    <x v="0"/>
    <s v="Lakeland"/>
    <x v="2"/>
    <n v="33801"/>
    <s v="South"/>
    <s v="FUR-FU-10001756"/>
    <x v="0"/>
    <x v="5"/>
    <s v="Eldon Expressions Desk Accessory, Wood Photo Frame, Mahogany"/>
    <n v="45.695999999999998"/>
    <n v="3"/>
    <n v="0.2"/>
    <n v="5.1407999999999916"/>
  </r>
  <r>
    <n v="529"/>
    <s v="US-2012-138303"/>
    <x v="1"/>
    <x v="37"/>
    <d v="2012-09-07T00:00:00"/>
    <s v="Standard Class"/>
    <s v="MG-18145"/>
    <s v="Mike Gockenbach"/>
    <x v="0"/>
    <x v="0"/>
    <s v="Philadelphia"/>
    <x v="9"/>
    <n v="19134"/>
    <s v="East"/>
    <s v="OFF-ST-10004963"/>
    <x v="1"/>
    <x v="4"/>
    <s v="Eldon Gobal File Keepers"/>
    <n v="36.336000000000006"/>
    <n v="3"/>
    <n v="0.2"/>
    <n v="-7.2672000000000043"/>
  </r>
  <r>
    <n v="530"/>
    <s v="US-2012-138303"/>
    <x v="1"/>
    <x v="37"/>
    <d v="2012-09-07T00:00:00"/>
    <s v="Standard Class"/>
    <s v="MG-18145"/>
    <s v="Mike Gockenbach"/>
    <x v="0"/>
    <x v="0"/>
    <s v="Philadelphia"/>
    <x v="9"/>
    <n v="19134"/>
    <s v="East"/>
    <s v="OFF-SU-10002881"/>
    <x v="1"/>
    <x v="14"/>
    <s v="Martin Yale Chadless Opener Electric Letter Opener"/>
    <n v="666.24800000000005"/>
    <n v="1"/>
    <n v="0.2"/>
    <n v="-149.9058"/>
  </r>
  <r>
    <n v="531"/>
    <s v="US-2012-138303"/>
    <x v="1"/>
    <x v="37"/>
    <d v="2012-09-07T00:00:00"/>
    <s v="Standard Class"/>
    <s v="MG-18145"/>
    <s v="Mike Gockenbach"/>
    <x v="0"/>
    <x v="0"/>
    <s v="Philadelphia"/>
    <x v="9"/>
    <n v="19134"/>
    <s v="East"/>
    <s v="OFF-EN-10001335"/>
    <x v="1"/>
    <x v="12"/>
    <s v="White Business Envelopes with Contemporary Seam, Recycled White Business Envelopes"/>
    <n v="52.512"/>
    <n v="6"/>
    <n v="0.2"/>
    <n v="19.692"/>
  </r>
  <r>
    <n v="532"/>
    <s v="CA-2012-102848"/>
    <x v="1"/>
    <x v="209"/>
    <d v="2012-11-09T00:00:00"/>
    <s v="Second Class"/>
    <s v="KB-16240"/>
    <s v="Karen Bern"/>
    <x v="1"/>
    <x v="0"/>
    <s v="Los Angeles"/>
    <x v="1"/>
    <n v="90036"/>
    <s v="West"/>
    <s v="FUR-CH-10000595"/>
    <x v="0"/>
    <x v="1"/>
    <s v="Safco Contoured Stacking Chairs"/>
    <n v="190.72000000000003"/>
    <n v="1"/>
    <n v="0.2"/>
    <n v="11.919999999999987"/>
  </r>
  <r>
    <n v="533"/>
    <s v="US-2014-129441"/>
    <x v="3"/>
    <x v="210"/>
    <d v="2014-09-12T00:00:00"/>
    <s v="Standard Class"/>
    <s v="JC-15340"/>
    <s v="Jasper Cacioppo"/>
    <x v="0"/>
    <x v="0"/>
    <s v="Los Angeles"/>
    <x v="1"/>
    <n v="90032"/>
    <s v="West"/>
    <s v="FUR-FU-10000448"/>
    <x v="0"/>
    <x v="5"/>
    <s v="Tenex Chairmats For Use With Carpeted Floors"/>
    <n v="47.94"/>
    <n v="3"/>
    <n v="0"/>
    <n v="2.3969999999999985"/>
  </r>
  <r>
    <n v="534"/>
    <s v="CA-2013-168753"/>
    <x v="0"/>
    <x v="211"/>
    <d v="2013-06-02T00:00:00"/>
    <s v="Second Class"/>
    <s v="RL-19615"/>
    <s v="Rob Lucas"/>
    <x v="0"/>
    <x v="0"/>
    <s v="Montgomery"/>
    <x v="19"/>
    <n v="36116"/>
    <s v="South"/>
    <s v="TEC-PH-10000984"/>
    <x v="2"/>
    <x v="7"/>
    <s v="Panasonic KX-TG9471B"/>
    <n v="979.95"/>
    <n v="5"/>
    <n v="0"/>
    <n v="274.38600000000008"/>
  </r>
  <r>
    <n v="535"/>
    <s v="CA-2013-168753"/>
    <x v="0"/>
    <x v="211"/>
    <d v="2013-06-02T00:00:00"/>
    <s v="Second Class"/>
    <s v="RL-19615"/>
    <s v="Rob Lucas"/>
    <x v="0"/>
    <x v="0"/>
    <s v="Montgomery"/>
    <x v="19"/>
    <n v="36116"/>
    <s v="South"/>
    <s v="OFF-BI-10002557"/>
    <x v="1"/>
    <x v="8"/>
    <s v="Presstex Flexible Ring Binders"/>
    <n v="22.75"/>
    <n v="5"/>
    <n v="0"/>
    <n v="11.375"/>
  </r>
  <r>
    <n v="536"/>
    <s v="CA-2013-126613"/>
    <x v="0"/>
    <x v="212"/>
    <d v="2013-07-17T00:00:00"/>
    <s v="Standard Class"/>
    <s v="AA-10375"/>
    <s v="Allen Armold"/>
    <x v="0"/>
    <x v="0"/>
    <s v="Mesa"/>
    <x v="16"/>
    <n v="85204"/>
    <s v="West"/>
    <s v="OFF-ST-10001325"/>
    <x v="1"/>
    <x v="4"/>
    <s v="Sterilite Officeware Hinged File Box"/>
    <n v="16.768000000000001"/>
    <n v="2"/>
    <n v="0.2"/>
    <n v="1.4672000000000001"/>
  </r>
  <r>
    <n v="537"/>
    <s v="US-2014-122637"/>
    <x v="3"/>
    <x v="213"/>
    <d v="2014-09-09T00:00:00"/>
    <s v="Second Class"/>
    <s v="EP-13915"/>
    <s v="Emily Phan"/>
    <x v="0"/>
    <x v="0"/>
    <s v="Chicago"/>
    <x v="10"/>
    <n v="60653"/>
    <s v="Central"/>
    <s v="OFF-BI-10002429"/>
    <x v="1"/>
    <x v="8"/>
    <s v="Premier Elliptical Ring Binder, Black"/>
    <n v="42.615999999999993"/>
    <n v="7"/>
    <n v="0.8"/>
    <n v="-68.185600000000022"/>
  </r>
  <r>
    <n v="538"/>
    <s v="CA-2012-147851"/>
    <x v="1"/>
    <x v="155"/>
    <d v="2012-12-08T00:00:00"/>
    <s v="Standard Class"/>
    <s v="MP-17470"/>
    <s v="Mark Packer"/>
    <x v="2"/>
    <x v="0"/>
    <s v="New York City"/>
    <x v="15"/>
    <n v="10009"/>
    <s v="East"/>
    <s v="OFF-BI-10004528"/>
    <x v="1"/>
    <x v="8"/>
    <s v="Cardinal Poly Pocket Divider Pockets for Ring Binders"/>
    <n v="10.752000000000001"/>
    <n v="4"/>
    <n v="0.2"/>
    <n v="3.359999999999999"/>
  </r>
  <r>
    <n v="539"/>
    <s v="CA-2012-134894"/>
    <x v="1"/>
    <x v="214"/>
    <d v="2012-12-11T00:00:00"/>
    <s v="Standard Class"/>
    <s v="DK-12985"/>
    <s v="Darren Koutras"/>
    <x v="0"/>
    <x v="0"/>
    <s v="Henderson"/>
    <x v="0"/>
    <n v="42420"/>
    <s v="South"/>
    <s v="OFF-AP-10001271"/>
    <x v="1"/>
    <x v="9"/>
    <s v="Eureka The Boss Cordless Rechargeable Stick Vac"/>
    <n v="152.94"/>
    <n v="3"/>
    <n v="0"/>
    <n v="41.293800000000005"/>
  </r>
  <r>
    <n v="540"/>
    <s v="CA-2012-134894"/>
    <x v="1"/>
    <x v="214"/>
    <d v="2012-12-11T00:00:00"/>
    <s v="Standard Class"/>
    <s v="DK-12985"/>
    <s v="Darren Koutras"/>
    <x v="0"/>
    <x v="0"/>
    <s v="Henderson"/>
    <x v="0"/>
    <n v="42420"/>
    <s v="South"/>
    <s v="FUR-CH-10002647"/>
    <x v="0"/>
    <x v="1"/>
    <s v="Situations Contoured Folding Chairs, 4/Set"/>
    <n v="283.92"/>
    <n v="4"/>
    <n v="0"/>
    <n v="70.980000000000018"/>
  </r>
  <r>
    <n v="541"/>
    <s v="CA-2011-140795"/>
    <x v="2"/>
    <x v="215"/>
    <d v="2011-02-04T00:00:00"/>
    <s v="First Class"/>
    <s v="BD-11500"/>
    <s v="Bradley Drucker"/>
    <x v="0"/>
    <x v="0"/>
    <s v="Green Bay"/>
    <x v="6"/>
    <n v="54302"/>
    <s v="Central"/>
    <s v="TEC-AC-10001432"/>
    <x v="2"/>
    <x v="11"/>
    <s v="Enermax Aurora Lite Keyboard"/>
    <n v="468.90000000000003"/>
    <n v="6"/>
    <n v="0"/>
    <n v="206.31600000000006"/>
  </r>
  <r>
    <n v="542"/>
    <s v="CA-2013-136924"/>
    <x v="0"/>
    <x v="216"/>
    <d v="2013-07-18T00:00:00"/>
    <s v="First Class"/>
    <s v="ES-14080"/>
    <s v="Erin Smith"/>
    <x v="1"/>
    <x v="0"/>
    <s v="Tucson"/>
    <x v="16"/>
    <n v="85705"/>
    <s v="West"/>
    <s v="TEC-PH-10002262"/>
    <x v="2"/>
    <x v="7"/>
    <s v="LG Electronics Tone+ HBS-730 Bluetooth Headset"/>
    <n v="380.86400000000003"/>
    <n v="8"/>
    <n v="0.2"/>
    <n v="38.086400000000026"/>
  </r>
  <r>
    <n v="543"/>
    <s v="US-2012-120131"/>
    <x v="1"/>
    <x v="217"/>
    <d v="2012-12-23T00:00:00"/>
    <s v="Standard Class"/>
    <s v="LM-17065"/>
    <s v="Liz MacKendrick"/>
    <x v="0"/>
    <x v="0"/>
    <s v="Springfield"/>
    <x v="24"/>
    <n v="45503"/>
    <s v="East"/>
    <s v="OFF-ST-10001809"/>
    <x v="1"/>
    <x v="4"/>
    <s v="Fellowes Officeware Wire Shelving"/>
    <n v="646.77600000000007"/>
    <n v="9"/>
    <n v="0.2"/>
    <n v="-145.52460000000002"/>
  </r>
  <r>
    <n v="544"/>
    <s v="CA-2011-103849"/>
    <x v="2"/>
    <x v="218"/>
    <d v="2011-05-16T00:00:00"/>
    <s v="Standard Class"/>
    <s v="PG-18895"/>
    <s v="Paul Gonzalez"/>
    <x v="0"/>
    <x v="0"/>
    <s v="Fort Worth"/>
    <x v="5"/>
    <n v="76106"/>
    <s v="Central"/>
    <s v="TEC-AC-10001465"/>
    <x v="2"/>
    <x v="11"/>
    <s v="SanDisk Cruzer 64 GB USB Flash Drive"/>
    <n v="58.112000000000002"/>
    <n v="2"/>
    <n v="0.2"/>
    <n v="7.263999999999994"/>
  </r>
  <r>
    <n v="545"/>
    <s v="CA-2011-103849"/>
    <x v="2"/>
    <x v="218"/>
    <d v="2011-05-16T00:00:00"/>
    <s v="Standard Class"/>
    <s v="PG-18895"/>
    <s v="Paul Gonzalez"/>
    <x v="0"/>
    <x v="0"/>
    <s v="Fort Worth"/>
    <x v="5"/>
    <n v="76106"/>
    <s v="Central"/>
    <s v="TEC-PH-10002597"/>
    <x v="2"/>
    <x v="7"/>
    <s v="Xblue XB-1670-86 X16 Small Office Telephone - Titanium"/>
    <n v="100.792"/>
    <n v="1"/>
    <n v="0.2"/>
    <n v="6.2995000000000019"/>
  </r>
  <r>
    <n v="546"/>
    <s v="CA-2011-103849"/>
    <x v="2"/>
    <x v="218"/>
    <d v="2011-05-16T00:00:00"/>
    <s v="Standard Class"/>
    <s v="PG-18895"/>
    <s v="Paul Gonzalez"/>
    <x v="0"/>
    <x v="0"/>
    <s v="Fort Worth"/>
    <x v="5"/>
    <n v="76106"/>
    <s v="Central"/>
    <s v="FUR-FU-10000723"/>
    <x v="0"/>
    <x v="5"/>
    <s v="Deflect-o EconoMat Studded, No Bevel Mat for Low Pile Carpeting"/>
    <n v="66.112000000000009"/>
    <n v="4"/>
    <n v="0.6"/>
    <n v="-84.292799999999986"/>
  </r>
  <r>
    <n v="547"/>
    <s v="CA-2014-162929"/>
    <x v="3"/>
    <x v="123"/>
    <d v="2014-11-23T00:00:00"/>
    <s v="First Class"/>
    <s v="AS-10135"/>
    <s v="Adrian Shami"/>
    <x v="2"/>
    <x v="0"/>
    <s v="New York City"/>
    <x v="15"/>
    <n v="10035"/>
    <s v="East"/>
    <s v="OFF-BI-10000404"/>
    <x v="1"/>
    <x v="8"/>
    <s v="Avery Printable Repositionable Plastic Tabs"/>
    <n v="41.28"/>
    <n v="6"/>
    <n v="0.2"/>
    <n v="13.931999999999999"/>
  </r>
  <r>
    <n v="548"/>
    <s v="CA-2014-162929"/>
    <x v="3"/>
    <x v="123"/>
    <d v="2014-11-23T00:00:00"/>
    <s v="First Class"/>
    <s v="AS-10135"/>
    <s v="Adrian Shami"/>
    <x v="2"/>
    <x v="0"/>
    <s v="New York City"/>
    <x v="15"/>
    <n v="10035"/>
    <s v="East"/>
    <s v="OFF-PA-10002986"/>
    <x v="1"/>
    <x v="10"/>
    <s v="Xerox 1898"/>
    <n v="13.36"/>
    <n v="2"/>
    <n v="0"/>
    <n v="6.4127999999999998"/>
  </r>
  <r>
    <n v="549"/>
    <s v="CA-2012-113173"/>
    <x v="1"/>
    <x v="219"/>
    <d v="2012-11-17T00:00:00"/>
    <s v="Second Class"/>
    <s v="DK-13225"/>
    <s v="Dean Katz"/>
    <x v="1"/>
    <x v="0"/>
    <s v="Chicago"/>
    <x v="10"/>
    <n v="60653"/>
    <s v="Central"/>
    <s v="OFF-ST-10000604"/>
    <x v="1"/>
    <x v="4"/>
    <s v="Home/Office Personal File Carts"/>
    <n v="250.27199999999999"/>
    <n v="9"/>
    <n v="0.2"/>
    <n v="15.641999999999982"/>
  </r>
  <r>
    <n v="550"/>
    <s v="CA-2012-113173"/>
    <x v="1"/>
    <x v="219"/>
    <d v="2012-11-17T00:00:00"/>
    <s v="Second Class"/>
    <s v="DK-13225"/>
    <s v="Dean Katz"/>
    <x v="1"/>
    <x v="0"/>
    <s v="Chicago"/>
    <x v="10"/>
    <n v="60653"/>
    <s v="Central"/>
    <s v="OFF-BI-10004738"/>
    <x v="1"/>
    <x v="8"/>
    <s v="Flexible Leather- Look Classic Collection Ring Binder"/>
    <n v="11.363999999999997"/>
    <n v="3"/>
    <n v="0.8"/>
    <n v="-17.045999999999999"/>
  </r>
  <r>
    <n v="551"/>
    <s v="CA-2012-113173"/>
    <x v="1"/>
    <x v="219"/>
    <d v="2012-11-17T00:00:00"/>
    <s v="Second Class"/>
    <s v="DK-13225"/>
    <s v="Dean Katz"/>
    <x v="1"/>
    <x v="0"/>
    <s v="Chicago"/>
    <x v="10"/>
    <n v="60653"/>
    <s v="Central"/>
    <s v="OFF-SU-10001935"/>
    <x v="1"/>
    <x v="14"/>
    <s v="Staples"/>
    <n v="8.7200000000000006"/>
    <n v="5"/>
    <n v="0.2"/>
    <n v="-1.7440000000000015"/>
  </r>
  <r>
    <n v="552"/>
    <s v="CA-2013-136406"/>
    <x v="0"/>
    <x v="173"/>
    <d v="2013-04-18T00:00:00"/>
    <s v="Second Class"/>
    <s v="BD-11320"/>
    <s v="Bill Donatelli"/>
    <x v="0"/>
    <x v="0"/>
    <s v="San Francisco"/>
    <x v="1"/>
    <n v="94110"/>
    <s v="West"/>
    <s v="FUR-CH-10002024"/>
    <x v="0"/>
    <x v="1"/>
    <s v="HON 5400 Series Task Chairs for Big and Tall"/>
    <n v="1121.568"/>
    <n v="2"/>
    <n v="0.2"/>
    <n v="0"/>
  </r>
  <r>
    <n v="553"/>
    <s v="CA-2014-112774"/>
    <x v="3"/>
    <x v="220"/>
    <d v="2014-09-13T00:00:00"/>
    <s v="First Class"/>
    <s v="RC-19960"/>
    <s v="Ryan Crowe"/>
    <x v="0"/>
    <x v="0"/>
    <s v="Jacksonville"/>
    <x v="2"/>
    <n v="32216"/>
    <s v="South"/>
    <s v="FUR-FU-10003039"/>
    <x v="0"/>
    <x v="5"/>
    <s v="Howard Miller 11-1/2&quot; Diameter Grantwood Wall Clock"/>
    <n v="34.504000000000005"/>
    <n v="1"/>
    <n v="0.2"/>
    <n v="6.0381999999999998"/>
  </r>
  <r>
    <n v="554"/>
    <s v="CA-2014-101945"/>
    <x v="3"/>
    <x v="221"/>
    <d v="2014-11-29T00:00:00"/>
    <s v="Standard Class"/>
    <s v="GT-14710"/>
    <s v="Greg Tran"/>
    <x v="0"/>
    <x v="0"/>
    <s v="Houston"/>
    <x v="5"/>
    <n v="77070"/>
    <s v="Central"/>
    <s v="OFF-FA-10004248"/>
    <x v="1"/>
    <x v="13"/>
    <s v="Advantus T-Pin Paper Clips"/>
    <n v="10.824"/>
    <n v="3"/>
    <n v="0.2"/>
    <n v="2.5707"/>
  </r>
  <r>
    <n v="555"/>
    <s v="CA-2014-100650"/>
    <x v="3"/>
    <x v="222"/>
    <d v="2014-07-04T00:00:00"/>
    <s v="Second Class"/>
    <s v="DK-13225"/>
    <s v="Dean Katz"/>
    <x v="1"/>
    <x v="0"/>
    <s v="Anaheim"/>
    <x v="1"/>
    <n v="92804"/>
    <s v="West"/>
    <s v="OFF-ST-10001780"/>
    <x v="1"/>
    <x v="4"/>
    <s v="Tennsco 16-Compartment Lockers with Coat Rack"/>
    <n v="1295.78"/>
    <n v="2"/>
    <n v="0"/>
    <n v="310.98720000000003"/>
  </r>
  <r>
    <n v="556"/>
    <s v="CA-2011-155852"/>
    <x v="2"/>
    <x v="223"/>
    <d v="2011-03-07T00:00:00"/>
    <s v="Second Class"/>
    <s v="AJ-10945"/>
    <s v="Ashley Jarboe"/>
    <x v="0"/>
    <x v="0"/>
    <s v="Wilmington"/>
    <x v="3"/>
    <n v="28403"/>
    <s v="South"/>
    <s v="OFF-AR-10003560"/>
    <x v="1"/>
    <x v="6"/>
    <s v="Zebra Zazzle Fluorescent Highlighters"/>
    <n v="19.456000000000003"/>
    <n v="4"/>
    <n v="0.2"/>
    <n v="3.4047999999999981"/>
  </r>
  <r>
    <n v="557"/>
    <s v="CA-2013-113243"/>
    <x v="0"/>
    <x v="224"/>
    <d v="2013-06-16T00:00:00"/>
    <s v="Standard Class"/>
    <s v="OT-18730"/>
    <s v="Olvera Toch"/>
    <x v="0"/>
    <x v="0"/>
    <s v="Los Angeles"/>
    <x v="1"/>
    <n v="90045"/>
    <s v="West"/>
    <s v="OFF-LA-10001297"/>
    <x v="1"/>
    <x v="2"/>
    <s v="Avery 473"/>
    <n v="20.7"/>
    <n v="2"/>
    <n v="0"/>
    <n v="9.9359999999999999"/>
  </r>
  <r>
    <n v="558"/>
    <s v="CA-2013-113243"/>
    <x v="0"/>
    <x v="224"/>
    <d v="2013-06-16T00:00:00"/>
    <s v="Standard Class"/>
    <s v="OT-18730"/>
    <s v="Olvera Toch"/>
    <x v="0"/>
    <x v="0"/>
    <s v="Los Angeles"/>
    <x v="1"/>
    <n v="90045"/>
    <s v="West"/>
    <s v="FUR-TA-10004256"/>
    <x v="0"/>
    <x v="3"/>
    <s v="Bretford “Just In Time” Height-Adjustable Multi-Task Work Tables"/>
    <n v="1335.68"/>
    <n v="4"/>
    <n v="0.2"/>
    <n v="-217.04800000000017"/>
  </r>
  <r>
    <n v="559"/>
    <s v="CA-2013-113243"/>
    <x v="0"/>
    <x v="224"/>
    <d v="2013-06-16T00:00:00"/>
    <s v="Standard Class"/>
    <s v="OT-18730"/>
    <s v="Olvera Toch"/>
    <x v="0"/>
    <x v="0"/>
    <s v="Los Angeles"/>
    <x v="1"/>
    <n v="90045"/>
    <s v="West"/>
    <s v="OFF-PA-10003441"/>
    <x v="1"/>
    <x v="10"/>
    <s v="Xerox 226"/>
    <n v="32.400000000000006"/>
    <n v="5"/>
    <n v="0"/>
    <n v="15.552000000000001"/>
  </r>
  <r>
    <n v="560"/>
    <s v="CA-2014-118731"/>
    <x v="3"/>
    <x v="225"/>
    <d v="2014-11-23T00:00:00"/>
    <s v="Second Class"/>
    <s v="LP-17080"/>
    <s v="Liz Pelletier"/>
    <x v="0"/>
    <x v="0"/>
    <s v="San Francisco"/>
    <x v="1"/>
    <n v="94110"/>
    <s v="West"/>
    <s v="FUR-FU-10003347"/>
    <x v="0"/>
    <x v="5"/>
    <s v="Coloredge Poster Frame"/>
    <n v="42.599999999999994"/>
    <n v="3"/>
    <n v="0"/>
    <n v="16.614000000000001"/>
  </r>
  <r>
    <n v="561"/>
    <s v="CA-2014-118731"/>
    <x v="3"/>
    <x v="225"/>
    <d v="2014-11-23T00:00:00"/>
    <s v="Second Class"/>
    <s v="LP-17080"/>
    <s v="Liz Pelletier"/>
    <x v="0"/>
    <x v="0"/>
    <s v="San Francisco"/>
    <x v="1"/>
    <n v="94110"/>
    <s v="West"/>
    <s v="OFF-BI-10000069"/>
    <x v="1"/>
    <x v="8"/>
    <s v="GBC Prepunched Paper, 19-Hole, for Binding Systems, 24-lb"/>
    <n v="84.056000000000012"/>
    <n v="7"/>
    <n v="0.2"/>
    <n v="27.318199999999983"/>
  </r>
  <r>
    <n v="562"/>
    <s v="CA-2011-145576"/>
    <x v="2"/>
    <x v="80"/>
    <d v="2011-09-18T00:00:00"/>
    <s v="Second Class"/>
    <s v="CA-12775"/>
    <s v="Cynthia Arntzen"/>
    <x v="0"/>
    <x v="0"/>
    <s v="Tampa"/>
    <x v="2"/>
    <n v="33614"/>
    <s v="South"/>
    <s v="OFF-AP-10003914"/>
    <x v="1"/>
    <x v="9"/>
    <s v="Sanitaire Vibra Groomer IR Commercial Upright Vacuum, Replacement Belts"/>
    <n v="13"/>
    <n v="5"/>
    <n v="0.2"/>
    <n v="1.3000000000000007"/>
  </r>
  <r>
    <n v="563"/>
    <s v="CA-2011-145576"/>
    <x v="2"/>
    <x v="80"/>
    <d v="2011-09-18T00:00:00"/>
    <s v="Second Class"/>
    <s v="CA-12775"/>
    <s v="Cynthia Arntzen"/>
    <x v="0"/>
    <x v="0"/>
    <s v="Tampa"/>
    <x v="2"/>
    <n v="33614"/>
    <s v="South"/>
    <s v="FUR-FU-10004020"/>
    <x v="0"/>
    <x v="5"/>
    <s v="Advantus Panel Wall Acrylic Frame"/>
    <n v="13.128"/>
    <n v="3"/>
    <n v="0.2"/>
    <n v="3.7743000000000002"/>
  </r>
  <r>
    <n v="564"/>
    <s v="CA-2012-130736"/>
    <x v="1"/>
    <x v="214"/>
    <d v="2012-12-09T00:00:00"/>
    <s v="First Class"/>
    <s v="JF-15490"/>
    <s v="Jeremy Farry"/>
    <x v="0"/>
    <x v="0"/>
    <s v="Seattle"/>
    <x v="4"/>
    <n v="98105"/>
    <s v="West"/>
    <s v="OFF-FA-10003467"/>
    <x v="1"/>
    <x v="13"/>
    <s v="Alliance Big Bands Rubber Bands, 12/Pack"/>
    <n v="3.96"/>
    <n v="2"/>
    <n v="0"/>
    <n v="0"/>
  </r>
  <r>
    <n v="565"/>
    <s v="CA-2012-130736"/>
    <x v="1"/>
    <x v="214"/>
    <d v="2012-12-09T00:00:00"/>
    <s v="First Class"/>
    <s v="JF-15490"/>
    <s v="Jeremy Farry"/>
    <x v="0"/>
    <x v="0"/>
    <s v="Seattle"/>
    <x v="4"/>
    <n v="98105"/>
    <s v="West"/>
    <s v="OFF-LA-10000634"/>
    <x v="1"/>
    <x v="2"/>
    <s v="Avery 509"/>
    <n v="2.61"/>
    <n v="1"/>
    <n v="0"/>
    <n v="1.2005999999999999"/>
  </r>
  <r>
    <n v="566"/>
    <s v="CA-2014-137099"/>
    <x v="3"/>
    <x v="226"/>
    <d v="2014-12-11T00:00:00"/>
    <s v="First Class"/>
    <s v="FP-14320"/>
    <s v="Frank Preis"/>
    <x v="0"/>
    <x v="0"/>
    <s v="Los Angeles"/>
    <x v="1"/>
    <n v="90008"/>
    <s v="West"/>
    <s v="TEC-PH-10002496"/>
    <x v="2"/>
    <x v="7"/>
    <s v="Cisco SPA301"/>
    <n v="374.37600000000003"/>
    <n v="3"/>
    <n v="0.2"/>
    <n v="46.796999999999983"/>
  </r>
  <r>
    <n v="567"/>
    <s v="CA-2014-156951"/>
    <x v="3"/>
    <x v="172"/>
    <d v="2014-10-09T00:00:00"/>
    <s v="Standard Class"/>
    <s v="EB-13840"/>
    <s v="Ellis Ballard"/>
    <x v="1"/>
    <x v="0"/>
    <s v="Seattle"/>
    <x v="4"/>
    <n v="98105"/>
    <s v="West"/>
    <s v="OFF-PA-10004530"/>
    <x v="1"/>
    <x v="10"/>
    <s v="Personal Creations Ink Jet Cards and Labels"/>
    <n v="91.84"/>
    <n v="8"/>
    <n v="0"/>
    <n v="45.001600000000003"/>
  </r>
  <r>
    <n v="568"/>
    <s v="CA-2014-156951"/>
    <x v="3"/>
    <x v="172"/>
    <d v="2014-10-09T00:00:00"/>
    <s v="Standard Class"/>
    <s v="EB-13840"/>
    <s v="Ellis Ballard"/>
    <x v="1"/>
    <x v="0"/>
    <s v="Seattle"/>
    <x v="4"/>
    <n v="98105"/>
    <s v="West"/>
    <s v="OFF-BI-10001107"/>
    <x v="1"/>
    <x v="8"/>
    <s v="GBC White Gloss Covers, Plain Front"/>
    <n v="81.088000000000008"/>
    <n v="7"/>
    <n v="0.2"/>
    <n v="27.3672"/>
  </r>
  <r>
    <n v="569"/>
    <s v="CA-2014-156951"/>
    <x v="3"/>
    <x v="172"/>
    <d v="2014-10-09T00:00:00"/>
    <s v="Standard Class"/>
    <s v="EB-13840"/>
    <s v="Ellis Ballard"/>
    <x v="1"/>
    <x v="0"/>
    <s v="Seattle"/>
    <x v="4"/>
    <n v="98105"/>
    <s v="West"/>
    <s v="OFF-PA-10004451"/>
    <x v="1"/>
    <x v="10"/>
    <s v="Xerox 222"/>
    <n v="19.440000000000001"/>
    <n v="3"/>
    <n v="0"/>
    <n v="9.3312000000000008"/>
  </r>
  <r>
    <n v="570"/>
    <s v="CA-2014-156951"/>
    <x v="3"/>
    <x v="172"/>
    <d v="2014-10-09T00:00:00"/>
    <s v="Standard Class"/>
    <s v="EB-13840"/>
    <s v="Ellis Ballard"/>
    <x v="1"/>
    <x v="0"/>
    <s v="Seattle"/>
    <x v="4"/>
    <n v="98105"/>
    <s v="West"/>
    <s v="FUR-CH-10004997"/>
    <x v="0"/>
    <x v="1"/>
    <s v="Hon Every-Day Series Multi-Task Chairs"/>
    <n v="451.15199999999993"/>
    <n v="3"/>
    <n v="0.2"/>
    <n v="0"/>
  </r>
  <r>
    <n v="571"/>
    <s v="CA-2014-164826"/>
    <x v="3"/>
    <x v="116"/>
    <d v="2015-01-05T00:00:00"/>
    <s v="Standard Class"/>
    <s v="JF-15415"/>
    <s v="Jennifer Ferguson"/>
    <x v="0"/>
    <x v="0"/>
    <s v="New York City"/>
    <x v="15"/>
    <n v="10024"/>
    <s v="East"/>
    <s v="OFF-LA-10001297"/>
    <x v="1"/>
    <x v="2"/>
    <s v="Avery 473"/>
    <n v="72.45"/>
    <n v="7"/>
    <n v="0"/>
    <n v="34.775999999999996"/>
  </r>
  <r>
    <n v="572"/>
    <s v="CA-2014-164826"/>
    <x v="3"/>
    <x v="116"/>
    <d v="2015-01-05T00:00:00"/>
    <s v="Standard Class"/>
    <s v="JF-15415"/>
    <s v="Jennifer Ferguson"/>
    <x v="0"/>
    <x v="0"/>
    <s v="New York City"/>
    <x v="15"/>
    <n v="10024"/>
    <s v="East"/>
    <s v="OFF-FA-10000585"/>
    <x v="1"/>
    <x v="13"/>
    <s v="OIC Bulk Pack Metal Binder Clips"/>
    <n v="13.96"/>
    <n v="4"/>
    <n v="0"/>
    <n v="6.4215999999999998"/>
  </r>
  <r>
    <n v="573"/>
    <s v="CA-2014-164826"/>
    <x v="3"/>
    <x v="116"/>
    <d v="2015-01-05T00:00:00"/>
    <s v="Standard Class"/>
    <s v="JF-15415"/>
    <s v="Jennifer Ferguson"/>
    <x v="0"/>
    <x v="0"/>
    <s v="New York City"/>
    <x v="15"/>
    <n v="10024"/>
    <s v="East"/>
    <s v="OFF-BI-10001922"/>
    <x v="1"/>
    <x v="8"/>
    <s v="Storex Dura Pro Binders"/>
    <n v="33.264000000000003"/>
    <n v="7"/>
    <n v="0.2"/>
    <n v="11.226599999999999"/>
  </r>
  <r>
    <n v="574"/>
    <s v="CA-2014-164826"/>
    <x v="3"/>
    <x v="116"/>
    <d v="2015-01-05T00:00:00"/>
    <s v="Standard Class"/>
    <s v="JF-15415"/>
    <s v="Jennifer Ferguson"/>
    <x v="0"/>
    <x v="0"/>
    <s v="New York City"/>
    <x v="15"/>
    <n v="10024"/>
    <s v="East"/>
    <s v="TEC-PH-10000347"/>
    <x v="2"/>
    <x v="7"/>
    <s v="Cush Cases Heavy Duty Rugged Cover Case for Samsung Galaxy S5 - Purple"/>
    <n v="14.850000000000001"/>
    <n v="3"/>
    <n v="0"/>
    <n v="4.0095000000000001"/>
  </r>
  <r>
    <n v="575"/>
    <s v="CA-2013-127250"/>
    <x v="0"/>
    <x v="54"/>
    <d v="2013-11-08T00:00:00"/>
    <s v="Standard Class"/>
    <s v="SF-20200"/>
    <s v="Sarah Foster"/>
    <x v="0"/>
    <x v="0"/>
    <s v="Marysville"/>
    <x v="4"/>
    <n v="98270"/>
    <s v="West"/>
    <s v="OFF-AR-10003394"/>
    <x v="1"/>
    <x v="6"/>
    <s v="Newell 332"/>
    <n v="8.82"/>
    <n v="3"/>
    <n v="0"/>
    <n v="2.3814000000000002"/>
  </r>
  <r>
    <n v="576"/>
    <s v="CA-2012-149713"/>
    <x v="1"/>
    <x v="227"/>
    <d v="2012-09-22T00:00:00"/>
    <s v="Second Class"/>
    <s v="TG-21640"/>
    <s v="Trudy Glocke"/>
    <x v="0"/>
    <x v="0"/>
    <s v="Long Beach"/>
    <x v="1"/>
    <n v="90805"/>
    <s v="West"/>
    <s v="OFF-PA-10004530"/>
    <x v="1"/>
    <x v="10"/>
    <s v="Personal Creations Ink Jet Cards and Labels"/>
    <n v="160.72"/>
    <n v="14"/>
    <n v="0"/>
    <n v="78.752800000000008"/>
  </r>
  <r>
    <n v="577"/>
    <s v="CA-2012-149713"/>
    <x v="1"/>
    <x v="227"/>
    <d v="2012-09-22T00:00:00"/>
    <s v="Second Class"/>
    <s v="TG-21640"/>
    <s v="Trudy Glocke"/>
    <x v="0"/>
    <x v="0"/>
    <s v="Long Beach"/>
    <x v="1"/>
    <n v="90805"/>
    <s v="West"/>
    <s v="OFF-PA-10001450"/>
    <x v="1"/>
    <x v="10"/>
    <s v="Rediform S.O.S. Phone Message Books"/>
    <n v="19.920000000000002"/>
    <n v="4"/>
    <n v="0"/>
    <n v="9.7608000000000015"/>
  </r>
  <r>
    <n v="578"/>
    <s v="CA-2012-149713"/>
    <x v="1"/>
    <x v="227"/>
    <d v="2012-09-22T00:00:00"/>
    <s v="Second Class"/>
    <s v="TG-21640"/>
    <s v="Trudy Glocke"/>
    <x v="0"/>
    <x v="0"/>
    <s v="Long Beach"/>
    <x v="1"/>
    <n v="90805"/>
    <s v="West"/>
    <s v="OFF-SU-10001574"/>
    <x v="1"/>
    <x v="14"/>
    <s v="Acme Value Line Scissors"/>
    <n v="7.3"/>
    <n v="2"/>
    <n v="0"/>
    <n v="2.1899999999999995"/>
  </r>
  <r>
    <n v="579"/>
    <s v="CA-2014-118640"/>
    <x v="3"/>
    <x v="228"/>
    <d v="2014-07-27T00:00:00"/>
    <s v="Standard Class"/>
    <s v="CS-11950"/>
    <s v="Carlos Soltero"/>
    <x v="0"/>
    <x v="0"/>
    <s v="Chicago"/>
    <x v="10"/>
    <n v="60610"/>
    <s v="Central"/>
    <s v="OFF-ST-10002974"/>
    <x v="1"/>
    <x v="4"/>
    <s v="Trav-L-File Heavy-Duty Shuttle II, Black"/>
    <n v="69.712000000000003"/>
    <n v="2"/>
    <n v="0.2"/>
    <n v="8.7139999999999951"/>
  </r>
  <r>
    <n v="580"/>
    <s v="CA-2014-118640"/>
    <x v="3"/>
    <x v="228"/>
    <d v="2014-07-27T00:00:00"/>
    <s v="Standard Class"/>
    <s v="CS-11950"/>
    <s v="Carlos Soltero"/>
    <x v="0"/>
    <x v="0"/>
    <s v="Chicago"/>
    <x v="10"/>
    <n v="60610"/>
    <s v="Central"/>
    <s v="FUR-FU-10001475"/>
    <x v="0"/>
    <x v="5"/>
    <s v="Contract Clock, 14&quot;, Brown"/>
    <n v="8.7919999999999998"/>
    <n v="1"/>
    <n v="0.6"/>
    <n v="-5.7148000000000003"/>
  </r>
  <r>
    <n v="581"/>
    <s v="CA-2012-132906"/>
    <x v="1"/>
    <x v="229"/>
    <d v="2012-09-14T00:00:00"/>
    <s v="Standard Class"/>
    <s v="CC-12145"/>
    <s v="Charles Crestani"/>
    <x v="0"/>
    <x v="0"/>
    <s v="Los Angeles"/>
    <x v="1"/>
    <n v="90004"/>
    <s v="West"/>
    <s v="OFF-SU-10004498"/>
    <x v="1"/>
    <x v="14"/>
    <s v="Martin-Yale Premier Letter Opener"/>
    <n v="51.52"/>
    <n v="4"/>
    <n v="0"/>
    <n v="1.5456000000000003"/>
  </r>
  <r>
    <n v="582"/>
    <s v="CA-2014-145233"/>
    <x v="3"/>
    <x v="96"/>
    <d v="2014-12-06T00:00:00"/>
    <s v="Standard Class"/>
    <s v="DV-13465"/>
    <s v="Dianna Vittorini"/>
    <x v="0"/>
    <x v="0"/>
    <s v="Denver"/>
    <x v="22"/>
    <n v="80219"/>
    <s v="West"/>
    <s v="TEC-PH-10004977"/>
    <x v="2"/>
    <x v="7"/>
    <s v="GE 30524EE4"/>
    <n v="470.37600000000009"/>
    <n v="3"/>
    <n v="0.2"/>
    <n v="52.917299999999955"/>
  </r>
  <r>
    <n v="583"/>
    <s v="CA-2014-145233"/>
    <x v="3"/>
    <x v="96"/>
    <d v="2014-12-06T00:00:00"/>
    <s v="Standard Class"/>
    <s v="DV-13465"/>
    <s v="Dianna Vittorini"/>
    <x v="0"/>
    <x v="0"/>
    <s v="Denver"/>
    <x v="22"/>
    <n v="80219"/>
    <s v="West"/>
    <s v="TEC-PH-10000586"/>
    <x v="2"/>
    <x v="7"/>
    <s v="AT&amp;T SB67148 SynJ"/>
    <n v="105.584"/>
    <n v="2"/>
    <n v="0.2"/>
    <n v="9.2386000000000053"/>
  </r>
  <r>
    <n v="584"/>
    <s v="CA-2014-145233"/>
    <x v="3"/>
    <x v="96"/>
    <d v="2014-12-06T00:00:00"/>
    <s v="Standard Class"/>
    <s v="DV-13465"/>
    <s v="Dianna Vittorini"/>
    <x v="0"/>
    <x v="0"/>
    <s v="Denver"/>
    <x v="22"/>
    <n v="80219"/>
    <s v="West"/>
    <s v="OFF-AP-10000358"/>
    <x v="1"/>
    <x v="9"/>
    <s v="Fellowes Basic Home/Office Series Surge Protectors"/>
    <n v="31.152000000000001"/>
    <n v="3"/>
    <n v="0.2"/>
    <n v="3.5045999999999964"/>
  </r>
  <r>
    <n v="585"/>
    <s v="CA-2014-145233"/>
    <x v="3"/>
    <x v="96"/>
    <d v="2014-12-06T00:00:00"/>
    <s v="Standard Class"/>
    <s v="DV-13465"/>
    <s v="Dianna Vittorini"/>
    <x v="0"/>
    <x v="0"/>
    <s v="Denver"/>
    <x v="22"/>
    <n v="80219"/>
    <s v="West"/>
    <s v="OFF-BI-10002764"/>
    <x v="1"/>
    <x v="8"/>
    <s v="Recycled Pressboard Report Cover with Reinforced Top Hinge"/>
    <n v="6.7830000000000004"/>
    <n v="7"/>
    <n v="0.7"/>
    <n v="-4.7480999999999973"/>
  </r>
  <r>
    <n v="586"/>
    <s v="CA-2014-145233"/>
    <x v="3"/>
    <x v="96"/>
    <d v="2014-12-06T00:00:00"/>
    <s v="Standard Class"/>
    <s v="DV-13465"/>
    <s v="Dianna Vittorini"/>
    <x v="0"/>
    <x v="0"/>
    <s v="Denver"/>
    <x v="22"/>
    <n v="80219"/>
    <s v="West"/>
    <s v="TEC-PH-10001254"/>
    <x v="2"/>
    <x v="7"/>
    <s v="Jabra BIZ 2300 Duo QD Duo Corded Headset"/>
    <n v="406.36799999999999"/>
    <n v="4"/>
    <n v="0.2"/>
    <n v="30.477599999999981"/>
  </r>
  <r>
    <n v="587"/>
    <s v="CA-2012-128139"/>
    <x v="1"/>
    <x v="230"/>
    <d v="2012-07-09T00:00:00"/>
    <s v="Standard Class"/>
    <s v="BD-11725"/>
    <s v="Bruce Degenhardt"/>
    <x v="0"/>
    <x v="0"/>
    <s v="Richmond"/>
    <x v="0"/>
    <n v="40475"/>
    <s v="South"/>
    <s v="FUR-CH-10003956"/>
    <x v="0"/>
    <x v="1"/>
    <s v="Novimex High-Tech Fabric Mesh Task Chair"/>
    <n v="70.98"/>
    <n v="1"/>
    <n v="0"/>
    <n v="4.968599999999995"/>
  </r>
  <r>
    <n v="588"/>
    <s v="CA-2012-128139"/>
    <x v="1"/>
    <x v="230"/>
    <d v="2012-07-09T00:00:00"/>
    <s v="Standard Class"/>
    <s v="BD-11725"/>
    <s v="Bruce Degenhardt"/>
    <x v="0"/>
    <x v="0"/>
    <s v="Richmond"/>
    <x v="0"/>
    <n v="40475"/>
    <s v="South"/>
    <s v="OFF-LA-10003930"/>
    <x v="1"/>
    <x v="2"/>
    <s v="Dot Matrix Printer Tape Reel Labels, White, 5000/Box"/>
    <n v="294.93"/>
    <n v="3"/>
    <n v="0"/>
    <n v="144.51570000000001"/>
  </r>
  <r>
    <n v="589"/>
    <s v="US-2013-156986"/>
    <x v="0"/>
    <x v="231"/>
    <d v="2013-03-25T00:00:00"/>
    <s v="Standard Class"/>
    <s v="ZC-21910"/>
    <s v="Zuschuss Carroll"/>
    <x v="0"/>
    <x v="0"/>
    <s v="Salem"/>
    <x v="21"/>
    <n v="97301"/>
    <s v="West"/>
    <s v="TEC-PH-10003800"/>
    <x v="2"/>
    <x v="7"/>
    <s v="i.Sound Portable Power - 8000 mAh"/>
    <n v="84.784000000000006"/>
    <n v="2"/>
    <n v="0.2"/>
    <n v="-20.136200000000006"/>
  </r>
  <r>
    <n v="590"/>
    <s v="US-2013-156986"/>
    <x v="0"/>
    <x v="231"/>
    <d v="2013-03-25T00:00:00"/>
    <s v="Standard Class"/>
    <s v="ZC-21910"/>
    <s v="Zuschuss Carroll"/>
    <x v="0"/>
    <x v="0"/>
    <s v="Salem"/>
    <x v="21"/>
    <n v="97301"/>
    <s v="West"/>
    <s v="OFF-PA-10002005"/>
    <x v="1"/>
    <x v="10"/>
    <s v="Xerox 225"/>
    <n v="20.736000000000004"/>
    <n v="4"/>
    <n v="0.2"/>
    <n v="7.2576000000000001"/>
  </r>
  <r>
    <n v="591"/>
    <s v="US-2013-156986"/>
    <x v="0"/>
    <x v="231"/>
    <d v="2013-03-25T00:00:00"/>
    <s v="Standard Class"/>
    <s v="ZC-21910"/>
    <s v="Zuschuss Carroll"/>
    <x v="0"/>
    <x v="0"/>
    <s v="Salem"/>
    <x v="21"/>
    <n v="97301"/>
    <s v="West"/>
    <s v="OFF-BI-10002498"/>
    <x v="1"/>
    <x v="8"/>
    <s v="Clear Mylar Reinforcing Strips"/>
    <n v="16.821000000000005"/>
    <n v="3"/>
    <n v="0.7"/>
    <n v="-12.896100000000004"/>
  </r>
  <r>
    <n v="592"/>
    <s v="US-2013-156986"/>
    <x v="0"/>
    <x v="231"/>
    <d v="2013-03-25T00:00:00"/>
    <s v="Standard Class"/>
    <s v="ZC-21910"/>
    <s v="Zuschuss Carroll"/>
    <x v="0"/>
    <x v="0"/>
    <s v="Salem"/>
    <x v="21"/>
    <n v="97301"/>
    <s v="West"/>
    <s v="OFF-PA-10004101"/>
    <x v="1"/>
    <x v="10"/>
    <s v="Xerox 1894"/>
    <n v="10.368000000000002"/>
    <n v="2"/>
    <n v="0.2"/>
    <n v="3.6288"/>
  </r>
  <r>
    <n v="593"/>
    <s v="CA-2011-135405"/>
    <x v="2"/>
    <x v="232"/>
    <d v="2011-01-14T00:00:00"/>
    <s v="Standard Class"/>
    <s v="MS-17830"/>
    <s v="Melanie Seite"/>
    <x v="0"/>
    <x v="0"/>
    <s v="Laredo"/>
    <x v="5"/>
    <n v="78041"/>
    <s v="Central"/>
    <s v="OFF-AR-10004078"/>
    <x v="1"/>
    <x v="6"/>
    <s v="Newell 312"/>
    <n v="9.3439999999999994"/>
    <n v="2"/>
    <n v="0.2"/>
    <n v="1.1679999999999997"/>
  </r>
  <r>
    <n v="594"/>
    <s v="CA-2011-135405"/>
    <x v="2"/>
    <x v="232"/>
    <d v="2011-01-14T00:00:00"/>
    <s v="Standard Class"/>
    <s v="MS-17830"/>
    <s v="Melanie Seite"/>
    <x v="0"/>
    <x v="0"/>
    <s v="Laredo"/>
    <x v="5"/>
    <n v="78041"/>
    <s v="Central"/>
    <s v="TEC-AC-10001266"/>
    <x v="2"/>
    <x v="11"/>
    <s v="Memorex Micro Travel Drive 8 GB"/>
    <n v="31.200000000000003"/>
    <n v="3"/>
    <n v="0.2"/>
    <n v="9.7499999999999964"/>
  </r>
  <r>
    <n v="595"/>
    <s v="CA-2011-131450"/>
    <x v="2"/>
    <x v="233"/>
    <d v="2011-08-15T00:00:00"/>
    <s v="Standard Class"/>
    <s v="LR-16915"/>
    <s v="Lena Radford"/>
    <x v="0"/>
    <x v="0"/>
    <s v="San Diego"/>
    <x v="1"/>
    <n v="92024"/>
    <s v="West"/>
    <s v="OFF-AP-10004708"/>
    <x v="1"/>
    <x v="9"/>
    <s v="Fellowes Superior 10 Outlet Split Surge Protector"/>
    <n v="76.12"/>
    <n v="2"/>
    <n v="0"/>
    <n v="22.074799999999996"/>
  </r>
  <r>
    <n v="596"/>
    <s v="CA-2011-131450"/>
    <x v="2"/>
    <x v="233"/>
    <d v="2011-08-15T00:00:00"/>
    <s v="Standard Class"/>
    <s v="LR-16915"/>
    <s v="Lena Radford"/>
    <x v="0"/>
    <x v="0"/>
    <s v="San Diego"/>
    <x v="1"/>
    <n v="92024"/>
    <s v="West"/>
    <s v="TEC-CO-10004115"/>
    <x v="2"/>
    <x v="16"/>
    <s v="Sharp AL-1530CS Digital Copier"/>
    <n v="1199.9760000000001"/>
    <n v="3"/>
    <n v="0.2"/>
    <n v="434.99130000000002"/>
  </r>
  <r>
    <n v="597"/>
    <s v="CA-2011-131450"/>
    <x v="2"/>
    <x v="233"/>
    <d v="2011-08-15T00:00:00"/>
    <s v="Standard Class"/>
    <s v="LR-16915"/>
    <s v="Lena Radford"/>
    <x v="0"/>
    <x v="0"/>
    <s v="San Diego"/>
    <x v="1"/>
    <n v="92024"/>
    <s v="West"/>
    <s v="TEC-PH-10002398"/>
    <x v="2"/>
    <x v="7"/>
    <s v="AT&amp;T 1070 Corded Phone"/>
    <n v="445.96000000000004"/>
    <n v="5"/>
    <n v="0.2"/>
    <n v="55.744999999999948"/>
  </r>
  <r>
    <n v="598"/>
    <s v="CA-2011-131450"/>
    <x v="2"/>
    <x v="233"/>
    <d v="2011-08-15T00:00:00"/>
    <s v="Standard Class"/>
    <s v="LR-16915"/>
    <s v="Lena Radford"/>
    <x v="0"/>
    <x v="0"/>
    <s v="San Diego"/>
    <x v="1"/>
    <n v="92024"/>
    <s v="West"/>
    <s v="FUR-FU-10001979"/>
    <x v="0"/>
    <x v="5"/>
    <s v="Dana Halogen Swing-Arm Architect Lamp"/>
    <n v="327.76"/>
    <n v="8"/>
    <n v="0"/>
    <n v="91.772800000000018"/>
  </r>
  <r>
    <n v="599"/>
    <s v="CA-2013-120180"/>
    <x v="0"/>
    <x v="216"/>
    <d v="2013-07-17T00:00:00"/>
    <s v="First Class"/>
    <s v="TP-21130"/>
    <s v="Theone Pippenger"/>
    <x v="0"/>
    <x v="0"/>
    <s v="Philadelphia"/>
    <x v="9"/>
    <n v="19134"/>
    <s v="East"/>
    <s v="OFF-SU-10004115"/>
    <x v="1"/>
    <x v="14"/>
    <s v="Acme Stainless Steel Office Snips"/>
    <n v="11.632"/>
    <n v="2"/>
    <n v="0.2"/>
    <n v="1.0178000000000007"/>
  </r>
  <r>
    <n v="600"/>
    <s v="US-2013-100720"/>
    <x v="0"/>
    <x v="87"/>
    <d v="2013-07-22T00:00:00"/>
    <s v="Standard Class"/>
    <s v="CK-12205"/>
    <s v="Chloris Kastensmidt"/>
    <x v="0"/>
    <x v="0"/>
    <s v="Philadelphia"/>
    <x v="9"/>
    <n v="19120"/>
    <s v="East"/>
    <s v="TEC-PH-10001425"/>
    <x v="2"/>
    <x v="7"/>
    <s v="Mophie Juice Pack Helium for iPhone"/>
    <n v="143.98199999999997"/>
    <n v="3"/>
    <n v="0.4"/>
    <n v="-28.796400000000006"/>
  </r>
  <r>
    <n v="601"/>
    <s v="US-2013-100720"/>
    <x v="0"/>
    <x v="87"/>
    <d v="2013-07-22T00:00:00"/>
    <s v="Standard Class"/>
    <s v="CK-12205"/>
    <s v="Chloris Kastensmidt"/>
    <x v="0"/>
    <x v="0"/>
    <s v="Philadelphia"/>
    <x v="9"/>
    <n v="19120"/>
    <s v="East"/>
    <s v="TEC-PH-10003963"/>
    <x v="2"/>
    <x v="7"/>
    <s v="GE 2-Jack Phone Line Splitter"/>
    <n v="494.37599999999998"/>
    <n v="4"/>
    <n v="0.4"/>
    <n v="-115.35440000000006"/>
  </r>
  <r>
    <n v="602"/>
    <s v="US-2013-100720"/>
    <x v="0"/>
    <x v="87"/>
    <d v="2013-07-22T00:00:00"/>
    <s v="Standard Class"/>
    <s v="CK-12205"/>
    <s v="Chloris Kastensmidt"/>
    <x v="0"/>
    <x v="0"/>
    <s v="Philadelphia"/>
    <x v="9"/>
    <n v="19120"/>
    <s v="East"/>
    <s v="OFF-SU-10001574"/>
    <x v="1"/>
    <x v="14"/>
    <s v="Acme Value Line Scissors"/>
    <n v="5.84"/>
    <n v="2"/>
    <n v="0.2"/>
    <n v="0.72999999999999954"/>
  </r>
  <r>
    <n v="603"/>
    <s v="CA-2011-149958"/>
    <x v="2"/>
    <x v="234"/>
    <d v="2011-03-19T00:00:00"/>
    <s v="Standard Class"/>
    <s v="AS-10240"/>
    <s v="Alan Shonely"/>
    <x v="0"/>
    <x v="0"/>
    <s v="Tampa"/>
    <x v="2"/>
    <n v="33614"/>
    <s v="South"/>
    <s v="OFF-ST-10001490"/>
    <x v="1"/>
    <x v="4"/>
    <s v="Hot File 7-Pocket, Floor Stand"/>
    <n v="142.77600000000001"/>
    <n v="1"/>
    <n v="0.2"/>
    <n v="17.84699999999998"/>
  </r>
  <r>
    <n v="604"/>
    <s v="CA-2011-149958"/>
    <x v="2"/>
    <x v="234"/>
    <d v="2011-03-19T00:00:00"/>
    <s v="Standard Class"/>
    <s v="AS-10240"/>
    <s v="Alan Shonely"/>
    <x v="0"/>
    <x v="0"/>
    <s v="Tampa"/>
    <x v="2"/>
    <n v="33614"/>
    <s v="South"/>
    <s v="FUR-FU-10001756"/>
    <x v="0"/>
    <x v="5"/>
    <s v="Eldon Expressions Desk Accessory, Wood Photo Frame, Mahogany"/>
    <n v="45.695999999999998"/>
    <n v="3"/>
    <n v="0.2"/>
    <n v="5.1407999999999916"/>
  </r>
  <r>
    <n v="605"/>
    <s v="CA-2011-149958"/>
    <x v="2"/>
    <x v="234"/>
    <d v="2011-03-19T00:00:00"/>
    <s v="Standard Class"/>
    <s v="AS-10240"/>
    <s v="Alan Shonely"/>
    <x v="0"/>
    <x v="0"/>
    <s v="Tampa"/>
    <x v="2"/>
    <n v="33614"/>
    <s v="South"/>
    <s v="OFF-BI-10000773"/>
    <x v="1"/>
    <x v="8"/>
    <s v="Insertable Tab Post Binder Dividers"/>
    <n v="7.218"/>
    <n v="3"/>
    <n v="0.7"/>
    <n v="-5.5338000000000012"/>
  </r>
  <r>
    <n v="606"/>
    <s v="CA-2011-149958"/>
    <x v="2"/>
    <x v="234"/>
    <d v="2011-03-19T00:00:00"/>
    <s v="Standard Class"/>
    <s v="AS-10240"/>
    <s v="Alan Shonely"/>
    <x v="0"/>
    <x v="0"/>
    <s v="Tampa"/>
    <x v="2"/>
    <n v="33614"/>
    <s v="South"/>
    <s v="OFF-BI-10001543"/>
    <x v="1"/>
    <x v="8"/>
    <s v="GBC VeloBinder Manual Binding System"/>
    <n v="43.188000000000009"/>
    <n v="4"/>
    <n v="0.7"/>
    <n v="-31.671199999999999"/>
  </r>
  <r>
    <n v="607"/>
    <s v="CA-2011-149958"/>
    <x v="2"/>
    <x v="234"/>
    <d v="2011-03-19T00:00:00"/>
    <s v="Standard Class"/>
    <s v="AS-10240"/>
    <s v="Alan Shonely"/>
    <x v="0"/>
    <x v="0"/>
    <s v="Tampa"/>
    <x v="2"/>
    <n v="33614"/>
    <s v="South"/>
    <s v="OFF-PA-10002120"/>
    <x v="1"/>
    <x v="10"/>
    <s v="Xerox 1889"/>
    <n v="131.904"/>
    <n v="3"/>
    <n v="0.2"/>
    <n v="47.815200000000004"/>
  </r>
  <r>
    <n v="608"/>
    <s v="US-2011-105767"/>
    <x v="2"/>
    <x v="235"/>
    <d v="2011-05-27T00:00:00"/>
    <s v="Standard Class"/>
    <s v="AR-10510"/>
    <s v="Andrew Roberts"/>
    <x v="0"/>
    <x v="0"/>
    <s v="Philadelphia"/>
    <x v="9"/>
    <n v="19134"/>
    <s v="East"/>
    <s v="OFF-BI-10000848"/>
    <x v="1"/>
    <x v="8"/>
    <s v="Angle-D Ring Binders"/>
    <n v="3.2820000000000005"/>
    <n v="2"/>
    <n v="0.7"/>
    <n v="-2.6256000000000004"/>
  </r>
  <r>
    <n v="609"/>
    <s v="US-2011-105767"/>
    <x v="2"/>
    <x v="235"/>
    <d v="2011-05-27T00:00:00"/>
    <s v="Standard Class"/>
    <s v="AR-10510"/>
    <s v="Andrew Roberts"/>
    <x v="0"/>
    <x v="0"/>
    <s v="Philadelphia"/>
    <x v="9"/>
    <n v="19134"/>
    <s v="East"/>
    <s v="OFF-AR-10001246"/>
    <x v="1"/>
    <x v="6"/>
    <s v="Newell 317"/>
    <n v="21.167999999999999"/>
    <n v="9"/>
    <n v="0.2"/>
    <n v="2.3813999999999984"/>
  </r>
  <r>
    <n v="610"/>
    <s v="US-2011-105767"/>
    <x v="2"/>
    <x v="235"/>
    <d v="2011-05-27T00:00:00"/>
    <s v="Standard Class"/>
    <s v="AR-10510"/>
    <s v="Andrew Roberts"/>
    <x v="0"/>
    <x v="0"/>
    <s v="Philadelphia"/>
    <x v="9"/>
    <n v="19134"/>
    <s v="East"/>
    <s v="TEC-PH-10003092"/>
    <x v="2"/>
    <x v="7"/>
    <s v="Motorola L804"/>
    <n v="55.188000000000002"/>
    <n v="2"/>
    <n v="0.4"/>
    <n v="-10.117800000000003"/>
  </r>
  <r>
    <n v="611"/>
    <s v="CA-2013-161816"/>
    <x v="0"/>
    <x v="236"/>
    <d v="2013-05-02T00:00:00"/>
    <s v="First Class"/>
    <s v="NB-18655"/>
    <s v="Nona Balk"/>
    <x v="1"/>
    <x v="0"/>
    <s v="Dallas"/>
    <x v="5"/>
    <n v="75217"/>
    <s v="Central"/>
    <s v="TEC-PH-10003012"/>
    <x v="2"/>
    <x v="7"/>
    <s v="Nortel Meridian M3904 Professional Digital phone"/>
    <n v="369.57600000000002"/>
    <n v="3"/>
    <n v="0.2"/>
    <n v="41.577299999999951"/>
  </r>
  <r>
    <n v="612"/>
    <s v="CA-2013-161816"/>
    <x v="0"/>
    <x v="236"/>
    <d v="2013-05-02T00:00:00"/>
    <s v="First Class"/>
    <s v="NB-18655"/>
    <s v="Nona Balk"/>
    <x v="1"/>
    <x v="0"/>
    <s v="Dallas"/>
    <x v="5"/>
    <n v="75217"/>
    <s v="Central"/>
    <s v="OFF-LA-10004345"/>
    <x v="1"/>
    <x v="2"/>
    <s v="Avery 493"/>
    <n v="15.712000000000002"/>
    <n v="4"/>
    <n v="0.2"/>
    <n v="5.6955999999999989"/>
  </r>
  <r>
    <n v="613"/>
    <s v="CA-2013-121223"/>
    <x v="0"/>
    <x v="108"/>
    <d v="2013-09-14T00:00:00"/>
    <s v="Second Class"/>
    <s v="GD-14590"/>
    <s v="Giulietta Dortch"/>
    <x v="1"/>
    <x v="0"/>
    <s v="Philadelphia"/>
    <x v="9"/>
    <n v="19143"/>
    <s v="East"/>
    <s v="OFF-PA-10001204"/>
    <x v="1"/>
    <x v="10"/>
    <s v="Xerox 1972"/>
    <n v="8.4480000000000004"/>
    <n v="2"/>
    <n v="0.2"/>
    <n v="2.6399999999999997"/>
  </r>
  <r>
    <n v="614"/>
    <s v="CA-2013-121223"/>
    <x v="0"/>
    <x v="108"/>
    <d v="2013-09-14T00:00:00"/>
    <s v="Second Class"/>
    <s v="GD-14590"/>
    <s v="Giulietta Dortch"/>
    <x v="1"/>
    <x v="0"/>
    <s v="Philadelphia"/>
    <x v="9"/>
    <n v="19143"/>
    <s v="East"/>
    <s v="TEC-PH-10004667"/>
    <x v="2"/>
    <x v="7"/>
    <s v="Cisco 8x8 Inc. 6753i IP Business Phone System"/>
    <n v="728.94600000000003"/>
    <n v="9"/>
    <n v="0.4"/>
    <n v="-157.93830000000008"/>
  </r>
  <r>
    <n v="615"/>
    <s v="CA-2014-138611"/>
    <x v="3"/>
    <x v="237"/>
    <d v="2014-11-18T00:00:00"/>
    <s v="Second Class"/>
    <s v="CK-12595"/>
    <s v="Clytie Kelty"/>
    <x v="0"/>
    <x v="0"/>
    <s v="Grove City"/>
    <x v="24"/>
    <n v="43123"/>
    <s v="East"/>
    <s v="TEC-PH-10000011"/>
    <x v="2"/>
    <x v="7"/>
    <s v="PureGear Roll-On Screen Protector"/>
    <n v="119.93999999999998"/>
    <n v="10"/>
    <n v="0.4"/>
    <n v="15.99199999999999"/>
  </r>
  <r>
    <n v="616"/>
    <s v="CA-2014-138611"/>
    <x v="3"/>
    <x v="237"/>
    <d v="2014-11-18T00:00:00"/>
    <s v="Second Class"/>
    <s v="CK-12595"/>
    <s v="Clytie Kelty"/>
    <x v="0"/>
    <x v="0"/>
    <s v="Grove City"/>
    <x v="24"/>
    <n v="43123"/>
    <s v="East"/>
    <s v="OFF-BI-10002949"/>
    <x v="1"/>
    <x v="8"/>
    <s v="Prestige Round Ring Binders"/>
    <n v="3.6480000000000006"/>
    <n v="2"/>
    <n v="0.7"/>
    <n v="-2.7967999999999993"/>
  </r>
  <r>
    <n v="617"/>
    <s v="CA-2014-117947"/>
    <x v="3"/>
    <x v="238"/>
    <d v="2014-08-24T00:00:00"/>
    <s v="Second Class"/>
    <s v="NG-18355"/>
    <s v="Nat Gilpin"/>
    <x v="1"/>
    <x v="0"/>
    <s v="New York City"/>
    <x v="15"/>
    <n v="10011"/>
    <s v="East"/>
    <s v="FUR-FU-10003849"/>
    <x v="0"/>
    <x v="5"/>
    <s v="DAX Metal Frame, Desktop, Stepped-Edge"/>
    <n v="40.479999999999997"/>
    <n v="2"/>
    <n v="0"/>
    <n v="15.787199999999999"/>
  </r>
  <r>
    <n v="618"/>
    <s v="CA-2014-117947"/>
    <x v="3"/>
    <x v="238"/>
    <d v="2014-08-24T00:00:00"/>
    <s v="Second Class"/>
    <s v="NG-18355"/>
    <s v="Nat Gilpin"/>
    <x v="1"/>
    <x v="0"/>
    <s v="New York City"/>
    <x v="15"/>
    <n v="10011"/>
    <s v="East"/>
    <s v="FUR-FU-10000010"/>
    <x v="0"/>
    <x v="5"/>
    <s v="DAX Value U-Channel Document Frames, Easel Back"/>
    <n v="9.94"/>
    <n v="2"/>
    <n v="0"/>
    <n v="3.0813999999999995"/>
  </r>
  <r>
    <n v="619"/>
    <s v="CA-2014-117947"/>
    <x v="3"/>
    <x v="238"/>
    <d v="2014-08-24T00:00:00"/>
    <s v="Second Class"/>
    <s v="NG-18355"/>
    <s v="Nat Gilpin"/>
    <x v="1"/>
    <x v="0"/>
    <s v="New York City"/>
    <x v="15"/>
    <n v="10011"/>
    <s v="East"/>
    <s v="OFF-BI-10002824"/>
    <x v="1"/>
    <x v="8"/>
    <s v="Recycled Easel Ring Binders"/>
    <n v="107.42400000000001"/>
    <n v="9"/>
    <n v="0.2"/>
    <n v="33.569999999999986"/>
  </r>
  <r>
    <n v="620"/>
    <s v="CA-2014-117947"/>
    <x v="3"/>
    <x v="238"/>
    <d v="2014-08-24T00:00:00"/>
    <s v="Second Class"/>
    <s v="NG-18355"/>
    <s v="Nat Gilpin"/>
    <x v="1"/>
    <x v="0"/>
    <s v="New York City"/>
    <x v="15"/>
    <n v="10011"/>
    <s v="East"/>
    <s v="TEC-PH-10002538"/>
    <x v="2"/>
    <x v="7"/>
    <s v="Grandstream GXP1160 VoIP phone"/>
    <n v="37.909999999999997"/>
    <n v="1"/>
    <n v="0"/>
    <n v="10.993899999999996"/>
  </r>
  <r>
    <n v="621"/>
    <s v="CA-2014-117947"/>
    <x v="3"/>
    <x v="238"/>
    <d v="2014-08-24T00:00:00"/>
    <s v="Second Class"/>
    <s v="NG-18355"/>
    <s v="Nat Gilpin"/>
    <x v="1"/>
    <x v="0"/>
    <s v="New York City"/>
    <x v="15"/>
    <n v="10011"/>
    <s v="East"/>
    <s v="FUR-FU-10000521"/>
    <x v="0"/>
    <x v="5"/>
    <s v="Seth Thomas 14&quot; Putty-Colored Wall Clock"/>
    <n v="88.02"/>
    <n v="3"/>
    <n v="0"/>
    <n v="27.286199999999994"/>
  </r>
  <r>
    <n v="622"/>
    <s v="US-2011-111171"/>
    <x v="2"/>
    <x v="58"/>
    <d v="2011-12-31T00:00:00"/>
    <s v="Standard Class"/>
    <s v="CA-12265"/>
    <s v="Christina Anderson"/>
    <x v="0"/>
    <x v="0"/>
    <s v="Chicago"/>
    <x v="10"/>
    <n v="60610"/>
    <s v="Central"/>
    <s v="OFF-BI-10002103"/>
    <x v="1"/>
    <x v="8"/>
    <s v="Cardinal Slant-D Ring Binder, Heavy Gauge Vinyl"/>
    <n v="8.6899999999999977"/>
    <n v="5"/>
    <n v="0.8"/>
    <n v="-14.773"/>
  </r>
  <r>
    <n v="623"/>
    <s v="CA-2012-138009"/>
    <x v="1"/>
    <x v="239"/>
    <d v="2012-12-03T00:00:00"/>
    <s v="Standard Class"/>
    <s v="SF-20965"/>
    <s v="Sylvia Foulston"/>
    <x v="1"/>
    <x v="0"/>
    <s v="Dearborn"/>
    <x v="12"/>
    <n v="48126"/>
    <s v="Central"/>
    <s v="FUR-CH-10004853"/>
    <x v="0"/>
    <x v="1"/>
    <s v="Global Manager's Adjustable Task Chair, Storm"/>
    <n v="301.95999999999998"/>
    <n v="2"/>
    <n v="0"/>
    <n v="87.568399999999968"/>
  </r>
  <r>
    <n v="624"/>
    <s v="CA-2012-138009"/>
    <x v="1"/>
    <x v="239"/>
    <d v="2012-12-03T00:00:00"/>
    <s v="Standard Class"/>
    <s v="SF-20965"/>
    <s v="Sylvia Foulston"/>
    <x v="1"/>
    <x v="0"/>
    <s v="Dearborn"/>
    <x v="12"/>
    <n v="48126"/>
    <s v="Central"/>
    <s v="OFF-AP-10000179"/>
    <x v="1"/>
    <x v="9"/>
    <s v="Honeywell Enviracaire Portable HEPA Air Cleaner for up to 10 x 16 Room"/>
    <n v="555.21"/>
    <n v="5"/>
    <n v="0.1"/>
    <n v="178.90100000000001"/>
  </r>
  <r>
    <n v="625"/>
    <s v="CA-2012-138009"/>
    <x v="1"/>
    <x v="239"/>
    <d v="2012-12-03T00:00:00"/>
    <s v="Standard Class"/>
    <s v="SF-20965"/>
    <s v="Sylvia Foulston"/>
    <x v="1"/>
    <x v="0"/>
    <s v="Dearborn"/>
    <x v="12"/>
    <n v="48126"/>
    <s v="Central"/>
    <s v="OFF-ST-10001272"/>
    <x v="1"/>
    <x v="4"/>
    <s v="Mini 13-1/2 Capacity Data Binder Rack, Pearl"/>
    <n v="523.48"/>
    <n v="4"/>
    <n v="0"/>
    <n v="130.87"/>
  </r>
  <r>
    <n v="626"/>
    <s v="CA-2012-138009"/>
    <x v="1"/>
    <x v="239"/>
    <d v="2012-12-03T00:00:00"/>
    <s v="Standard Class"/>
    <s v="SF-20965"/>
    <s v="Sylvia Foulston"/>
    <x v="1"/>
    <x v="0"/>
    <s v="Dearborn"/>
    <x v="12"/>
    <n v="48126"/>
    <s v="Central"/>
    <s v="OFF-AR-10004042"/>
    <x v="1"/>
    <x v="6"/>
    <s v="BOSTON Model 1800 Electric Pencil Sharpeners, Putty/Woodgrain"/>
    <n v="161.82"/>
    <n v="9"/>
    <n v="0"/>
    <n v="46.927799999999984"/>
  </r>
  <r>
    <n v="627"/>
    <s v="CA-2014-163020"/>
    <x v="3"/>
    <x v="175"/>
    <d v="2014-09-20T00:00:00"/>
    <s v="Standard Class"/>
    <s v="MO-17800"/>
    <s v="Meg O'Connel"/>
    <x v="2"/>
    <x v="0"/>
    <s v="New York City"/>
    <x v="15"/>
    <n v="10009"/>
    <s v="East"/>
    <s v="FUR-FU-10000221"/>
    <x v="0"/>
    <x v="5"/>
    <s v="Master Caster Door Stop, Brown"/>
    <n v="35.56"/>
    <n v="7"/>
    <n v="0"/>
    <n v="12.090399999999999"/>
  </r>
  <r>
    <n v="628"/>
    <s v="CA-2014-153787"/>
    <x v="3"/>
    <x v="240"/>
    <d v="2014-05-24T00:00:00"/>
    <s v="Standard Class"/>
    <s v="AT-10735"/>
    <s v="Annie Thurman"/>
    <x v="0"/>
    <x v="0"/>
    <s v="Seattle"/>
    <x v="4"/>
    <n v="98115"/>
    <s v="West"/>
    <s v="OFF-AP-10001563"/>
    <x v="1"/>
    <x v="9"/>
    <s v="Belkin Premiere Surge Master II 8-outlet surge protector"/>
    <n v="97.16"/>
    <n v="2"/>
    <n v="0"/>
    <n v="28.176399999999987"/>
  </r>
  <r>
    <n v="629"/>
    <s v="CA-2014-133431"/>
    <x v="3"/>
    <x v="94"/>
    <d v="2014-12-22T00:00:00"/>
    <s v="Standard Class"/>
    <s v="LC-17140"/>
    <s v="Logan Currie"/>
    <x v="0"/>
    <x v="0"/>
    <s v="San Francisco"/>
    <x v="1"/>
    <n v="94122"/>
    <s v="West"/>
    <s v="OFF-BI-10000605"/>
    <x v="1"/>
    <x v="8"/>
    <s v="Acco Pressboard Covers with Storage Hooks, 9 1/2&quot; x 11&quot;, Executive Red"/>
    <n v="15.24"/>
    <n v="5"/>
    <n v="0.2"/>
    <n v="5.1434999999999977"/>
  </r>
  <r>
    <n v="630"/>
    <s v="CA-2014-133431"/>
    <x v="3"/>
    <x v="94"/>
    <d v="2014-12-22T00:00:00"/>
    <s v="Standard Class"/>
    <s v="LC-17140"/>
    <s v="Logan Currie"/>
    <x v="0"/>
    <x v="0"/>
    <s v="San Francisco"/>
    <x v="1"/>
    <n v="94122"/>
    <s v="West"/>
    <s v="OFF-PA-10002615"/>
    <x v="1"/>
    <x v="10"/>
    <s v="Ampad Gold Fibre Wirebound Steno Books, 6&quot; x 9&quot;, Gregg Ruled"/>
    <n v="13.23"/>
    <n v="3"/>
    <n v="0"/>
    <n v="6.0857999999999999"/>
  </r>
  <r>
    <n v="631"/>
    <s v="US-2013-135720"/>
    <x v="0"/>
    <x v="25"/>
    <d v="2013-12-14T00:00:00"/>
    <s v="Second Class"/>
    <s v="FM-14380"/>
    <s v="Fred McMath"/>
    <x v="0"/>
    <x v="0"/>
    <s v="Aurora"/>
    <x v="22"/>
    <n v="80013"/>
    <s v="West"/>
    <s v="OFF-ST-10001963"/>
    <x v="1"/>
    <x v="4"/>
    <s v="Tennsco Regal Shelving Units"/>
    <n v="243.38400000000001"/>
    <n v="3"/>
    <n v="0.2"/>
    <n v="-51.719100000000012"/>
  </r>
  <r>
    <n v="632"/>
    <s v="US-2013-135720"/>
    <x v="0"/>
    <x v="25"/>
    <d v="2013-12-14T00:00:00"/>
    <s v="Second Class"/>
    <s v="FM-14380"/>
    <s v="Fred McMath"/>
    <x v="0"/>
    <x v="0"/>
    <s v="Aurora"/>
    <x v="22"/>
    <n v="80013"/>
    <s v="West"/>
    <s v="TEC-AC-10001267"/>
    <x v="2"/>
    <x v="11"/>
    <s v="Imation 32GB Pocket Pro USB 3.0 Flash Drive - 32 GB - Black - 1 P ..."/>
    <n v="119.80000000000001"/>
    <n v="5"/>
    <n v="0.2"/>
    <n v="29.950000000000003"/>
  </r>
  <r>
    <n v="633"/>
    <s v="US-2013-135720"/>
    <x v="0"/>
    <x v="25"/>
    <d v="2013-12-14T00:00:00"/>
    <s v="Second Class"/>
    <s v="FM-14380"/>
    <s v="Fred McMath"/>
    <x v="0"/>
    <x v="0"/>
    <s v="Aurora"/>
    <x v="22"/>
    <n v="80013"/>
    <s v="West"/>
    <s v="TEC-PH-10002103"/>
    <x v="2"/>
    <x v="7"/>
    <s v="Jabra SPEAK 410"/>
    <n v="300.76799999999997"/>
    <n v="4"/>
    <n v="0.2"/>
    <n v="30.076800000000006"/>
  </r>
  <r>
    <n v="634"/>
    <s v="CA-2014-144694"/>
    <x v="3"/>
    <x v="241"/>
    <d v="2014-09-27T00:00:00"/>
    <s v="Second Class"/>
    <s v="BD-11605"/>
    <s v="Brian Dahlen"/>
    <x v="0"/>
    <x v="0"/>
    <s v="Miami"/>
    <x v="2"/>
    <n v="33180"/>
    <s v="South"/>
    <s v="TEC-AC-10002857"/>
    <x v="2"/>
    <x v="11"/>
    <s v="Verbatim 25 GB 6x Blu-ray Single Layer Recordable Disc, 1/Pack"/>
    <n v="17.880000000000003"/>
    <n v="3"/>
    <n v="0.2"/>
    <n v="2.458499999999999"/>
  </r>
  <r>
    <n v="635"/>
    <s v="CA-2014-144694"/>
    <x v="3"/>
    <x v="241"/>
    <d v="2014-09-27T00:00:00"/>
    <s v="Second Class"/>
    <s v="BD-11605"/>
    <s v="Brian Dahlen"/>
    <x v="0"/>
    <x v="0"/>
    <s v="Miami"/>
    <x v="2"/>
    <n v="33180"/>
    <s v="South"/>
    <s v="OFF-LA-10003930"/>
    <x v="1"/>
    <x v="2"/>
    <s v="Dot Matrix Printer Tape Reel Labels, White, 5000/Box"/>
    <n v="235.94400000000002"/>
    <n v="3"/>
    <n v="0.2"/>
    <n v="85.529700000000005"/>
  </r>
  <r>
    <n v="636"/>
    <s v="CA-2012-168004"/>
    <x v="1"/>
    <x v="242"/>
    <d v="2012-10-09T00:00:00"/>
    <s v="Second Class"/>
    <s v="DJ-13420"/>
    <s v="Denny Joy"/>
    <x v="1"/>
    <x v="0"/>
    <s v="Warner Robins"/>
    <x v="32"/>
    <n v="31088"/>
    <s v="South"/>
    <s v="FUR-CH-10001482"/>
    <x v="0"/>
    <x v="1"/>
    <s v="Office Star - Mesh Screen back chair with Vinyl seat"/>
    <n v="392.93999999999994"/>
    <n v="3"/>
    <n v="0"/>
    <n v="43.223399999999984"/>
  </r>
  <r>
    <n v="637"/>
    <s v="US-2013-123470"/>
    <x v="0"/>
    <x v="243"/>
    <d v="2013-08-22T00:00:00"/>
    <s v="Standard Class"/>
    <s v="ME-17725"/>
    <s v="Max Engle"/>
    <x v="0"/>
    <x v="0"/>
    <s v="Aurora"/>
    <x v="22"/>
    <n v="80013"/>
    <s v="West"/>
    <s v="OFF-BI-10001989"/>
    <x v="1"/>
    <x v="8"/>
    <s v="Premium Transparent Presentation Covers by GBC"/>
    <n v="18.882000000000005"/>
    <n v="3"/>
    <n v="0.7"/>
    <n v="-13.846800000000002"/>
  </r>
  <r>
    <n v="638"/>
    <s v="US-2013-123470"/>
    <x v="0"/>
    <x v="243"/>
    <d v="2013-08-22T00:00:00"/>
    <s v="Standard Class"/>
    <s v="ME-17725"/>
    <s v="Max Engle"/>
    <x v="0"/>
    <x v="0"/>
    <s v="Aurora"/>
    <x v="22"/>
    <n v="80013"/>
    <s v="West"/>
    <s v="OFF-AP-10003287"/>
    <x v="1"/>
    <x v="9"/>
    <s v="Tripp Lite TLP810NET Broadband Surge for Modem/Fax"/>
    <n v="122.328"/>
    <n v="3"/>
    <n v="0.2"/>
    <n v="12.232799999999997"/>
  </r>
  <r>
    <n v="639"/>
    <s v="CA-2013-115917"/>
    <x v="0"/>
    <x v="244"/>
    <d v="2013-05-26T00:00:00"/>
    <s v="Standard Class"/>
    <s v="RB-19465"/>
    <s v="Rick Bensley"/>
    <x v="2"/>
    <x v="0"/>
    <s v="Vallejo"/>
    <x v="1"/>
    <n v="94591"/>
    <s v="West"/>
    <s v="FUR-FU-10000576"/>
    <x v="0"/>
    <x v="5"/>
    <s v="Luxo Professional Fluorescent Magnifier Lamp with Clamp-Mount Base"/>
    <n v="1049.2"/>
    <n v="5"/>
    <n v="0"/>
    <n v="272.79200000000003"/>
  </r>
  <r>
    <n v="640"/>
    <s v="CA-2013-115917"/>
    <x v="0"/>
    <x v="244"/>
    <d v="2013-05-26T00:00:00"/>
    <s v="Standard Class"/>
    <s v="RB-19465"/>
    <s v="Rick Bensley"/>
    <x v="2"/>
    <x v="0"/>
    <s v="Vallejo"/>
    <x v="1"/>
    <n v="94591"/>
    <s v="West"/>
    <s v="OFF-BI-10004728"/>
    <x v="1"/>
    <x v="8"/>
    <s v="Wilson Jones Turn Tabs Binder Tool for Ring Binders"/>
    <n v="15.424000000000001"/>
    <n v="4"/>
    <n v="0.2"/>
    <n v="5.0128000000000004"/>
  </r>
  <r>
    <n v="641"/>
    <s v="CA-2013-147067"/>
    <x v="0"/>
    <x v="122"/>
    <d v="2013-12-23T00:00:00"/>
    <s v="Standard Class"/>
    <s v="JD-16150"/>
    <s v="Justin Deggeller"/>
    <x v="1"/>
    <x v="0"/>
    <s v="Minneapolis"/>
    <x v="11"/>
    <n v="55407"/>
    <s v="Central"/>
    <s v="FUR-FU-10000732"/>
    <x v="0"/>
    <x v="5"/>
    <s v="Eldon 200 Class Desk Accessories"/>
    <n v="18.84"/>
    <n v="3"/>
    <n v="0"/>
    <n v="6.0287999999999995"/>
  </r>
  <r>
    <n v="642"/>
    <s v="CA-2014-167913"/>
    <x v="3"/>
    <x v="245"/>
    <d v="2014-08-04T00:00:00"/>
    <s v="Second Class"/>
    <s v="JL-15835"/>
    <s v="John Lee"/>
    <x v="0"/>
    <x v="0"/>
    <s v="Mission Viejo"/>
    <x v="1"/>
    <n v="92691"/>
    <s v="West"/>
    <s v="OFF-ST-10000585"/>
    <x v="1"/>
    <x v="4"/>
    <s v="Economy Rollaway Files"/>
    <n v="330.4"/>
    <n v="2"/>
    <n v="0"/>
    <n v="85.903999999999996"/>
  </r>
  <r>
    <n v="643"/>
    <s v="CA-2014-167913"/>
    <x v="3"/>
    <x v="245"/>
    <d v="2014-08-04T00:00:00"/>
    <s v="Second Class"/>
    <s v="JL-15835"/>
    <s v="John Lee"/>
    <x v="0"/>
    <x v="0"/>
    <s v="Mission Viejo"/>
    <x v="1"/>
    <n v="92691"/>
    <s v="West"/>
    <s v="OFF-LA-10002787"/>
    <x v="1"/>
    <x v="2"/>
    <s v="Avery 480"/>
    <n v="26.25"/>
    <n v="7"/>
    <n v="0"/>
    <n v="12.599999999999998"/>
  </r>
  <r>
    <n v="644"/>
    <s v="CA-2014-106103"/>
    <x v="3"/>
    <x v="193"/>
    <d v="2014-06-16T00:00:00"/>
    <s v="Standard Class"/>
    <s v="SC-20305"/>
    <s v="Sean Christensen"/>
    <x v="0"/>
    <x v="0"/>
    <s v="Rochester Hills"/>
    <x v="12"/>
    <n v="48307"/>
    <s v="Central"/>
    <s v="TEC-AC-10003832"/>
    <x v="2"/>
    <x v="11"/>
    <s v="Imation 16GB Mini TravelDrive USB 2.0 Flash Drive"/>
    <n v="132.52000000000001"/>
    <n v="4"/>
    <n v="0"/>
    <n v="54.333200000000005"/>
  </r>
  <r>
    <n v="645"/>
    <s v="US-2014-127719"/>
    <x v="3"/>
    <x v="246"/>
    <d v="2014-07-26T00:00:00"/>
    <s v="Standard Class"/>
    <s v="TW-21025"/>
    <s v="Tamara Willingham"/>
    <x v="2"/>
    <x v="0"/>
    <s v="Plainfield"/>
    <x v="30"/>
    <n v="7060"/>
    <s v="East"/>
    <s v="OFF-PA-10001934"/>
    <x v="1"/>
    <x v="10"/>
    <s v="Xerox 1993"/>
    <n v="6.48"/>
    <n v="1"/>
    <n v="0"/>
    <n v="3.1752000000000002"/>
  </r>
  <r>
    <n v="646"/>
    <s v="CA-2014-126221"/>
    <x v="3"/>
    <x v="247"/>
    <d v="2015-01-06T00:00:00"/>
    <s v="Standard Class"/>
    <s v="CC-12430"/>
    <s v="Chuck Clark"/>
    <x v="2"/>
    <x v="0"/>
    <s v="Columbus"/>
    <x v="14"/>
    <n v="47201"/>
    <s v="Central"/>
    <s v="OFF-AP-10002457"/>
    <x v="1"/>
    <x v="9"/>
    <s v="Eureka The Boss Plus 12-Amp Hard Box Upright Vacuum, Red"/>
    <n v="209.3"/>
    <n v="2"/>
    <n v="0"/>
    <n v="56.510999999999996"/>
  </r>
  <r>
    <n v="647"/>
    <s v="CA-2013-103947"/>
    <x v="0"/>
    <x v="178"/>
    <d v="2013-04-09T00:00:00"/>
    <s v="Standard Class"/>
    <s v="BB-10990"/>
    <s v="Barry Blumstein"/>
    <x v="1"/>
    <x v="0"/>
    <s v="Sierra Vista"/>
    <x v="16"/>
    <n v="85635"/>
    <s v="West"/>
    <s v="OFF-FA-10003112"/>
    <x v="1"/>
    <x v="13"/>
    <s v="Staples"/>
    <n v="31.560000000000002"/>
    <n v="5"/>
    <n v="0.2"/>
    <n v="9.8624999999999972"/>
  </r>
  <r>
    <n v="648"/>
    <s v="CA-2013-103947"/>
    <x v="0"/>
    <x v="178"/>
    <d v="2013-04-09T00:00:00"/>
    <s v="Standard Class"/>
    <s v="BB-10990"/>
    <s v="Barry Blumstein"/>
    <x v="1"/>
    <x v="0"/>
    <s v="Sierra Vista"/>
    <x v="16"/>
    <n v="85635"/>
    <s v="West"/>
    <s v="OFF-AP-10002350"/>
    <x v="1"/>
    <x v="9"/>
    <s v="Belkin F9H710-06 7 Outlet SurgeMaster Surge Protector"/>
    <n v="30.144000000000002"/>
    <n v="2"/>
    <n v="0.2"/>
    <n v="3.0143999999999993"/>
  </r>
  <r>
    <n v="649"/>
    <s v="CA-2013-160745"/>
    <x v="0"/>
    <x v="25"/>
    <d v="2013-12-17T00:00:00"/>
    <s v="Second Class"/>
    <s v="AR-10825"/>
    <s v="Anthony Rawles"/>
    <x v="1"/>
    <x v="0"/>
    <s v="Vancouver"/>
    <x v="4"/>
    <n v="98661"/>
    <s v="West"/>
    <s v="FUR-FU-10001935"/>
    <x v="0"/>
    <x v="5"/>
    <s v="3M Hangers With Command Adhesive"/>
    <n v="14.8"/>
    <n v="4"/>
    <n v="0"/>
    <n v="6.0680000000000014"/>
  </r>
  <r>
    <n v="650"/>
    <s v="CA-2013-160745"/>
    <x v="0"/>
    <x v="25"/>
    <d v="2013-12-17T00:00:00"/>
    <s v="Second Class"/>
    <s v="AR-10825"/>
    <s v="Anthony Rawles"/>
    <x v="1"/>
    <x v="0"/>
    <s v="Vancouver"/>
    <x v="4"/>
    <n v="98661"/>
    <s v="West"/>
    <s v="TEC-PH-10003273"/>
    <x v="2"/>
    <x v="7"/>
    <s v="AT&amp;T TR1909W"/>
    <n v="302.37599999999998"/>
    <n v="3"/>
    <n v="0.2"/>
    <n v="22.678200000000018"/>
  </r>
  <r>
    <n v="651"/>
    <s v="CA-2013-160745"/>
    <x v="0"/>
    <x v="25"/>
    <d v="2013-12-17T00:00:00"/>
    <s v="Second Class"/>
    <s v="AR-10825"/>
    <s v="Anthony Rawles"/>
    <x v="1"/>
    <x v="0"/>
    <s v="Vancouver"/>
    <x v="4"/>
    <n v="98661"/>
    <s v="West"/>
    <s v="TEC-AC-10001142"/>
    <x v="2"/>
    <x v="11"/>
    <s v="First Data FD10 PIN Pad"/>
    <n v="316"/>
    <n v="4"/>
    <n v="0"/>
    <n v="31.599999999999966"/>
  </r>
  <r>
    <n v="652"/>
    <s v="CA-2013-132661"/>
    <x v="0"/>
    <x v="248"/>
    <d v="2013-10-30T00:00:00"/>
    <s v="Standard Class"/>
    <s v="SR-20740"/>
    <s v="Steven Roelle"/>
    <x v="2"/>
    <x v="0"/>
    <s v="New York City"/>
    <x v="15"/>
    <n v="10024"/>
    <s v="East"/>
    <s v="OFF-PA-10000482"/>
    <x v="1"/>
    <x v="10"/>
    <s v="Snap-A-Way Black Print Carbonless Ruled Speed Letter, Triplicate"/>
    <n v="379.4"/>
    <n v="10"/>
    <n v="0"/>
    <n v="178.31799999999998"/>
  </r>
  <r>
    <n v="653"/>
    <s v="CA-2014-140844"/>
    <x v="3"/>
    <x v="249"/>
    <d v="2014-06-24T00:00:00"/>
    <s v="Standard Class"/>
    <s v="AR-10405"/>
    <s v="Allen Rosenblatt"/>
    <x v="1"/>
    <x v="0"/>
    <s v="New York City"/>
    <x v="15"/>
    <n v="10035"/>
    <s v="East"/>
    <s v="OFF-PA-10003892"/>
    <x v="1"/>
    <x v="10"/>
    <s v="Xerox 1943"/>
    <n v="97.82"/>
    <n v="2"/>
    <n v="0"/>
    <n v="45.975399999999993"/>
  </r>
  <r>
    <n v="654"/>
    <s v="CA-2014-140844"/>
    <x v="3"/>
    <x v="249"/>
    <d v="2014-06-24T00:00:00"/>
    <s v="Standard Class"/>
    <s v="AR-10405"/>
    <s v="Allen Rosenblatt"/>
    <x v="1"/>
    <x v="0"/>
    <s v="New York City"/>
    <x v="15"/>
    <n v="10035"/>
    <s v="East"/>
    <s v="TEC-AC-10001101"/>
    <x v="2"/>
    <x v="11"/>
    <s v="Sony 16GB Class 10 Micro SDHC R40 Memory Card"/>
    <n v="103.12"/>
    <n v="8"/>
    <n v="0"/>
    <n v="10.311999999999998"/>
  </r>
  <r>
    <n v="655"/>
    <s v="CA-2013-137239"/>
    <x v="0"/>
    <x v="250"/>
    <d v="2013-08-29T00:00:00"/>
    <s v="Standard Class"/>
    <s v="CR-12730"/>
    <s v="Craig Reiter"/>
    <x v="0"/>
    <x v="0"/>
    <s v="Columbus"/>
    <x v="24"/>
    <n v="43229"/>
    <s v="East"/>
    <s v="OFF-AP-10002439"/>
    <x v="1"/>
    <x v="9"/>
    <s v="Tripp Lite Isotel 8 Ultra 8 Outlet Metal Surge"/>
    <n v="113.55200000000001"/>
    <n v="2"/>
    <n v="0.2"/>
    <n v="8.5163999999999938"/>
  </r>
  <r>
    <n v="656"/>
    <s v="CA-2013-137239"/>
    <x v="0"/>
    <x v="250"/>
    <d v="2013-08-29T00:00:00"/>
    <s v="Standard Class"/>
    <s v="CR-12730"/>
    <s v="Craig Reiter"/>
    <x v="0"/>
    <x v="0"/>
    <s v="Columbus"/>
    <x v="24"/>
    <n v="43229"/>
    <s v="East"/>
    <s v="OFF-BI-10002827"/>
    <x v="1"/>
    <x v="8"/>
    <s v="Avery Durable Poly Binders"/>
    <n v="3.3180000000000005"/>
    <n v="2"/>
    <n v="0.7"/>
    <n v="-2.6543999999999999"/>
  </r>
  <r>
    <n v="657"/>
    <s v="CA-2013-137239"/>
    <x v="0"/>
    <x v="250"/>
    <d v="2013-08-29T00:00:00"/>
    <s v="Standard Class"/>
    <s v="CR-12730"/>
    <s v="Craig Reiter"/>
    <x v="0"/>
    <x v="0"/>
    <s v="Columbus"/>
    <x v="24"/>
    <n v="43229"/>
    <s v="East"/>
    <s v="OFF-EN-10002230"/>
    <x v="1"/>
    <x v="12"/>
    <s v="Airmail Envelopes"/>
    <n v="134.28800000000001"/>
    <n v="2"/>
    <n v="0.2"/>
    <n v="45.322199999999995"/>
  </r>
  <r>
    <n v="658"/>
    <s v="US-2013-156097"/>
    <x v="0"/>
    <x v="251"/>
    <d v="2013-09-20T00:00:00"/>
    <s v="Same Day"/>
    <s v="EH-14125"/>
    <s v="Eugene Hildebrand"/>
    <x v="2"/>
    <x v="0"/>
    <s v="Aurora"/>
    <x v="10"/>
    <n v="60505"/>
    <s v="Central"/>
    <s v="FUR-CH-10001215"/>
    <x v="0"/>
    <x v="1"/>
    <s v="Global Troy Executive Leather Low-Back Tilter"/>
    <n v="701.37199999999996"/>
    <n v="2"/>
    <n v="0.3"/>
    <n v="-50.098000000000013"/>
  </r>
  <r>
    <n v="659"/>
    <s v="US-2013-156097"/>
    <x v="0"/>
    <x v="251"/>
    <d v="2013-09-20T00:00:00"/>
    <s v="Same Day"/>
    <s v="EH-14125"/>
    <s v="Eugene Hildebrand"/>
    <x v="2"/>
    <x v="0"/>
    <s v="Aurora"/>
    <x v="10"/>
    <n v="60505"/>
    <s v="Central"/>
    <s v="OFF-BI-10004654"/>
    <x v="1"/>
    <x v="8"/>
    <s v="Avery Binding System Hidden Tab Executive Style Index Sets"/>
    <n v="2.3079999999999994"/>
    <n v="2"/>
    <n v="0.8"/>
    <n v="-3.4619999999999997"/>
  </r>
  <r>
    <n v="660"/>
    <s v="CA-2012-146563"/>
    <x v="1"/>
    <x v="252"/>
    <d v="2012-08-28T00:00:00"/>
    <s v="Standard Class"/>
    <s v="CB-12025"/>
    <s v="Cassandra Brandow"/>
    <x v="0"/>
    <x v="0"/>
    <s v="Arlington"/>
    <x v="5"/>
    <n v="76017"/>
    <s v="Central"/>
    <s v="OFF-ST-10001490"/>
    <x v="1"/>
    <x v="4"/>
    <s v="Hot File 7-Pocket, Floor Stand"/>
    <n v="999.43200000000002"/>
    <n v="7"/>
    <n v="0.2"/>
    <n v="124.92899999999986"/>
  </r>
  <r>
    <n v="661"/>
    <s v="CA-2012-146563"/>
    <x v="1"/>
    <x v="252"/>
    <d v="2012-08-28T00:00:00"/>
    <s v="Standard Class"/>
    <s v="CB-12025"/>
    <s v="Cassandra Brandow"/>
    <x v="0"/>
    <x v="0"/>
    <s v="Arlington"/>
    <x v="5"/>
    <n v="76017"/>
    <s v="Central"/>
    <s v="OFF-ST-10001511"/>
    <x v="1"/>
    <x v="4"/>
    <s v="Space Solutions Commercial Steel Shelving"/>
    <n v="724.08"/>
    <n v="14"/>
    <n v="0.2"/>
    <n v="-135.7650000000001"/>
  </r>
  <r>
    <n v="662"/>
    <s v="CA-2012-146563"/>
    <x v="1"/>
    <x v="252"/>
    <d v="2012-08-28T00:00:00"/>
    <s v="Standard Class"/>
    <s v="CB-12025"/>
    <s v="Cassandra Brandow"/>
    <x v="0"/>
    <x v="0"/>
    <s v="Arlington"/>
    <x v="5"/>
    <n v="76017"/>
    <s v="Central"/>
    <s v="FUR-TA-10001768"/>
    <x v="0"/>
    <x v="3"/>
    <s v="Hon Racetrack Conference Tables"/>
    <n v="918.78499999999985"/>
    <n v="5"/>
    <n v="0.3"/>
    <n v="-118.12950000000006"/>
  </r>
  <r>
    <n v="663"/>
    <s v="CA-2012-146563"/>
    <x v="1"/>
    <x v="252"/>
    <d v="2012-08-28T00:00:00"/>
    <s v="Standard Class"/>
    <s v="CB-12025"/>
    <s v="Cassandra Brandow"/>
    <x v="0"/>
    <x v="0"/>
    <s v="Arlington"/>
    <x v="5"/>
    <n v="76017"/>
    <s v="Central"/>
    <s v="OFF-BI-10003981"/>
    <x v="1"/>
    <x v="8"/>
    <s v="Avery Durable Plastic 1&quot; Binders"/>
    <n v="2.7239999999999993"/>
    <n v="3"/>
    <n v="0.8"/>
    <n v="-4.2222000000000008"/>
  </r>
  <r>
    <n v="664"/>
    <s v="CA-2013-123666"/>
    <x v="0"/>
    <x v="253"/>
    <d v="2013-03-31T00:00:00"/>
    <s v="Standard Class"/>
    <s v="SP-20545"/>
    <s v="Sibella Parks"/>
    <x v="1"/>
    <x v="0"/>
    <s v="New York City"/>
    <x v="15"/>
    <n v="10011"/>
    <s v="East"/>
    <s v="OFF-ST-10001522"/>
    <x v="1"/>
    <x v="4"/>
    <s v="Gould Plastics 18-Pocket Panel Bin, 34w x 5-1/4d x 20-1/2h"/>
    <n v="459.95"/>
    <n v="5"/>
    <n v="0"/>
    <n v="18.397999999999968"/>
  </r>
  <r>
    <n v="665"/>
    <s v="CA-2013-143308"/>
    <x v="0"/>
    <x v="254"/>
    <d v="2013-11-05T00:00:00"/>
    <s v="Same Day"/>
    <s v="RC-19825"/>
    <s v="Roy Collins"/>
    <x v="0"/>
    <x v="0"/>
    <s v="Louisville"/>
    <x v="0"/>
    <n v="40214"/>
    <s v="South"/>
    <s v="OFF-FA-10000621"/>
    <x v="1"/>
    <x v="13"/>
    <s v="OIC Colored Binder Clips, Assorted Sizes"/>
    <n v="10.74"/>
    <n v="3"/>
    <n v="0"/>
    <n v="5.2625999999999999"/>
  </r>
  <r>
    <n v="666"/>
    <s v="CA-2014-132682"/>
    <x v="3"/>
    <x v="110"/>
    <d v="2014-06-11T00:00:00"/>
    <s v="Second Class"/>
    <s v="TH-21235"/>
    <s v="Tiffany House"/>
    <x v="1"/>
    <x v="0"/>
    <s v="Dallas"/>
    <x v="5"/>
    <n v="75081"/>
    <s v="Central"/>
    <s v="OFF-SU-10004231"/>
    <x v="1"/>
    <x v="14"/>
    <s v="Acme Tagit Stainless Steel Antibacterial Scissors"/>
    <n v="23.76"/>
    <n v="3"/>
    <n v="0.2"/>
    <n v="2.0789999999999997"/>
  </r>
  <r>
    <n v="667"/>
    <s v="CA-2014-132682"/>
    <x v="3"/>
    <x v="110"/>
    <d v="2014-06-11T00:00:00"/>
    <s v="Second Class"/>
    <s v="TH-21235"/>
    <s v="Tiffany House"/>
    <x v="1"/>
    <x v="0"/>
    <s v="Dallas"/>
    <x v="5"/>
    <n v="75081"/>
    <s v="Central"/>
    <s v="OFF-PA-10000474"/>
    <x v="1"/>
    <x v="10"/>
    <s v="Staples"/>
    <n v="85.055999999999997"/>
    <n v="3"/>
    <n v="0.2"/>
    <n v="28.706399999999991"/>
  </r>
  <r>
    <n v="668"/>
    <s v="CA-2014-132682"/>
    <x v="3"/>
    <x v="110"/>
    <d v="2014-06-11T00:00:00"/>
    <s v="Second Class"/>
    <s v="TH-21235"/>
    <s v="Tiffany House"/>
    <x v="1"/>
    <x v="0"/>
    <s v="Dallas"/>
    <x v="5"/>
    <n v="75081"/>
    <s v="Central"/>
    <s v="TEC-PH-10004042"/>
    <x v="2"/>
    <x v="7"/>
    <s v="ClearOne Communications CHAT 70 OC Speaker Phone"/>
    <n v="381.57600000000002"/>
    <n v="3"/>
    <n v="0.2"/>
    <n v="28.618200000000002"/>
  </r>
  <r>
    <n v="669"/>
    <s v="CA-2011-156314"/>
    <x v="2"/>
    <x v="163"/>
    <d v="2011-12-26T00:00:00"/>
    <s v="First Class"/>
    <s v="RP-19390"/>
    <s v="Resi Pölking"/>
    <x v="0"/>
    <x v="0"/>
    <s v="Cleveland"/>
    <x v="24"/>
    <n v="44105"/>
    <s v="East"/>
    <s v="FUR-FU-10003096"/>
    <x v="0"/>
    <x v="5"/>
    <s v="Master Giant Foot Doorstop, Safety Yellow"/>
    <n v="30.36"/>
    <n v="5"/>
    <n v="0.2"/>
    <n v="8.7285000000000004"/>
  </r>
  <r>
    <n v="670"/>
    <s v="US-2014-106663"/>
    <x v="3"/>
    <x v="255"/>
    <d v="2014-06-14T00:00:00"/>
    <s v="Standard Class"/>
    <s v="MO-17800"/>
    <s v="Meg O'Connel"/>
    <x v="2"/>
    <x v="0"/>
    <s v="Chicago"/>
    <x v="10"/>
    <n v="60653"/>
    <s v="Central"/>
    <s v="FUR-FU-10002759"/>
    <x v="0"/>
    <x v="5"/>
    <s v="12-1/2 Diameter Round Wall Clock"/>
    <n v="23.976000000000003"/>
    <n v="3"/>
    <n v="0.6"/>
    <n v="-14.385599999999997"/>
  </r>
  <r>
    <n v="671"/>
    <s v="US-2014-106663"/>
    <x v="3"/>
    <x v="255"/>
    <d v="2014-06-14T00:00:00"/>
    <s v="Standard Class"/>
    <s v="MO-17800"/>
    <s v="Meg O'Connel"/>
    <x v="2"/>
    <x v="0"/>
    <s v="Chicago"/>
    <x v="10"/>
    <n v="60653"/>
    <s v="Central"/>
    <s v="FUR-TA-10000688"/>
    <x v="0"/>
    <x v="3"/>
    <s v="Chromcraft Bull-Nose Wood Round Conference Table Top, Wood Base"/>
    <n v="108.925"/>
    <n v="1"/>
    <n v="0.5"/>
    <n v="-71.890500000000017"/>
  </r>
  <r>
    <n v="672"/>
    <s v="US-2014-106663"/>
    <x v="3"/>
    <x v="255"/>
    <d v="2014-06-14T00:00:00"/>
    <s v="Standard Class"/>
    <s v="MO-17800"/>
    <s v="Meg O'Connel"/>
    <x v="2"/>
    <x v="0"/>
    <s v="Chicago"/>
    <x v="10"/>
    <n v="60653"/>
    <s v="Central"/>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x v="0"/>
    <s v="Quincy"/>
    <x v="10"/>
    <n v="62301"/>
    <s v="Central"/>
    <s v="OFF-AR-10001954"/>
    <x v="1"/>
    <x v="6"/>
    <s v="Newell 331"/>
    <n v="19.559999999999999"/>
    <n v="5"/>
    <n v="0.2"/>
    <n v="1.7115"/>
  </r>
  <r>
    <n v="674"/>
    <s v="CA-2014-130351"/>
    <x v="3"/>
    <x v="256"/>
    <d v="2014-12-09T00:00:00"/>
    <s v="First Class"/>
    <s v="RB-19570"/>
    <s v="Rob Beeghly"/>
    <x v="0"/>
    <x v="0"/>
    <s v="Columbus"/>
    <x v="14"/>
    <n v="47201"/>
    <s v="Central"/>
    <s v="OFF-AP-10004532"/>
    <x v="1"/>
    <x v="9"/>
    <s v="Kensington 6 Outlet Guardian Standard Surge Protector"/>
    <n v="61.44"/>
    <n v="3"/>
    <n v="0"/>
    <n v="16.588799999999999"/>
  </r>
  <r>
    <n v="675"/>
    <s v="CA-2014-130351"/>
    <x v="3"/>
    <x v="256"/>
    <d v="2014-12-09T00:00:00"/>
    <s v="First Class"/>
    <s v="RB-19570"/>
    <s v="Rob Beeghly"/>
    <x v="0"/>
    <x v="0"/>
    <s v="Columbus"/>
    <x v="14"/>
    <n v="47201"/>
    <s v="Central"/>
    <s v="OFF-PA-10002137"/>
    <x v="1"/>
    <x v="10"/>
    <s v="Southworth 100% Résumé Paper, 24lb."/>
    <n v="38.9"/>
    <n v="5"/>
    <n v="0"/>
    <n v="17.504999999999995"/>
  </r>
  <r>
    <n v="676"/>
    <s v="CA-2014-130351"/>
    <x v="3"/>
    <x v="256"/>
    <d v="2014-12-09T00:00:00"/>
    <s v="First Class"/>
    <s v="RB-19570"/>
    <s v="Rob Beeghly"/>
    <x v="0"/>
    <x v="0"/>
    <s v="Columbus"/>
    <x v="14"/>
    <n v="47201"/>
    <s v="Central"/>
    <s v="TEC-AC-10003832"/>
    <x v="2"/>
    <x v="11"/>
    <s v="Imation 16GB Mini TravelDrive USB 2.0 Flash Drive"/>
    <n v="99.390000000000015"/>
    <n v="3"/>
    <n v="0"/>
    <n v="40.749900000000004"/>
  </r>
  <r>
    <n v="677"/>
    <s v="US-2014-119438"/>
    <x v="3"/>
    <x v="257"/>
    <d v="2014-03-24T00:00:00"/>
    <s v="Standard Class"/>
    <s v="CD-11980"/>
    <s v="Carol Darley"/>
    <x v="0"/>
    <x v="0"/>
    <s v="Tyler"/>
    <x v="5"/>
    <n v="75701"/>
    <s v="Central"/>
    <s v="OFF-AP-10000804"/>
    <x v="1"/>
    <x v="9"/>
    <s v="Hoover Portapower Portable Vacuum"/>
    <n v="2.6879999999999997"/>
    <n v="3"/>
    <n v="0.8"/>
    <n v="-7.3920000000000021"/>
  </r>
  <r>
    <n v="678"/>
    <s v="US-2014-119438"/>
    <x v="3"/>
    <x v="257"/>
    <d v="2014-03-24T00:00:00"/>
    <s v="Standard Class"/>
    <s v="CD-11980"/>
    <s v="Carol Darley"/>
    <x v="0"/>
    <x v="0"/>
    <s v="Tyler"/>
    <x v="5"/>
    <n v="75701"/>
    <s v="Central"/>
    <s v="TEC-AC-10003614"/>
    <x v="2"/>
    <x v="11"/>
    <s v="Verbatim 25 GB 6x Blu-ray Single Layer Recordable Disc, 10/Pack"/>
    <n v="27.816000000000003"/>
    <n v="3"/>
    <n v="0.2"/>
    <n v="4.5200999999999958"/>
  </r>
  <r>
    <n v="679"/>
    <s v="US-2014-119438"/>
    <x v="3"/>
    <x v="257"/>
    <d v="2014-03-24T00:00:00"/>
    <s v="Standard Class"/>
    <s v="CD-11980"/>
    <s v="Carol Darley"/>
    <x v="0"/>
    <x v="0"/>
    <s v="Tyler"/>
    <x v="5"/>
    <n v="75701"/>
    <s v="Central"/>
    <s v="FUR-FU-10003553"/>
    <x v="0"/>
    <x v="5"/>
    <s v="Howard Miller 13-1/2&quot; Diameter Rosebrook Wall Clock"/>
    <n v="82.524000000000001"/>
    <n v="3"/>
    <n v="0.6"/>
    <n v="-41.261999999999972"/>
  </r>
  <r>
    <n v="680"/>
    <s v="US-2014-119438"/>
    <x v="3"/>
    <x v="257"/>
    <d v="2014-03-24T00:00:00"/>
    <s v="Standard Class"/>
    <s v="CD-11980"/>
    <s v="Carol Darley"/>
    <x v="0"/>
    <x v="0"/>
    <s v="Tyler"/>
    <x v="5"/>
    <n v="75701"/>
    <s v="Central"/>
    <s v="OFF-BI-10004632"/>
    <x v="1"/>
    <x v="8"/>
    <s v="Ibico Hi-Tech Manual Binding System"/>
    <n v="182.99399999999997"/>
    <n v="3"/>
    <n v="0.8"/>
    <n v="-320.23950000000013"/>
  </r>
  <r>
    <n v="681"/>
    <s v="CA-2013-164511"/>
    <x v="0"/>
    <x v="258"/>
    <d v="2013-11-25T00:00:00"/>
    <s v="Standard Class"/>
    <s v="DJ-13630"/>
    <s v="Doug Jacobs"/>
    <x v="0"/>
    <x v="0"/>
    <s v="New York City"/>
    <x v="15"/>
    <n v="10024"/>
    <s v="East"/>
    <s v="OFF-BI-10003305"/>
    <x v="1"/>
    <x v="8"/>
    <s v="Avery Hanging File Binders"/>
    <n v="14.352000000000002"/>
    <n v="3"/>
    <n v="0.2"/>
    <n v="4.6643999999999988"/>
  </r>
  <r>
    <n v="682"/>
    <s v="CA-2013-164511"/>
    <x v="0"/>
    <x v="258"/>
    <d v="2013-11-25T00:00:00"/>
    <s v="Standard Class"/>
    <s v="DJ-13630"/>
    <s v="Doug Jacobs"/>
    <x v="0"/>
    <x v="0"/>
    <s v="New York City"/>
    <x v="15"/>
    <n v="10024"/>
    <s v="East"/>
    <s v="OFF-ST-10002583"/>
    <x v="1"/>
    <x v="4"/>
    <s v="Fellowes Neat Ideas Storage Cubes"/>
    <n v="64.959999999999994"/>
    <n v="2"/>
    <n v="0"/>
    <n v="2.598399999999998"/>
  </r>
  <r>
    <n v="683"/>
    <s v="CA-2013-164511"/>
    <x v="0"/>
    <x v="258"/>
    <d v="2013-11-25T00:00:00"/>
    <s v="Standard Class"/>
    <s v="DJ-13630"/>
    <s v="Doug Jacobs"/>
    <x v="0"/>
    <x v="0"/>
    <s v="New York City"/>
    <x v="15"/>
    <n v="10024"/>
    <s v="East"/>
    <s v="OFF-ST-10004507"/>
    <x v="1"/>
    <x v="4"/>
    <s v="Advantus Rolling Storage Box"/>
    <n v="68.599999999999994"/>
    <n v="4"/>
    <n v="0"/>
    <n v="18.521999999999998"/>
  </r>
  <r>
    <n v="684"/>
    <s v="US-2014-168116"/>
    <x v="3"/>
    <x v="259"/>
    <d v="2014-11-05T00:00:00"/>
    <s v="Same Day"/>
    <s v="GT-14635"/>
    <s v="Grant Thornton"/>
    <x v="1"/>
    <x v="0"/>
    <s v="Burlington"/>
    <x v="3"/>
    <n v="27217"/>
    <s v="South"/>
    <s v="TEC-MA-10004125"/>
    <x v="2"/>
    <x v="15"/>
    <s v="Cubify CubeX 3D Printer Triple Head Print"/>
    <n v="7999.98"/>
    <n v="4"/>
    <n v="0.5"/>
    <n v="-3839.9903999999988"/>
  </r>
  <r>
    <n v="685"/>
    <s v="US-2014-168116"/>
    <x v="3"/>
    <x v="259"/>
    <d v="2014-11-05T00:00:00"/>
    <s v="Same Day"/>
    <s v="GT-14635"/>
    <s v="Grant Thornton"/>
    <x v="1"/>
    <x v="0"/>
    <s v="Burlington"/>
    <x v="3"/>
    <n v="27217"/>
    <s v="South"/>
    <s v="OFF-AP-10002457"/>
    <x v="1"/>
    <x v="9"/>
    <s v="Eureka The Boss Plus 12-Amp Hard Box Upright Vacuum, Red"/>
    <n v="167.44000000000003"/>
    <n v="2"/>
    <n v="0.2"/>
    <n v="14.650999999999989"/>
  </r>
  <r>
    <n v="686"/>
    <s v="CA-2011-157784"/>
    <x v="2"/>
    <x v="260"/>
    <d v="2011-07-08T00:00:00"/>
    <s v="First Class"/>
    <s v="MC-17845"/>
    <s v="Michael Chen"/>
    <x v="0"/>
    <x v="0"/>
    <s v="Jackson"/>
    <x v="35"/>
    <n v="39212"/>
    <s v="South"/>
    <s v="TEC-AC-10003911"/>
    <x v="2"/>
    <x v="11"/>
    <s v="NETGEAR AC1750 Dual Band Gigabit Smart WiFi Router"/>
    <n v="479.97"/>
    <n v="3"/>
    <n v="0"/>
    <n v="163.18979999999999"/>
  </r>
  <r>
    <n v="687"/>
    <s v="CA-2011-157784"/>
    <x v="2"/>
    <x v="260"/>
    <d v="2011-07-08T00:00:00"/>
    <s v="First Class"/>
    <s v="MC-17845"/>
    <s v="Michael Chen"/>
    <x v="0"/>
    <x v="0"/>
    <s v="Jackson"/>
    <x v="35"/>
    <n v="39212"/>
    <s v="South"/>
    <s v="OFF-LA-10001934"/>
    <x v="1"/>
    <x v="2"/>
    <s v="Avery 516"/>
    <n v="14.62"/>
    <n v="2"/>
    <n v="0"/>
    <n v="6.8713999999999995"/>
  </r>
  <r>
    <n v="688"/>
    <s v="CA-2011-157784"/>
    <x v="2"/>
    <x v="260"/>
    <d v="2011-07-08T00:00:00"/>
    <s v="First Class"/>
    <s v="MC-17845"/>
    <s v="Michael Chen"/>
    <x v="0"/>
    <x v="0"/>
    <s v="Jackson"/>
    <x v="35"/>
    <n v="39212"/>
    <s v="South"/>
    <s v="OFF-PA-10000304"/>
    <x v="1"/>
    <x v="10"/>
    <s v="Xerox 1995"/>
    <n v="19.440000000000001"/>
    <n v="3"/>
    <n v="0"/>
    <n v="9.3312000000000008"/>
  </r>
  <r>
    <n v="689"/>
    <s v="CA-2014-161480"/>
    <x v="3"/>
    <x v="53"/>
    <d v="2014-12-30T00:00:00"/>
    <s v="Standard Class"/>
    <s v="RA-19285"/>
    <s v="Ralph Arnett"/>
    <x v="0"/>
    <x v="0"/>
    <s v="New York City"/>
    <x v="15"/>
    <n v="10035"/>
    <s v="East"/>
    <s v="FUR-BO-10004015"/>
    <x v="0"/>
    <x v="0"/>
    <s v="Bush Andora Bookcase, Maple/Graphite Gray Finish"/>
    <n v="191.98400000000001"/>
    <n v="2"/>
    <n v="0.2"/>
    <n v="4.7995999999999768"/>
  </r>
  <r>
    <n v="690"/>
    <s v="US-2011-117135"/>
    <x v="2"/>
    <x v="261"/>
    <d v="2011-06-23T00:00:00"/>
    <s v="Second Class"/>
    <s v="NP-18325"/>
    <s v="Naresj Patel"/>
    <x v="0"/>
    <x v="0"/>
    <s v="Waynesboro"/>
    <x v="17"/>
    <n v="22980"/>
    <s v="South"/>
    <s v="FUR-FU-10004071"/>
    <x v="0"/>
    <x v="5"/>
    <s v="Luxo Professional Magnifying Clamp-On Fluorescent Lamps"/>
    <n v="104.01"/>
    <n v="1"/>
    <n v="0"/>
    <n v="14.561400000000006"/>
  </r>
  <r>
    <n v="691"/>
    <s v="US-2011-117135"/>
    <x v="2"/>
    <x v="261"/>
    <d v="2011-06-23T00:00:00"/>
    <s v="Second Class"/>
    <s v="NP-18325"/>
    <s v="Naresj Patel"/>
    <x v="0"/>
    <x v="0"/>
    <s v="Waynesboro"/>
    <x v="17"/>
    <n v="22980"/>
    <s v="South"/>
    <s v="TEC-PH-10002033"/>
    <x v="2"/>
    <x v="7"/>
    <s v="Konftel 250 Conference phone - Charcoal black"/>
    <n v="284.82"/>
    <n v="1"/>
    <n v="0"/>
    <n v="74.053200000000004"/>
  </r>
  <r>
    <n v="692"/>
    <s v="US-2011-117135"/>
    <x v="2"/>
    <x v="261"/>
    <d v="2011-06-23T00:00:00"/>
    <s v="Second Class"/>
    <s v="NP-18325"/>
    <s v="Naresj Patel"/>
    <x v="0"/>
    <x v="0"/>
    <s v="Waynesboro"/>
    <x v="17"/>
    <n v="22980"/>
    <s v="South"/>
    <s v="OFF-ST-10002444"/>
    <x v="1"/>
    <x v="4"/>
    <s v="Recycled Eldon Regeneration Jumbo File"/>
    <n v="36.839999999999996"/>
    <n v="3"/>
    <n v="0"/>
    <n v="10.315199999999999"/>
  </r>
  <r>
    <n v="693"/>
    <s v="CA-2012-131534"/>
    <x v="1"/>
    <x v="262"/>
    <d v="2012-04-02T00:00:00"/>
    <s v="Standard Class"/>
    <s v="AB-10165"/>
    <s v="Alan Barnes"/>
    <x v="0"/>
    <x v="0"/>
    <s v="Los Angeles"/>
    <x v="1"/>
    <n v="90036"/>
    <s v="West"/>
    <s v="TEC-AC-10002253"/>
    <x v="2"/>
    <x v="11"/>
    <s v="Imation Bio 8GB USB Flash Drive Imation Corp"/>
    <n v="166.24"/>
    <n v="1"/>
    <n v="0"/>
    <n v="24.936000000000007"/>
  </r>
  <r>
    <n v="694"/>
    <s v="CA-2012-131534"/>
    <x v="1"/>
    <x v="262"/>
    <d v="2012-04-02T00:00:00"/>
    <s v="Standard Class"/>
    <s v="AB-10165"/>
    <s v="Alan Barnes"/>
    <x v="0"/>
    <x v="0"/>
    <s v="Los Angeles"/>
    <x v="1"/>
    <n v="90036"/>
    <s v="West"/>
    <s v="OFF-PA-10000743"/>
    <x v="1"/>
    <x v="10"/>
    <s v="Xerox 1977"/>
    <n v="33.4"/>
    <n v="5"/>
    <n v="0"/>
    <n v="16.032"/>
  </r>
  <r>
    <n v="695"/>
    <s v="CA-2012-119291"/>
    <x v="1"/>
    <x v="263"/>
    <d v="2012-05-17T00:00:00"/>
    <s v="First Class"/>
    <s v="JO-15550"/>
    <s v="Jesus Ocampo"/>
    <x v="2"/>
    <x v="0"/>
    <s v="Chester"/>
    <x v="9"/>
    <n v="19013"/>
    <s v="East"/>
    <s v="OFF-AR-10003373"/>
    <x v="1"/>
    <x v="6"/>
    <s v="Boston School Pro Electric Pencil Sharpener, 1670"/>
    <n v="198.27200000000002"/>
    <n v="8"/>
    <n v="0.2"/>
    <n v="17.34879999999999"/>
  </r>
  <r>
    <n v="696"/>
    <s v="CA-2012-119291"/>
    <x v="1"/>
    <x v="263"/>
    <d v="2012-05-17T00:00:00"/>
    <s v="First Class"/>
    <s v="JO-15550"/>
    <s v="Jesus Ocampo"/>
    <x v="2"/>
    <x v="0"/>
    <s v="Chester"/>
    <x v="9"/>
    <n v="19013"/>
    <s v="East"/>
    <s v="OFF-LA-10002312"/>
    <x v="1"/>
    <x v="2"/>
    <s v="Avery 490"/>
    <n v="47.360000000000007"/>
    <n v="4"/>
    <n v="0.2"/>
    <n v="17.759999999999998"/>
  </r>
  <r>
    <n v="697"/>
    <s v="CA-2012-119291"/>
    <x v="1"/>
    <x v="263"/>
    <d v="2012-05-17T00:00:00"/>
    <s v="First Class"/>
    <s v="JO-15550"/>
    <s v="Jesus Ocampo"/>
    <x v="2"/>
    <x v="0"/>
    <s v="Chester"/>
    <x v="9"/>
    <n v="19013"/>
    <s v="East"/>
    <s v="OFF-EN-10000927"/>
    <x v="1"/>
    <x v="12"/>
    <s v="Jet-Pak Recycled Peel 'N' Seal Padded Mailers"/>
    <n v="200.98400000000004"/>
    <n v="7"/>
    <n v="0.2"/>
    <n v="62.807499999999976"/>
  </r>
  <r>
    <n v="698"/>
    <s v="CA-2012-119291"/>
    <x v="1"/>
    <x v="263"/>
    <d v="2012-05-17T00:00:00"/>
    <s v="First Class"/>
    <s v="JO-15550"/>
    <s v="Jesus Ocampo"/>
    <x v="2"/>
    <x v="0"/>
    <s v="Chester"/>
    <x v="9"/>
    <n v="19013"/>
    <s v="East"/>
    <s v="OFF-LA-10003510"/>
    <x v="1"/>
    <x v="2"/>
    <s v="Avery 4027 File Folder Labels for Dot Matrix Printers, 5000 Labels per Box, White"/>
    <n v="97.696000000000012"/>
    <n v="4"/>
    <n v="0.2"/>
    <n v="31.751200000000001"/>
  </r>
  <r>
    <n v="699"/>
    <s v="CA-2012-119291"/>
    <x v="1"/>
    <x v="263"/>
    <d v="2012-05-17T00:00:00"/>
    <s v="First Class"/>
    <s v="JO-15550"/>
    <s v="Jesus Ocampo"/>
    <x v="2"/>
    <x v="0"/>
    <s v="Chester"/>
    <x v="9"/>
    <n v="19013"/>
    <s v="East"/>
    <s v="OFF-AR-10001118"/>
    <x v="1"/>
    <x v="6"/>
    <s v="Binney &amp; Smith Crayola Metallic Crayons, 16-Color Pack"/>
    <n v="2.6960000000000002"/>
    <n v="1"/>
    <n v="0.2"/>
    <n v="0.8088000000000003"/>
  </r>
  <r>
    <n v="700"/>
    <s v="CA-2012-119291"/>
    <x v="1"/>
    <x v="263"/>
    <d v="2012-05-17T00:00:00"/>
    <s v="First Class"/>
    <s v="JO-15550"/>
    <s v="Jesus Ocampo"/>
    <x v="2"/>
    <x v="0"/>
    <s v="Chester"/>
    <x v="9"/>
    <n v="19013"/>
    <s v="East"/>
    <s v="OFF-BI-10001575"/>
    <x v="1"/>
    <x v="8"/>
    <s v="GBC Linen Binding Covers"/>
    <n v="18.588000000000005"/>
    <n v="2"/>
    <n v="0.7"/>
    <n v="-13.6312"/>
  </r>
  <r>
    <n v="701"/>
    <s v="CA-2012-119291"/>
    <x v="1"/>
    <x v="263"/>
    <d v="2012-05-17T00:00:00"/>
    <s v="First Class"/>
    <s v="JO-15550"/>
    <s v="Jesus Ocampo"/>
    <x v="2"/>
    <x v="0"/>
    <s v="Chester"/>
    <x v="9"/>
    <n v="19013"/>
    <s v="East"/>
    <s v="OFF-BI-10001982"/>
    <x v="1"/>
    <x v="8"/>
    <s v="Wilson Jones Custom Binder Spines &amp; Labels"/>
    <n v="4.8960000000000008"/>
    <n v="3"/>
    <n v="0.7"/>
    <n v="-3.4271999999999991"/>
  </r>
  <r>
    <n v="702"/>
    <s v="CA-2014-114552"/>
    <x v="3"/>
    <x v="264"/>
    <d v="2014-09-09T00:00:00"/>
    <s v="Standard Class"/>
    <s v="Dl-13600"/>
    <s v="Dorris liebe"/>
    <x v="1"/>
    <x v="0"/>
    <s v="Cleveland"/>
    <x v="24"/>
    <n v="44105"/>
    <s v="East"/>
    <s v="FUR-FU-10002960"/>
    <x v="0"/>
    <x v="5"/>
    <s v="Eldon 200 Class Desk Accessories, Burgundy"/>
    <n v="15.072000000000003"/>
    <n v="3"/>
    <n v="0.2"/>
    <n v="4.1448"/>
  </r>
  <r>
    <n v="703"/>
    <s v="CA-2013-163755"/>
    <x v="0"/>
    <x v="254"/>
    <d v="2013-11-09T00:00:00"/>
    <s v="Second Class"/>
    <s v="AS-10285"/>
    <s v="Alejandro Savely"/>
    <x v="1"/>
    <x v="0"/>
    <s v="Seattle"/>
    <x v="4"/>
    <n v="98103"/>
    <s v="West"/>
    <s v="FUR-FU-10003394"/>
    <x v="0"/>
    <x v="5"/>
    <s v="Tenex &quot;The Solids&quot; Textured Chair Mats"/>
    <n v="209.88"/>
    <n v="3"/>
    <n v="0"/>
    <n v="35.679599999999979"/>
  </r>
  <r>
    <n v="704"/>
    <s v="CA-2012-142027"/>
    <x v="1"/>
    <x v="265"/>
    <d v="2012-04-14T00:00:00"/>
    <s v="Standard Class"/>
    <s v="JK-15370"/>
    <s v="Jay Kimmel"/>
    <x v="0"/>
    <x v="0"/>
    <s v="Long Beach"/>
    <x v="1"/>
    <n v="90805"/>
    <s v="West"/>
    <s v="FUR-TA-10002774"/>
    <x v="0"/>
    <x v="3"/>
    <s v="Laminate Occasional Tables"/>
    <n v="369.91200000000003"/>
    <n v="3"/>
    <n v="0.2"/>
    <n v="-13.871700000000047"/>
  </r>
  <r>
    <n v="705"/>
    <s v="CA-2011-138527"/>
    <x v="2"/>
    <x v="171"/>
    <d v="2011-09-17T00:00:00"/>
    <s v="Standard Class"/>
    <s v="BN-11470"/>
    <s v="Brad Norvell"/>
    <x v="1"/>
    <x v="0"/>
    <s v="Cary"/>
    <x v="3"/>
    <n v="27511"/>
    <s v="South"/>
    <s v="OFF-PA-10001800"/>
    <x v="1"/>
    <x v="10"/>
    <s v="Xerox 220"/>
    <n v="10.368000000000002"/>
    <n v="2"/>
    <n v="0.2"/>
    <n v="3.6288"/>
  </r>
  <r>
    <n v="706"/>
    <s v="CA-2011-138527"/>
    <x v="2"/>
    <x v="171"/>
    <d v="2011-09-17T00:00:00"/>
    <s v="Standard Class"/>
    <s v="BN-11470"/>
    <s v="Brad Norvell"/>
    <x v="1"/>
    <x v="0"/>
    <s v="Cary"/>
    <x v="3"/>
    <n v="27511"/>
    <s v="South"/>
    <s v="OFF-AP-10001469"/>
    <x v="1"/>
    <x v="9"/>
    <s v="Fellowes 8 Outlet Superior Workstation Surge Protector"/>
    <n v="166.84"/>
    <n v="5"/>
    <n v="0.2"/>
    <n v="18.769499999999987"/>
  </r>
  <r>
    <n v="707"/>
    <s v="CA-2011-138527"/>
    <x v="2"/>
    <x v="171"/>
    <d v="2011-09-17T00:00:00"/>
    <s v="Standard Class"/>
    <s v="BN-11470"/>
    <s v="Brad Norvell"/>
    <x v="1"/>
    <x v="0"/>
    <s v="Cary"/>
    <x v="3"/>
    <n v="27511"/>
    <s v="South"/>
    <s v="TEC-AC-10002399"/>
    <x v="2"/>
    <x v="11"/>
    <s v="SanDisk Cruzer 32 GB USB Flash Drive"/>
    <n v="15.216000000000001"/>
    <n v="1"/>
    <n v="0.2"/>
    <n v="2.2823999999999991"/>
  </r>
  <r>
    <n v="708"/>
    <s v="CA-2011-112158"/>
    <x v="2"/>
    <x v="266"/>
    <d v="2011-12-04T00:00:00"/>
    <s v="First Class"/>
    <s v="DP-13165"/>
    <s v="David Philippe"/>
    <x v="0"/>
    <x v="0"/>
    <s v="New York City"/>
    <x v="15"/>
    <n v="10035"/>
    <s v="East"/>
    <s v="TEC-AC-10003628"/>
    <x v="2"/>
    <x v="11"/>
    <s v="Logitech 910-002974 M325 Wireless Mouse for Web Scrolling"/>
    <n v="119.96"/>
    <n v="4"/>
    <n v="0"/>
    <n v="52.78240000000001"/>
  </r>
  <r>
    <n v="709"/>
    <s v="CA-2011-112158"/>
    <x v="2"/>
    <x v="266"/>
    <d v="2011-12-04T00:00:00"/>
    <s v="First Class"/>
    <s v="DP-13165"/>
    <s v="David Philippe"/>
    <x v="0"/>
    <x v="0"/>
    <s v="New York City"/>
    <x v="15"/>
    <n v="10035"/>
    <s v="East"/>
    <s v="FUR-BO-10003272"/>
    <x v="0"/>
    <x v="0"/>
    <s v="O'Sullivan Living Dimensions 5-Shelf Bookcases"/>
    <n v="883.92"/>
    <n v="5"/>
    <n v="0.2"/>
    <n v="-110.49000000000007"/>
  </r>
  <r>
    <n v="710"/>
    <s v="CA-2011-112158"/>
    <x v="2"/>
    <x v="266"/>
    <d v="2011-12-04T00:00:00"/>
    <s v="First Class"/>
    <s v="DP-13165"/>
    <s v="David Philippe"/>
    <x v="0"/>
    <x v="0"/>
    <s v="New York City"/>
    <x v="15"/>
    <n v="10035"/>
    <s v="East"/>
    <s v="OFF-BI-10000050"/>
    <x v="1"/>
    <x v="8"/>
    <s v="Angle-D Binders with Locking Rings, Label Holders"/>
    <n v="46.72"/>
    <n v="8"/>
    <n v="0.2"/>
    <n v="15.767999999999997"/>
  </r>
  <r>
    <n v="711"/>
    <s v="CA-2011-113887"/>
    <x v="2"/>
    <x v="267"/>
    <d v="2011-04-07T00:00:00"/>
    <s v="First Class"/>
    <s v="TH-21550"/>
    <s v="Tracy Hopkins"/>
    <x v="2"/>
    <x v="0"/>
    <s v="New York City"/>
    <x v="15"/>
    <n v="10035"/>
    <s v="East"/>
    <s v="OFF-PA-10004071"/>
    <x v="1"/>
    <x v="10"/>
    <s v="Eaton Premium Continuous-Feed Paper, 25% Cotton, Letter Size, White, 1000 Shts/Box"/>
    <n v="55.48"/>
    <n v="1"/>
    <n v="0"/>
    <n v="26.630399999999998"/>
  </r>
  <r>
    <n v="712"/>
    <s v="CA-2014-146136"/>
    <x v="3"/>
    <x v="213"/>
    <d v="2014-09-08T00:00:00"/>
    <s v="Standard Class"/>
    <s v="AP-10915"/>
    <s v="Arthur Prichep"/>
    <x v="0"/>
    <x v="0"/>
    <s v="Palm Coast"/>
    <x v="2"/>
    <n v="32137"/>
    <s v="South"/>
    <s v="OFF-EN-10001219"/>
    <x v="1"/>
    <x v="12"/>
    <s v="#10- 4 1/8&quot; x 9 1/2&quot; Security-Tint Envelopes"/>
    <n v="24.448"/>
    <n v="4"/>
    <n v="0.2"/>
    <n v="8.8623999999999992"/>
  </r>
  <r>
    <n v="713"/>
    <s v="US-2014-100048"/>
    <x v="3"/>
    <x v="240"/>
    <d v="2014-05-25T00:00:00"/>
    <s v="Standard Class"/>
    <s v="RS-19765"/>
    <s v="Roland Schwarz"/>
    <x v="1"/>
    <x v="0"/>
    <s v="Mount Vernon"/>
    <x v="15"/>
    <n v="10550"/>
    <s v="East"/>
    <s v="OFF-AP-10001154"/>
    <x v="1"/>
    <x v="9"/>
    <s v="Bionaire Personal Warm Mist Humidifier/Vaporizer"/>
    <n v="281.34000000000003"/>
    <n v="6"/>
    <n v="0"/>
    <n v="109.72260000000001"/>
  </r>
  <r>
    <n v="714"/>
    <s v="US-2014-100048"/>
    <x v="3"/>
    <x v="240"/>
    <d v="2014-05-25T00:00:00"/>
    <s v="Standard Class"/>
    <s v="RS-19765"/>
    <s v="Roland Schwarz"/>
    <x v="1"/>
    <x v="0"/>
    <s v="Mount Vernon"/>
    <x v="15"/>
    <n v="10550"/>
    <s v="East"/>
    <s v="TEC-PH-10003012"/>
    <x v="2"/>
    <x v="7"/>
    <s v="Nortel Meridian M3904 Professional Digital phone"/>
    <n v="307.98"/>
    <n v="2"/>
    <n v="0"/>
    <n v="89.314199999999971"/>
  </r>
  <r>
    <n v="715"/>
    <s v="US-2014-100048"/>
    <x v="3"/>
    <x v="240"/>
    <d v="2014-05-25T00:00:00"/>
    <s v="Standard Class"/>
    <s v="RS-19765"/>
    <s v="Roland Schwarz"/>
    <x v="1"/>
    <x v="0"/>
    <s v="Mount Vernon"/>
    <x v="15"/>
    <n v="10550"/>
    <s v="East"/>
    <s v="TEC-AC-10001606"/>
    <x v="2"/>
    <x v="11"/>
    <s v="Logitech Wireless Performance Mouse MX for PC and Mac"/>
    <n v="299.96999999999997"/>
    <n v="3"/>
    <n v="0"/>
    <n v="113.98860000000001"/>
  </r>
  <r>
    <n v="716"/>
    <s v="CA-2011-153150"/>
    <x v="2"/>
    <x v="268"/>
    <d v="2011-07-06T00:00:00"/>
    <s v="Second Class"/>
    <s v="Dl-13600"/>
    <s v="Dorris liebe"/>
    <x v="1"/>
    <x v="0"/>
    <s v="Seattle"/>
    <x v="4"/>
    <n v="98105"/>
    <s v="West"/>
    <s v="OFF-BI-10003355"/>
    <x v="1"/>
    <x v="8"/>
    <s v="Cardinal Holdit Business Card Pockets"/>
    <n v="19.920000000000002"/>
    <n v="5"/>
    <n v="0.2"/>
    <n v="6.9719999999999995"/>
  </r>
  <r>
    <n v="717"/>
    <s v="CA-2011-130092"/>
    <x v="2"/>
    <x v="269"/>
    <d v="2011-01-15T00:00:00"/>
    <s v="First Class"/>
    <s v="SV-20365"/>
    <s v="Seth Vernon"/>
    <x v="0"/>
    <x v="0"/>
    <s v="Dover"/>
    <x v="13"/>
    <n v="19901"/>
    <s v="East"/>
    <s v="FUR-FU-10000010"/>
    <x v="0"/>
    <x v="5"/>
    <s v="DAX Value U-Channel Document Frames, Easel Back"/>
    <n v="9.94"/>
    <n v="2"/>
    <n v="0"/>
    <n v="3.0813999999999995"/>
  </r>
  <r>
    <n v="718"/>
    <s v="CA-2014-108910"/>
    <x v="3"/>
    <x v="241"/>
    <d v="2014-09-30T00:00:00"/>
    <s v="Standard Class"/>
    <s v="KC-16540"/>
    <s v="Kelly Collister"/>
    <x v="0"/>
    <x v="0"/>
    <s v="Newark"/>
    <x v="24"/>
    <n v="43055"/>
    <s v="East"/>
    <s v="FUR-FU-10002253"/>
    <x v="0"/>
    <x v="5"/>
    <s v="Howard Miller 13&quot; Diameter Pewter Finish Round Wall Clock"/>
    <n v="103.05599999999998"/>
    <n v="3"/>
    <n v="0.2"/>
    <n v="24.475800000000007"/>
  </r>
  <r>
    <n v="719"/>
    <s v="CA-2011-104472"/>
    <x v="2"/>
    <x v="270"/>
    <d v="2011-06-07T00:00:00"/>
    <s v="Standard Class"/>
    <s v="CK-12325"/>
    <s v="Christine Kargatis"/>
    <x v="2"/>
    <x v="0"/>
    <s v="Orem"/>
    <x v="7"/>
    <n v="84057"/>
    <s v="West"/>
    <s v="OFF-BI-10001658"/>
    <x v="1"/>
    <x v="8"/>
    <s v="GBC Standard Therm-A-Bind Covers"/>
    <n v="59.808000000000007"/>
    <n v="3"/>
    <n v="0.2"/>
    <n v="19.4376"/>
  </r>
  <r>
    <n v="720"/>
    <s v="CA-2011-104472"/>
    <x v="2"/>
    <x v="270"/>
    <d v="2011-06-07T00:00:00"/>
    <s v="Standard Class"/>
    <s v="CK-12325"/>
    <s v="Christine Kargatis"/>
    <x v="2"/>
    <x v="0"/>
    <s v="Orem"/>
    <x v="7"/>
    <n v="84057"/>
    <s v="West"/>
    <s v="FUR-FU-10000246"/>
    <x v="0"/>
    <x v="5"/>
    <s v="Aluminum Document Frame"/>
    <n v="73.320000000000007"/>
    <n v="6"/>
    <n v="0"/>
    <n v="21.995999999999992"/>
  </r>
  <r>
    <n v="721"/>
    <s v="CA-2013-112942"/>
    <x v="0"/>
    <x v="271"/>
    <d v="2013-02-18T00:00:00"/>
    <s v="Standard Class"/>
    <s v="RD-19810"/>
    <s v="Ross DeVincentis"/>
    <x v="2"/>
    <x v="0"/>
    <s v="Los Angeles"/>
    <x v="1"/>
    <n v="90045"/>
    <s v="West"/>
    <s v="OFF-PA-10004092"/>
    <x v="1"/>
    <x v="10"/>
    <s v="Tops Green Bar Computer Printout Paper"/>
    <n v="146.82"/>
    <n v="3"/>
    <n v="0"/>
    <n v="73.41"/>
  </r>
  <r>
    <n v="722"/>
    <s v="CA-2013-142335"/>
    <x v="0"/>
    <x v="272"/>
    <d v="2013-12-20T00:00:00"/>
    <s v="Standard Class"/>
    <s v="MP-17965"/>
    <s v="Michael Paige"/>
    <x v="1"/>
    <x v="0"/>
    <s v="Detroit"/>
    <x v="12"/>
    <n v="48205"/>
    <s v="Central"/>
    <s v="FUR-TA-10000198"/>
    <x v="0"/>
    <x v="3"/>
    <s v="Chromcraft Bull-Nose Wood Oval Conference Tables &amp; Bases"/>
    <n v="1652.94"/>
    <n v="3"/>
    <n v="0"/>
    <n v="231.41160000000002"/>
  </r>
  <r>
    <n v="723"/>
    <s v="CA-2013-142335"/>
    <x v="0"/>
    <x v="272"/>
    <d v="2013-12-20T00:00:00"/>
    <s v="Standard Class"/>
    <s v="MP-17965"/>
    <s v="Michael Paige"/>
    <x v="1"/>
    <x v="0"/>
    <s v="Detroit"/>
    <x v="12"/>
    <n v="48205"/>
    <s v="Central"/>
    <s v="OFF-ST-10000036"/>
    <x v="1"/>
    <x v="4"/>
    <s v="Recycled Data-Pak for Archival Bound Computer Printouts, 12-1/2 x 12-1/2 x 16"/>
    <n v="296.37"/>
    <n v="3"/>
    <n v="0"/>
    <n v="80.019899999999993"/>
  </r>
  <r>
    <n v="724"/>
    <s v="CA-2011-117429"/>
    <x v="2"/>
    <x v="273"/>
    <d v="2011-10-13T00:00:00"/>
    <s v="Standard Class"/>
    <s v="MR-17545"/>
    <s v="Mathew Reese"/>
    <x v="2"/>
    <x v="0"/>
    <s v="Philadelphia"/>
    <x v="9"/>
    <n v="19140"/>
    <s v="East"/>
    <s v="FUR-FU-10000222"/>
    <x v="0"/>
    <x v="5"/>
    <s v="Seth Thomas 16&quot; Steel Case Clock"/>
    <n v="129.91999999999999"/>
    <n v="5"/>
    <n v="0.2"/>
    <n v="21.112000000000002"/>
  </r>
  <r>
    <n v="725"/>
    <s v="CA-2013-114713"/>
    <x v="0"/>
    <x v="274"/>
    <d v="2013-07-13T00:00:00"/>
    <s v="Standard Class"/>
    <s v="SC-20695"/>
    <s v="Steve Chapman"/>
    <x v="1"/>
    <x v="0"/>
    <s v="Hialeah"/>
    <x v="2"/>
    <n v="33012"/>
    <s v="South"/>
    <s v="OFF-SU-10004664"/>
    <x v="1"/>
    <x v="14"/>
    <s v="Acme Softgrip Scissors"/>
    <n v="45.584000000000003"/>
    <n v="7"/>
    <n v="0.2"/>
    <n v="5.1281999999999996"/>
  </r>
  <r>
    <n v="726"/>
    <s v="CA-2014-144113"/>
    <x v="3"/>
    <x v="118"/>
    <d v="2014-09-21T00:00:00"/>
    <s v="Standard Class"/>
    <s v="JF-15355"/>
    <s v="Jay Fein"/>
    <x v="0"/>
    <x v="0"/>
    <s v="Austin"/>
    <x v="5"/>
    <n v="78745"/>
    <s v="Central"/>
    <s v="OFF-EN-10001141"/>
    <x v="1"/>
    <x v="12"/>
    <s v="Manila Recycled Extra-Heavyweight Clasp Envelopes, 6&quot; x 9&quot;"/>
    <n v="17.568000000000001"/>
    <n v="2"/>
    <n v="0.2"/>
    <n v="6.3684000000000003"/>
  </r>
  <r>
    <n v="727"/>
    <s v="CA-2014-144113"/>
    <x v="3"/>
    <x v="118"/>
    <d v="2014-09-21T00:00:00"/>
    <s v="Standard Class"/>
    <s v="JF-15355"/>
    <s v="Jay Fein"/>
    <x v="0"/>
    <x v="0"/>
    <s v="Austin"/>
    <x v="5"/>
    <n v="78745"/>
    <s v="Central"/>
    <s v="TEC-PH-10002170"/>
    <x v="2"/>
    <x v="7"/>
    <s v="ClearSounds CSC500 Amplified Spirit Phone Corded phone"/>
    <n v="55.991999999999997"/>
    <n v="1"/>
    <n v="0.2"/>
    <n v="5.5992000000000015"/>
  </r>
  <r>
    <n v="728"/>
    <s v="US-2013-150861"/>
    <x v="0"/>
    <x v="275"/>
    <d v="2013-12-07T00:00:00"/>
    <s v="First Class"/>
    <s v="EG-13900"/>
    <s v="Emily Grady"/>
    <x v="0"/>
    <x v="0"/>
    <s v="Oceanside"/>
    <x v="15"/>
    <n v="11572"/>
    <s v="East"/>
    <s v="OFF-PA-10001954"/>
    <x v="1"/>
    <x v="10"/>
    <s v="Xerox 1964"/>
    <n v="182.72"/>
    <n v="8"/>
    <n v="0"/>
    <n v="84.051199999999994"/>
  </r>
  <r>
    <n v="729"/>
    <s v="US-2013-150861"/>
    <x v="0"/>
    <x v="275"/>
    <d v="2013-12-07T00:00:00"/>
    <s v="First Class"/>
    <s v="EG-13900"/>
    <s v="Emily Grady"/>
    <x v="0"/>
    <x v="0"/>
    <s v="Oceanside"/>
    <x v="15"/>
    <n v="11572"/>
    <s v="East"/>
    <s v="FUR-TA-10002228"/>
    <x v="0"/>
    <x v="3"/>
    <s v="Bevis Traditional Conference Table Top, Plinth Base"/>
    <n v="400.03199999999998"/>
    <n v="2"/>
    <n v="0.4"/>
    <n v="-153.34560000000005"/>
  </r>
  <r>
    <n v="730"/>
    <s v="US-2013-150861"/>
    <x v="0"/>
    <x v="275"/>
    <d v="2013-12-07T00:00:00"/>
    <s v="First Class"/>
    <s v="EG-13900"/>
    <s v="Emily Grady"/>
    <x v="0"/>
    <x v="0"/>
    <s v="Oceanside"/>
    <x v="15"/>
    <n v="11572"/>
    <s v="East"/>
    <s v="OFF-ST-10004634"/>
    <x v="1"/>
    <x v="4"/>
    <s v="Personal Folder Holder, Ebony"/>
    <n v="33.630000000000003"/>
    <n v="3"/>
    <n v="0"/>
    <n v="10.088999999999999"/>
  </r>
  <r>
    <n v="731"/>
    <s v="US-2013-150861"/>
    <x v="0"/>
    <x v="275"/>
    <d v="2013-12-07T00:00:00"/>
    <s v="First Class"/>
    <s v="EG-13900"/>
    <s v="Emily Grady"/>
    <x v="0"/>
    <x v="0"/>
    <s v="Oceanside"/>
    <x v="15"/>
    <n v="11572"/>
    <s v="East"/>
    <s v="FUR-CH-10002965"/>
    <x v="0"/>
    <x v="1"/>
    <s v="Global Leather Highback Executive Chair with Pneumatic Height Adjustment, Black"/>
    <n v="542.64599999999996"/>
    <n v="3"/>
    <n v="0.1"/>
    <n v="102.49980000000001"/>
  </r>
  <r>
    <n v="732"/>
    <s v="US-2013-150861"/>
    <x v="0"/>
    <x v="275"/>
    <d v="2013-12-07T00:00:00"/>
    <s v="First Class"/>
    <s v="EG-13900"/>
    <s v="Emily Grady"/>
    <x v="0"/>
    <x v="0"/>
    <s v="Oceanside"/>
    <x v="15"/>
    <n v="11572"/>
    <s v="East"/>
    <s v="OFF-LA-10001317"/>
    <x v="1"/>
    <x v="2"/>
    <s v="Avery 520"/>
    <n v="6.3"/>
    <n v="2"/>
    <n v="0"/>
    <n v="3.024"/>
  </r>
  <r>
    <n v="733"/>
    <s v="CA-2014-131954"/>
    <x v="3"/>
    <x v="276"/>
    <d v="2014-01-26T00:00:00"/>
    <s v="Standard Class"/>
    <s v="DS-13030"/>
    <s v="Darrin Sayre"/>
    <x v="2"/>
    <x v="0"/>
    <s v="Seattle"/>
    <x v="4"/>
    <n v="98115"/>
    <s v="West"/>
    <s v="OFF-ST-10000736"/>
    <x v="1"/>
    <x v="4"/>
    <s v="Carina Double Wide Media Storage Towers in Natural &amp; Black"/>
    <n v="242.94"/>
    <n v="3"/>
    <n v="0"/>
    <n v="9.7175999999999902"/>
  </r>
  <r>
    <n v="734"/>
    <s v="CA-2014-131954"/>
    <x v="3"/>
    <x v="276"/>
    <d v="2014-01-26T00:00:00"/>
    <s v="Standard Class"/>
    <s v="DS-13030"/>
    <s v="Darrin Sayre"/>
    <x v="2"/>
    <x v="0"/>
    <s v="Seattle"/>
    <x v="4"/>
    <n v="98115"/>
    <s v="West"/>
    <s v="TEC-AC-10003610"/>
    <x v="2"/>
    <x v="11"/>
    <s v="Logitech Illuminated - Keyboard"/>
    <n v="179.97"/>
    <n v="3"/>
    <n v="0"/>
    <n v="86.385600000000011"/>
  </r>
  <r>
    <n v="735"/>
    <s v="CA-2014-131954"/>
    <x v="3"/>
    <x v="276"/>
    <d v="2014-01-26T00:00:00"/>
    <s v="Standard Class"/>
    <s v="DS-13030"/>
    <s v="Darrin Sayre"/>
    <x v="2"/>
    <x v="0"/>
    <s v="Seattle"/>
    <x v="4"/>
    <n v="98115"/>
    <s v="West"/>
    <s v="OFF-BI-10003982"/>
    <x v="1"/>
    <x v="8"/>
    <s v="Wilson Jones Century Plastic Molded Ring Binders"/>
    <n v="99.695999999999998"/>
    <n v="6"/>
    <n v="0.2"/>
    <n v="33.647399999999998"/>
  </r>
  <r>
    <n v="736"/>
    <s v="CA-2014-131954"/>
    <x v="3"/>
    <x v="276"/>
    <d v="2014-01-26T00:00:00"/>
    <s v="Standard Class"/>
    <s v="DS-13030"/>
    <s v="Darrin Sayre"/>
    <x v="2"/>
    <x v="0"/>
    <s v="Seattle"/>
    <x v="4"/>
    <n v="98115"/>
    <s v="West"/>
    <s v="OFF-BI-10003291"/>
    <x v="1"/>
    <x v="8"/>
    <s v="Wilson Jones Leather-Like Binders with DublLock Round Rings"/>
    <n v="27.936000000000003"/>
    <n v="4"/>
    <n v="0.2"/>
    <n v="9.4283999999999963"/>
  </r>
  <r>
    <n v="737"/>
    <s v="CA-2014-131954"/>
    <x v="3"/>
    <x v="276"/>
    <d v="2014-01-26T00:00:00"/>
    <s v="Standard Class"/>
    <s v="DS-13030"/>
    <s v="Darrin Sayre"/>
    <x v="2"/>
    <x v="0"/>
    <s v="Seattle"/>
    <x v="4"/>
    <n v="98115"/>
    <s v="West"/>
    <s v="FUR-BO-10001619"/>
    <x v="0"/>
    <x v="0"/>
    <s v="O'Sullivan Cherrywood Estates Traditional Bookcase"/>
    <n v="84.98"/>
    <n v="1"/>
    <n v="0"/>
    <n v="18.695599999999999"/>
  </r>
  <r>
    <n v="738"/>
    <s v="CA-2014-131954"/>
    <x v="3"/>
    <x v="276"/>
    <d v="2014-01-26T00:00:00"/>
    <s v="Standard Class"/>
    <s v="DS-13030"/>
    <s v="Darrin Sayre"/>
    <x v="2"/>
    <x v="0"/>
    <s v="Seattle"/>
    <x v="4"/>
    <n v="98115"/>
    <s v="West"/>
    <s v="OFF-BI-10000138"/>
    <x v="1"/>
    <x v="8"/>
    <s v="Acco Translucent Poly Ring Binders"/>
    <n v="18.72"/>
    <n v="5"/>
    <n v="0.2"/>
    <n v="6.5519999999999996"/>
  </r>
  <r>
    <n v="739"/>
    <s v="CA-2011-132500"/>
    <x v="2"/>
    <x v="78"/>
    <d v="2011-09-12T00:00:00"/>
    <s v="Standard Class"/>
    <s v="GZ-14470"/>
    <s v="Gary Zandusky"/>
    <x v="0"/>
    <x v="0"/>
    <s v="San Francisco"/>
    <x v="1"/>
    <n v="94110"/>
    <s v="West"/>
    <s v="TEC-AC-10001383"/>
    <x v="2"/>
    <x v="11"/>
    <s v="Logitech Wireless Touch Keyboard K400"/>
    <n v="49.98"/>
    <n v="2"/>
    <n v="0"/>
    <n v="8.4965999999999937"/>
  </r>
  <r>
    <n v="740"/>
    <s v="CA-2011-112326"/>
    <x v="2"/>
    <x v="277"/>
    <d v="2011-01-09T00:00:00"/>
    <s v="Standard Class"/>
    <s v="PO-19195"/>
    <s v="Phillina Ober"/>
    <x v="2"/>
    <x v="0"/>
    <s v="Naperville"/>
    <x v="10"/>
    <n v="60540"/>
    <s v="Central"/>
    <s v="OFF-LA-10003223"/>
    <x v="1"/>
    <x v="2"/>
    <s v="Avery 508"/>
    <n v="11.784000000000001"/>
    <n v="3"/>
    <n v="0.2"/>
    <n v="4.2716999999999992"/>
  </r>
  <r>
    <n v="741"/>
    <s v="CA-2011-112326"/>
    <x v="2"/>
    <x v="277"/>
    <d v="2011-01-09T00:00:00"/>
    <s v="Standard Class"/>
    <s v="PO-19195"/>
    <s v="Phillina Ober"/>
    <x v="2"/>
    <x v="0"/>
    <s v="Naperville"/>
    <x v="10"/>
    <n v="60540"/>
    <s v="Central"/>
    <s v="OFF-ST-10002743"/>
    <x v="1"/>
    <x v="4"/>
    <s v="SAFCO Boltless Steel Shelving"/>
    <n v="272.73599999999999"/>
    <n v="3"/>
    <n v="0.2"/>
    <n v="-64.774800000000013"/>
  </r>
  <r>
    <n v="742"/>
    <s v="CA-2011-112326"/>
    <x v="2"/>
    <x v="277"/>
    <d v="2011-01-09T00:00:00"/>
    <s v="Standard Class"/>
    <s v="PO-19195"/>
    <s v="Phillina Ober"/>
    <x v="2"/>
    <x v="0"/>
    <s v="Naperville"/>
    <x v="10"/>
    <n v="60540"/>
    <s v="Central"/>
    <s v="OFF-BI-10004094"/>
    <x v="1"/>
    <x v="8"/>
    <s v="GBC Standard Plastic Binding Systems Combs"/>
    <n v="3.5399999999999991"/>
    <n v="2"/>
    <n v="0.8"/>
    <n v="-5.4870000000000001"/>
  </r>
  <r>
    <n v="743"/>
    <s v="US-2013-146710"/>
    <x v="0"/>
    <x v="278"/>
    <d v="2013-09-02T00:00:00"/>
    <s v="Standard Class"/>
    <s v="SS-20875"/>
    <s v="Sung Shariari"/>
    <x v="0"/>
    <x v="0"/>
    <s v="Dallas"/>
    <x v="5"/>
    <n v="75220"/>
    <s v="Central"/>
    <s v="OFF-SU-10004498"/>
    <x v="1"/>
    <x v="14"/>
    <s v="Martin-Yale Premier Letter Opener"/>
    <n v="51.52000000000001"/>
    <n v="5"/>
    <n v="0.2"/>
    <n v="-10.948000000000002"/>
  </r>
  <r>
    <n v="744"/>
    <s v="US-2013-146710"/>
    <x v="0"/>
    <x v="278"/>
    <d v="2013-09-02T00:00:00"/>
    <s v="Standard Class"/>
    <s v="SS-20875"/>
    <s v="Sung Shariari"/>
    <x v="0"/>
    <x v="0"/>
    <s v="Dallas"/>
    <x v="5"/>
    <n v="75220"/>
    <s v="Central"/>
    <s v="OFF-PA-10002615"/>
    <x v="1"/>
    <x v="10"/>
    <s v="Ampad Gold Fibre Wirebound Steno Books, 6&quot; x 9&quot;, Gregg Ruled"/>
    <n v="3.5280000000000005"/>
    <n v="1"/>
    <n v="0.2"/>
    <n v="1.1465999999999998"/>
  </r>
  <r>
    <n v="745"/>
    <s v="US-2013-146710"/>
    <x v="0"/>
    <x v="278"/>
    <d v="2013-09-02T00:00:00"/>
    <s v="Standard Class"/>
    <s v="SS-20875"/>
    <s v="Sung Shariari"/>
    <x v="0"/>
    <x v="0"/>
    <s v="Dallas"/>
    <x v="5"/>
    <n v="75220"/>
    <s v="Central"/>
    <s v="OFF-PA-10004971"/>
    <x v="1"/>
    <x v="10"/>
    <s v="Xerox 196"/>
    <n v="4.6240000000000006"/>
    <n v="1"/>
    <n v="0.2"/>
    <n v="1.6762000000000001"/>
  </r>
  <r>
    <n v="746"/>
    <s v="US-2013-146710"/>
    <x v="0"/>
    <x v="278"/>
    <d v="2013-09-02T00:00:00"/>
    <s v="Standard Class"/>
    <s v="SS-20875"/>
    <s v="Sung Shariari"/>
    <x v="0"/>
    <x v="0"/>
    <s v="Dallas"/>
    <x v="5"/>
    <n v="75220"/>
    <s v="Central"/>
    <s v="OFF-SU-10004261"/>
    <x v="1"/>
    <x v="14"/>
    <s v="Fiskars 8&quot; Scissors, 2/Pack"/>
    <n v="55.167999999999999"/>
    <n v="4"/>
    <n v="0.2"/>
    <n v="6.2063999999999897"/>
  </r>
  <r>
    <n v="747"/>
    <s v="CA-2011-124429"/>
    <x v="2"/>
    <x v="279"/>
    <d v="2011-05-27T00:00:00"/>
    <s v="Same Day"/>
    <s v="MH-17785"/>
    <s v="Maya Herman"/>
    <x v="1"/>
    <x v="0"/>
    <s v="San Diego"/>
    <x v="1"/>
    <n v="92105"/>
    <s v="West"/>
    <s v="FUR-TA-10002607"/>
    <x v="0"/>
    <x v="3"/>
    <s v="KI Conference Tables"/>
    <n v="567.12"/>
    <n v="10"/>
    <n v="0.2"/>
    <n v="-28.355999999999952"/>
  </r>
  <r>
    <n v="748"/>
    <s v="CA-2011-124429"/>
    <x v="2"/>
    <x v="279"/>
    <d v="2011-05-27T00:00:00"/>
    <s v="Same Day"/>
    <s v="MH-17785"/>
    <s v="Maya Herman"/>
    <x v="1"/>
    <x v="0"/>
    <s v="San Diego"/>
    <x v="1"/>
    <n v="92105"/>
    <s v="West"/>
    <s v="OFF-ST-10001809"/>
    <x v="1"/>
    <x v="4"/>
    <s v="Fellowes Officeware Wire Shelving"/>
    <n v="359.32"/>
    <n v="4"/>
    <n v="0"/>
    <n v="7.1863999999999919"/>
  </r>
  <r>
    <n v="749"/>
    <s v="CA-2013-150889"/>
    <x v="0"/>
    <x v="231"/>
    <d v="2013-03-23T00:00:00"/>
    <s v="Second Class"/>
    <s v="PB-19105"/>
    <s v="Peter Bühler"/>
    <x v="0"/>
    <x v="0"/>
    <s v="Evanston"/>
    <x v="10"/>
    <n v="60201"/>
    <s v="Central"/>
    <s v="TEC-PH-10000004"/>
    <x v="2"/>
    <x v="7"/>
    <s v="Belkin iPhone and iPad Lightning Cable"/>
    <n v="11.992000000000001"/>
    <n v="1"/>
    <n v="0.2"/>
    <n v="0.89939999999999909"/>
  </r>
  <r>
    <n v="750"/>
    <s v="CA-2014-126074"/>
    <x v="3"/>
    <x v="280"/>
    <d v="2014-10-07T00:00:00"/>
    <s v="Standard Class"/>
    <s v="RF-19735"/>
    <s v="Roland Fjeld"/>
    <x v="0"/>
    <x v="0"/>
    <s v="Trenton"/>
    <x v="12"/>
    <n v="48183"/>
    <s v="Central"/>
    <s v="OFF-BI-10003638"/>
    <x v="1"/>
    <x v="8"/>
    <s v="GBC Durable Plastic Covers"/>
    <n v="58.050000000000004"/>
    <n v="3"/>
    <n v="0"/>
    <n v="26.702999999999999"/>
  </r>
  <r>
    <n v="751"/>
    <s v="CA-2014-126074"/>
    <x v="3"/>
    <x v="280"/>
    <d v="2014-10-07T00:00:00"/>
    <s v="Standard Class"/>
    <s v="RF-19735"/>
    <s v="Roland Fjeld"/>
    <x v="0"/>
    <x v="0"/>
    <s v="Trenton"/>
    <x v="12"/>
    <n v="48183"/>
    <s v="Central"/>
    <s v="FUR-FU-10003577"/>
    <x v="0"/>
    <x v="5"/>
    <s v="Nu-Dell Leatherette Frames"/>
    <n v="157.74"/>
    <n v="11"/>
    <n v="0"/>
    <n v="56.7864"/>
  </r>
  <r>
    <n v="752"/>
    <s v="CA-2014-126074"/>
    <x v="3"/>
    <x v="280"/>
    <d v="2014-10-07T00:00:00"/>
    <s v="Standard Class"/>
    <s v="RF-19735"/>
    <s v="Roland Fjeld"/>
    <x v="0"/>
    <x v="0"/>
    <s v="Trenton"/>
    <x v="12"/>
    <n v="48183"/>
    <s v="Central"/>
    <s v="OFF-AR-10003478"/>
    <x v="1"/>
    <x v="6"/>
    <s v="Avery Hi-Liter EverBold Pen Style Fluorescent Highlighters, 4/Pack"/>
    <n v="56.980000000000004"/>
    <n v="7"/>
    <n v="0"/>
    <n v="22.792000000000002"/>
  </r>
  <r>
    <n v="753"/>
    <s v="CA-2014-126074"/>
    <x v="3"/>
    <x v="280"/>
    <d v="2014-10-07T00:00:00"/>
    <s v="Standard Class"/>
    <s v="RF-19735"/>
    <s v="Roland Fjeld"/>
    <x v="0"/>
    <x v="0"/>
    <s v="Trenton"/>
    <x v="12"/>
    <n v="48183"/>
    <s v="Central"/>
    <s v="OFF-BI-10000546"/>
    <x v="1"/>
    <x v="8"/>
    <s v="Avery Durable Binders"/>
    <n v="2.88"/>
    <n v="1"/>
    <n v="0"/>
    <n v="1.4112"/>
  </r>
  <r>
    <n v="754"/>
    <s v="CA-2013-110499"/>
    <x v="0"/>
    <x v="281"/>
    <d v="2013-04-10T00:00:00"/>
    <s v="First Class"/>
    <s v="YC-21895"/>
    <s v="Yoseph Carroll"/>
    <x v="1"/>
    <x v="0"/>
    <s v="San Francisco"/>
    <x v="1"/>
    <n v="94110"/>
    <s v="West"/>
    <s v="TEC-CO-10002095"/>
    <x v="2"/>
    <x v="16"/>
    <s v="Hewlett Packard 610 Color Digital Copier / Printer"/>
    <n v="1199.9760000000001"/>
    <n v="3"/>
    <n v="0.2"/>
    <n v="374.99249999999995"/>
  </r>
  <r>
    <n v="755"/>
    <s v="CA-2012-135272"/>
    <x v="1"/>
    <x v="214"/>
    <d v="2012-12-12T00:00:00"/>
    <s v="Standard Class"/>
    <s v="MS-17830"/>
    <s v="Melanie Seite"/>
    <x v="0"/>
    <x v="0"/>
    <s v="Los Angeles"/>
    <x v="1"/>
    <n v="90036"/>
    <s v="West"/>
    <s v="FUR-FU-10002759"/>
    <x v="0"/>
    <x v="5"/>
    <s v="12-1/2 Diameter Round Wall Clock"/>
    <n v="79.92"/>
    <n v="4"/>
    <n v="0"/>
    <n v="28.7712"/>
  </r>
  <r>
    <n v="756"/>
    <s v="CA-2013-140928"/>
    <x v="0"/>
    <x v="31"/>
    <d v="2013-09-23T00:00:00"/>
    <s v="Standard Class"/>
    <s v="NB-18655"/>
    <s v="Nona Balk"/>
    <x v="1"/>
    <x v="0"/>
    <s v="Jacksonville"/>
    <x v="2"/>
    <n v="32216"/>
    <s v="South"/>
    <s v="FUR-TA-10001095"/>
    <x v="0"/>
    <x v="3"/>
    <s v="Chromcraft Round Conference Tables"/>
    <n v="383.43799999999999"/>
    <n v="4"/>
    <n v="0.45"/>
    <n v="-167.3184"/>
  </r>
  <r>
    <n v="757"/>
    <s v="CA-2011-106803"/>
    <x v="2"/>
    <x v="282"/>
    <d v="2012-01-02T00:00:00"/>
    <s v="Standard Class"/>
    <s v="DC-13285"/>
    <s v="Debra Catini"/>
    <x v="0"/>
    <x v="0"/>
    <s v="Cottage Grove"/>
    <x v="11"/>
    <n v="55016"/>
    <s v="Central"/>
    <s v="OFF-ST-10002444"/>
    <x v="1"/>
    <x v="4"/>
    <s v="Recycled Eldon Regeneration Jumbo File"/>
    <n v="24.56"/>
    <n v="2"/>
    <n v="0"/>
    <n v="6.8767999999999994"/>
  </r>
  <r>
    <n v="758"/>
    <s v="CA-2011-106803"/>
    <x v="2"/>
    <x v="282"/>
    <d v="2012-01-02T00:00:00"/>
    <s v="Standard Class"/>
    <s v="DC-13285"/>
    <s v="Debra Catini"/>
    <x v="0"/>
    <x v="0"/>
    <s v="Cottage Grove"/>
    <x v="11"/>
    <n v="55016"/>
    <s v="Central"/>
    <s v="TEC-AC-10001267"/>
    <x v="2"/>
    <x v="11"/>
    <s v="Imation 32GB Pocket Pro USB 3.0 Flash Drive - 32 GB - Black - 1 P ..."/>
    <n v="119.8"/>
    <n v="4"/>
    <n v="0"/>
    <n v="47.92"/>
  </r>
  <r>
    <n v="759"/>
    <s v="CA-2014-117240"/>
    <x v="3"/>
    <x v="283"/>
    <d v="2014-07-29T00:00:00"/>
    <s v="Standard Class"/>
    <s v="CP-12340"/>
    <s v="Christine Phan"/>
    <x v="1"/>
    <x v="0"/>
    <s v="New York City"/>
    <x v="15"/>
    <n v="10009"/>
    <s v="East"/>
    <s v="OFF-BI-10000848"/>
    <x v="1"/>
    <x v="8"/>
    <s v="Angle-D Ring Binders"/>
    <n v="13.128"/>
    <n v="3"/>
    <n v="0.2"/>
    <n v="4.2665999999999986"/>
  </r>
  <r>
    <n v="760"/>
    <s v="CA-2014-133333"/>
    <x v="3"/>
    <x v="65"/>
    <d v="2014-09-23T00:00:00"/>
    <s v="Standard Class"/>
    <s v="BF-11020"/>
    <s v="Barry Französisch"/>
    <x v="1"/>
    <x v="0"/>
    <s v="Green Bay"/>
    <x v="6"/>
    <n v="54302"/>
    <s v="Central"/>
    <s v="OFF-PA-10002377"/>
    <x v="1"/>
    <x v="10"/>
    <s v="Adams Telephone Message Book W/Dividers/Space For Phone Numbers, 5 1/4&quot;X8 1/2&quot;, 200/Messages"/>
    <n v="22.72"/>
    <n v="4"/>
    <n v="0"/>
    <n v="10.223999999999998"/>
  </r>
  <r>
    <n v="761"/>
    <s v="CA-2012-112319"/>
    <x v="1"/>
    <x v="284"/>
    <d v="2012-09-05T00:00:00"/>
    <s v="Standard Class"/>
    <s v="AR-10510"/>
    <s v="Andrew Roberts"/>
    <x v="0"/>
    <x v="0"/>
    <s v="Los Angeles"/>
    <x v="1"/>
    <n v="90004"/>
    <s v="West"/>
    <s v="OFF-PA-10003441"/>
    <x v="1"/>
    <x v="10"/>
    <s v="Xerox 226"/>
    <n v="58.320000000000007"/>
    <n v="9"/>
    <n v="0"/>
    <n v="27.993600000000001"/>
  </r>
  <r>
    <n v="762"/>
    <s v="CA-2014-126046"/>
    <x v="3"/>
    <x v="132"/>
    <d v="2014-11-08T00:00:00"/>
    <s v="Standard Class"/>
    <s v="JC-16105"/>
    <s v="Julie Creighton"/>
    <x v="1"/>
    <x v="0"/>
    <s v="Atlanta"/>
    <x v="32"/>
    <n v="30318"/>
    <s v="South"/>
    <s v="OFF-LA-10004484"/>
    <x v="1"/>
    <x v="2"/>
    <s v="Avery 476"/>
    <n v="12.39"/>
    <n v="3"/>
    <n v="0"/>
    <n v="5.6993999999999998"/>
  </r>
  <r>
    <n v="763"/>
    <s v="CA-2012-114923"/>
    <x v="1"/>
    <x v="285"/>
    <d v="2012-02-13T00:00:00"/>
    <s v="Standard Class"/>
    <s v="LH-17020"/>
    <s v="Lisa Hazard"/>
    <x v="0"/>
    <x v="0"/>
    <s v="Columbus"/>
    <x v="24"/>
    <n v="43229"/>
    <s v="East"/>
    <s v="TEC-PH-10003931"/>
    <x v="2"/>
    <x v="7"/>
    <s v="JBL Micro Wireless Portable Bluetooth Speaker"/>
    <n v="107.982"/>
    <n v="3"/>
    <n v="0.4"/>
    <n v="-26.995499999999993"/>
  </r>
  <r>
    <n v="764"/>
    <s v="CA-2011-162775"/>
    <x v="2"/>
    <x v="286"/>
    <d v="2011-01-16T00:00:00"/>
    <s v="Second Class"/>
    <s v="CS-12250"/>
    <s v="Chris Selesnick"/>
    <x v="1"/>
    <x v="0"/>
    <s v="Bossier City"/>
    <x v="28"/>
    <n v="71111"/>
    <s v="South"/>
    <s v="OFF-EN-10001990"/>
    <x v="1"/>
    <x v="12"/>
    <s v="Staples"/>
    <n v="11.36"/>
    <n v="2"/>
    <n v="0"/>
    <n v="5.3391999999999991"/>
  </r>
  <r>
    <n v="765"/>
    <s v="CA-2011-162775"/>
    <x v="2"/>
    <x v="286"/>
    <d v="2011-01-16T00:00:00"/>
    <s v="Second Class"/>
    <s v="CS-12250"/>
    <s v="Chris Selesnick"/>
    <x v="1"/>
    <x v="0"/>
    <s v="Bossier City"/>
    <x v="28"/>
    <n v="71111"/>
    <s v="South"/>
    <s v="OFF-EN-10001532"/>
    <x v="1"/>
    <x v="12"/>
    <s v="Brown Kraft Recycled Envelopes"/>
    <n v="50.94"/>
    <n v="3"/>
    <n v="0"/>
    <n v="25.47"/>
  </r>
  <r>
    <n v="766"/>
    <s v="CA-2011-162775"/>
    <x v="2"/>
    <x v="286"/>
    <d v="2011-01-16T00:00:00"/>
    <s v="Second Class"/>
    <s v="CS-12250"/>
    <s v="Chris Selesnick"/>
    <x v="1"/>
    <x v="0"/>
    <s v="Bossier City"/>
    <x v="28"/>
    <n v="71111"/>
    <s v="South"/>
    <s v="TEC-AC-10003174"/>
    <x v="2"/>
    <x v="11"/>
    <s v="Plantronics S12 Corded Telephone Headset System"/>
    <n v="646.74"/>
    <n v="6"/>
    <n v="0"/>
    <n v="258.69600000000003"/>
  </r>
  <r>
    <n v="767"/>
    <s v="CA-2011-162775"/>
    <x v="2"/>
    <x v="286"/>
    <d v="2011-01-16T00:00:00"/>
    <s v="Second Class"/>
    <s v="CS-12250"/>
    <s v="Chris Selesnick"/>
    <x v="1"/>
    <x v="0"/>
    <s v="Bossier City"/>
    <x v="28"/>
    <n v="71111"/>
    <s v="South"/>
    <s v="OFF-BI-10004187"/>
    <x v="1"/>
    <x v="8"/>
    <s v="Staples"/>
    <n v="5.64"/>
    <n v="3"/>
    <n v="0"/>
    <n v="2.7071999999999994"/>
  </r>
  <r>
    <n v="768"/>
    <s v="CA-2011-162775"/>
    <x v="2"/>
    <x v="286"/>
    <d v="2011-01-16T00:00:00"/>
    <s v="Second Class"/>
    <s v="CS-12250"/>
    <s v="Chris Selesnick"/>
    <x v="1"/>
    <x v="0"/>
    <s v="Bossier City"/>
    <x v="28"/>
    <n v="71111"/>
    <s v="South"/>
    <s v="OFF-ST-10000025"/>
    <x v="1"/>
    <x v="4"/>
    <s v="Fellowes Stor/Drawer Steel Plus Storage Drawers"/>
    <n v="572.58000000000004"/>
    <n v="6"/>
    <n v="0"/>
    <n v="34.354799999999955"/>
  </r>
  <r>
    <n v="769"/>
    <s v="CA-2011-106810"/>
    <x v="2"/>
    <x v="287"/>
    <d v="2011-05-20T00:00:00"/>
    <s v="Standard Class"/>
    <s v="AJ-10795"/>
    <s v="Anthony Johnson"/>
    <x v="1"/>
    <x v="0"/>
    <s v="Saint Petersburg"/>
    <x v="2"/>
    <n v="33710"/>
    <s v="South"/>
    <s v="FUR-FU-10004306"/>
    <x v="0"/>
    <x v="5"/>
    <s v="Electrix Halogen Magnifier Lamp"/>
    <n v="310.88000000000005"/>
    <n v="2"/>
    <n v="0.2"/>
    <n v="23.315999999999988"/>
  </r>
  <r>
    <n v="770"/>
    <s v="CA-2013-157245"/>
    <x v="0"/>
    <x v="288"/>
    <d v="2013-05-25T00:00:00"/>
    <s v="Standard Class"/>
    <s v="LE-16810"/>
    <s v="Laurel Elliston"/>
    <x v="0"/>
    <x v="0"/>
    <s v="Arlington"/>
    <x v="17"/>
    <n v="22204"/>
    <s v="South"/>
    <s v="FUR-CH-10003746"/>
    <x v="0"/>
    <x v="1"/>
    <s v="Hon 4070 Series Pagoda Round Back Stacking Chairs"/>
    <n v="641.96"/>
    <n v="2"/>
    <n v="0"/>
    <n v="179.74880000000002"/>
  </r>
  <r>
    <n v="771"/>
    <s v="CA-2014-104220"/>
    <x v="3"/>
    <x v="289"/>
    <d v="2014-02-06T00:00:00"/>
    <s v="Standard Class"/>
    <s v="BV-11245"/>
    <s v="Benjamin Venier"/>
    <x v="1"/>
    <x v="0"/>
    <s v="Des Moines"/>
    <x v="23"/>
    <n v="50315"/>
    <s v="Central"/>
    <s v="OFF-BI-10001036"/>
    <x v="1"/>
    <x v="8"/>
    <s v="Cardinal EasyOpen D-Ring Binders"/>
    <n v="18.28"/>
    <n v="2"/>
    <n v="0"/>
    <n v="9.14"/>
  </r>
  <r>
    <n v="772"/>
    <s v="CA-2014-104220"/>
    <x v="3"/>
    <x v="289"/>
    <d v="2014-02-06T00:00:00"/>
    <s v="Standard Class"/>
    <s v="BV-11245"/>
    <s v="Benjamin Venier"/>
    <x v="1"/>
    <x v="0"/>
    <s v="Des Moines"/>
    <x v="23"/>
    <n v="50315"/>
    <s v="Central"/>
    <s v="TEC-PH-10004614"/>
    <x v="2"/>
    <x v="7"/>
    <s v="AT&amp;T 841000 Phone"/>
    <n v="207"/>
    <n v="3"/>
    <n v="0"/>
    <n v="51.75"/>
  </r>
  <r>
    <n v="773"/>
    <s v="CA-2014-104220"/>
    <x v="3"/>
    <x v="289"/>
    <d v="2014-02-06T00:00:00"/>
    <s v="Standard Class"/>
    <s v="BV-11245"/>
    <s v="Benjamin Venier"/>
    <x v="1"/>
    <x v="0"/>
    <s v="Des Moines"/>
    <x v="23"/>
    <n v="50315"/>
    <s v="Central"/>
    <s v="OFF-BI-10000301"/>
    <x v="1"/>
    <x v="8"/>
    <s v="GBC Instant Report Kit"/>
    <n v="32.35"/>
    <n v="5"/>
    <n v="0"/>
    <n v="16.175000000000001"/>
  </r>
  <r>
    <n v="774"/>
    <s v="CA-2014-104220"/>
    <x v="3"/>
    <x v="289"/>
    <d v="2014-02-06T00:00:00"/>
    <s v="Standard Class"/>
    <s v="BV-11245"/>
    <s v="Benjamin Venier"/>
    <x v="1"/>
    <x v="0"/>
    <s v="Des Moines"/>
    <x v="23"/>
    <n v="50315"/>
    <s v="Central"/>
    <s v="OFF-BI-10003910"/>
    <x v="1"/>
    <x v="8"/>
    <s v="DXL Angle-View Binders with Locking Rings by Samsill"/>
    <n v="7.71"/>
    <n v="1"/>
    <n v="0"/>
    <n v="3.4695"/>
  </r>
  <r>
    <n v="775"/>
    <s v="CA-2014-104220"/>
    <x v="3"/>
    <x v="289"/>
    <d v="2014-02-06T00:00:00"/>
    <s v="Standard Class"/>
    <s v="BV-11245"/>
    <s v="Benjamin Venier"/>
    <x v="1"/>
    <x v="0"/>
    <s v="Des Moines"/>
    <x v="23"/>
    <n v="50315"/>
    <s v="Central"/>
    <s v="OFF-AR-10004648"/>
    <x v="1"/>
    <x v="6"/>
    <s v="Boston 19500 Mighty Mite Electric Pencil Sharpener"/>
    <n v="40.299999999999997"/>
    <n v="2"/>
    <n v="0"/>
    <n v="10.881"/>
  </r>
  <r>
    <n v="776"/>
    <s v="CA-2014-104220"/>
    <x v="3"/>
    <x v="289"/>
    <d v="2014-02-06T00:00:00"/>
    <s v="Standard Class"/>
    <s v="BV-11245"/>
    <s v="Benjamin Venier"/>
    <x v="1"/>
    <x v="0"/>
    <s v="Des Moines"/>
    <x v="23"/>
    <n v="50315"/>
    <s v="Central"/>
    <s v="FUR-FU-10002597"/>
    <x v="0"/>
    <x v="5"/>
    <s v="C-Line Magnetic Cubicle Keepers, Clear Polypropylene"/>
    <n v="34.580000000000005"/>
    <n v="7"/>
    <n v="0"/>
    <n v="14.523600000000002"/>
  </r>
  <r>
    <n v="777"/>
    <s v="CA-2011-165974"/>
    <x v="2"/>
    <x v="290"/>
    <d v="2011-07-06T00:00:00"/>
    <s v="Standard Class"/>
    <s v="DL-12865"/>
    <s v="Dan Lawera"/>
    <x v="0"/>
    <x v="0"/>
    <s v="Cincinnati"/>
    <x v="24"/>
    <n v="45231"/>
    <s v="East"/>
    <s v="OFF-AR-10003405"/>
    <x v="1"/>
    <x v="6"/>
    <s v="Dixon My First Ticonderoga Pencil, #2"/>
    <n v="32.76"/>
    <n v="7"/>
    <n v="0.2"/>
    <n v="3.6854999999999958"/>
  </r>
  <r>
    <n v="778"/>
    <s v="CA-2012-144267"/>
    <x v="1"/>
    <x v="291"/>
    <d v="2012-08-23T00:00:00"/>
    <s v="First Class"/>
    <s v="NZ-18565"/>
    <s v="Nick Zandusky"/>
    <x v="2"/>
    <x v="0"/>
    <s v="San Francisco"/>
    <x v="1"/>
    <n v="94110"/>
    <s v="West"/>
    <s v="FUR-CH-10002335"/>
    <x v="0"/>
    <x v="1"/>
    <s v="Hon GuestStacker Chair"/>
    <n v="544.00800000000004"/>
    <n v="3"/>
    <n v="0.2"/>
    <n v="40.800600000000003"/>
  </r>
  <r>
    <n v="779"/>
    <s v="CA-2012-144267"/>
    <x v="1"/>
    <x v="291"/>
    <d v="2012-08-23T00:00:00"/>
    <s v="First Class"/>
    <s v="NZ-18565"/>
    <s v="Nick Zandusky"/>
    <x v="2"/>
    <x v="0"/>
    <s v="San Francisco"/>
    <x v="1"/>
    <n v="94110"/>
    <s v="West"/>
    <s v="OFF-PA-10000157"/>
    <x v="1"/>
    <x v="10"/>
    <s v="Xerox 191"/>
    <n v="59.94"/>
    <n v="3"/>
    <n v="0"/>
    <n v="28.171799999999998"/>
  </r>
  <r>
    <n v="780"/>
    <s v="CA-2012-144267"/>
    <x v="1"/>
    <x v="291"/>
    <d v="2012-08-23T00:00:00"/>
    <s v="First Class"/>
    <s v="NZ-18565"/>
    <s v="Nick Zandusky"/>
    <x v="2"/>
    <x v="0"/>
    <s v="San Francisco"/>
    <x v="1"/>
    <n v="94110"/>
    <s v="West"/>
    <s v="OFF-PA-10001947"/>
    <x v="1"/>
    <x v="10"/>
    <s v="Xerox 1974"/>
    <n v="23.92"/>
    <n v="4"/>
    <n v="0"/>
    <n v="11.720800000000001"/>
  </r>
  <r>
    <n v="781"/>
    <s v="CA-2012-144267"/>
    <x v="1"/>
    <x v="291"/>
    <d v="2012-08-23T00:00:00"/>
    <s v="First Class"/>
    <s v="NZ-18565"/>
    <s v="Nick Zandusky"/>
    <x v="2"/>
    <x v="0"/>
    <s v="San Francisco"/>
    <x v="1"/>
    <n v="94110"/>
    <s v="West"/>
    <s v="OFF-PA-10003657"/>
    <x v="1"/>
    <x v="10"/>
    <s v="Xerox 1927"/>
    <n v="4.28"/>
    <n v="1"/>
    <n v="0"/>
    <n v="1.9259999999999997"/>
  </r>
  <r>
    <n v="782"/>
    <s v="US-2012-157014"/>
    <x v="1"/>
    <x v="292"/>
    <d v="2012-10-06T00:00:00"/>
    <s v="Second Class"/>
    <s v="BM-11785"/>
    <s v="Bryan Mills"/>
    <x v="0"/>
    <x v="0"/>
    <s v="Columbus"/>
    <x v="24"/>
    <n v="43229"/>
    <s v="East"/>
    <s v="OFF-BI-10001098"/>
    <x v="1"/>
    <x v="8"/>
    <s v="Acco D-Ring Binder w/DublLock"/>
    <n v="32.07"/>
    <n v="5"/>
    <n v="0.7"/>
    <n v="-22.448999999999991"/>
  </r>
  <r>
    <n v="783"/>
    <s v="US-2012-157014"/>
    <x v="1"/>
    <x v="292"/>
    <d v="2012-10-06T00:00:00"/>
    <s v="Second Class"/>
    <s v="BM-11785"/>
    <s v="Bryan Mills"/>
    <x v="0"/>
    <x v="0"/>
    <s v="Columbus"/>
    <x v="24"/>
    <n v="43229"/>
    <s v="East"/>
    <s v="TEC-AC-10002167"/>
    <x v="2"/>
    <x v="11"/>
    <s v="Imation 8gb Micro Traveldrive Usb 2.0 Flash Drive"/>
    <n v="24"/>
    <n v="2"/>
    <n v="0.2"/>
    <n v="-2.6999999999999993"/>
  </r>
  <r>
    <n v="784"/>
    <s v="US-2012-157014"/>
    <x v="1"/>
    <x v="292"/>
    <d v="2012-10-06T00:00:00"/>
    <s v="Second Class"/>
    <s v="BM-11785"/>
    <s v="Bryan Mills"/>
    <x v="0"/>
    <x v="0"/>
    <s v="Columbus"/>
    <x v="24"/>
    <n v="43229"/>
    <s v="East"/>
    <s v="FUR-BO-10004409"/>
    <x v="0"/>
    <x v="0"/>
    <s v="Safco Value Mate Series Steel Bookcases, Baked Enamel Finish on Steel, Gray"/>
    <n v="35.49"/>
    <n v="1"/>
    <n v="0.5"/>
    <n v="-15.615600000000001"/>
  </r>
  <r>
    <n v="785"/>
    <s v="US-2012-157014"/>
    <x v="1"/>
    <x v="292"/>
    <d v="2012-10-06T00:00:00"/>
    <s v="Second Class"/>
    <s v="BM-11785"/>
    <s v="Bryan Mills"/>
    <x v="0"/>
    <x v="0"/>
    <s v="Columbus"/>
    <x v="24"/>
    <n v="43229"/>
    <s v="East"/>
    <s v="TEC-AC-10000057"/>
    <x v="2"/>
    <x v="11"/>
    <s v="Microsoft Natural Ergonomic Keyboard 4000"/>
    <n v="47.984000000000002"/>
    <n v="2"/>
    <n v="0.2"/>
    <n v="0.59979999999999656"/>
  </r>
  <r>
    <n v="786"/>
    <s v="CA-2012-154921"/>
    <x v="1"/>
    <x v="293"/>
    <d v="2012-05-28T00:00:00"/>
    <s v="Standard Class"/>
    <s v="EA-14035"/>
    <s v="Erin Ashbrook"/>
    <x v="1"/>
    <x v="0"/>
    <s v="Columbia"/>
    <x v="20"/>
    <n v="29203"/>
    <s v="South"/>
    <s v="OFF-EN-10000056"/>
    <x v="1"/>
    <x v="12"/>
    <s v="Cameo Buff Policy Envelopes"/>
    <n v="186.69"/>
    <n v="3"/>
    <n v="0"/>
    <n v="87.744299999999981"/>
  </r>
  <r>
    <n v="787"/>
    <s v="CA-2014-129567"/>
    <x v="3"/>
    <x v="294"/>
    <d v="2014-03-22T00:00:00"/>
    <s v="Second Class"/>
    <s v="CL-12565"/>
    <s v="Clay Ludtke"/>
    <x v="0"/>
    <x v="0"/>
    <s v="Lancaster"/>
    <x v="1"/>
    <n v="93534"/>
    <s v="West"/>
    <s v="OFF-BI-10000014"/>
    <x v="1"/>
    <x v="8"/>
    <s v="Heavy-Duty E-Z-D Binders"/>
    <n v="17.456"/>
    <n v="2"/>
    <n v="0.2"/>
    <n v="5.8914"/>
  </r>
  <r>
    <n v="788"/>
    <s v="CA-2012-154620"/>
    <x v="1"/>
    <x v="295"/>
    <d v="2012-12-16T00:00:00"/>
    <s v="Standard Class"/>
    <s v="LT-17110"/>
    <s v="Liz Thompson"/>
    <x v="0"/>
    <x v="0"/>
    <s v="Lancaster"/>
    <x v="1"/>
    <n v="93534"/>
    <s v="West"/>
    <s v="FUR-CH-10004675"/>
    <x v="0"/>
    <x v="1"/>
    <s v="Lifetime Advantage Folding Chairs, 4/Carton"/>
    <n v="348.92800000000005"/>
    <n v="2"/>
    <n v="0.2"/>
    <n v="34.89279999999998"/>
  </r>
  <r>
    <n v="789"/>
    <s v="CA-2012-115938"/>
    <x v="1"/>
    <x v="153"/>
    <d v="2012-06-30T00:00:00"/>
    <s v="Standard Class"/>
    <s v="SA-20830"/>
    <s v="Sue Ann Reed"/>
    <x v="0"/>
    <x v="0"/>
    <s v="Richmond"/>
    <x v="17"/>
    <n v="23223"/>
    <s v="South"/>
    <s v="OFF-BI-10001543"/>
    <x v="1"/>
    <x v="8"/>
    <s v="GBC VeloBinder Manual Binding System"/>
    <n v="143.96"/>
    <n v="4"/>
    <n v="0"/>
    <n v="69.100800000000007"/>
  </r>
  <r>
    <n v="790"/>
    <s v="CA-2012-115938"/>
    <x v="1"/>
    <x v="153"/>
    <d v="2012-06-30T00:00:00"/>
    <s v="Standard Class"/>
    <s v="SA-20830"/>
    <s v="Sue Ann Reed"/>
    <x v="0"/>
    <x v="0"/>
    <s v="Richmond"/>
    <x v="17"/>
    <n v="23223"/>
    <s v="South"/>
    <s v="OFF-ST-10001321"/>
    <x v="1"/>
    <x v="4"/>
    <s v="Decoflex Hanging Personal Folder File, Blue"/>
    <n v="15.42"/>
    <n v="1"/>
    <n v="0"/>
    <n v="4.1634000000000011"/>
  </r>
  <r>
    <n v="791"/>
    <s v="CA-2012-115938"/>
    <x v="1"/>
    <x v="153"/>
    <d v="2012-06-30T00:00:00"/>
    <s v="Standard Class"/>
    <s v="SA-20830"/>
    <s v="Sue Ann Reed"/>
    <x v="0"/>
    <x v="0"/>
    <s v="Richmond"/>
    <x v="17"/>
    <n v="23223"/>
    <s v="South"/>
    <s v="OFF-BI-10001132"/>
    <x v="1"/>
    <x v="8"/>
    <s v="Acco PRESSTEX Data Binder with Storage Hooks, Dark Blue, 9 1/2&quot; X 11&quot;"/>
    <n v="43.04"/>
    <n v="8"/>
    <n v="0"/>
    <n v="21.089600000000001"/>
  </r>
  <r>
    <n v="792"/>
    <s v="CA-2012-115938"/>
    <x v="1"/>
    <x v="153"/>
    <d v="2012-06-30T00:00:00"/>
    <s v="Standard Class"/>
    <s v="SA-20830"/>
    <s v="Sue Ann Reed"/>
    <x v="0"/>
    <x v="0"/>
    <s v="Richmond"/>
    <x v="17"/>
    <n v="23223"/>
    <s v="South"/>
    <s v="FUR-CH-10003199"/>
    <x v="0"/>
    <x v="1"/>
    <s v="Office Star - Contemporary Task Swivel Chair"/>
    <n v="332.94"/>
    <n v="3"/>
    <n v="0"/>
    <n v="79.905599999999993"/>
  </r>
  <r>
    <n v="793"/>
    <s v="CA-2013-105256"/>
    <x v="0"/>
    <x v="244"/>
    <d v="2013-05-21T00:00:00"/>
    <s v="Same Day"/>
    <s v="JK-15730"/>
    <s v="Joe Kamberova"/>
    <x v="0"/>
    <x v="0"/>
    <s v="Asheville"/>
    <x v="3"/>
    <n v="28806"/>
    <s v="South"/>
    <s v="TEC-PH-10001530"/>
    <x v="2"/>
    <x v="7"/>
    <s v="Cisco Unified IP Phone 7945G VoIP phone"/>
    <n v="1363.96"/>
    <n v="5"/>
    <n v="0.2"/>
    <n v="85.247500000000002"/>
  </r>
  <r>
    <n v="794"/>
    <s v="CA-2011-156433"/>
    <x v="2"/>
    <x v="59"/>
    <d v="2011-09-26T00:00:00"/>
    <s v="Standard Class"/>
    <s v="ES-14020"/>
    <s v="Erica Smith"/>
    <x v="0"/>
    <x v="0"/>
    <s v="San Francisco"/>
    <x v="1"/>
    <n v="94110"/>
    <s v="West"/>
    <s v="OFF-LA-10001569"/>
    <x v="1"/>
    <x v="2"/>
    <s v="Avery 499"/>
    <n v="9.9600000000000009"/>
    <n v="2"/>
    <n v="0"/>
    <n v="4.5815999999999999"/>
  </r>
  <r>
    <n v="795"/>
    <s v="CA-2011-156433"/>
    <x v="2"/>
    <x v="59"/>
    <d v="2011-09-26T00:00:00"/>
    <s v="Standard Class"/>
    <s v="ES-14020"/>
    <s v="Erica Smith"/>
    <x v="0"/>
    <x v="0"/>
    <s v="San Francisco"/>
    <x v="1"/>
    <n v="94110"/>
    <s v="West"/>
    <s v="OFF-PA-10003724"/>
    <x v="1"/>
    <x v="10"/>
    <s v="Wirebound Message Book, 4 per Page"/>
    <n v="21.72"/>
    <n v="4"/>
    <n v="0"/>
    <n v="10.642799999999999"/>
  </r>
  <r>
    <n v="796"/>
    <s v="CA-2014-151428"/>
    <x v="3"/>
    <x v="296"/>
    <d v="2014-09-27T00:00:00"/>
    <s v="Standard Class"/>
    <s v="RH-19495"/>
    <s v="Rick Hansen"/>
    <x v="0"/>
    <x v="0"/>
    <s v="Rochester"/>
    <x v="11"/>
    <n v="55901"/>
    <s v="Central"/>
    <s v="OFF-BI-10000546"/>
    <x v="1"/>
    <x v="8"/>
    <s v="Avery Durable Binders"/>
    <n v="20.16"/>
    <n v="7"/>
    <n v="0"/>
    <n v="9.8783999999999992"/>
  </r>
  <r>
    <n v="797"/>
    <s v="CA-2012-124653"/>
    <x v="1"/>
    <x v="100"/>
    <d v="2012-12-26T00:00:00"/>
    <s v="First Class"/>
    <s v="DB-13120"/>
    <s v="David Bremer"/>
    <x v="1"/>
    <x v="0"/>
    <s v="Rochester"/>
    <x v="15"/>
    <n v="14609"/>
    <s v="East"/>
    <s v="OFF-PA-10000176"/>
    <x v="1"/>
    <x v="10"/>
    <s v="Xerox 1887"/>
    <n v="132.79"/>
    <n v="7"/>
    <n v="0"/>
    <n v="63.739199999999997"/>
  </r>
  <r>
    <n v="798"/>
    <s v="CA-2012-124653"/>
    <x v="1"/>
    <x v="100"/>
    <d v="2012-12-26T00:00:00"/>
    <s v="First Class"/>
    <s v="DB-13120"/>
    <s v="David Bremer"/>
    <x v="1"/>
    <x v="0"/>
    <s v="Rochester"/>
    <x v="15"/>
    <n v="14609"/>
    <s v="East"/>
    <s v="OFF-PA-10002365"/>
    <x v="1"/>
    <x v="10"/>
    <s v="Xerox 1967"/>
    <n v="12.96"/>
    <n v="2"/>
    <n v="0"/>
    <n v="6.2208000000000006"/>
  </r>
  <r>
    <n v="799"/>
    <s v="CA-2012-124653"/>
    <x v="1"/>
    <x v="100"/>
    <d v="2012-12-26T00:00:00"/>
    <s v="First Class"/>
    <s v="DB-13120"/>
    <s v="David Bremer"/>
    <x v="1"/>
    <x v="0"/>
    <s v="Rochester"/>
    <x v="15"/>
    <n v="14609"/>
    <s v="East"/>
    <s v="OFF-LA-10002271"/>
    <x v="1"/>
    <x v="2"/>
    <s v="Smead Alpha-Z Color-Coded Second Alphabetical Labels and Starter Set"/>
    <n v="21.560000000000002"/>
    <n v="7"/>
    <n v="0"/>
    <n v="10.348799999999999"/>
  </r>
  <r>
    <n v="800"/>
    <s v="CA-2012-101910"/>
    <x v="1"/>
    <x v="154"/>
    <d v="2012-12-03T00:00:00"/>
    <s v="Standard Class"/>
    <s v="CD-11920"/>
    <s v="Carlos Daly"/>
    <x v="0"/>
    <x v="0"/>
    <s v="Lake Elsinore"/>
    <x v="1"/>
    <n v="92530"/>
    <s v="West"/>
    <s v="FUR-CH-10002647"/>
    <x v="0"/>
    <x v="1"/>
    <s v="Situations Contoured Folding Chairs, 4/Set"/>
    <n v="283.92"/>
    <n v="5"/>
    <n v="0.2"/>
    <n v="17.745000000000019"/>
  </r>
  <r>
    <n v="801"/>
    <s v="CA-2014-105809"/>
    <x v="3"/>
    <x v="297"/>
    <d v="2014-02-24T00:00:00"/>
    <s v="First Class"/>
    <s v="HW-14935"/>
    <s v="Helen Wasserman"/>
    <x v="1"/>
    <x v="0"/>
    <s v="San Diego"/>
    <x v="1"/>
    <n v="92105"/>
    <s v="West"/>
    <s v="FUR-FU-10004090"/>
    <x v="0"/>
    <x v="5"/>
    <s v="Executive Impressions 14&quot; Contract Wall Clock"/>
    <n v="22.23"/>
    <n v="1"/>
    <n v="0"/>
    <n v="7.3358999999999988"/>
  </r>
  <r>
    <n v="802"/>
    <s v="CA-2014-105809"/>
    <x v="3"/>
    <x v="297"/>
    <d v="2014-02-24T00:00:00"/>
    <s v="First Class"/>
    <s v="HW-14935"/>
    <s v="Helen Wasserman"/>
    <x v="1"/>
    <x v="0"/>
    <s v="San Diego"/>
    <x v="1"/>
    <n v="92105"/>
    <s v="West"/>
    <s v="TEC-PH-10001580"/>
    <x v="2"/>
    <x v="7"/>
    <s v="Logitech Mobile Speakerphone P710e - speaker phone"/>
    <n v="215.96799999999999"/>
    <n v="2"/>
    <n v="0.2"/>
    <n v="18.897199999999991"/>
  </r>
  <r>
    <n v="803"/>
    <s v="CA-2013-136133"/>
    <x v="0"/>
    <x v="298"/>
    <d v="2013-08-24T00:00:00"/>
    <s v="Second Class"/>
    <s v="HW-14935"/>
    <s v="Helen Wasserman"/>
    <x v="1"/>
    <x v="0"/>
    <s v="New York City"/>
    <x v="15"/>
    <n v="10024"/>
    <s v="East"/>
    <s v="OFF-AP-10000576"/>
    <x v="1"/>
    <x v="9"/>
    <s v="Belkin 7 Outlet SurgeMaster II"/>
    <n v="355.32"/>
    <n v="9"/>
    <n v="0"/>
    <n v="99.48960000000001"/>
  </r>
  <r>
    <n v="804"/>
    <s v="CA-2013-115504"/>
    <x v="0"/>
    <x v="299"/>
    <d v="2013-03-18T00:00:00"/>
    <s v="Standard Class"/>
    <s v="MC-18130"/>
    <s v="Mike Caudle"/>
    <x v="1"/>
    <x v="0"/>
    <s v="Monroe"/>
    <x v="28"/>
    <n v="71203"/>
    <s v="South"/>
    <s v="OFF-PA-10003953"/>
    <x v="1"/>
    <x v="10"/>
    <s v="Xerox 218"/>
    <n v="12.96"/>
    <n v="2"/>
    <n v="0"/>
    <n v="6.2208000000000006"/>
  </r>
  <r>
    <n v="805"/>
    <s v="CA-2014-135783"/>
    <x v="3"/>
    <x v="300"/>
    <d v="2014-04-25T00:00:00"/>
    <s v="First Class"/>
    <s v="GM-14440"/>
    <s v="Gary McGarr"/>
    <x v="0"/>
    <x v="0"/>
    <s v="San Francisco"/>
    <x v="1"/>
    <n v="94122"/>
    <s v="West"/>
    <s v="FUR-FU-10000794"/>
    <x v="0"/>
    <x v="5"/>
    <s v="Eldon Stackable Tray, Side-Load, Legal, Smoke"/>
    <n v="18.28"/>
    <n v="2"/>
    <n v="0"/>
    <n v="6.2151999999999994"/>
  </r>
  <r>
    <n v="806"/>
    <s v="CA-2011-134313"/>
    <x v="2"/>
    <x v="301"/>
    <d v="2011-11-07T00:00:00"/>
    <s v="Standard Class"/>
    <s v="RA-19915"/>
    <s v="Russell Applegate"/>
    <x v="0"/>
    <x v="0"/>
    <s v="Denver"/>
    <x v="22"/>
    <n v="80219"/>
    <s v="West"/>
    <s v="OFF-AR-10001897"/>
    <x v="1"/>
    <x v="6"/>
    <s v="Model L Table or Wall-Mount Pencil Sharpener"/>
    <n v="43.176000000000002"/>
    <n v="3"/>
    <n v="0.2"/>
    <n v="4.3176000000000005"/>
  </r>
  <r>
    <n v="807"/>
    <s v="CA-2011-134313"/>
    <x v="2"/>
    <x v="301"/>
    <d v="2011-11-07T00:00:00"/>
    <s v="Standard Class"/>
    <s v="RA-19915"/>
    <s v="Russell Applegate"/>
    <x v="0"/>
    <x v="0"/>
    <s v="Denver"/>
    <x v="22"/>
    <n v="80219"/>
    <s v="West"/>
    <s v="TEC-PH-10001795"/>
    <x v="2"/>
    <x v="7"/>
    <s v="ClearOne CHATAttach 160 - speaker phone"/>
    <n v="1983.9680000000001"/>
    <n v="4"/>
    <n v="0.2"/>
    <n v="247.99599999999981"/>
  </r>
  <r>
    <n v="808"/>
    <s v="CA-2012-140921"/>
    <x v="1"/>
    <x v="302"/>
    <d v="2012-02-05T00:00:00"/>
    <s v="First Class"/>
    <s v="AA-10375"/>
    <s v="Allen Armold"/>
    <x v="0"/>
    <x v="0"/>
    <s v="Omaha"/>
    <x v="8"/>
    <n v="68104"/>
    <s v="Central"/>
    <s v="FUR-FU-10003347"/>
    <x v="0"/>
    <x v="5"/>
    <s v="Coloredge Poster Frame"/>
    <n v="28.4"/>
    <n v="2"/>
    <n v="0"/>
    <n v="11.076000000000001"/>
  </r>
  <r>
    <n v="809"/>
    <s v="CA-2012-140921"/>
    <x v="1"/>
    <x v="302"/>
    <d v="2012-02-05T00:00:00"/>
    <s v="First Class"/>
    <s v="AA-10375"/>
    <s v="Allen Armold"/>
    <x v="0"/>
    <x v="0"/>
    <s v="Omaha"/>
    <x v="8"/>
    <n v="68104"/>
    <s v="Central"/>
    <s v="TEC-AC-10004901"/>
    <x v="2"/>
    <x v="11"/>
    <s v="Kensington SlimBlade Notebook Wireless Mouse with Nano Receiver "/>
    <n v="149.97"/>
    <n v="3"/>
    <n v="0"/>
    <n v="50.989800000000002"/>
  </r>
  <r>
    <n v="810"/>
    <s v="CA-2011-151995"/>
    <x v="2"/>
    <x v="303"/>
    <d v="2011-10-15T00:00:00"/>
    <s v="First Class"/>
    <s v="ZC-21910"/>
    <s v="Zuschuss Carroll"/>
    <x v="0"/>
    <x v="0"/>
    <s v="Edmonds"/>
    <x v="4"/>
    <n v="98026"/>
    <s v="West"/>
    <s v="OFF-AR-10003190"/>
    <x v="1"/>
    <x v="6"/>
    <s v="Newell 32"/>
    <n v="11.52"/>
    <n v="4"/>
    <n v="0"/>
    <n v="3.2256"/>
  </r>
  <r>
    <n v="811"/>
    <s v="CA-2011-151995"/>
    <x v="2"/>
    <x v="303"/>
    <d v="2011-10-15T00:00:00"/>
    <s v="First Class"/>
    <s v="ZC-21910"/>
    <s v="Zuschuss Carroll"/>
    <x v="0"/>
    <x v="0"/>
    <s v="Edmonds"/>
    <x v="4"/>
    <n v="98026"/>
    <s v="West"/>
    <s v="FUR-TA-10002903"/>
    <x v="0"/>
    <x v="3"/>
    <s v="Bevis Round Bullnose 29&quot; High Table Top"/>
    <n v="1298.55"/>
    <n v="5"/>
    <n v="0"/>
    <n v="311.65199999999999"/>
  </r>
  <r>
    <n v="812"/>
    <s v="CA-2011-151995"/>
    <x v="2"/>
    <x v="303"/>
    <d v="2011-10-15T00:00:00"/>
    <s v="First Class"/>
    <s v="ZC-21910"/>
    <s v="Zuschuss Carroll"/>
    <x v="0"/>
    <x v="0"/>
    <s v="Edmonds"/>
    <x v="4"/>
    <n v="98026"/>
    <s v="West"/>
    <s v="OFF-AP-10000240"/>
    <x v="1"/>
    <x v="9"/>
    <s v="Belkin F9G930V10-GRY 9 Outlet Surge"/>
    <n v="213.92"/>
    <n v="4"/>
    <n v="0"/>
    <n v="62.036799999999971"/>
  </r>
  <r>
    <n v="813"/>
    <s v="CA-2011-151995"/>
    <x v="2"/>
    <x v="303"/>
    <d v="2011-10-15T00:00:00"/>
    <s v="First Class"/>
    <s v="ZC-21910"/>
    <s v="Zuschuss Carroll"/>
    <x v="0"/>
    <x v="0"/>
    <s v="Edmonds"/>
    <x v="4"/>
    <n v="98026"/>
    <s v="West"/>
    <s v="TEC-AC-10001101"/>
    <x v="2"/>
    <x v="11"/>
    <s v="Sony 16GB Class 10 Micro SDHC R40 Memory Card"/>
    <n v="25.78"/>
    <n v="2"/>
    <n v="0"/>
    <n v="2.5779999999999994"/>
  </r>
  <r>
    <n v="814"/>
    <s v="CA-2014-143686"/>
    <x v="3"/>
    <x v="304"/>
    <d v="2014-05-15T00:00:00"/>
    <s v="Same Day"/>
    <s v="PJ-19015"/>
    <s v="Pauline Johnson"/>
    <x v="0"/>
    <x v="0"/>
    <s v="Santa Ana"/>
    <x v="1"/>
    <n v="92704"/>
    <s v="West"/>
    <s v="FUR-FU-10000794"/>
    <x v="0"/>
    <x v="5"/>
    <s v="Eldon Stackable Tray, Side-Load, Legal, Smoke"/>
    <n v="18.28"/>
    <n v="2"/>
    <n v="0"/>
    <n v="6.2151999999999994"/>
  </r>
  <r>
    <n v="815"/>
    <s v="CA-2014-143686"/>
    <x v="3"/>
    <x v="304"/>
    <d v="2014-05-15T00:00:00"/>
    <s v="Same Day"/>
    <s v="PJ-19015"/>
    <s v="Pauline Johnson"/>
    <x v="0"/>
    <x v="0"/>
    <s v="Santa Ana"/>
    <x v="1"/>
    <n v="92704"/>
    <s v="West"/>
    <s v="TEC-AC-10001838"/>
    <x v="2"/>
    <x v="11"/>
    <s v="Razer Tiamat Over Ear 7.1 Surround Sound PC Gaming Headset"/>
    <n v="1399.93"/>
    <n v="7"/>
    <n v="0"/>
    <n v="601.96990000000005"/>
  </r>
  <r>
    <n v="816"/>
    <s v="CA-2012-106565"/>
    <x v="1"/>
    <x v="305"/>
    <d v="2012-03-23T00:00:00"/>
    <s v="First Class"/>
    <s v="BW-11110"/>
    <s v="Bart Watters"/>
    <x v="1"/>
    <x v="0"/>
    <s v="Milwaukee"/>
    <x v="6"/>
    <n v="53209"/>
    <s v="Central"/>
    <s v="OFF-PA-10000061"/>
    <x v="1"/>
    <x v="10"/>
    <s v="Xerox 205"/>
    <n v="51.84"/>
    <n v="8"/>
    <n v="0"/>
    <n v="24.883200000000002"/>
  </r>
  <r>
    <n v="817"/>
    <s v="CA-2013-149370"/>
    <x v="0"/>
    <x v="306"/>
    <d v="2013-09-20T00:00:00"/>
    <s v="Standard Class"/>
    <s v="DB-13210"/>
    <s v="Dean Braden"/>
    <x v="0"/>
    <x v="0"/>
    <s v="Philadelphia"/>
    <x v="9"/>
    <n v="19140"/>
    <s v="East"/>
    <s v="OFF-PA-10003651"/>
    <x v="1"/>
    <x v="10"/>
    <s v="Xerox 1968"/>
    <n v="5.3440000000000003"/>
    <n v="1"/>
    <n v="0.2"/>
    <n v="1.8703999999999998"/>
  </r>
  <r>
    <n v="818"/>
    <s v="CA-2011-140858"/>
    <x v="2"/>
    <x v="307"/>
    <d v="2011-07-02T00:00:00"/>
    <s v="Standard Class"/>
    <s v="CA-12775"/>
    <s v="Cynthia Arntzen"/>
    <x v="0"/>
    <x v="0"/>
    <s v="Philadelphia"/>
    <x v="9"/>
    <n v="19140"/>
    <s v="East"/>
    <s v="OFF-PA-10000304"/>
    <x v="1"/>
    <x v="10"/>
    <s v="Xerox 1995"/>
    <n v="41.472000000000008"/>
    <n v="8"/>
    <n v="0.2"/>
    <n v="14.5152"/>
  </r>
  <r>
    <n v="819"/>
    <s v="CA-2011-140858"/>
    <x v="2"/>
    <x v="307"/>
    <d v="2011-07-02T00:00:00"/>
    <s v="Standard Class"/>
    <s v="CA-12775"/>
    <s v="Cynthia Arntzen"/>
    <x v="0"/>
    <x v="0"/>
    <s v="Philadelphia"/>
    <x v="9"/>
    <n v="19140"/>
    <s v="East"/>
    <s v="OFF-BI-10003094"/>
    <x v="1"/>
    <x v="8"/>
    <s v="Self-Adhesive Ring Binder Labels"/>
    <n v="3.168000000000001"/>
    <n v="3"/>
    <n v="0.7"/>
    <n v="-2.4287999999999998"/>
  </r>
  <r>
    <n v="820"/>
    <s v="CA-2011-140858"/>
    <x v="2"/>
    <x v="307"/>
    <d v="2011-07-02T00:00:00"/>
    <s v="Standard Class"/>
    <s v="CA-12775"/>
    <s v="Cynthia Arntzen"/>
    <x v="0"/>
    <x v="0"/>
    <s v="Philadelphia"/>
    <x v="9"/>
    <n v="19140"/>
    <s v="East"/>
    <s v="FUR-CH-10001394"/>
    <x v="0"/>
    <x v="1"/>
    <s v="Global Leather Executive Chair"/>
    <n v="1228.4649999999999"/>
    <n v="5"/>
    <n v="0.3"/>
    <n v="0"/>
  </r>
  <r>
    <n v="821"/>
    <s v="CA-2011-140858"/>
    <x v="2"/>
    <x v="307"/>
    <d v="2011-07-02T00:00:00"/>
    <s v="Standard Class"/>
    <s v="CA-12775"/>
    <s v="Cynthia Arntzen"/>
    <x v="0"/>
    <x v="0"/>
    <s v="Philadelphia"/>
    <x v="9"/>
    <n v="19140"/>
    <s v="East"/>
    <s v="OFF-BI-10004230"/>
    <x v="1"/>
    <x v="8"/>
    <s v="GBC Recycled Grain Textured Covers"/>
    <n v="31.086000000000006"/>
    <n v="3"/>
    <n v="0.7"/>
    <n v="-22.796399999999991"/>
  </r>
  <r>
    <n v="822"/>
    <s v="CA-2011-140858"/>
    <x v="2"/>
    <x v="307"/>
    <d v="2011-07-02T00:00:00"/>
    <s v="Standard Class"/>
    <s v="CA-12775"/>
    <s v="Cynthia Arntzen"/>
    <x v="0"/>
    <x v="0"/>
    <s v="Philadelphia"/>
    <x v="9"/>
    <n v="19140"/>
    <s v="East"/>
    <s v="OFF-PA-10003395"/>
    <x v="1"/>
    <x v="10"/>
    <s v="Xerox 1941"/>
    <n v="335.52"/>
    <n v="4"/>
    <n v="0.2"/>
    <n v="117.43199999999999"/>
  </r>
  <r>
    <n v="823"/>
    <s v="CA-2014-101434"/>
    <x v="3"/>
    <x v="308"/>
    <d v="2014-06-28T00:00:00"/>
    <s v="Standard Class"/>
    <s v="TR-21325"/>
    <s v="Toby Ritter"/>
    <x v="0"/>
    <x v="0"/>
    <s v="Belleville"/>
    <x v="30"/>
    <n v="7109"/>
    <s v="East"/>
    <s v="TEC-AC-10002402"/>
    <x v="2"/>
    <x v="11"/>
    <s v="Razer Kraken PRO Over Ear PC and Music Headset"/>
    <n v="239.96999999999997"/>
    <n v="3"/>
    <n v="0"/>
    <n v="71.990999999999985"/>
  </r>
  <r>
    <n v="824"/>
    <s v="CA-2014-101434"/>
    <x v="3"/>
    <x v="308"/>
    <d v="2014-06-28T00:00:00"/>
    <s v="Standard Class"/>
    <s v="TR-21325"/>
    <s v="Toby Ritter"/>
    <x v="0"/>
    <x v="0"/>
    <s v="Belleville"/>
    <x v="30"/>
    <n v="7109"/>
    <s v="East"/>
    <s v="OFF-LA-10003223"/>
    <x v="1"/>
    <x v="2"/>
    <s v="Avery 508"/>
    <n v="9.82"/>
    <n v="2"/>
    <n v="0"/>
    <n v="4.8117999999999999"/>
  </r>
  <r>
    <n v="825"/>
    <s v="US-2011-102071"/>
    <x v="2"/>
    <x v="309"/>
    <d v="2011-05-15T00:00:00"/>
    <s v="Standard Class"/>
    <s v="PG-18820"/>
    <s v="Patrick Gardner"/>
    <x v="0"/>
    <x v="0"/>
    <s v="San Francisco"/>
    <x v="1"/>
    <n v="94110"/>
    <s v="West"/>
    <s v="TEC-AC-10003441"/>
    <x v="2"/>
    <x v="11"/>
    <s v="Kingston Digital DataTraveler 32GB USB 2.0"/>
    <n v="67.8"/>
    <n v="4"/>
    <n v="0"/>
    <n v="4.0679999999999978"/>
  </r>
  <r>
    <n v="826"/>
    <s v="US-2011-102071"/>
    <x v="2"/>
    <x v="309"/>
    <d v="2011-05-15T00:00:00"/>
    <s v="Standard Class"/>
    <s v="PG-18820"/>
    <s v="Patrick Gardner"/>
    <x v="0"/>
    <x v="0"/>
    <s v="San Francisco"/>
    <x v="1"/>
    <n v="94110"/>
    <s v="West"/>
    <s v="TEC-AC-10000109"/>
    <x v="2"/>
    <x v="11"/>
    <s v="Sony Micro Vault Click 16 GB USB 2.0 Flash Drive"/>
    <n v="167.97"/>
    <n v="3"/>
    <n v="0"/>
    <n v="40.31280000000001"/>
  </r>
  <r>
    <n v="827"/>
    <s v="CA-2014-126956"/>
    <x v="3"/>
    <x v="170"/>
    <d v="2014-08-29T00:00:00"/>
    <s v="Standard Class"/>
    <s v="GT-14710"/>
    <s v="Greg Tran"/>
    <x v="0"/>
    <x v="0"/>
    <s v="Lakeville"/>
    <x v="11"/>
    <n v="55044"/>
    <s v="Central"/>
    <s v="OFF-FA-10002280"/>
    <x v="1"/>
    <x v="13"/>
    <s v="Advantus Plastic Paper Clips"/>
    <n v="35"/>
    <n v="7"/>
    <n v="0"/>
    <n v="16.8"/>
  </r>
  <r>
    <n v="828"/>
    <s v="CA-2014-126956"/>
    <x v="3"/>
    <x v="170"/>
    <d v="2014-08-29T00:00:00"/>
    <s v="Standard Class"/>
    <s v="GT-14710"/>
    <s v="Greg Tran"/>
    <x v="0"/>
    <x v="0"/>
    <s v="Lakeville"/>
    <x v="11"/>
    <n v="55044"/>
    <s v="Central"/>
    <s v="OFF-SU-10000381"/>
    <x v="1"/>
    <x v="14"/>
    <s v="Acme Forged Steel Scissors with Black Enamel Handles"/>
    <n v="37.24"/>
    <n v="4"/>
    <n v="0"/>
    <n v="10.799599999999998"/>
  </r>
  <r>
    <n v="829"/>
    <s v="CA-2014-126956"/>
    <x v="3"/>
    <x v="170"/>
    <d v="2014-08-29T00:00:00"/>
    <s v="Standard Class"/>
    <s v="GT-14710"/>
    <s v="Greg Tran"/>
    <x v="0"/>
    <x v="0"/>
    <s v="Lakeville"/>
    <x v="11"/>
    <n v="55044"/>
    <s v="Central"/>
    <s v="OFF-EN-10004459"/>
    <x v="1"/>
    <x v="12"/>
    <s v="Security-Tint Envelopes"/>
    <n v="15.28"/>
    <n v="2"/>
    <n v="0"/>
    <n v="7.4871999999999996"/>
  </r>
  <r>
    <n v="830"/>
    <s v="CA-2014-129462"/>
    <x v="3"/>
    <x v="114"/>
    <d v="2014-06-22T00:00:00"/>
    <s v="Second Class"/>
    <s v="JE-15745"/>
    <s v="Joel Eaton"/>
    <x v="0"/>
    <x v="0"/>
    <s v="Florence"/>
    <x v="0"/>
    <n v="41042"/>
    <s v="South"/>
    <s v="FUR-CH-10000665"/>
    <x v="0"/>
    <x v="1"/>
    <s v="Global Airflow Leather Mesh Back Chair, Black"/>
    <n v="301.95999999999998"/>
    <n v="2"/>
    <n v="0"/>
    <n v="90.587999999999965"/>
  </r>
  <r>
    <n v="831"/>
    <s v="CA-2014-129462"/>
    <x v="3"/>
    <x v="114"/>
    <d v="2014-06-22T00:00:00"/>
    <s v="Second Class"/>
    <s v="JE-15745"/>
    <s v="Joel Eaton"/>
    <x v="0"/>
    <x v="0"/>
    <s v="Florence"/>
    <x v="0"/>
    <n v="41042"/>
    <s v="South"/>
    <s v="OFF-AP-10003884"/>
    <x v="1"/>
    <x v="9"/>
    <s v="Fellowes Smart Surge Ten-Outlet Protector, Platinum"/>
    <n v="180.66"/>
    <n v="3"/>
    <n v="0"/>
    <n v="50.584800000000008"/>
  </r>
  <r>
    <n v="832"/>
    <s v="CA-2014-129462"/>
    <x v="3"/>
    <x v="114"/>
    <d v="2014-06-22T00:00:00"/>
    <s v="Second Class"/>
    <s v="JE-15745"/>
    <s v="Joel Eaton"/>
    <x v="0"/>
    <x v="0"/>
    <s v="Florence"/>
    <x v="0"/>
    <n v="41042"/>
    <s v="South"/>
    <s v="TEC-PH-10001557"/>
    <x v="2"/>
    <x v="7"/>
    <s v="Pyle PMP37LED"/>
    <n v="191.98"/>
    <n v="2"/>
    <n v="0"/>
    <n v="51.834599999999995"/>
  </r>
  <r>
    <n v="833"/>
    <s v="CA-2014-129462"/>
    <x v="3"/>
    <x v="114"/>
    <d v="2014-06-22T00:00:00"/>
    <s v="Second Class"/>
    <s v="JE-15745"/>
    <s v="Joel Eaton"/>
    <x v="0"/>
    <x v="0"/>
    <s v="Florence"/>
    <x v="0"/>
    <n v="41042"/>
    <s v="South"/>
    <s v="TEC-PH-10002085"/>
    <x v="2"/>
    <x v="7"/>
    <s v="Clarity 53712"/>
    <n v="65.989999999999995"/>
    <n v="1"/>
    <n v="0"/>
    <n v="17.157400000000003"/>
  </r>
  <r>
    <n v="834"/>
    <s v="CA-2013-165316"/>
    <x v="0"/>
    <x v="310"/>
    <d v="2013-07-28T00:00:00"/>
    <s v="Standard Class"/>
    <s v="JB-15400"/>
    <s v="Jennifer Braxton"/>
    <x v="1"/>
    <x v="0"/>
    <s v="Tampa"/>
    <x v="2"/>
    <n v="33614"/>
    <s v="South"/>
    <s v="OFF-AR-10002956"/>
    <x v="1"/>
    <x v="6"/>
    <s v="Boston 16801 Nautilus Battery Pencil Sharpener"/>
    <n v="35.216000000000001"/>
    <n v="2"/>
    <n v="0.2"/>
    <n v="2.6411999999999995"/>
  </r>
  <r>
    <n v="835"/>
    <s v="CA-2013-165316"/>
    <x v="0"/>
    <x v="310"/>
    <d v="2013-07-28T00:00:00"/>
    <s v="Standard Class"/>
    <s v="JB-15400"/>
    <s v="Jennifer Braxton"/>
    <x v="1"/>
    <x v="0"/>
    <s v="Tampa"/>
    <x v="2"/>
    <n v="33614"/>
    <s v="South"/>
    <s v="OFF-AP-10003266"/>
    <x v="1"/>
    <x v="9"/>
    <s v="Holmes Replacement Filter for HEPA Air Cleaner, Large Room"/>
    <n v="23.696000000000002"/>
    <n v="2"/>
    <n v="0.2"/>
    <n v="6.5164"/>
  </r>
  <r>
    <n v="836"/>
    <s v="CA-2013-165316"/>
    <x v="0"/>
    <x v="310"/>
    <d v="2013-07-28T00:00:00"/>
    <s v="Standard Class"/>
    <s v="JB-15400"/>
    <s v="Jennifer Braxton"/>
    <x v="1"/>
    <x v="0"/>
    <s v="Tampa"/>
    <x v="2"/>
    <n v="33614"/>
    <s v="South"/>
    <s v="TEC-MA-10004002"/>
    <x v="2"/>
    <x v="15"/>
    <s v="Zebra GX420t Direct Thermal/Thermal Transfer Printer"/>
    <n v="265.47500000000002"/>
    <n v="1"/>
    <n v="0.5"/>
    <n v="-111.49950000000007"/>
  </r>
  <r>
    <n v="837"/>
    <s v="US-2011-115987"/>
    <x v="2"/>
    <x v="78"/>
    <d v="2011-09-13T00:00:00"/>
    <s v="Second Class"/>
    <s v="LH-17020"/>
    <s v="Lisa Hazard"/>
    <x v="0"/>
    <x v="0"/>
    <s v="Tyler"/>
    <x v="5"/>
    <n v="75701"/>
    <s v="Central"/>
    <s v="OFF-BI-10001071"/>
    <x v="1"/>
    <x v="8"/>
    <s v="GBC ProClick Punch Binding System"/>
    <n v="51.183999999999983"/>
    <n v="4"/>
    <n v="0.8"/>
    <n v="-79.335199999999986"/>
  </r>
  <r>
    <n v="838"/>
    <s v="US-2014-156083"/>
    <x v="3"/>
    <x v="259"/>
    <d v="2014-11-12T00:00:00"/>
    <s v="Standard Class"/>
    <s v="JL-15175"/>
    <s v="James Lanier"/>
    <x v="2"/>
    <x v="0"/>
    <s v="Columbia"/>
    <x v="18"/>
    <n v="38401"/>
    <s v="South"/>
    <s v="OFF-PA-10001560"/>
    <x v="1"/>
    <x v="10"/>
    <s v="Adams Telephone Message Books, 5 1/4” x 11”"/>
    <n v="9.6640000000000015"/>
    <n v="2"/>
    <n v="0.2"/>
    <n v="3.2615999999999996"/>
  </r>
  <r>
    <n v="839"/>
    <s v="US-2013-137547"/>
    <x v="0"/>
    <x v="311"/>
    <d v="2013-03-13T00:00:00"/>
    <s v="Standard Class"/>
    <s v="EB-13705"/>
    <s v="Ed Braxton"/>
    <x v="1"/>
    <x v="0"/>
    <s v="Fort Worth"/>
    <x v="5"/>
    <n v="76106"/>
    <s v="Central"/>
    <s v="TEC-PH-10002365"/>
    <x v="2"/>
    <x v="7"/>
    <s v="Belkin Grip Candy Sheer Case / Cover for iPhone 5 and 5S"/>
    <n v="21.071999999999999"/>
    <n v="3"/>
    <n v="0.2"/>
    <n v="1.5804"/>
  </r>
  <r>
    <n v="840"/>
    <s v="CA-2012-100454"/>
    <x v="1"/>
    <x v="312"/>
    <d v="2012-11-25T00:00:00"/>
    <s v="Standard Class"/>
    <s v="BM-11650"/>
    <s v="Brian Moss"/>
    <x v="1"/>
    <x v="0"/>
    <s v="New York City"/>
    <x v="15"/>
    <n v="10035"/>
    <s v="East"/>
    <s v="OFF-AR-10004648"/>
    <x v="1"/>
    <x v="6"/>
    <s v="Boston 19500 Mighty Mite Electric Pencil Sharpener"/>
    <n v="60.449999999999996"/>
    <n v="3"/>
    <n v="0"/>
    <n v="16.3215"/>
  </r>
  <r>
    <n v="841"/>
    <s v="CA-2012-100454"/>
    <x v="1"/>
    <x v="312"/>
    <d v="2012-11-25T00:00:00"/>
    <s v="Standard Class"/>
    <s v="BM-11650"/>
    <s v="Brian Moss"/>
    <x v="1"/>
    <x v="0"/>
    <s v="New York City"/>
    <x v="15"/>
    <n v="10035"/>
    <s v="East"/>
    <s v="OFF-AR-10002578"/>
    <x v="1"/>
    <x v="6"/>
    <s v="Newell 335"/>
    <n v="11.52"/>
    <n v="4"/>
    <n v="0"/>
    <n v="3.3407999999999998"/>
  </r>
  <r>
    <n v="842"/>
    <s v="CA-2012-100454"/>
    <x v="1"/>
    <x v="312"/>
    <d v="2012-11-25T00:00:00"/>
    <s v="Standard Class"/>
    <s v="BM-11650"/>
    <s v="Brian Moss"/>
    <x v="1"/>
    <x v="0"/>
    <s v="New York City"/>
    <x v="15"/>
    <n v="10035"/>
    <s v="East"/>
    <s v="FUR-BO-10001519"/>
    <x v="0"/>
    <x v="0"/>
    <s v="O'Sullivan 3-Shelf Heavy-Duty Bookcases"/>
    <n v="186.048"/>
    <n v="4"/>
    <n v="0.2"/>
    <n v="9.3024000000000058"/>
  </r>
  <r>
    <n v="843"/>
    <s v="CA-2013-161669"/>
    <x v="0"/>
    <x v="77"/>
    <d v="2013-11-10T00:00:00"/>
    <s v="First Class"/>
    <s v="EM-14095"/>
    <s v="Eudokia Martin"/>
    <x v="1"/>
    <x v="0"/>
    <s v="Los Angeles"/>
    <x v="1"/>
    <n v="90036"/>
    <s v="West"/>
    <s v="OFF-BI-10001294"/>
    <x v="1"/>
    <x v="8"/>
    <s v="Fellowes Binding Cases"/>
    <n v="37.44"/>
    <n v="4"/>
    <n v="0.2"/>
    <n v="11.699999999999996"/>
  </r>
  <r>
    <n v="844"/>
    <s v="CA-2013-161669"/>
    <x v="0"/>
    <x v="77"/>
    <d v="2013-11-10T00:00:00"/>
    <s v="First Class"/>
    <s v="EM-14095"/>
    <s v="Eudokia Martin"/>
    <x v="1"/>
    <x v="0"/>
    <s v="Los Angeles"/>
    <x v="1"/>
    <n v="90036"/>
    <s v="West"/>
    <s v="OFF-BI-10001636"/>
    <x v="1"/>
    <x v="8"/>
    <s v="Ibico Plastic and Wire Spiral Binding Combs"/>
    <n v="26.975999999999999"/>
    <n v="4"/>
    <n v="0.2"/>
    <n v="8.767199999999999"/>
  </r>
  <r>
    <n v="845"/>
    <s v="CA-2013-161669"/>
    <x v="0"/>
    <x v="77"/>
    <d v="2013-11-10T00:00:00"/>
    <s v="First Class"/>
    <s v="EM-14095"/>
    <s v="Eudokia Martin"/>
    <x v="1"/>
    <x v="0"/>
    <s v="Los Angeles"/>
    <x v="1"/>
    <n v="90036"/>
    <s v="West"/>
    <s v="OFF-SU-10002503"/>
    <x v="1"/>
    <x v="14"/>
    <s v="Acme Preferred Stainless Steel Scissors"/>
    <n v="11.36"/>
    <n v="2"/>
    <n v="0"/>
    <n v="3.2943999999999996"/>
  </r>
  <r>
    <n v="846"/>
    <s v="CA-2013-161669"/>
    <x v="0"/>
    <x v="77"/>
    <d v="2013-11-10T00:00:00"/>
    <s v="First Class"/>
    <s v="EM-14095"/>
    <s v="Eudokia Martin"/>
    <x v="1"/>
    <x v="0"/>
    <s v="Los Angeles"/>
    <x v="1"/>
    <n v="90036"/>
    <s v="West"/>
    <s v="OFF-LA-10004093"/>
    <x v="1"/>
    <x v="2"/>
    <s v="Avery 486"/>
    <n v="14.62"/>
    <n v="2"/>
    <n v="0"/>
    <n v="6.8713999999999995"/>
  </r>
  <r>
    <n v="847"/>
    <s v="CA-2012-114300"/>
    <x v="1"/>
    <x v="313"/>
    <d v="2012-10-17T00:00:00"/>
    <s v="Standard Class"/>
    <s v="AF-10885"/>
    <s v="Art Foster"/>
    <x v="0"/>
    <x v="0"/>
    <s v="Louisville"/>
    <x v="0"/>
    <n v="40214"/>
    <s v="South"/>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x v="0"/>
    <s v="Louisville"/>
    <x v="0"/>
    <n v="40214"/>
    <s v="South"/>
    <s v="FUR-CH-10001891"/>
    <x v="0"/>
    <x v="1"/>
    <s v="Global Deluxe Office Fabric Chairs"/>
    <n v="287.94"/>
    <n v="3"/>
    <n v="0"/>
    <n v="77.743800000000022"/>
  </r>
  <r>
    <n v="849"/>
    <s v="CA-2014-107503"/>
    <x v="3"/>
    <x v="314"/>
    <d v="2014-01-07T00:00:00"/>
    <s v="Standard Class"/>
    <s v="GA-14725"/>
    <s v="Guy Armstrong"/>
    <x v="0"/>
    <x v="0"/>
    <s v="Lorain"/>
    <x v="24"/>
    <n v="44052"/>
    <s v="East"/>
    <s v="FUR-FU-10003878"/>
    <x v="0"/>
    <x v="5"/>
    <s v="Linden 10&quot; Round Wall Clock, Black"/>
    <n v="48.896000000000001"/>
    <n v="4"/>
    <n v="0.2"/>
    <n v="8.5567999999999991"/>
  </r>
  <r>
    <n v="850"/>
    <s v="CA-2011-107755"/>
    <x v="2"/>
    <x v="315"/>
    <d v="2011-02-13T00:00:00"/>
    <s v="Standard Class"/>
    <s v="CK-12760"/>
    <s v="Cyma Kinney"/>
    <x v="1"/>
    <x v="0"/>
    <s v="Linden"/>
    <x v="30"/>
    <n v="7036"/>
    <s v="East"/>
    <s v="TEC-AC-10000710"/>
    <x v="2"/>
    <x v="11"/>
    <s v="Maxell DVD-RAM Discs"/>
    <n v="115.36"/>
    <n v="7"/>
    <n v="0"/>
    <n v="49.604800000000012"/>
  </r>
  <r>
    <n v="851"/>
    <s v="CA-2013-152534"/>
    <x v="0"/>
    <x v="23"/>
    <d v="2013-06-26T00:00:00"/>
    <s v="Second Class"/>
    <s v="DP-13105"/>
    <s v="Dave Poirier"/>
    <x v="1"/>
    <x v="0"/>
    <s v="Salinas"/>
    <x v="1"/>
    <n v="93905"/>
    <s v="West"/>
    <s v="OFF-AR-10002335"/>
    <x v="1"/>
    <x v="6"/>
    <s v="DIXON Oriole Pencils"/>
    <n v="5.16"/>
    <n v="2"/>
    <n v="0"/>
    <n v="1.3416000000000001"/>
  </r>
  <r>
    <n v="852"/>
    <s v="CA-2013-152534"/>
    <x v="0"/>
    <x v="23"/>
    <d v="2013-06-26T00:00:00"/>
    <s v="Second Class"/>
    <s v="DP-13105"/>
    <s v="Dave Poirier"/>
    <x v="1"/>
    <x v="0"/>
    <s v="Salinas"/>
    <x v="1"/>
    <n v="93905"/>
    <s v="West"/>
    <s v="OFF-PA-10001870"/>
    <x v="1"/>
    <x v="10"/>
    <s v="Xerox 202"/>
    <n v="38.880000000000003"/>
    <n v="6"/>
    <n v="0"/>
    <n v="18.662400000000002"/>
  </r>
  <r>
    <n v="853"/>
    <s v="CA-2013-113747"/>
    <x v="0"/>
    <x v="316"/>
    <d v="2013-06-05T00:00:00"/>
    <s v="Standard Class"/>
    <s v="VD-21670"/>
    <s v="Valerie Dominguez"/>
    <x v="0"/>
    <x v="0"/>
    <s v="Jackson"/>
    <x v="35"/>
    <n v="39212"/>
    <s v="South"/>
    <s v="OFF-AR-10003373"/>
    <x v="1"/>
    <x v="6"/>
    <s v="Boston School Pro Electric Pencil Sharpener, 1670"/>
    <n v="185.88"/>
    <n v="6"/>
    <n v="0"/>
    <n v="50.187599999999996"/>
  </r>
  <r>
    <n v="854"/>
    <s v="CA-2013-123274"/>
    <x v="0"/>
    <x v="317"/>
    <d v="2013-02-24T00:00:00"/>
    <s v="Standard Class"/>
    <s v="GT-14710"/>
    <s v="Greg Tran"/>
    <x v="0"/>
    <x v="0"/>
    <s v="New York City"/>
    <x v="15"/>
    <n v="10035"/>
    <s v="East"/>
    <s v="FUR-FU-10004090"/>
    <x v="0"/>
    <x v="5"/>
    <s v="Executive Impressions 14&quot; Contract Wall Clock"/>
    <n v="44.46"/>
    <n v="2"/>
    <n v="0"/>
    <n v="14.671799999999998"/>
  </r>
  <r>
    <n v="855"/>
    <s v="CA-2013-123274"/>
    <x v="0"/>
    <x v="317"/>
    <d v="2013-02-24T00:00:00"/>
    <s v="Standard Class"/>
    <s v="GT-14710"/>
    <s v="Greg Tran"/>
    <x v="0"/>
    <x v="0"/>
    <s v="New York City"/>
    <x v="15"/>
    <n v="10035"/>
    <s v="East"/>
    <s v="OFF-ST-10000736"/>
    <x v="1"/>
    <x v="4"/>
    <s v="Carina Double Wide Media Storage Towers in Natural &amp; Black"/>
    <n v="242.94"/>
    <n v="3"/>
    <n v="0"/>
    <n v="9.7175999999999902"/>
  </r>
  <r>
    <n v="856"/>
    <s v="CA-2011-125612"/>
    <x v="2"/>
    <x v="93"/>
    <d v="2011-08-08T00:00:00"/>
    <s v="Standard Class"/>
    <s v="BK-11260"/>
    <s v="Berenike Kampe"/>
    <x v="0"/>
    <x v="0"/>
    <s v="New York City"/>
    <x v="15"/>
    <n v="10035"/>
    <s v="East"/>
    <s v="OFF-PA-10001019"/>
    <x v="1"/>
    <x v="10"/>
    <s v="Xerox 1884"/>
    <n v="39.96"/>
    <n v="2"/>
    <n v="0"/>
    <n v="18.781199999999998"/>
  </r>
  <r>
    <n v="857"/>
    <s v="CA-2011-125612"/>
    <x v="2"/>
    <x v="93"/>
    <d v="2011-08-08T00:00:00"/>
    <s v="Standard Class"/>
    <s v="BK-11260"/>
    <s v="Berenike Kampe"/>
    <x v="0"/>
    <x v="0"/>
    <s v="New York City"/>
    <x v="15"/>
    <n v="10035"/>
    <s v="East"/>
    <s v="OFF-SU-10002537"/>
    <x v="1"/>
    <x v="14"/>
    <s v="Acme Box Cutter Scissors"/>
    <n v="102.30000000000001"/>
    <n v="10"/>
    <n v="0"/>
    <n v="26.598000000000006"/>
  </r>
  <r>
    <n v="858"/>
    <s v="CA-2011-125612"/>
    <x v="2"/>
    <x v="93"/>
    <d v="2011-08-08T00:00:00"/>
    <s v="Standard Class"/>
    <s v="BK-11260"/>
    <s v="Berenike Kampe"/>
    <x v="0"/>
    <x v="0"/>
    <s v="New York City"/>
    <x v="15"/>
    <n v="10035"/>
    <s v="East"/>
    <s v="OFF-ST-10003221"/>
    <x v="1"/>
    <x v="4"/>
    <s v="Staples"/>
    <n v="21.36"/>
    <n v="2"/>
    <n v="0"/>
    <n v="5.7672000000000008"/>
  </r>
  <r>
    <n v="859"/>
    <s v="CA-2014-161984"/>
    <x v="3"/>
    <x v="318"/>
    <d v="2014-04-16T00:00:00"/>
    <s v="Standard Class"/>
    <s v="SJ-20125"/>
    <s v="Sanjit Jacobs"/>
    <x v="2"/>
    <x v="0"/>
    <s v="New Brunswick"/>
    <x v="30"/>
    <n v="8901"/>
    <s v="East"/>
    <s v="OFF-PA-10004569"/>
    <x v="1"/>
    <x v="10"/>
    <s v="Wirebound Message Books, Two 4 1/4&quot; x 5&quot; Forms per Page"/>
    <n v="7.61"/>
    <n v="1"/>
    <n v="0"/>
    <n v="3.5766999999999998"/>
  </r>
  <r>
    <n v="860"/>
    <s v="CA-2014-161984"/>
    <x v="3"/>
    <x v="318"/>
    <d v="2014-04-16T00:00:00"/>
    <s v="Standard Class"/>
    <s v="SJ-20125"/>
    <s v="Sanjit Jacobs"/>
    <x v="2"/>
    <x v="0"/>
    <s v="New Brunswick"/>
    <x v="30"/>
    <n v="8901"/>
    <s v="East"/>
    <s v="OFF-FA-10000624"/>
    <x v="1"/>
    <x v="13"/>
    <s v="OIC Binder Clips"/>
    <n v="7.16"/>
    <n v="2"/>
    <n v="0"/>
    <n v="3.58"/>
  </r>
  <r>
    <n v="861"/>
    <s v="CA-2011-133851"/>
    <x v="2"/>
    <x v="3"/>
    <d v="2011-06-16T00:00:00"/>
    <s v="Standard Class"/>
    <s v="CM-12445"/>
    <s v="Chuck Magee"/>
    <x v="0"/>
    <x v="0"/>
    <s v="San Francisco"/>
    <x v="1"/>
    <n v="94122"/>
    <s v="West"/>
    <s v="OFF-SU-10001225"/>
    <x v="1"/>
    <x v="14"/>
    <s v="Staples"/>
    <n v="7.36"/>
    <n v="2"/>
    <n v="0"/>
    <n v="0.14719999999999978"/>
  </r>
  <r>
    <n v="862"/>
    <s v="CA-2011-133851"/>
    <x v="2"/>
    <x v="3"/>
    <d v="2011-06-16T00:00:00"/>
    <s v="Standard Class"/>
    <s v="CM-12445"/>
    <s v="Chuck Magee"/>
    <x v="0"/>
    <x v="0"/>
    <s v="San Francisco"/>
    <x v="1"/>
    <n v="94122"/>
    <s v="West"/>
    <s v="OFF-AR-10003752"/>
    <x v="1"/>
    <x v="6"/>
    <s v="Deluxe Chalkboard Eraser Cleaner"/>
    <n v="23.1"/>
    <n v="2"/>
    <n v="0"/>
    <n v="10.625999999999999"/>
  </r>
  <r>
    <n v="863"/>
    <s v="CA-2013-134474"/>
    <x v="0"/>
    <x v="319"/>
    <d v="2013-01-07T00:00:00"/>
    <s v="Second Class"/>
    <s v="AJ-10795"/>
    <s v="Anthony Johnson"/>
    <x v="1"/>
    <x v="0"/>
    <s v="Jacksonville"/>
    <x v="2"/>
    <n v="32216"/>
    <s v="South"/>
    <s v="TEC-AC-10001714"/>
    <x v="2"/>
    <x v="11"/>
    <s v="Logitech MX Performance Wireless Mouse"/>
    <n v="191.47200000000001"/>
    <n v="6"/>
    <n v="0.2"/>
    <n v="40.687800000000003"/>
  </r>
  <r>
    <n v="864"/>
    <s v="CA-2013-134474"/>
    <x v="0"/>
    <x v="319"/>
    <d v="2013-01-07T00:00:00"/>
    <s v="Second Class"/>
    <s v="AJ-10795"/>
    <s v="Anthony Johnson"/>
    <x v="1"/>
    <x v="0"/>
    <s v="Jacksonville"/>
    <x v="2"/>
    <n v="32216"/>
    <s v="South"/>
    <s v="OFF-AR-10003958"/>
    <x v="1"/>
    <x v="6"/>
    <s v="Newell 337"/>
    <n v="5.2480000000000002"/>
    <n v="2"/>
    <n v="0.2"/>
    <n v="0.59039999999999915"/>
  </r>
  <r>
    <n v="865"/>
    <s v="CA-2013-134474"/>
    <x v="0"/>
    <x v="319"/>
    <d v="2013-01-07T00:00:00"/>
    <s v="Second Class"/>
    <s v="AJ-10795"/>
    <s v="Anthony Johnson"/>
    <x v="1"/>
    <x v="0"/>
    <s v="Jacksonville"/>
    <x v="2"/>
    <n v="32216"/>
    <s v="South"/>
    <s v="TEC-PH-10002923"/>
    <x v="2"/>
    <x v="7"/>
    <s v="Logitech B530 USB Headset - headset - Full size, Binaural"/>
    <n v="59.184000000000005"/>
    <n v="2"/>
    <n v="0.2"/>
    <n v="5.1786000000000012"/>
  </r>
  <r>
    <n v="866"/>
    <s v="CA-2011-149020"/>
    <x v="2"/>
    <x v="320"/>
    <d v="2011-01-16T00:00:00"/>
    <s v="Standard Class"/>
    <s v="AJ-10780"/>
    <s v="Anthony Jacobs"/>
    <x v="1"/>
    <x v="0"/>
    <s v="Springfield"/>
    <x v="17"/>
    <n v="22153"/>
    <s v="South"/>
    <s v="OFF-LA-10004272"/>
    <x v="1"/>
    <x v="2"/>
    <s v="Avery 482"/>
    <n v="2.89"/>
    <n v="1"/>
    <n v="0"/>
    <n v="1.3583000000000001"/>
  </r>
  <r>
    <n v="867"/>
    <s v="CA-2011-149020"/>
    <x v="2"/>
    <x v="320"/>
    <d v="2011-01-16T00:00:00"/>
    <s v="Standard Class"/>
    <s v="AJ-10780"/>
    <s v="Anthony Jacobs"/>
    <x v="1"/>
    <x v="0"/>
    <s v="Springfield"/>
    <x v="17"/>
    <n v="22153"/>
    <s v="South"/>
    <s v="FUR-FU-10000965"/>
    <x v="0"/>
    <x v="5"/>
    <s v="Howard Miller 11-1/2&quot; Diameter Ridgewood Wall Clock"/>
    <n v="51.94"/>
    <n v="1"/>
    <n v="0"/>
    <n v="21.295400000000001"/>
  </r>
  <r>
    <n v="868"/>
    <s v="CA-2013-134362"/>
    <x v="0"/>
    <x v="321"/>
    <d v="2013-10-03T00:00:00"/>
    <s v="First Class"/>
    <s v="LS-16945"/>
    <s v="Linda Southworth"/>
    <x v="1"/>
    <x v="0"/>
    <s v="Philadelphia"/>
    <x v="9"/>
    <n v="19140"/>
    <s v="East"/>
    <s v="OFF-LA-10004853"/>
    <x v="1"/>
    <x v="2"/>
    <s v="Avery 483"/>
    <n v="15.936000000000002"/>
    <n v="4"/>
    <n v="0.2"/>
    <n v="5.1791999999999998"/>
  </r>
  <r>
    <n v="869"/>
    <s v="CA-2011-136742"/>
    <x v="2"/>
    <x v="322"/>
    <d v="2011-04-10T00:00:00"/>
    <s v="Standard Class"/>
    <s v="GP-14740"/>
    <s v="Guy Phonely"/>
    <x v="1"/>
    <x v="0"/>
    <s v="Lancaster"/>
    <x v="9"/>
    <n v="17602"/>
    <s v="East"/>
    <s v="OFF-BI-10003719"/>
    <x v="1"/>
    <x v="8"/>
    <s v="Large Capacity Hanging Post Binders"/>
    <n v="44.910000000000011"/>
    <n v="6"/>
    <n v="0.7"/>
    <n v="-35.927999999999997"/>
  </r>
  <r>
    <n v="870"/>
    <s v="CA-2013-158099"/>
    <x v="0"/>
    <x v="323"/>
    <d v="2013-09-06T00:00:00"/>
    <s v="First Class"/>
    <s v="PK-18910"/>
    <s v="Paul Knutson"/>
    <x v="2"/>
    <x v="0"/>
    <s v="Philadelphia"/>
    <x v="9"/>
    <n v="19143"/>
    <s v="East"/>
    <s v="OFF-BI-10000545"/>
    <x v="1"/>
    <x v="8"/>
    <s v="GBC Ibimaster 500 Manual ProClick Binding System"/>
    <n v="1141.4700000000003"/>
    <n v="5"/>
    <n v="0.7"/>
    <n v="-760.98000000000025"/>
  </r>
  <r>
    <n v="871"/>
    <s v="CA-2013-158099"/>
    <x v="0"/>
    <x v="323"/>
    <d v="2013-09-06T00:00:00"/>
    <s v="First Class"/>
    <s v="PK-18910"/>
    <s v="Paul Knutson"/>
    <x v="2"/>
    <x v="0"/>
    <s v="Philadelphia"/>
    <x v="9"/>
    <n v="19143"/>
    <s v="East"/>
    <s v="TEC-PH-10002496"/>
    <x v="2"/>
    <x v="7"/>
    <s v="Cisco SPA301"/>
    <n v="280.78200000000004"/>
    <n v="3"/>
    <n v="0.4"/>
    <n v="-46.797000000000025"/>
  </r>
  <r>
    <n v="872"/>
    <s v="CA-2012-131128"/>
    <x v="1"/>
    <x v="324"/>
    <d v="2012-10-20T00:00:00"/>
    <s v="First Class"/>
    <s v="TB-21520"/>
    <s v="Tracy Blumstein"/>
    <x v="0"/>
    <x v="0"/>
    <s v="Concord"/>
    <x v="38"/>
    <n v="3301"/>
    <s v="East"/>
    <s v="OFF-PA-10003591"/>
    <x v="1"/>
    <x v="10"/>
    <s v="Southworth 100% Cotton The Best Paper"/>
    <n v="34.44"/>
    <n v="3"/>
    <n v="0"/>
    <n v="17.22"/>
  </r>
  <r>
    <n v="873"/>
    <s v="CA-2011-148488"/>
    <x v="2"/>
    <x v="325"/>
    <d v="2011-12-15T00:00:00"/>
    <s v="Standard Class"/>
    <s v="SM-20005"/>
    <s v="Sally Matthias"/>
    <x v="0"/>
    <x v="0"/>
    <s v="New York City"/>
    <x v="15"/>
    <n v="10009"/>
    <s v="East"/>
    <s v="OFF-PA-10004470"/>
    <x v="1"/>
    <x v="10"/>
    <s v="Adams Write n' Stick Phone Message Book, 11&quot; X 5 1/4&quot;, 200 Messages"/>
    <n v="11.36"/>
    <n v="2"/>
    <n v="0"/>
    <n v="5.2255999999999991"/>
  </r>
  <r>
    <n v="874"/>
    <s v="CA-2011-148488"/>
    <x v="2"/>
    <x v="325"/>
    <d v="2011-12-15T00:00:00"/>
    <s v="Standard Class"/>
    <s v="SM-20005"/>
    <s v="Sally Matthias"/>
    <x v="0"/>
    <x v="0"/>
    <s v="New York City"/>
    <x v="15"/>
    <n v="10009"/>
    <s v="East"/>
    <s v="OFF-BI-10000315"/>
    <x v="1"/>
    <x v="8"/>
    <s v="Poly Designer Cover &amp; Back"/>
    <n v="106.34399999999999"/>
    <n v="7"/>
    <n v="0.2"/>
    <n v="37.220399999999998"/>
  </r>
  <r>
    <n v="875"/>
    <s v="CA-2014-114636"/>
    <x v="3"/>
    <x v="326"/>
    <d v="2014-08-30T00:00:00"/>
    <s v="Standard Class"/>
    <s v="GA-14725"/>
    <s v="Guy Armstrong"/>
    <x v="0"/>
    <x v="0"/>
    <s v="Charlotte"/>
    <x v="3"/>
    <n v="28205"/>
    <s v="South"/>
    <s v="OFF-PA-10001790"/>
    <x v="1"/>
    <x v="10"/>
    <s v="Xerox 1910"/>
    <n v="192.16000000000003"/>
    <n v="5"/>
    <n v="0.2"/>
    <n v="67.255999999999986"/>
  </r>
  <r>
    <n v="876"/>
    <s v="CA-2013-116736"/>
    <x v="0"/>
    <x v="327"/>
    <d v="2013-01-21T00:00:00"/>
    <s v="Standard Class"/>
    <s v="CC-12430"/>
    <s v="Chuck Clark"/>
    <x v="2"/>
    <x v="0"/>
    <s v="Concord"/>
    <x v="38"/>
    <n v="3301"/>
    <s v="East"/>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x v="0"/>
    <s v="Concord"/>
    <x v="38"/>
    <n v="3301"/>
    <s v="East"/>
    <s v="TEC-AC-10003628"/>
    <x v="2"/>
    <x v="11"/>
    <s v="Logitech 910-002974 M325 Wireless Mouse for Web Scrolling"/>
    <n v="29.99"/>
    <n v="1"/>
    <n v="0"/>
    <n v="13.195600000000002"/>
  </r>
  <r>
    <n v="878"/>
    <s v="CA-2013-116736"/>
    <x v="0"/>
    <x v="327"/>
    <d v="2013-01-21T00:00:00"/>
    <s v="Standard Class"/>
    <s v="CC-12430"/>
    <s v="Chuck Clark"/>
    <x v="2"/>
    <x v="0"/>
    <s v="Concord"/>
    <x v="38"/>
    <n v="3301"/>
    <s v="East"/>
    <s v="TEC-AC-10002049"/>
    <x v="2"/>
    <x v="11"/>
    <s v="Logitech G19 Programmable Gaming Keyboard"/>
    <n v="371.96999999999997"/>
    <n v="3"/>
    <n v="0"/>
    <n v="66.954599999999971"/>
  </r>
  <r>
    <n v="879"/>
    <s v="US-2011-158638"/>
    <x v="2"/>
    <x v="328"/>
    <d v="2011-09-21T00:00:00"/>
    <s v="Standard Class"/>
    <s v="AG-10765"/>
    <s v="Anthony Garverick"/>
    <x v="2"/>
    <x v="0"/>
    <s v="Philadelphia"/>
    <x v="9"/>
    <n v="19120"/>
    <s v="East"/>
    <s v="OFF-BI-10003712"/>
    <x v="1"/>
    <x v="8"/>
    <s v="Acco Pressboard Covers with Storage Hooks, 14 7/8&quot; x 11&quot;, Light Blue"/>
    <n v="5.8920000000000012"/>
    <n v="4"/>
    <n v="0.7"/>
    <n v="-4.1243999999999996"/>
  </r>
  <r>
    <n v="880"/>
    <s v="CA-2014-111689"/>
    <x v="3"/>
    <x v="329"/>
    <d v="2014-12-03T00:00:00"/>
    <s v="Second Class"/>
    <s v="HP-14815"/>
    <s v="Harold Pawlan"/>
    <x v="2"/>
    <x v="0"/>
    <s v="New York City"/>
    <x v="15"/>
    <n v="10024"/>
    <s v="East"/>
    <s v="OFF-BI-10003984"/>
    <x v="1"/>
    <x v="8"/>
    <s v="Lock-Up Easel 'Spel-Binder'"/>
    <n v="68.472000000000008"/>
    <n v="3"/>
    <n v="0.2"/>
    <n v="23.109299999999998"/>
  </r>
  <r>
    <n v="881"/>
    <s v="CA-2014-111689"/>
    <x v="3"/>
    <x v="329"/>
    <d v="2014-12-03T00:00:00"/>
    <s v="Second Class"/>
    <s v="HP-14815"/>
    <s v="Harold Pawlan"/>
    <x v="2"/>
    <x v="0"/>
    <s v="New York City"/>
    <x v="15"/>
    <n v="10024"/>
    <s v="East"/>
    <s v="FUR-CH-10004287"/>
    <x v="0"/>
    <x v="1"/>
    <s v="SAFCO Arco Folding Chair"/>
    <n v="1242.8999999999999"/>
    <n v="5"/>
    <n v="0.1"/>
    <n v="262.38999999999987"/>
  </r>
  <r>
    <n v="882"/>
    <s v="CA-2012-129098"/>
    <x v="1"/>
    <x v="330"/>
    <d v="2012-10-13T00:00:00"/>
    <s v="Standard Class"/>
    <s v="DK-13090"/>
    <s v="Dave Kipp"/>
    <x v="0"/>
    <x v="0"/>
    <s v="Springfield"/>
    <x v="17"/>
    <n v="22153"/>
    <s v="South"/>
    <s v="OFF-ST-10001321"/>
    <x v="1"/>
    <x v="4"/>
    <s v="Decoflex Hanging Personal Folder File, Blue"/>
    <n v="30.84"/>
    <n v="2"/>
    <n v="0"/>
    <n v="8.3268000000000022"/>
  </r>
  <r>
    <n v="883"/>
    <s v="US-2014-123463"/>
    <x v="3"/>
    <x v="331"/>
    <d v="2014-12-24T00:00:00"/>
    <s v="Same Day"/>
    <s v="GZ-14470"/>
    <s v="Gary Zandusky"/>
    <x v="0"/>
    <x v="0"/>
    <s v="San Francisco"/>
    <x v="1"/>
    <n v="94109"/>
    <s v="West"/>
    <s v="OFF-AR-10001118"/>
    <x v="1"/>
    <x v="6"/>
    <s v="Binney &amp; Smith Crayola Metallic Crayons, 16-Color Pack"/>
    <n v="13.48"/>
    <n v="4"/>
    <n v="0"/>
    <n v="5.9312000000000014"/>
  </r>
  <r>
    <n v="884"/>
    <s v="CA-2013-165148"/>
    <x v="0"/>
    <x v="332"/>
    <d v="2013-10-25T00:00:00"/>
    <s v="First Class"/>
    <s v="PM-19135"/>
    <s v="Peter McVee"/>
    <x v="2"/>
    <x v="0"/>
    <s v="Detroit"/>
    <x v="12"/>
    <n v="48227"/>
    <s v="Central"/>
    <s v="FUR-FU-10000732"/>
    <x v="0"/>
    <x v="5"/>
    <s v="Eldon 200 Class Desk Accessories"/>
    <n v="31.400000000000002"/>
    <n v="5"/>
    <n v="0"/>
    <n v="10.047999999999998"/>
  </r>
  <r>
    <n v="885"/>
    <s v="CA-2011-134061"/>
    <x v="2"/>
    <x v="333"/>
    <d v="2011-05-04T00:00:00"/>
    <s v="Standard Class"/>
    <s v="LL-16840"/>
    <s v="Lauren Leatherbury"/>
    <x v="0"/>
    <x v="0"/>
    <s v="Rochester"/>
    <x v="15"/>
    <n v="14609"/>
    <s v="East"/>
    <s v="FUR-FU-10001424"/>
    <x v="0"/>
    <x v="5"/>
    <s v="Dax Clear Box Frame"/>
    <n v="17.46"/>
    <n v="2"/>
    <n v="0"/>
    <n v="5.936399999999999"/>
  </r>
  <r>
    <n v="886"/>
    <s v="CA-2012-143602"/>
    <x v="1"/>
    <x v="334"/>
    <d v="2012-04-28T00:00:00"/>
    <s v="Second Class"/>
    <s v="JS-15595"/>
    <s v="Jill Stevenson"/>
    <x v="1"/>
    <x v="0"/>
    <s v="Los Angeles"/>
    <x v="1"/>
    <n v="90045"/>
    <s v="West"/>
    <s v="OFF-BI-10002071"/>
    <x v="1"/>
    <x v="8"/>
    <s v="Fellowes Black Plastic Comb Bindings"/>
    <n v="13.943999999999999"/>
    <n v="3"/>
    <n v="0.2"/>
    <n v="4.5317999999999996"/>
  </r>
  <r>
    <n v="887"/>
    <s v="CA-2014-115364"/>
    <x v="3"/>
    <x v="335"/>
    <d v="2014-07-03T00:00:00"/>
    <s v="Standard Class"/>
    <s v="OT-18730"/>
    <s v="Olvera Toch"/>
    <x v="0"/>
    <x v="0"/>
    <s v="San Diego"/>
    <x v="1"/>
    <n v="92105"/>
    <s v="West"/>
    <s v="OFF-ST-10002486"/>
    <x v="1"/>
    <x v="4"/>
    <s v="Eldon Shelf Savers Cubes and Bins"/>
    <n v="83.76"/>
    <n v="12"/>
    <n v="0"/>
    <n v="1.6751999999999967"/>
  </r>
  <r>
    <n v="888"/>
    <s v="CA-2014-150707"/>
    <x v="3"/>
    <x v="336"/>
    <d v="2014-10-20T00:00:00"/>
    <s v="Standard Class"/>
    <s v="EL-13735"/>
    <s v="Ed Ludwig"/>
    <x v="2"/>
    <x v="0"/>
    <s v="Columbia"/>
    <x v="39"/>
    <n v="21044"/>
    <s v="East"/>
    <s v="OFF-BI-10001078"/>
    <x v="1"/>
    <x v="8"/>
    <s v="Acco PRESSTEX Data Binder with Storage Hooks, Dark Blue, 14 7/8&quot; X 11&quot;"/>
    <n v="37.659999999999997"/>
    <n v="7"/>
    <n v="0"/>
    <n v="18.453400000000002"/>
  </r>
  <r>
    <n v="889"/>
    <s v="CA-2011-104976"/>
    <x v="2"/>
    <x v="337"/>
    <d v="2011-12-16T00:00:00"/>
    <s v="Standard Class"/>
    <s v="CK-12760"/>
    <s v="Cyma Kinney"/>
    <x v="1"/>
    <x v="0"/>
    <s v="San Francisco"/>
    <x v="1"/>
    <n v="94122"/>
    <s v="West"/>
    <s v="OFF-PA-10003845"/>
    <x v="1"/>
    <x v="10"/>
    <s v="Xerox 1987"/>
    <n v="34.68"/>
    <n v="6"/>
    <n v="0"/>
    <n v="16.993200000000002"/>
  </r>
  <r>
    <n v="890"/>
    <s v="CA-2014-132934"/>
    <x v="3"/>
    <x v="308"/>
    <d v="2014-06-27T00:00:00"/>
    <s v="Standard Class"/>
    <s v="JE-15475"/>
    <s v="Jeremy Ellison"/>
    <x v="0"/>
    <x v="0"/>
    <s v="New Rochelle"/>
    <x v="15"/>
    <n v="10801"/>
    <s v="East"/>
    <s v="TEC-AC-10000927"/>
    <x v="2"/>
    <x v="11"/>
    <s v="Anker Ultrathin Bluetooth Wireless Keyboard Aluminum Cover with Stand "/>
    <n v="149.94999999999999"/>
    <n v="5"/>
    <n v="0"/>
    <n v="14.994999999999994"/>
  </r>
  <r>
    <n v="891"/>
    <s v="CA-2014-132934"/>
    <x v="3"/>
    <x v="308"/>
    <d v="2014-06-27T00:00:00"/>
    <s v="Standard Class"/>
    <s v="JE-15475"/>
    <s v="Jeremy Ellison"/>
    <x v="0"/>
    <x v="0"/>
    <s v="New Rochelle"/>
    <x v="15"/>
    <n v="10801"/>
    <s v="East"/>
    <s v="OFF-BI-10001098"/>
    <x v="1"/>
    <x v="8"/>
    <s v="Acco D-Ring Binder w/DublLock"/>
    <n v="51.311999999999998"/>
    <n v="3"/>
    <n v="0.2"/>
    <n v="18.600599999999996"/>
  </r>
  <r>
    <n v="892"/>
    <s v="CA-2014-133256"/>
    <x v="3"/>
    <x v="335"/>
    <d v="2014-06-28T00:00:00"/>
    <s v="First Class"/>
    <s v="TH-21550"/>
    <s v="Tracy Hopkins"/>
    <x v="2"/>
    <x v="0"/>
    <s v="Detroit"/>
    <x v="12"/>
    <n v="48227"/>
    <s v="Central"/>
    <s v="OFF-PA-10001622"/>
    <x v="1"/>
    <x v="10"/>
    <s v="Ampad Poly Cover Wirebound Steno Book, 6&quot; x 9&quot; Assorted Colors, Gregg Ruled"/>
    <n v="4.54"/>
    <n v="1"/>
    <n v="0"/>
    <n v="2.0429999999999997"/>
  </r>
  <r>
    <n v="893"/>
    <s v="CA-2014-133256"/>
    <x v="3"/>
    <x v="335"/>
    <d v="2014-06-28T00:00:00"/>
    <s v="First Class"/>
    <s v="TH-21550"/>
    <s v="Tracy Hopkins"/>
    <x v="2"/>
    <x v="0"/>
    <s v="Detroit"/>
    <x v="12"/>
    <n v="48227"/>
    <s v="Central"/>
    <s v="OFF-AR-10003158"/>
    <x v="1"/>
    <x v="6"/>
    <s v="Fluorescent Highlighters by Dixon"/>
    <n v="15.92"/>
    <n v="4"/>
    <n v="0"/>
    <n v="5.4127999999999989"/>
  </r>
  <r>
    <n v="894"/>
    <s v="CA-2014-133256"/>
    <x v="3"/>
    <x v="335"/>
    <d v="2014-06-28T00:00:00"/>
    <s v="First Class"/>
    <s v="TH-21550"/>
    <s v="Tracy Hopkins"/>
    <x v="2"/>
    <x v="0"/>
    <s v="Detroit"/>
    <x v="12"/>
    <n v="48227"/>
    <s v="Central"/>
    <s v="TEC-PH-10002660"/>
    <x v="2"/>
    <x v="7"/>
    <s v="Nortel Networks T7316 E Nt8 B27"/>
    <n v="543.91999999999996"/>
    <n v="8"/>
    <n v="0"/>
    <n v="135.98000000000002"/>
  </r>
  <r>
    <n v="895"/>
    <s v="CA-2013-105494"/>
    <x v="0"/>
    <x v="338"/>
    <d v="2013-11-13T00:00:00"/>
    <s v="First Class"/>
    <s v="PC-18745"/>
    <s v="Pamela Coakley"/>
    <x v="1"/>
    <x v="0"/>
    <s v="San Francisco"/>
    <x v="1"/>
    <n v="94122"/>
    <s v="West"/>
    <s v="OFF-ST-10002205"/>
    <x v="1"/>
    <x v="4"/>
    <s v="File Shuttle I and Handi-File"/>
    <n v="155.82000000000002"/>
    <n v="7"/>
    <n v="0"/>
    <n v="42.071400000000011"/>
  </r>
  <r>
    <n v="896"/>
    <s v="CA-2013-105494"/>
    <x v="0"/>
    <x v="338"/>
    <d v="2013-11-13T00:00:00"/>
    <s v="First Class"/>
    <s v="PC-18745"/>
    <s v="Pamela Coakley"/>
    <x v="1"/>
    <x v="0"/>
    <s v="San Francisco"/>
    <x v="1"/>
    <n v="94122"/>
    <s v="West"/>
    <s v="OFF-BI-10003364"/>
    <x v="1"/>
    <x v="8"/>
    <s v="Binding Machine Supplies"/>
    <n v="70.00800000000001"/>
    <n v="3"/>
    <n v="0.2"/>
    <n v="24.502800000000001"/>
  </r>
  <r>
    <n v="897"/>
    <s v="CA-2013-140634"/>
    <x v="0"/>
    <x v="339"/>
    <d v="2013-10-07T00:00:00"/>
    <s v="Second Class"/>
    <s v="HL-15040"/>
    <s v="Hunter Lopez"/>
    <x v="0"/>
    <x v="0"/>
    <s v="Houston"/>
    <x v="5"/>
    <n v="77095"/>
    <s v="Central"/>
    <s v="OFF-EN-10001099"/>
    <x v="1"/>
    <x v="12"/>
    <s v="Staples"/>
    <n v="15.648"/>
    <n v="2"/>
    <n v="0.2"/>
    <n v="5.0855999999999986"/>
  </r>
  <r>
    <n v="898"/>
    <s v="CA-2011-144407"/>
    <x v="2"/>
    <x v="340"/>
    <d v="2011-09-15T00:00:00"/>
    <s v="Standard Class"/>
    <s v="MS-17365"/>
    <s v="Maribeth Schnelling"/>
    <x v="0"/>
    <x v="0"/>
    <s v="Detroit"/>
    <x v="12"/>
    <n v="48227"/>
    <s v="Central"/>
    <s v="OFF-LA-10003923"/>
    <x v="1"/>
    <x v="2"/>
    <s v="Alphabetical Labels for Top Tab Filing"/>
    <n v="103.60000000000001"/>
    <n v="7"/>
    <n v="0"/>
    <n v="51.800000000000004"/>
  </r>
  <r>
    <n v="899"/>
    <s v="CA-2014-160983"/>
    <x v="3"/>
    <x v="341"/>
    <d v="2014-11-01T00:00:00"/>
    <s v="Second Class"/>
    <s v="GB-14530"/>
    <s v="George Bell"/>
    <x v="1"/>
    <x v="0"/>
    <s v="Auburn"/>
    <x v="15"/>
    <n v="13021"/>
    <s v="East"/>
    <s v="OFF-PA-10002250"/>
    <x v="1"/>
    <x v="10"/>
    <s v="Things To Do Today Pad"/>
    <n v="46.96"/>
    <n v="8"/>
    <n v="0"/>
    <n v="22.540800000000001"/>
  </r>
  <r>
    <n v="900"/>
    <s v="US-2013-114622"/>
    <x v="0"/>
    <x v="342"/>
    <d v="2013-04-13T00:00:00"/>
    <s v="First Class"/>
    <s v="JR-16210"/>
    <s v="Justin Ritter"/>
    <x v="1"/>
    <x v="0"/>
    <s v="Springfield"/>
    <x v="24"/>
    <n v="45503"/>
    <s v="East"/>
    <s v="OFF-BI-10004716"/>
    <x v="1"/>
    <x v="8"/>
    <s v="Wilson Jones Hanging Recycled Pressboard Data Binders"/>
    <n v="8.9040000000000017"/>
    <n v="2"/>
    <n v="0.7"/>
    <n v="-6.5296000000000003"/>
  </r>
  <r>
    <n v="901"/>
    <s v="CA-2014-150959"/>
    <x v="3"/>
    <x v="343"/>
    <d v="2014-11-14T00:00:00"/>
    <s v="First Class"/>
    <s v="TD-20995"/>
    <s v="Tamara Dahlen"/>
    <x v="0"/>
    <x v="0"/>
    <s v="Garland"/>
    <x v="5"/>
    <n v="75043"/>
    <s v="Central"/>
    <s v="OFF-LA-10001045"/>
    <x v="1"/>
    <x v="2"/>
    <s v="Permanent Self-Adhesive File Folder Labels for Typewriters by Universal"/>
    <n v="10.440000000000001"/>
    <n v="5"/>
    <n v="0.2"/>
    <n v="3.3929999999999989"/>
  </r>
  <r>
    <n v="902"/>
    <s v="CA-2014-150959"/>
    <x v="3"/>
    <x v="343"/>
    <d v="2014-11-14T00:00:00"/>
    <s v="First Class"/>
    <s v="TD-20995"/>
    <s v="Tamara Dahlen"/>
    <x v="0"/>
    <x v="0"/>
    <s v="Garland"/>
    <x v="5"/>
    <n v="75043"/>
    <s v="Central"/>
    <s v="OFF-BI-10001510"/>
    <x v="1"/>
    <x v="8"/>
    <s v="Deluxe Heavy-Duty Vinyl Round Ring Binder"/>
    <n v="18.335999999999999"/>
    <n v="4"/>
    <n v="0.8"/>
    <n v="-32.088000000000008"/>
  </r>
  <r>
    <n v="903"/>
    <s v="CA-2014-132353"/>
    <x v="3"/>
    <x v="175"/>
    <d v="2014-09-18T00:00:00"/>
    <s v="First Class"/>
    <s v="DB-13060"/>
    <s v="Dave Brooks"/>
    <x v="0"/>
    <x v="0"/>
    <s v="Chicago"/>
    <x v="10"/>
    <n v="60653"/>
    <s v="Central"/>
    <s v="TEC-PH-10004536"/>
    <x v="2"/>
    <x v="7"/>
    <s v="Avaya 5420 Digital phone"/>
    <n v="323.97600000000006"/>
    <n v="3"/>
    <n v="0.2"/>
    <n v="20.248499999999993"/>
  </r>
  <r>
    <n v="904"/>
    <s v="CA-2013-130477"/>
    <x v="0"/>
    <x v="143"/>
    <d v="2013-04-13T00:00:00"/>
    <s v="Standard Class"/>
    <s v="LC-17140"/>
    <s v="Logan Currie"/>
    <x v="0"/>
    <x v="0"/>
    <s v="Los Angeles"/>
    <x v="1"/>
    <n v="90032"/>
    <s v="West"/>
    <s v="OFF-PA-10002947"/>
    <x v="1"/>
    <x v="10"/>
    <s v="Xerox 1923"/>
    <n v="20.04"/>
    <n v="3"/>
    <n v="0"/>
    <n v="9.6191999999999993"/>
  </r>
  <r>
    <n v="905"/>
    <s v="CA-2013-130477"/>
    <x v="0"/>
    <x v="143"/>
    <d v="2013-04-13T00:00:00"/>
    <s v="Standard Class"/>
    <s v="LC-17140"/>
    <s v="Logan Currie"/>
    <x v="0"/>
    <x v="0"/>
    <s v="Los Angeles"/>
    <x v="1"/>
    <n v="90032"/>
    <s v="West"/>
    <s v="OFF-ST-10002583"/>
    <x v="1"/>
    <x v="4"/>
    <s v="Fellowes Neat Ideas Storage Cubes"/>
    <n v="64.959999999999994"/>
    <n v="2"/>
    <n v="0"/>
    <n v="2.598399999999998"/>
  </r>
  <r>
    <n v="906"/>
    <s v="CA-2013-130477"/>
    <x v="0"/>
    <x v="143"/>
    <d v="2013-04-13T00:00:00"/>
    <s v="Standard Class"/>
    <s v="LC-17140"/>
    <s v="Logan Currie"/>
    <x v="0"/>
    <x v="0"/>
    <s v="Los Angeles"/>
    <x v="1"/>
    <n v="90032"/>
    <s v="West"/>
    <s v="OFF-PA-10000019"/>
    <x v="1"/>
    <x v="10"/>
    <s v="Xerox 1931"/>
    <n v="12.96"/>
    <n v="2"/>
    <n v="0"/>
    <n v="6.2208000000000006"/>
  </r>
  <r>
    <n v="907"/>
    <s v="CA-2014-143259"/>
    <x v="3"/>
    <x v="247"/>
    <d v="2015-01-04T00:00:00"/>
    <s v="Standard Class"/>
    <s v="PO-18865"/>
    <s v="Patrick O'Donnell"/>
    <x v="0"/>
    <x v="0"/>
    <s v="New York City"/>
    <x v="15"/>
    <n v="10009"/>
    <s v="East"/>
    <s v="FUR-BO-10003441"/>
    <x v="0"/>
    <x v="0"/>
    <s v="Bush Westfield Collection Bookcases, Fully Assembled"/>
    <n v="323.13600000000002"/>
    <n v="4"/>
    <n v="0.2"/>
    <n v="12.117599999999968"/>
  </r>
  <r>
    <n v="908"/>
    <s v="CA-2014-143259"/>
    <x v="3"/>
    <x v="247"/>
    <d v="2015-01-04T00:00:00"/>
    <s v="Standard Class"/>
    <s v="PO-18865"/>
    <s v="Patrick O'Donnell"/>
    <x v="0"/>
    <x v="0"/>
    <s v="New York City"/>
    <x v="15"/>
    <n v="10009"/>
    <s v="East"/>
    <s v="TEC-PH-10004774"/>
    <x v="2"/>
    <x v="7"/>
    <s v="Gear Head AU3700S Headset"/>
    <n v="90.93"/>
    <n v="7"/>
    <n v="0"/>
    <n v="2.7278999999999964"/>
  </r>
  <r>
    <n v="909"/>
    <s v="CA-2014-143259"/>
    <x v="3"/>
    <x v="247"/>
    <d v="2015-01-04T00:00:00"/>
    <s v="Standard Class"/>
    <s v="PO-18865"/>
    <s v="Patrick O'Donnell"/>
    <x v="0"/>
    <x v="0"/>
    <s v="New York City"/>
    <x v="15"/>
    <n v="10009"/>
    <s v="East"/>
    <s v="OFF-BI-10003684"/>
    <x v="1"/>
    <x v="8"/>
    <s v="Wilson Jones Legal Size Ring Binders"/>
    <n v="52.775999999999996"/>
    <n v="3"/>
    <n v="0.2"/>
    <n v="19.791"/>
  </r>
  <r>
    <n v="910"/>
    <s v="CA-2014-137596"/>
    <x v="3"/>
    <x v="264"/>
    <d v="2014-09-08T00:00:00"/>
    <s v="Standard Class"/>
    <s v="BE-11335"/>
    <s v="Bill Eplett"/>
    <x v="2"/>
    <x v="0"/>
    <s v="Jackson"/>
    <x v="12"/>
    <n v="49201"/>
    <s v="Central"/>
    <s v="TEC-PH-10001494"/>
    <x v="2"/>
    <x v="7"/>
    <s v="Polycom CX600 IP Phone VoIP phone"/>
    <n v="1199.8"/>
    <n v="4"/>
    <n v="0"/>
    <n v="323.94600000000003"/>
  </r>
  <r>
    <n v="911"/>
    <s v="CA-2014-137596"/>
    <x v="3"/>
    <x v="264"/>
    <d v="2014-09-08T00:00:00"/>
    <s v="Standard Class"/>
    <s v="BE-11335"/>
    <s v="Bill Eplett"/>
    <x v="2"/>
    <x v="0"/>
    <s v="Jackson"/>
    <x v="12"/>
    <n v="49201"/>
    <s v="Central"/>
    <s v="TEC-AC-10004666"/>
    <x v="2"/>
    <x v="11"/>
    <s v="Maxell iVDR EX 500GB Cartridge"/>
    <n v="1928.7800000000002"/>
    <n v="7"/>
    <n v="0"/>
    <n v="829.37540000000024"/>
  </r>
  <r>
    <n v="912"/>
    <s v="CA-2014-137596"/>
    <x v="3"/>
    <x v="264"/>
    <d v="2014-09-08T00:00:00"/>
    <s v="Standard Class"/>
    <s v="BE-11335"/>
    <s v="Bill Eplett"/>
    <x v="2"/>
    <x v="0"/>
    <s v="Jackson"/>
    <x v="12"/>
    <n v="49201"/>
    <s v="Central"/>
    <s v="OFF-ST-10003816"/>
    <x v="1"/>
    <x v="4"/>
    <s v="Fellowes High-Stak Drawer Files"/>
    <n v="352.38"/>
    <n v="2"/>
    <n v="0"/>
    <n v="81.047399999999982"/>
  </r>
  <r>
    <n v="913"/>
    <s v="CA-2012-133627"/>
    <x v="1"/>
    <x v="70"/>
    <d v="2012-06-07T00:00:00"/>
    <s v="Standard Class"/>
    <s v="SC-20050"/>
    <s v="Sample Company A"/>
    <x v="2"/>
    <x v="0"/>
    <s v="Norwich"/>
    <x v="29"/>
    <n v="6360"/>
    <s v="East"/>
    <s v="FUR-FU-10001935"/>
    <x v="0"/>
    <x v="5"/>
    <s v="3M Hangers With Command Adhesive"/>
    <n v="22.200000000000003"/>
    <n v="6"/>
    <n v="0"/>
    <n v="9.1020000000000021"/>
  </r>
  <r>
    <n v="914"/>
    <s v="CA-2014-102519"/>
    <x v="3"/>
    <x v="344"/>
    <d v="2014-11-30T00:00:00"/>
    <s v="First Class"/>
    <s v="BM-11650"/>
    <s v="Brian Moss"/>
    <x v="1"/>
    <x v="0"/>
    <s v="Milwaukee"/>
    <x v="6"/>
    <n v="53209"/>
    <s v="Central"/>
    <s v="FUR-FU-10004091"/>
    <x v="0"/>
    <x v="5"/>
    <s v="Howard Miller 13&quot; Diameter Goldtone Round Wall Clock"/>
    <n v="46.94"/>
    <n v="1"/>
    <n v="0"/>
    <n v="19.2454"/>
  </r>
  <r>
    <n v="915"/>
    <s v="CA-2014-102519"/>
    <x v="3"/>
    <x v="344"/>
    <d v="2014-11-30T00:00:00"/>
    <s v="First Class"/>
    <s v="BM-11650"/>
    <s v="Brian Moss"/>
    <x v="1"/>
    <x v="0"/>
    <s v="Milwaukee"/>
    <x v="6"/>
    <n v="53209"/>
    <s v="Central"/>
    <s v="TEC-AC-10001772"/>
    <x v="2"/>
    <x v="11"/>
    <s v="Memorex Mini Travel Drive 16 GB USB 2.0 Flash Drive"/>
    <n v="143.73000000000002"/>
    <n v="9"/>
    <n v="0"/>
    <n v="56.054700000000011"/>
  </r>
  <r>
    <n v="916"/>
    <s v="US-2011-141215"/>
    <x v="2"/>
    <x v="345"/>
    <d v="2011-06-21T00:00:00"/>
    <s v="Standard Class"/>
    <s v="KL-16555"/>
    <s v="Kelly Lampkin"/>
    <x v="1"/>
    <x v="0"/>
    <s v="San Antonio"/>
    <x v="5"/>
    <n v="78207"/>
    <s v="Central"/>
    <s v="FUR-TA-10001520"/>
    <x v="0"/>
    <x v="3"/>
    <s v="Lesro Sheffield Collection Coffee Table, End Table, Center Table, Corner Table"/>
    <n v="99.918000000000006"/>
    <n v="2"/>
    <n v="0.3"/>
    <n v="-18.556200000000018"/>
  </r>
  <r>
    <n v="917"/>
    <s v="US-2011-141215"/>
    <x v="2"/>
    <x v="345"/>
    <d v="2011-06-21T00:00:00"/>
    <s v="Standard Class"/>
    <s v="KL-16555"/>
    <s v="Kelly Lampkin"/>
    <x v="1"/>
    <x v="0"/>
    <s v="San Antonio"/>
    <x v="5"/>
    <n v="78207"/>
    <s v="Central"/>
    <s v="FUR-CH-10003379"/>
    <x v="0"/>
    <x v="1"/>
    <s v="Global Commerce Series High-Back Swivel/Tilt Chairs"/>
    <n v="797.94399999999996"/>
    <n v="4"/>
    <n v="0.3"/>
    <n v="-56.995999999999981"/>
  </r>
  <r>
    <n v="918"/>
    <s v="US-2011-141215"/>
    <x v="2"/>
    <x v="345"/>
    <d v="2011-06-21T00:00:00"/>
    <s v="Standard Class"/>
    <s v="KL-16555"/>
    <s v="Kelly Lampkin"/>
    <x v="1"/>
    <x v="0"/>
    <s v="San Antonio"/>
    <x v="5"/>
    <n v="78207"/>
    <s v="Central"/>
    <s v="OFF-BI-10002706"/>
    <x v="1"/>
    <x v="8"/>
    <s v="Avery Premier Heavy-Duty Binder with Round Locking Rings"/>
    <n v="8.5679999999999978"/>
    <n v="3"/>
    <n v="0.8"/>
    <n v="-14.5656"/>
  </r>
  <r>
    <n v="919"/>
    <s v="CA-2013-165218"/>
    <x v="0"/>
    <x v="346"/>
    <d v="2013-03-12T00:00:00"/>
    <s v="Standard Class"/>
    <s v="RW-19630"/>
    <s v="Rob Williams"/>
    <x v="1"/>
    <x v="0"/>
    <s v="Dallas"/>
    <x v="5"/>
    <n v="75220"/>
    <s v="Central"/>
    <s v="OFF-EN-10000056"/>
    <x v="1"/>
    <x v="12"/>
    <s v="Cameo Buff Policy Envelopes"/>
    <n v="149.352"/>
    <n v="3"/>
    <n v="0.2"/>
    <n v="50.40629999999998"/>
  </r>
  <r>
    <n v="920"/>
    <s v="CA-2013-165218"/>
    <x v="0"/>
    <x v="346"/>
    <d v="2013-03-12T00:00:00"/>
    <s v="Standard Class"/>
    <s v="RW-19630"/>
    <s v="Rob Williams"/>
    <x v="1"/>
    <x v="0"/>
    <s v="Dallas"/>
    <x v="5"/>
    <n v="75220"/>
    <s v="Central"/>
    <s v="OFF-ST-10001558"/>
    <x v="1"/>
    <x v="4"/>
    <s v="Acco Perma 4000 Stacking Storage Drawers"/>
    <n v="12.991999999999999"/>
    <n v="1"/>
    <n v="0.2"/>
    <n v="-0.81199999999999983"/>
  </r>
  <r>
    <n v="921"/>
    <s v="CA-2011-138296"/>
    <x v="2"/>
    <x v="29"/>
    <d v="2011-12-12T00:00:00"/>
    <s v="Standard Class"/>
    <s v="RC-19825"/>
    <s v="Roy Collins"/>
    <x v="0"/>
    <x v="0"/>
    <s v="Alexandria"/>
    <x v="17"/>
    <n v="22304"/>
    <s v="South"/>
    <s v="OFF-ST-10002444"/>
    <x v="1"/>
    <x v="4"/>
    <s v="Recycled Eldon Regeneration Jumbo File"/>
    <n v="24.56"/>
    <n v="2"/>
    <n v="0"/>
    <n v="6.8767999999999994"/>
  </r>
  <r>
    <n v="922"/>
    <s v="CA-2012-111164"/>
    <x v="1"/>
    <x v="347"/>
    <d v="2012-04-15T00:00:00"/>
    <s v="Standard Class"/>
    <s v="SE-20110"/>
    <s v="Sanjit Engle"/>
    <x v="0"/>
    <x v="0"/>
    <s v="New York City"/>
    <x v="15"/>
    <n v="10009"/>
    <s v="East"/>
    <s v="TEC-AC-10002473"/>
    <x v="2"/>
    <x v="11"/>
    <s v="Maxell 4.7GB DVD-R"/>
    <n v="85.14"/>
    <n v="3"/>
    <n v="0"/>
    <n v="34.907399999999996"/>
  </r>
  <r>
    <n v="923"/>
    <s v="CA-2012-111164"/>
    <x v="1"/>
    <x v="347"/>
    <d v="2012-04-15T00:00:00"/>
    <s v="Standard Class"/>
    <s v="SE-20110"/>
    <s v="Sanjit Engle"/>
    <x v="0"/>
    <x v="0"/>
    <s v="New York City"/>
    <x v="15"/>
    <n v="10009"/>
    <s v="East"/>
    <s v="TEC-PH-10004531"/>
    <x v="2"/>
    <x v="7"/>
    <s v="OtterBox Commuter Series Case - iPhone 5 &amp; 5s"/>
    <n v="21.99"/>
    <n v="1"/>
    <n v="0"/>
    <n v="10.555199999999999"/>
  </r>
  <r>
    <n v="924"/>
    <s v="CA-2012-111164"/>
    <x v="1"/>
    <x v="347"/>
    <d v="2012-04-15T00:00:00"/>
    <s v="Standard Class"/>
    <s v="SE-20110"/>
    <s v="Sanjit Engle"/>
    <x v="0"/>
    <x v="0"/>
    <s v="New York City"/>
    <x v="15"/>
    <n v="10009"/>
    <s v="East"/>
    <s v="OFF-AP-10004487"/>
    <x v="1"/>
    <x v="9"/>
    <s v="Kensington 4 Outlet MasterPiece Compact Power Control Center"/>
    <n v="406.59999999999997"/>
    <n v="5"/>
    <n v="0"/>
    <n v="113.84799999999998"/>
  </r>
  <r>
    <n v="925"/>
    <s v="CA-2013-149797"/>
    <x v="0"/>
    <x v="306"/>
    <d v="2013-09-21T00:00:00"/>
    <s v="Standard Class"/>
    <s v="AH-10075"/>
    <s v="Adam Hart"/>
    <x v="1"/>
    <x v="0"/>
    <s v="New York City"/>
    <x v="15"/>
    <n v="10011"/>
    <s v="East"/>
    <s v="OFF-BI-10003650"/>
    <x v="1"/>
    <x v="8"/>
    <s v="GBC DocuBind 300 Electric Binding Machine"/>
    <n v="841.5680000000001"/>
    <n v="2"/>
    <n v="0.2"/>
    <n v="294.54879999999991"/>
  </r>
  <r>
    <n v="926"/>
    <s v="CA-2011-132962"/>
    <x v="2"/>
    <x v="103"/>
    <d v="2011-09-16T00:00:00"/>
    <s v="First Class"/>
    <s v="JM-15535"/>
    <s v="Jessica Myrick"/>
    <x v="0"/>
    <x v="0"/>
    <s v="Philadelphia"/>
    <x v="9"/>
    <n v="19143"/>
    <s v="East"/>
    <s v="OFF-PA-10003543"/>
    <x v="1"/>
    <x v="10"/>
    <s v="Xerox 1985"/>
    <n v="15.552000000000003"/>
    <n v="3"/>
    <n v="0.2"/>
    <n v="5.4432"/>
  </r>
  <r>
    <n v="927"/>
    <s v="CA-2011-132962"/>
    <x v="2"/>
    <x v="103"/>
    <d v="2011-09-16T00:00:00"/>
    <s v="First Class"/>
    <s v="JM-15535"/>
    <s v="Jessica Myrick"/>
    <x v="0"/>
    <x v="0"/>
    <s v="Philadelphia"/>
    <x v="9"/>
    <n v="19143"/>
    <s v="East"/>
    <s v="TEC-AC-10004353"/>
    <x v="2"/>
    <x v="11"/>
    <s v="Hypercom P1300 Pinpad"/>
    <n v="252.00000000000003"/>
    <n v="5"/>
    <n v="0.2"/>
    <n v="53.550000000000004"/>
  </r>
  <r>
    <n v="928"/>
    <s v="CA-2012-115091"/>
    <x v="1"/>
    <x v="348"/>
    <d v="2012-10-09T00:00:00"/>
    <s v="Standard Class"/>
    <s v="JJ-15760"/>
    <s v="Joel Jenkins"/>
    <x v="2"/>
    <x v="0"/>
    <s v="Springfield"/>
    <x v="17"/>
    <n v="22153"/>
    <s v="South"/>
    <s v="OFF-AR-10000658"/>
    <x v="1"/>
    <x v="6"/>
    <s v="Newell 324"/>
    <n v="46.2"/>
    <n v="4"/>
    <n v="0"/>
    <n v="12.936"/>
  </r>
  <r>
    <n v="929"/>
    <s v="CA-2012-115091"/>
    <x v="1"/>
    <x v="348"/>
    <d v="2012-10-09T00:00:00"/>
    <s v="Standard Class"/>
    <s v="JJ-15760"/>
    <s v="Joel Jenkins"/>
    <x v="2"/>
    <x v="0"/>
    <s v="Springfield"/>
    <x v="17"/>
    <n v="22153"/>
    <s v="South"/>
    <s v="OFF-AP-10000696"/>
    <x v="1"/>
    <x v="9"/>
    <s v="Holmes Odor Grabber"/>
    <n v="28.84"/>
    <n v="2"/>
    <n v="0"/>
    <n v="9.517199999999999"/>
  </r>
  <r>
    <n v="930"/>
    <s v="CA-2014-144932"/>
    <x v="3"/>
    <x v="349"/>
    <d v="2014-04-18T00:00:00"/>
    <s v="First Class"/>
    <s v="AB-10165"/>
    <s v="Alan Barnes"/>
    <x v="0"/>
    <x v="0"/>
    <s v="Toledo"/>
    <x v="24"/>
    <n v="43615"/>
    <s v="East"/>
    <s v="OFF-AR-10003560"/>
    <x v="1"/>
    <x v="6"/>
    <s v="Zebra Zazzle Fluorescent Highlighters"/>
    <n v="14.592000000000002"/>
    <n v="3"/>
    <n v="0.2"/>
    <n v="2.5535999999999985"/>
  </r>
  <r>
    <n v="931"/>
    <s v="CA-2014-144932"/>
    <x v="3"/>
    <x v="349"/>
    <d v="2014-04-18T00:00:00"/>
    <s v="First Class"/>
    <s v="AB-10165"/>
    <s v="Alan Barnes"/>
    <x v="0"/>
    <x v="0"/>
    <s v="Toledo"/>
    <x v="24"/>
    <n v="43615"/>
    <s v="East"/>
    <s v="OFF-AR-10001468"/>
    <x v="1"/>
    <x v="6"/>
    <s v="Sanford Prismacolor Professional Thick Lead Art Pencils, 36-Color Set"/>
    <n v="89.855999999999995"/>
    <n v="3"/>
    <n v="0.2"/>
    <n v="21.340800000000002"/>
  </r>
  <r>
    <n v="932"/>
    <s v="CA-2014-144932"/>
    <x v="3"/>
    <x v="349"/>
    <d v="2014-04-18T00:00:00"/>
    <s v="First Class"/>
    <s v="AB-10165"/>
    <s v="Alan Barnes"/>
    <x v="0"/>
    <x v="0"/>
    <s v="Toledo"/>
    <x v="24"/>
    <n v="43615"/>
    <s v="East"/>
    <s v="OFF-PA-10004971"/>
    <x v="1"/>
    <x v="10"/>
    <s v="Xerox 196"/>
    <n v="13.872000000000002"/>
    <n v="3"/>
    <n v="0.2"/>
    <n v="5.0286000000000008"/>
  </r>
  <r>
    <n v="933"/>
    <s v="CA-2014-114216"/>
    <x v="3"/>
    <x v="264"/>
    <d v="2014-09-07T00:00:00"/>
    <s v="Standard Class"/>
    <s v="RK-19300"/>
    <s v="Ralph Kennedy"/>
    <x v="0"/>
    <x v="0"/>
    <s v="Philadelphia"/>
    <x v="9"/>
    <n v="19140"/>
    <s v="East"/>
    <s v="OFF-PA-10002195"/>
    <x v="1"/>
    <x v="10"/>
    <s v="RSVP Cards &amp; Envelopes, Blank White, 8-1/2&quot; X 11&quot;, 24 Cards/25 Envelopes/Set"/>
    <n v="12.192"/>
    <n v="3"/>
    <n v="0.2"/>
    <n v="4.1147999999999998"/>
  </r>
  <r>
    <n v="934"/>
    <s v="CA-2013-140081"/>
    <x v="0"/>
    <x v="23"/>
    <d v="2013-06-25T00:00:00"/>
    <s v="Standard Class"/>
    <s v="CG-12040"/>
    <s v="Catherine Glotzbach"/>
    <x v="2"/>
    <x v="0"/>
    <s v="Philadelphia"/>
    <x v="9"/>
    <n v="19120"/>
    <s v="East"/>
    <s v="OFF-PA-10001745"/>
    <x v="1"/>
    <x v="10"/>
    <s v="Wirebound Message Books, 2 7/8&quot; x 5&quot;, 3 Forms per Page"/>
    <n v="45.056000000000004"/>
    <n v="8"/>
    <n v="0.2"/>
    <n v="15.206399999999997"/>
  </r>
  <r>
    <n v="935"/>
    <s v="CA-2013-140081"/>
    <x v="0"/>
    <x v="23"/>
    <d v="2013-06-25T00:00:00"/>
    <s v="Standard Class"/>
    <s v="CG-12040"/>
    <s v="Catherine Glotzbach"/>
    <x v="2"/>
    <x v="0"/>
    <s v="Philadelphia"/>
    <x v="9"/>
    <n v="19120"/>
    <s v="East"/>
    <s v="OFF-BI-10004826"/>
    <x v="1"/>
    <x v="8"/>
    <s v="JM Magazine Binder"/>
    <n v="29.718000000000007"/>
    <n v="6"/>
    <n v="0.7"/>
    <n v="-21.793199999999992"/>
  </r>
  <r>
    <n v="936"/>
    <s v="CA-2013-140081"/>
    <x v="0"/>
    <x v="23"/>
    <d v="2013-06-25T00:00:00"/>
    <s v="Standard Class"/>
    <s v="CG-12040"/>
    <s v="Catherine Glotzbach"/>
    <x v="2"/>
    <x v="0"/>
    <s v="Philadelphia"/>
    <x v="9"/>
    <n v="19120"/>
    <s v="East"/>
    <s v="OFF-PA-10001870"/>
    <x v="1"/>
    <x v="10"/>
    <s v="Xerox 202"/>
    <n v="15.552000000000003"/>
    <n v="3"/>
    <n v="0.2"/>
    <n v="5.4432"/>
  </r>
  <r>
    <n v="937"/>
    <s v="CA-2013-140081"/>
    <x v="0"/>
    <x v="23"/>
    <d v="2013-06-25T00:00:00"/>
    <s v="Standard Class"/>
    <s v="CG-12040"/>
    <s v="Catherine Glotzbach"/>
    <x v="2"/>
    <x v="0"/>
    <s v="Philadelphia"/>
    <x v="9"/>
    <n v="19120"/>
    <s v="East"/>
    <s v="OFF-AP-10001058"/>
    <x v="1"/>
    <x v="9"/>
    <s v="Sanyo 2.5 Cubic Foot Mid-Size Office Refrigerators"/>
    <n v="447.69600000000003"/>
    <n v="2"/>
    <n v="0.2"/>
    <n v="33.577199999999976"/>
  </r>
  <r>
    <n v="938"/>
    <s v="US-2014-111745"/>
    <x v="3"/>
    <x v="60"/>
    <d v="2014-11-07T00:00:00"/>
    <s v="First Class"/>
    <s v="RA-19885"/>
    <s v="Ruben Ausman"/>
    <x v="1"/>
    <x v="0"/>
    <s v="Farmington"/>
    <x v="27"/>
    <n v="87401"/>
    <s v="West"/>
    <s v="TEC-AC-10003911"/>
    <x v="2"/>
    <x v="11"/>
    <s v="NETGEAR AC1750 Dual Band Gigabit Smart WiFi Router"/>
    <n v="159.99"/>
    <n v="1"/>
    <n v="0"/>
    <n v="54.396599999999992"/>
  </r>
  <r>
    <n v="939"/>
    <s v="CA-2012-148250"/>
    <x v="1"/>
    <x v="350"/>
    <d v="2012-12-17T00:00:00"/>
    <s v="Standard Class"/>
    <s v="RP-19270"/>
    <s v="Rachel Payne"/>
    <x v="1"/>
    <x v="0"/>
    <s v="Riverside"/>
    <x v="1"/>
    <n v="92503"/>
    <s v="West"/>
    <s v="OFF-PA-10000289"/>
    <x v="1"/>
    <x v="10"/>
    <s v="Xerox 213"/>
    <n v="12.96"/>
    <n v="2"/>
    <n v="0"/>
    <n v="6.2208000000000006"/>
  </r>
  <r>
    <n v="940"/>
    <s v="CA-2012-148250"/>
    <x v="1"/>
    <x v="350"/>
    <d v="2012-12-17T00:00:00"/>
    <s v="Standard Class"/>
    <s v="RP-19270"/>
    <s v="Rachel Payne"/>
    <x v="1"/>
    <x v="0"/>
    <s v="Riverside"/>
    <x v="1"/>
    <n v="92503"/>
    <s v="West"/>
    <s v="OFF-AP-10003040"/>
    <x v="1"/>
    <x v="9"/>
    <s v="Fellowes 8 Outlet Superior Workstation Surge Protector w/o Phone/Fax/Modem Protection"/>
    <n v="134.47999999999999"/>
    <n v="4"/>
    <n v="0"/>
    <n v="34.964799999999997"/>
  </r>
  <r>
    <n v="941"/>
    <s v="CA-2013-105760"/>
    <x v="0"/>
    <x v="351"/>
    <d v="2013-06-21T00:00:00"/>
    <s v="First Class"/>
    <s v="KC-16255"/>
    <s v="Karen Carlisle"/>
    <x v="1"/>
    <x v="0"/>
    <s v="San Francisco"/>
    <x v="1"/>
    <n v="94110"/>
    <s v="West"/>
    <s v="OFF-PA-10000350"/>
    <x v="1"/>
    <x v="10"/>
    <s v="Message Book, Standard Line &quot;While You Were Out&quot;, 5 1/2&quot; X 4&quot;, 200 Sets/Book"/>
    <n v="17.12"/>
    <n v="2"/>
    <n v="0"/>
    <n v="8.0464000000000002"/>
  </r>
  <r>
    <n v="942"/>
    <s v="CA-2013-142958"/>
    <x v="0"/>
    <x v="180"/>
    <d v="2013-12-21T00:00:00"/>
    <s v="Standard Class"/>
    <s v="RW-19630"/>
    <s v="Rob Williams"/>
    <x v="1"/>
    <x v="0"/>
    <s v="Torrance"/>
    <x v="1"/>
    <n v="90503"/>
    <s v="West"/>
    <s v="OFF-BI-10001759"/>
    <x v="1"/>
    <x v="8"/>
    <s v="Acco Pressboard Covers with Storage Hooks, 14 7/8&quot; x 11&quot;, Dark Blue"/>
    <n v="6.0960000000000001"/>
    <n v="2"/>
    <n v="0.2"/>
    <n v="2.2098"/>
  </r>
  <r>
    <n v="943"/>
    <s v="CA-2013-142958"/>
    <x v="0"/>
    <x v="180"/>
    <d v="2013-12-21T00:00:00"/>
    <s v="Standard Class"/>
    <s v="RW-19630"/>
    <s v="Rob Williams"/>
    <x v="1"/>
    <x v="0"/>
    <s v="Torrance"/>
    <x v="1"/>
    <n v="90503"/>
    <s v="West"/>
    <s v="FUR-TA-10000577"/>
    <x v="0"/>
    <x v="3"/>
    <s v="Bretford CR4500 Series Slim Rectangular Table"/>
    <n v="1114.2719999999999"/>
    <n v="4"/>
    <n v="0.2"/>
    <n v="41.785200000000032"/>
  </r>
  <r>
    <n v="944"/>
    <s v="CA-2012-120880"/>
    <x v="1"/>
    <x v="352"/>
    <d v="2012-06-03T00:00:00"/>
    <s v="Standard Class"/>
    <s v="JL-15850"/>
    <s v="John Lucas"/>
    <x v="0"/>
    <x v="0"/>
    <s v="Seattle"/>
    <x v="4"/>
    <n v="98105"/>
    <s v="West"/>
    <s v="OFF-PA-10004101"/>
    <x v="1"/>
    <x v="10"/>
    <s v="Xerox 1894"/>
    <n v="32.400000000000006"/>
    <n v="5"/>
    <n v="0"/>
    <n v="15.552000000000001"/>
  </r>
  <r>
    <n v="945"/>
    <s v="CA-2012-120880"/>
    <x v="1"/>
    <x v="352"/>
    <d v="2012-06-03T00:00:00"/>
    <s v="Standard Class"/>
    <s v="JL-15850"/>
    <s v="John Lucas"/>
    <x v="0"/>
    <x v="0"/>
    <s v="Seattle"/>
    <x v="4"/>
    <n v="98105"/>
    <s v="West"/>
    <s v="OFF-ST-10001496"/>
    <x v="1"/>
    <x v="4"/>
    <s v="Standard Rollaway File with Lock"/>
    <n v="540.56999999999994"/>
    <n v="3"/>
    <n v="0"/>
    <n v="140.54820000000001"/>
  </r>
  <r>
    <n v="946"/>
    <s v="CA-2012-120880"/>
    <x v="1"/>
    <x v="352"/>
    <d v="2012-06-03T00:00:00"/>
    <s v="Standard Class"/>
    <s v="JL-15850"/>
    <s v="John Lucas"/>
    <x v="0"/>
    <x v="0"/>
    <s v="Seattle"/>
    <x v="4"/>
    <n v="98105"/>
    <s v="West"/>
    <s v="OFF-BI-10002931"/>
    <x v="1"/>
    <x v="8"/>
    <s v="Avery Trapezoid Extra Heavy Duty 4&quot; Binders"/>
    <n v="167.76"/>
    <n v="5"/>
    <n v="0.2"/>
    <n v="62.91"/>
  </r>
  <r>
    <n v="947"/>
    <s v="US-2012-140200"/>
    <x v="1"/>
    <x v="353"/>
    <d v="2012-07-28T00:00:00"/>
    <s v="First Class"/>
    <s v="CA-12775"/>
    <s v="Cynthia Arntzen"/>
    <x v="0"/>
    <x v="0"/>
    <s v="Mesa"/>
    <x v="16"/>
    <n v="85204"/>
    <s v="West"/>
    <s v="FUR-TA-10002356"/>
    <x v="0"/>
    <x v="3"/>
    <s v="Bevis Boat-Shaped Conference Table"/>
    <n v="393.16500000000002"/>
    <n v="3"/>
    <n v="0.5"/>
    <n v="-204.44580000000005"/>
  </r>
  <r>
    <n v="948"/>
    <s v="US-2014-110576"/>
    <x v="3"/>
    <x v="354"/>
    <d v="2014-12-03T00:00:00"/>
    <s v="Standard Class"/>
    <s v="RB-19795"/>
    <s v="Ross Baird"/>
    <x v="2"/>
    <x v="0"/>
    <s v="Philadelphia"/>
    <x v="9"/>
    <n v="19120"/>
    <s v="East"/>
    <s v="FUR-FU-10003601"/>
    <x v="0"/>
    <x v="5"/>
    <s v="Deflect-o RollaMat Studded, Beveled Mat for Medium Pile Carpeting"/>
    <n v="516.48800000000006"/>
    <n v="7"/>
    <n v="0.2"/>
    <n v="-12.912200000000027"/>
  </r>
  <r>
    <n v="949"/>
    <s v="US-2014-110576"/>
    <x v="3"/>
    <x v="354"/>
    <d v="2014-12-03T00:00:00"/>
    <s v="Standard Class"/>
    <s v="RB-19795"/>
    <s v="Ross Baird"/>
    <x v="2"/>
    <x v="0"/>
    <s v="Philadelphia"/>
    <x v="9"/>
    <n v="19120"/>
    <s v="East"/>
    <s v="FUR-FU-10000576"/>
    <x v="0"/>
    <x v="5"/>
    <s v="Luxo Professional Fluorescent Magnifier Lamp with Clamp-Mount Base"/>
    <n v="1007.2320000000001"/>
    <n v="6"/>
    <n v="0.2"/>
    <n v="75.542400000000015"/>
  </r>
  <r>
    <n v="950"/>
    <s v="US-2014-110576"/>
    <x v="3"/>
    <x v="354"/>
    <d v="2014-12-03T00:00:00"/>
    <s v="Standard Class"/>
    <s v="RB-19795"/>
    <s v="Ross Baird"/>
    <x v="2"/>
    <x v="0"/>
    <s v="Philadelphia"/>
    <x v="9"/>
    <n v="19120"/>
    <s v="East"/>
    <s v="FUR-TA-10004154"/>
    <x v="0"/>
    <x v="3"/>
    <s v="Riverside Furniture Oval Coffee Table, Oval End Table, End Table with Drawer"/>
    <n v="2065.3200000000002"/>
    <n v="12"/>
    <n v="0.4"/>
    <n v="-619.59600000000012"/>
  </r>
  <r>
    <n v="951"/>
    <s v="US-2014-110576"/>
    <x v="3"/>
    <x v="354"/>
    <d v="2014-12-03T00:00:00"/>
    <s v="Standard Class"/>
    <s v="RB-19795"/>
    <s v="Ross Baird"/>
    <x v="2"/>
    <x v="0"/>
    <s v="Philadelphia"/>
    <x v="9"/>
    <n v="19120"/>
    <s v="East"/>
    <s v="OFF-PA-10000788"/>
    <x v="1"/>
    <x v="10"/>
    <s v="Xerox 210"/>
    <n v="15.552000000000003"/>
    <n v="3"/>
    <n v="0.2"/>
    <n v="5.4432"/>
  </r>
  <r>
    <n v="952"/>
    <s v="US-2014-110576"/>
    <x v="3"/>
    <x v="354"/>
    <d v="2014-12-03T00:00:00"/>
    <s v="Standard Class"/>
    <s v="RB-19795"/>
    <s v="Ross Baird"/>
    <x v="2"/>
    <x v="0"/>
    <s v="Philadelphia"/>
    <x v="9"/>
    <n v="19120"/>
    <s v="East"/>
    <s v="OFF-PA-10002479"/>
    <x v="1"/>
    <x v="10"/>
    <s v="Xerox 4200 Series MultiUse Premium Copy Paper (20Lb. and 84 Bright)"/>
    <n v="25.344000000000001"/>
    <n v="6"/>
    <n v="0.2"/>
    <n v="7.92"/>
  </r>
  <r>
    <n v="953"/>
    <s v="CA-2014-131156"/>
    <x v="3"/>
    <x v="355"/>
    <d v="2014-04-08T00:00:00"/>
    <s v="Standard Class"/>
    <s v="KH-16360"/>
    <s v="Katherine Hughes"/>
    <x v="0"/>
    <x v="0"/>
    <s v="Philadelphia"/>
    <x v="9"/>
    <n v="19143"/>
    <s v="East"/>
    <s v="FUR-FU-10001940"/>
    <x v="0"/>
    <x v="5"/>
    <s v="Staples"/>
    <n v="25.472000000000001"/>
    <n v="4"/>
    <n v="0.2"/>
    <n v="7.6416000000000022"/>
  </r>
  <r>
    <n v="954"/>
    <s v="CA-2014-136539"/>
    <x v="3"/>
    <x v="116"/>
    <d v="2015-01-02T00:00:00"/>
    <s v="Standard Class"/>
    <s v="GH-14665"/>
    <s v="Greg Hansen"/>
    <x v="0"/>
    <x v="0"/>
    <s v="Round Rock"/>
    <x v="5"/>
    <n v="78664"/>
    <s v="Central"/>
    <s v="OFF-AR-10001958"/>
    <x v="1"/>
    <x v="6"/>
    <s v="Stanley Bostitch Contemporary Electric Pencil Sharpeners"/>
    <n v="27.168000000000003"/>
    <n v="2"/>
    <n v="0.2"/>
    <n v="2.7168000000000001"/>
  </r>
  <r>
    <n v="955"/>
    <s v="CA-2014-136539"/>
    <x v="3"/>
    <x v="116"/>
    <d v="2015-01-02T00:00:00"/>
    <s v="Standard Class"/>
    <s v="GH-14665"/>
    <s v="Greg Hansen"/>
    <x v="0"/>
    <x v="0"/>
    <s v="Round Rock"/>
    <x v="5"/>
    <n v="78664"/>
    <s v="Central"/>
    <s v="FUR-BO-10004709"/>
    <x v="0"/>
    <x v="0"/>
    <s v="Bush Westfield Collection Bookcases, Medium Cherry Finish"/>
    <n v="78.852799999999988"/>
    <n v="2"/>
    <n v="0.32"/>
    <n v="-11.595999999999997"/>
  </r>
  <r>
    <n v="956"/>
    <s v="CA-2014-119305"/>
    <x v="3"/>
    <x v="329"/>
    <d v="2014-12-05T00:00:00"/>
    <s v="Standard Class"/>
    <s v="SW-20275"/>
    <s v="Scott Williamson"/>
    <x v="0"/>
    <x v="0"/>
    <s v="Jackson"/>
    <x v="35"/>
    <n v="39212"/>
    <s v="South"/>
    <s v="OFF-ST-10000604"/>
    <x v="1"/>
    <x v="4"/>
    <s v="Home/Office Personal File Carts"/>
    <n v="173.79999999999998"/>
    <n v="5"/>
    <n v="0"/>
    <n v="43.449999999999989"/>
  </r>
  <r>
    <n v="957"/>
    <s v="CA-2014-102414"/>
    <x v="3"/>
    <x v="356"/>
    <d v="2014-05-19T00:00:00"/>
    <s v="Second Class"/>
    <s v="JA-15970"/>
    <s v="Joseph Airdo"/>
    <x v="0"/>
    <x v="0"/>
    <s v="Phoenix"/>
    <x v="16"/>
    <n v="85023"/>
    <s v="West"/>
    <s v="TEC-PH-10002923"/>
    <x v="2"/>
    <x v="7"/>
    <s v="Logitech B530 USB Headset - headset - Full size, Binaural"/>
    <n v="29.592000000000002"/>
    <n v="1"/>
    <n v="0.2"/>
    <n v="2.5893000000000006"/>
  </r>
  <r>
    <n v="958"/>
    <s v="CA-2014-102414"/>
    <x v="3"/>
    <x v="356"/>
    <d v="2014-05-19T00:00:00"/>
    <s v="Second Class"/>
    <s v="JA-15970"/>
    <s v="Joseph Airdo"/>
    <x v="0"/>
    <x v="0"/>
    <s v="Phoenix"/>
    <x v="16"/>
    <n v="85023"/>
    <s v="West"/>
    <s v="OFF-BI-10004465"/>
    <x v="1"/>
    <x v="8"/>
    <s v="Avery Durable Slant Ring Binders"/>
    <n v="4.7520000000000007"/>
    <n v="2"/>
    <n v="0.7"/>
    <n v="-3.1679999999999993"/>
  </r>
  <r>
    <n v="959"/>
    <s v="CA-2014-102414"/>
    <x v="3"/>
    <x v="356"/>
    <d v="2014-05-19T00:00:00"/>
    <s v="Second Class"/>
    <s v="JA-15970"/>
    <s v="Joseph Airdo"/>
    <x v="0"/>
    <x v="0"/>
    <s v="Phoenix"/>
    <x v="16"/>
    <n v="85023"/>
    <s v="West"/>
    <s v="OFF-PA-10002333"/>
    <x v="1"/>
    <x v="10"/>
    <s v="Universal Ultra Bright White Copier/Laser Paper, 8 1/2&quot; x 11&quot;, Ream"/>
    <n v="15.552000000000003"/>
    <n v="3"/>
    <n v="0.2"/>
    <n v="5.6375999999999999"/>
  </r>
  <r>
    <n v="960"/>
    <s v="CA-2012-112571"/>
    <x v="1"/>
    <x v="357"/>
    <d v="2012-09-22T00:00:00"/>
    <s v="Same Day"/>
    <s v="DL-12925"/>
    <s v="Daniel Lacy"/>
    <x v="0"/>
    <x v="0"/>
    <s v="Oceanside"/>
    <x v="1"/>
    <n v="92054"/>
    <s v="West"/>
    <s v="FUR-FU-10004188"/>
    <x v="0"/>
    <x v="5"/>
    <s v="Luxo Professional Combination Clamp-On Lamps"/>
    <n v="204.6"/>
    <n v="2"/>
    <n v="0"/>
    <n v="53.195999999999998"/>
  </r>
  <r>
    <n v="961"/>
    <s v="CA-2014-152142"/>
    <x v="3"/>
    <x v="237"/>
    <d v="2014-11-20T00:00:00"/>
    <s v="Standard Class"/>
    <s v="LW-16990"/>
    <s v="Lindsay Williams"/>
    <x v="1"/>
    <x v="0"/>
    <s v="San Francisco"/>
    <x v="1"/>
    <n v="94110"/>
    <s v="West"/>
    <s v="FUR-CH-10002965"/>
    <x v="0"/>
    <x v="1"/>
    <s v="Global Leather Highback Executive Chair with Pneumatic Height Adjustment, Black"/>
    <n v="321.56799999999998"/>
    <n v="2"/>
    <n v="0.2"/>
    <n v="28.137200000000007"/>
  </r>
  <r>
    <n v="962"/>
    <s v="CA-2012-160059"/>
    <x v="1"/>
    <x v="154"/>
    <d v="2012-12-01T00:00:00"/>
    <s v="Standard Class"/>
    <s v="TB-21190"/>
    <s v="Thomas Brumley"/>
    <x v="2"/>
    <x v="0"/>
    <s v="Fayetteville"/>
    <x v="36"/>
    <n v="72701"/>
    <s v="South"/>
    <s v="OFF-BI-10000145"/>
    <x v="1"/>
    <x v="8"/>
    <s v="Zipper Ring Binder Pockets"/>
    <n v="6.24"/>
    <n v="2"/>
    <n v="0"/>
    <n v="3.0575999999999999"/>
  </r>
  <r>
    <n v="963"/>
    <s v="CA-2013-120859"/>
    <x v="0"/>
    <x v="142"/>
    <d v="2013-09-05T00:00:00"/>
    <s v="First Class"/>
    <s v="CV-12805"/>
    <s v="Cynthia Voltz"/>
    <x v="1"/>
    <x v="0"/>
    <s v="San Francisco"/>
    <x v="1"/>
    <n v="94110"/>
    <s v="West"/>
    <s v="OFF-EN-10001335"/>
    <x v="1"/>
    <x v="12"/>
    <s v="White Business Envelopes with Contemporary Seam, Recycled White Business Envelopes"/>
    <n v="21.88"/>
    <n v="2"/>
    <n v="0"/>
    <n v="10.94"/>
  </r>
  <r>
    <n v="964"/>
    <s v="CA-2011-127488"/>
    <x v="2"/>
    <x v="358"/>
    <d v="2011-09-24T00:00:00"/>
    <s v="Second Class"/>
    <s v="MS-17365"/>
    <s v="Maribeth Schnelling"/>
    <x v="0"/>
    <x v="0"/>
    <s v="Boca Raton"/>
    <x v="2"/>
    <n v="33433"/>
    <s v="South"/>
    <s v="OFF-LA-10001613"/>
    <x v="1"/>
    <x v="2"/>
    <s v="Avery File Folder Labels"/>
    <n v="4.6079999999999997"/>
    <n v="2"/>
    <n v="0.2"/>
    <n v="1.6704000000000001"/>
  </r>
  <r>
    <n v="965"/>
    <s v="CA-2014-135279"/>
    <x v="3"/>
    <x v="359"/>
    <d v="2014-04-12T00:00:00"/>
    <s v="First Class"/>
    <s v="BS-11800"/>
    <s v="Bryan Spruell"/>
    <x v="2"/>
    <x v="0"/>
    <s v="New York City"/>
    <x v="15"/>
    <n v="10011"/>
    <s v="East"/>
    <s v="OFF-LA-10004055"/>
    <x v="1"/>
    <x v="2"/>
    <s v="Color-Coded Legal Exhibit Labels"/>
    <n v="9.82"/>
    <n v="2"/>
    <n v="0"/>
    <n v="4.8117999999999999"/>
  </r>
  <r>
    <n v="966"/>
    <s v="CA-2014-135279"/>
    <x v="3"/>
    <x v="359"/>
    <d v="2014-04-12T00:00:00"/>
    <s v="First Class"/>
    <s v="BS-11800"/>
    <s v="Bryan Spruell"/>
    <x v="2"/>
    <x v="0"/>
    <s v="New York City"/>
    <x v="15"/>
    <n v="10011"/>
    <s v="East"/>
    <s v="OFF-AR-10004344"/>
    <x v="1"/>
    <x v="6"/>
    <s v="Bulldog Vacuum Base Pencil Sharpener"/>
    <n v="35.97"/>
    <n v="3"/>
    <n v="0"/>
    <n v="9.7118999999999982"/>
  </r>
  <r>
    <n v="967"/>
    <s v="CA-2014-135279"/>
    <x v="3"/>
    <x v="359"/>
    <d v="2014-04-12T00:00:00"/>
    <s v="First Class"/>
    <s v="BS-11800"/>
    <s v="Bryan Spruell"/>
    <x v="2"/>
    <x v="0"/>
    <s v="New York City"/>
    <x v="15"/>
    <n v="10011"/>
    <s v="East"/>
    <s v="OFF-PA-10004621"/>
    <x v="1"/>
    <x v="10"/>
    <s v="Xerox 212"/>
    <n v="12.96"/>
    <n v="2"/>
    <n v="0"/>
    <n v="6.2208000000000006"/>
  </r>
  <r>
    <n v="968"/>
    <s v="CA-2014-135279"/>
    <x v="3"/>
    <x v="359"/>
    <d v="2014-04-12T00:00:00"/>
    <s v="First Class"/>
    <s v="BS-11800"/>
    <s v="Bryan Spruell"/>
    <x v="2"/>
    <x v="0"/>
    <s v="New York City"/>
    <x v="15"/>
    <n v="10011"/>
    <s v="East"/>
    <s v="OFF-PA-10001281"/>
    <x v="1"/>
    <x v="10"/>
    <s v="Computer Printout Paper with Letter-Trim Fine Perforations"/>
    <n v="191.6"/>
    <n v="4"/>
    <n v="0"/>
    <n v="91.967999999999989"/>
  </r>
  <r>
    <n v="969"/>
    <s v="CA-2014-135279"/>
    <x v="3"/>
    <x v="359"/>
    <d v="2014-04-12T00:00:00"/>
    <s v="First Class"/>
    <s v="BS-11800"/>
    <s v="Bryan Spruell"/>
    <x v="2"/>
    <x v="0"/>
    <s v="New York City"/>
    <x v="15"/>
    <n v="10011"/>
    <s v="East"/>
    <s v="OFF-LA-10001613"/>
    <x v="1"/>
    <x v="2"/>
    <s v="Avery File Folder Labels"/>
    <n v="8.64"/>
    <n v="3"/>
    <n v="0"/>
    <n v="4.2336"/>
  </r>
  <r>
    <n v="970"/>
    <s v="CA-2014-135279"/>
    <x v="3"/>
    <x v="359"/>
    <d v="2014-04-12T00:00:00"/>
    <s v="First Class"/>
    <s v="BS-11800"/>
    <s v="Bryan Spruell"/>
    <x v="2"/>
    <x v="0"/>
    <s v="New York City"/>
    <x v="15"/>
    <n v="10011"/>
    <s v="East"/>
    <s v="OFF-ST-10001097"/>
    <x v="1"/>
    <x v="4"/>
    <s v="Office Impressions Heavy Duty Welded Shelving &amp; Multimedia Storage Drawers"/>
    <n v="501.81000000000006"/>
    <n v="3"/>
    <n v="0"/>
    <n v="0"/>
  </r>
  <r>
    <n v="971"/>
    <s v="CA-2011-115791"/>
    <x v="2"/>
    <x v="360"/>
    <d v="2011-01-19T00:00:00"/>
    <s v="Second Class"/>
    <s v="DL-13315"/>
    <s v="Delfina Latchford"/>
    <x v="0"/>
    <x v="0"/>
    <s v="Philadelphia"/>
    <x v="9"/>
    <n v="19134"/>
    <s v="East"/>
    <s v="FUR-FU-10001095"/>
    <x v="0"/>
    <x v="5"/>
    <s v="DAX Black Cherry Wood-Tone Poster Frame"/>
    <n v="127.10400000000001"/>
    <n v="6"/>
    <n v="0.2"/>
    <n v="28.598399999999998"/>
  </r>
  <r>
    <n v="972"/>
    <s v="CA-2011-115791"/>
    <x v="2"/>
    <x v="360"/>
    <d v="2011-01-19T00:00:00"/>
    <s v="Second Class"/>
    <s v="DL-13315"/>
    <s v="Delfina Latchford"/>
    <x v="0"/>
    <x v="0"/>
    <s v="Philadelphia"/>
    <x v="9"/>
    <n v="19134"/>
    <s v="East"/>
    <s v="TEC-PH-10004614"/>
    <x v="2"/>
    <x v="7"/>
    <s v="AT&amp;T 841000 Phone"/>
    <n v="124.19999999999999"/>
    <n v="3"/>
    <n v="0.4"/>
    <n v="-31.050000000000011"/>
  </r>
  <r>
    <n v="973"/>
    <s v="CA-2011-115791"/>
    <x v="2"/>
    <x v="360"/>
    <d v="2011-01-19T00:00:00"/>
    <s v="Second Class"/>
    <s v="DL-13315"/>
    <s v="Delfina Latchford"/>
    <x v="0"/>
    <x v="0"/>
    <s v="Philadelphia"/>
    <x v="9"/>
    <n v="19134"/>
    <s v="East"/>
    <s v="OFF-BI-10001575"/>
    <x v="1"/>
    <x v="8"/>
    <s v="GBC Linen Binding Covers"/>
    <n v="18.588000000000005"/>
    <n v="2"/>
    <n v="0.7"/>
    <n v="-13.6312"/>
  </r>
  <r>
    <n v="974"/>
    <s v="CA-2011-115791"/>
    <x v="2"/>
    <x v="360"/>
    <d v="2011-01-19T00:00:00"/>
    <s v="Second Class"/>
    <s v="DL-13315"/>
    <s v="Delfina Latchford"/>
    <x v="0"/>
    <x v="0"/>
    <s v="Philadelphia"/>
    <x v="9"/>
    <n v="19134"/>
    <s v="East"/>
    <s v="OFF-LA-10001074"/>
    <x v="1"/>
    <x v="2"/>
    <s v="Round Specialty Laser Printer Labels"/>
    <n v="30.072000000000003"/>
    <n v="3"/>
    <n v="0.2"/>
    <n v="10.149299999999997"/>
  </r>
  <r>
    <n v="975"/>
    <s v="US-2014-103247"/>
    <x v="3"/>
    <x v="361"/>
    <d v="2014-10-09T00:00:00"/>
    <s v="Second Class"/>
    <s v="PO-19195"/>
    <s v="Phillina Ober"/>
    <x v="2"/>
    <x v="0"/>
    <s v="New York City"/>
    <x v="15"/>
    <n v="10011"/>
    <s v="East"/>
    <s v="TEC-PH-10003555"/>
    <x v="2"/>
    <x v="7"/>
    <s v="Motorola HK250 Universal Bluetooth Headset"/>
    <n v="160.92999999999998"/>
    <n v="7"/>
    <n v="0"/>
    <n v="3.2186000000000092"/>
  </r>
  <r>
    <n v="976"/>
    <s v="US-2014-103247"/>
    <x v="3"/>
    <x v="361"/>
    <d v="2014-10-09T00:00:00"/>
    <s v="Second Class"/>
    <s v="PO-19195"/>
    <s v="Phillina Ober"/>
    <x v="2"/>
    <x v="0"/>
    <s v="New York City"/>
    <x v="15"/>
    <n v="10011"/>
    <s v="East"/>
    <s v="OFF-BI-10004492"/>
    <x v="1"/>
    <x v="8"/>
    <s v="Tuf-Vin Binders"/>
    <n v="75.792000000000002"/>
    <n v="3"/>
    <n v="0.2"/>
    <n v="25.579799999999992"/>
  </r>
  <r>
    <n v="977"/>
    <s v="US-2014-100209"/>
    <x v="3"/>
    <x v="362"/>
    <d v="2014-07-16T00:00:00"/>
    <s v="Standard Class"/>
    <s v="TD-20995"/>
    <s v="Tamara Dahlen"/>
    <x v="0"/>
    <x v="0"/>
    <s v="Portland"/>
    <x v="21"/>
    <n v="97206"/>
    <s v="West"/>
    <s v="OFF-BI-10002012"/>
    <x v="1"/>
    <x v="8"/>
    <s v="Wilson Jones Easy Flow II Sheet Lifters"/>
    <n v="1.0800000000000003"/>
    <n v="2"/>
    <n v="0.7"/>
    <n v="-0.79200000000000004"/>
  </r>
  <r>
    <n v="978"/>
    <s v="CA-2014-159366"/>
    <x v="3"/>
    <x v="363"/>
    <d v="2014-01-11T00:00:00"/>
    <s v="First Class"/>
    <s v="BW-11110"/>
    <s v="Bart Watters"/>
    <x v="1"/>
    <x v="0"/>
    <s v="Detroit"/>
    <x v="12"/>
    <n v="48205"/>
    <s v="Central"/>
    <s v="TEC-MA-10000822"/>
    <x v="2"/>
    <x v="15"/>
    <s v="Lexmark MX611dhe Monochrome Laser Printer"/>
    <n v="3059.982"/>
    <n v="2"/>
    <n v="0.1"/>
    <n v="679.99599999999964"/>
  </r>
  <r>
    <n v="979"/>
    <s v="CA-2013-145499"/>
    <x v="0"/>
    <x v="198"/>
    <d v="2013-06-01T00:00:00"/>
    <s v="First Class"/>
    <s v="RW-19690"/>
    <s v="Robert Waldorf"/>
    <x v="0"/>
    <x v="0"/>
    <s v="Wilmington"/>
    <x v="3"/>
    <n v="28403"/>
    <s v="South"/>
    <s v="OFF-BI-10000848"/>
    <x v="1"/>
    <x v="8"/>
    <s v="Angle-D Ring Binders"/>
    <n v="3.2820000000000005"/>
    <n v="2"/>
    <n v="0.7"/>
    <n v="-2.6256000000000004"/>
  </r>
  <r>
    <n v="980"/>
    <s v="CA-2012-157035"/>
    <x v="1"/>
    <x v="364"/>
    <d v="2012-12-12T00:00:00"/>
    <s v="First Class"/>
    <s v="KB-16600"/>
    <s v="Ken Brennan"/>
    <x v="1"/>
    <x v="0"/>
    <s v="Columbus"/>
    <x v="14"/>
    <n v="47201"/>
    <s v="Central"/>
    <s v="OFF-PA-10004156"/>
    <x v="1"/>
    <x v="10"/>
    <s v="Xerox 188"/>
    <n v="34.019999999999996"/>
    <n v="3"/>
    <n v="0"/>
    <n v="16.669799999999999"/>
  </r>
  <r>
    <n v="981"/>
    <s v="CA-2013-144939"/>
    <x v="0"/>
    <x v="339"/>
    <d v="2013-10-09T00:00:00"/>
    <s v="Standard Class"/>
    <s v="EB-13870"/>
    <s v="Emily Burns"/>
    <x v="0"/>
    <x v="0"/>
    <s v="New York City"/>
    <x v="15"/>
    <n v="10035"/>
    <s v="East"/>
    <s v="FUR-CH-10003199"/>
    <x v="0"/>
    <x v="1"/>
    <s v="Office Star - Contemporary Task Swivel Chair"/>
    <n v="599.29200000000003"/>
    <n v="6"/>
    <n v="0.1"/>
    <n v="93.223199999999977"/>
  </r>
  <r>
    <n v="982"/>
    <s v="CA-2011-163419"/>
    <x v="2"/>
    <x v="7"/>
    <d v="2011-11-14T00:00:00"/>
    <s v="Second Class"/>
    <s v="TZ-21580"/>
    <s v="Tracy Zic"/>
    <x v="0"/>
    <x v="0"/>
    <s v="Louisville"/>
    <x v="22"/>
    <n v="80027"/>
    <s v="West"/>
    <s v="OFF-AR-10000034"/>
    <x v="1"/>
    <x v="6"/>
    <s v="BIC Brite Liner Grip Highlighters, Assorted, 5/Pack"/>
    <n v="3.3920000000000003"/>
    <n v="1"/>
    <n v="0.2"/>
    <n v="0.80559999999999987"/>
  </r>
  <r>
    <n v="983"/>
    <s v="CA-2011-163419"/>
    <x v="2"/>
    <x v="7"/>
    <d v="2011-11-14T00:00:00"/>
    <s v="Second Class"/>
    <s v="TZ-21580"/>
    <s v="Tracy Zic"/>
    <x v="0"/>
    <x v="0"/>
    <s v="Louisville"/>
    <x v="22"/>
    <n v="80027"/>
    <s v="West"/>
    <s v="TEC-PH-10000560"/>
    <x v="2"/>
    <x v="7"/>
    <s v="Samsung Galaxy S III - 16GB - pebble blue (T-Mobile)"/>
    <n v="559.98400000000004"/>
    <n v="2"/>
    <n v="0.2"/>
    <n v="55.998400000000032"/>
  </r>
  <r>
    <n v="984"/>
    <s v="CA-2011-163419"/>
    <x v="2"/>
    <x v="7"/>
    <d v="2011-11-14T00:00:00"/>
    <s v="Second Class"/>
    <s v="TZ-21580"/>
    <s v="Tracy Zic"/>
    <x v="0"/>
    <x v="0"/>
    <s v="Louisville"/>
    <x v="22"/>
    <n v="80027"/>
    <s v="West"/>
    <s v="FUR-CH-10000665"/>
    <x v="0"/>
    <x v="1"/>
    <s v="Global Airflow Leather Mesh Back Chair, Black"/>
    <n v="603.91999999999996"/>
    <n v="5"/>
    <n v="0.2"/>
    <n v="75.489999999999924"/>
  </r>
  <r>
    <n v="985"/>
    <s v="CA-2014-100314"/>
    <x v="3"/>
    <x v="365"/>
    <d v="2014-10-06T00:00:00"/>
    <s v="Standard Class"/>
    <s v="AS-10630"/>
    <s v="Ann Steele"/>
    <x v="2"/>
    <x v="0"/>
    <s v="Pasadena"/>
    <x v="5"/>
    <n v="77506"/>
    <s v="Central"/>
    <s v="OFF-LA-10001569"/>
    <x v="1"/>
    <x v="2"/>
    <s v="Avery 499"/>
    <n v="7.9680000000000009"/>
    <n v="2"/>
    <n v="0.2"/>
    <n v="2.5895999999999999"/>
  </r>
  <r>
    <n v="986"/>
    <s v="CA-2014-100314"/>
    <x v="3"/>
    <x v="365"/>
    <d v="2014-10-06T00:00:00"/>
    <s v="Standard Class"/>
    <s v="AS-10630"/>
    <s v="Ann Steele"/>
    <x v="2"/>
    <x v="0"/>
    <s v="Pasadena"/>
    <x v="5"/>
    <n v="77506"/>
    <s v="Central"/>
    <s v="OFF-EN-10000461"/>
    <x v="1"/>
    <x v="12"/>
    <s v="#10- 4 1/8&quot; x 9 1/2&quot; Recycled Envelopes"/>
    <n v="27.968000000000004"/>
    <n v="4"/>
    <n v="0.2"/>
    <n v="9.4391999999999996"/>
  </r>
  <r>
    <n v="987"/>
    <s v="CA-2014-100314"/>
    <x v="3"/>
    <x v="365"/>
    <d v="2014-10-06T00:00:00"/>
    <s v="Standard Class"/>
    <s v="AS-10630"/>
    <s v="Ann Steele"/>
    <x v="2"/>
    <x v="0"/>
    <s v="Pasadena"/>
    <x v="5"/>
    <n v="77506"/>
    <s v="Central"/>
    <s v="TEC-MA-10003066"/>
    <x v="2"/>
    <x v="15"/>
    <s v="Wasp CCD Handheld Bar Code Reader"/>
    <n v="336.51"/>
    <n v="3"/>
    <n v="0.4"/>
    <n v="44.867999999999967"/>
  </r>
  <r>
    <n v="988"/>
    <s v="CA-2012-146829"/>
    <x v="1"/>
    <x v="366"/>
    <d v="2012-03-10T00:00:00"/>
    <s v="Same Day"/>
    <s v="TS-21340"/>
    <s v="Toby Swindell"/>
    <x v="0"/>
    <x v="0"/>
    <s v="Houston"/>
    <x v="5"/>
    <n v="77041"/>
    <s v="Central"/>
    <s v="OFF-BI-10004022"/>
    <x v="1"/>
    <x v="8"/>
    <s v="Acco Suede Grain Vinyl Round Ring Binder"/>
    <n v="1.1119999999999997"/>
    <n v="2"/>
    <n v="0.8"/>
    <n v="-1.8904000000000001"/>
  </r>
  <r>
    <n v="989"/>
    <s v="CA-2014-167899"/>
    <x v="3"/>
    <x v="367"/>
    <d v="2014-05-27T00:00:00"/>
    <s v="Standard Class"/>
    <s v="JG-15805"/>
    <s v="John Grady"/>
    <x v="1"/>
    <x v="0"/>
    <s v="Auburn"/>
    <x v="15"/>
    <n v="13021"/>
    <s v="East"/>
    <s v="FUR-FU-10004071"/>
    <x v="0"/>
    <x v="5"/>
    <s v="Luxo Professional Magnifying Clamp-On Fluorescent Lamps"/>
    <n v="520.05000000000007"/>
    <n v="5"/>
    <n v="0"/>
    <n v="72.807000000000031"/>
  </r>
  <r>
    <n v="990"/>
    <s v="CA-2014-167899"/>
    <x v="3"/>
    <x v="367"/>
    <d v="2014-05-27T00:00:00"/>
    <s v="Standard Class"/>
    <s v="JG-15805"/>
    <s v="John Grady"/>
    <x v="1"/>
    <x v="0"/>
    <s v="Auburn"/>
    <x v="15"/>
    <n v="13021"/>
    <s v="East"/>
    <s v="OFF-AR-10001988"/>
    <x v="1"/>
    <x v="6"/>
    <s v="Bulldog Table or Wall-Mount Pencil Sharpener"/>
    <n v="17.97"/>
    <n v="3"/>
    <n v="0"/>
    <n v="5.2112999999999996"/>
  </r>
  <r>
    <n v="991"/>
    <s v="CA-2012-153549"/>
    <x v="1"/>
    <x v="368"/>
    <d v="2012-03-31T00:00:00"/>
    <s v="Second Class"/>
    <s v="SL-20155"/>
    <s v="Sara Luxemburg"/>
    <x v="2"/>
    <x v="0"/>
    <s v="Jacksonville"/>
    <x v="2"/>
    <n v="32216"/>
    <s v="South"/>
    <s v="FUR-CH-10004086"/>
    <x v="0"/>
    <x v="1"/>
    <s v="Hon 4070 Series Pagoda Armless Upholstered Stacking Chairs"/>
    <n v="1166.92"/>
    <n v="5"/>
    <n v="0.2"/>
    <n v="131.27849999999995"/>
  </r>
  <r>
    <n v="992"/>
    <s v="CA-2013-110023"/>
    <x v="0"/>
    <x v="369"/>
    <d v="2013-09-12T00:00:00"/>
    <s v="First Class"/>
    <s v="TS-21610"/>
    <s v="Troy Staebel"/>
    <x v="0"/>
    <x v="0"/>
    <s v="New York City"/>
    <x v="15"/>
    <n v="10024"/>
    <s v="East"/>
    <s v="OFF-BI-10001036"/>
    <x v="1"/>
    <x v="8"/>
    <s v="Cardinal EasyOpen D-Ring Binders"/>
    <n v="14.624000000000002"/>
    <n v="2"/>
    <n v="0.2"/>
    <n v="5.484"/>
  </r>
  <r>
    <n v="993"/>
    <s v="CA-2013-105585"/>
    <x v="0"/>
    <x v="370"/>
    <d v="2013-08-28T00:00:00"/>
    <s v="First Class"/>
    <s v="RF-19735"/>
    <s v="Roland Fjeld"/>
    <x v="0"/>
    <x v="0"/>
    <s v="San Jose"/>
    <x v="1"/>
    <n v="95123"/>
    <s v="West"/>
    <s v="OFF-FA-10002983"/>
    <x v="1"/>
    <x v="13"/>
    <s v="Advantus SlideClip Paper Clips"/>
    <n v="10.23"/>
    <n v="3"/>
    <n v="0"/>
    <n v="4.9104000000000001"/>
  </r>
  <r>
    <n v="994"/>
    <s v="CA-2013-105585"/>
    <x v="0"/>
    <x v="370"/>
    <d v="2013-08-28T00:00:00"/>
    <s v="First Class"/>
    <s v="RF-19735"/>
    <s v="Roland Fjeld"/>
    <x v="0"/>
    <x v="0"/>
    <s v="San Jose"/>
    <x v="1"/>
    <n v="95123"/>
    <s v="West"/>
    <s v="OFF-PA-10003625"/>
    <x v="1"/>
    <x v="10"/>
    <s v="Xerox 1979"/>
    <n v="154.9"/>
    <n v="5"/>
    <n v="0"/>
    <n v="69.704999999999998"/>
  </r>
  <r>
    <n v="995"/>
    <s v="CA-2011-117639"/>
    <x v="2"/>
    <x v="371"/>
    <d v="2011-05-25T00:00:00"/>
    <s v="Standard Class"/>
    <s v="MW-18235"/>
    <s v="Mitch Willingham"/>
    <x v="1"/>
    <x v="0"/>
    <s v="Virginia Beach"/>
    <x v="17"/>
    <n v="23464"/>
    <s v="South"/>
    <s v="OFF-BI-10003925"/>
    <x v="1"/>
    <x v="8"/>
    <s v="Fellowes PB300 Plastic Comb Binding Machine"/>
    <n v="2715.9300000000003"/>
    <n v="7"/>
    <n v="0"/>
    <n v="1276.4871000000001"/>
  </r>
  <r>
    <n v="996"/>
    <s v="CA-2011-117639"/>
    <x v="2"/>
    <x v="371"/>
    <d v="2011-05-25T00:00:00"/>
    <s v="Standard Class"/>
    <s v="MW-18235"/>
    <s v="Mitch Willingham"/>
    <x v="1"/>
    <x v="0"/>
    <s v="Virginia Beach"/>
    <x v="17"/>
    <n v="23464"/>
    <s v="South"/>
    <s v="TEC-PH-10001530"/>
    <x v="2"/>
    <x v="7"/>
    <s v="Plantronics Voyager Pro Legend"/>
    <n v="617.97"/>
    <n v="3"/>
    <n v="0"/>
    <n v="173.0316"/>
  </r>
  <r>
    <n v="997"/>
    <s v="CA-2012-162537"/>
    <x v="1"/>
    <x v="372"/>
    <d v="2012-11-03T00:00:00"/>
    <s v="Standard Class"/>
    <s v="RD-19585"/>
    <s v="Rob Dowd"/>
    <x v="0"/>
    <x v="0"/>
    <s v="Henderson"/>
    <x v="0"/>
    <n v="42420"/>
    <s v="South"/>
    <s v="OFF-EN-10003862"/>
    <x v="1"/>
    <x v="12"/>
    <s v="Laser &amp; Ink Jet Business Envelopes"/>
    <n v="10.67"/>
    <n v="1"/>
    <n v="0"/>
    <n v="4.9081999999999999"/>
  </r>
  <r>
    <n v="998"/>
    <s v="CA-2012-162537"/>
    <x v="1"/>
    <x v="372"/>
    <d v="2012-11-03T00:00:00"/>
    <s v="Standard Class"/>
    <s v="RD-19585"/>
    <s v="Rob Dowd"/>
    <x v="0"/>
    <x v="0"/>
    <s v="Henderson"/>
    <x v="0"/>
    <n v="42420"/>
    <s v="South"/>
    <s v="OFF-ST-10004258"/>
    <x v="1"/>
    <x v="4"/>
    <s v="Portable Personal File Box"/>
    <n v="36.630000000000003"/>
    <n v="3"/>
    <n v="0"/>
    <n v="9.8901000000000039"/>
  </r>
  <r>
    <n v="999"/>
    <s v="CA-2012-162537"/>
    <x v="1"/>
    <x v="372"/>
    <d v="2012-11-03T00:00:00"/>
    <s v="Standard Class"/>
    <s v="RD-19585"/>
    <s v="Rob Dowd"/>
    <x v="0"/>
    <x v="0"/>
    <s v="Henderson"/>
    <x v="0"/>
    <n v="42420"/>
    <s v="South"/>
    <s v="FUR-FU-10002885"/>
    <x v="0"/>
    <x v="5"/>
    <s v="Magna Visual Magnetic Picture Hangers"/>
    <n v="24.1"/>
    <n v="5"/>
    <n v="0"/>
    <n v="9.1580000000000013"/>
  </r>
  <r>
    <n v="1000"/>
    <s v="CA-2012-162537"/>
    <x v="1"/>
    <x v="372"/>
    <d v="2012-11-03T00:00:00"/>
    <s v="Standard Class"/>
    <s v="RD-19585"/>
    <s v="Rob Dowd"/>
    <x v="0"/>
    <x v="0"/>
    <s v="Henderson"/>
    <x v="0"/>
    <n v="42420"/>
    <s v="South"/>
    <s v="FUR-FU-10001918"/>
    <x v="0"/>
    <x v="5"/>
    <s v="C-Line Cubicle Keepers Polyproplyene Holder With Velcro Backings"/>
    <n v="33.11"/>
    <n v="7"/>
    <n v="0"/>
    <n v="12.912900000000004"/>
  </r>
  <r>
    <n v="1001"/>
    <s v="CA-2013-155488"/>
    <x v="0"/>
    <x v="373"/>
    <d v="2013-11-18T00:00:00"/>
    <s v="Standard Class"/>
    <s v="FM-14290"/>
    <s v="Frank Merwin"/>
    <x v="2"/>
    <x v="0"/>
    <s v="Vancouver"/>
    <x v="4"/>
    <n v="98661"/>
    <s v="West"/>
    <s v="OFF-AR-10002956"/>
    <x v="1"/>
    <x v="6"/>
    <s v="Boston 16801 Nautilus Battery Pencil Sharpener"/>
    <n v="44.02"/>
    <n v="2"/>
    <n v="0"/>
    <n v="11.4452"/>
  </r>
  <r>
    <n v="1002"/>
    <s v="CA-2012-124891"/>
    <x v="1"/>
    <x v="374"/>
    <d v="2012-07-31T00:00:00"/>
    <s v="Same Day"/>
    <s v="RH-19495"/>
    <s v="Rick Hansen"/>
    <x v="0"/>
    <x v="0"/>
    <s v="New York City"/>
    <x v="15"/>
    <n v="10024"/>
    <s v="East"/>
    <s v="TEC-AC-10003033"/>
    <x v="2"/>
    <x v="11"/>
    <s v="Plantronics CS510 - Over-the-Head monaural Wireless Headset System"/>
    <n v="2309.65"/>
    <n v="7"/>
    <n v="0"/>
    <n v="762.18449999999984"/>
  </r>
  <r>
    <n v="1003"/>
    <s v="CA-2012-124891"/>
    <x v="1"/>
    <x v="374"/>
    <d v="2012-07-31T00:00:00"/>
    <s v="Same Day"/>
    <s v="RH-19495"/>
    <s v="Rick Hansen"/>
    <x v="0"/>
    <x v="0"/>
    <s v="New York City"/>
    <x v="15"/>
    <n v="10024"/>
    <s v="East"/>
    <s v="FUR-TA-10002903"/>
    <x v="0"/>
    <x v="3"/>
    <s v="Bevis Round Bullnose 29&quot; High Table Top"/>
    <n v="1090.7819999999999"/>
    <n v="7"/>
    <n v="0.4"/>
    <n v="-290.87520000000001"/>
  </r>
  <r>
    <n v="1004"/>
    <s v="CA-2012-124891"/>
    <x v="1"/>
    <x v="374"/>
    <d v="2012-07-31T00:00:00"/>
    <s v="Same Day"/>
    <s v="RH-19495"/>
    <s v="Rick Hansen"/>
    <x v="0"/>
    <x v="0"/>
    <s v="New York City"/>
    <x v="15"/>
    <n v="10024"/>
    <s v="East"/>
    <s v="OFF-PA-10004621"/>
    <x v="1"/>
    <x v="10"/>
    <s v="Xerox 212"/>
    <n v="19.440000000000001"/>
    <n v="3"/>
    <n v="0"/>
    <n v="9.3312000000000008"/>
  </r>
  <r>
    <n v="1005"/>
    <s v="CA-2012-126445"/>
    <x v="1"/>
    <x v="375"/>
    <d v="2012-08-31T00:00:00"/>
    <s v="Standard Class"/>
    <s v="RA-19945"/>
    <s v="Ryan Akin"/>
    <x v="0"/>
    <x v="0"/>
    <s v="Murrieta"/>
    <x v="1"/>
    <n v="92563"/>
    <s v="West"/>
    <s v="OFF-ST-10000046"/>
    <x v="1"/>
    <x v="4"/>
    <s v="Fellowes Super Stor/Drawer Files"/>
    <n v="484.65000000000003"/>
    <n v="3"/>
    <n v="0"/>
    <n v="92.083500000000015"/>
  </r>
  <r>
    <n v="1006"/>
    <s v="CA-2012-111199"/>
    <x v="1"/>
    <x v="50"/>
    <d v="2012-11-17T00:00:00"/>
    <s v="Standard Class"/>
    <s v="JK-15730"/>
    <s v="Joe Kamberova"/>
    <x v="0"/>
    <x v="0"/>
    <s v="Jacksonville"/>
    <x v="3"/>
    <n v="28540"/>
    <s v="South"/>
    <s v="OFF-PA-10001790"/>
    <x v="1"/>
    <x v="10"/>
    <s v="Xerox 1910"/>
    <n v="115.29600000000001"/>
    <n v="3"/>
    <n v="0.2"/>
    <n v="40.353599999999986"/>
  </r>
  <r>
    <n v="1007"/>
    <s v="CA-2012-105312"/>
    <x v="1"/>
    <x v="376"/>
    <d v="2012-11-09T00:00:00"/>
    <s v="First Class"/>
    <s v="MT-17815"/>
    <s v="Meg Tillman"/>
    <x v="0"/>
    <x v="0"/>
    <s v="Scottsdale"/>
    <x v="16"/>
    <n v="85254"/>
    <s v="West"/>
    <s v="OFF-EN-10002600"/>
    <x v="1"/>
    <x v="12"/>
    <s v="Redi-Strip #10 Envelopes, 4 1/8 x 9 1/2"/>
    <n v="7.080000000000001"/>
    <n v="3"/>
    <n v="0.2"/>
    <n v="2.4779999999999989"/>
  </r>
  <r>
    <n v="1008"/>
    <s v="CA-2012-105312"/>
    <x v="1"/>
    <x v="376"/>
    <d v="2012-11-09T00:00:00"/>
    <s v="First Class"/>
    <s v="MT-17815"/>
    <s v="Meg Tillman"/>
    <x v="0"/>
    <x v="0"/>
    <s v="Scottsdale"/>
    <x v="16"/>
    <n v="85254"/>
    <s v="West"/>
    <s v="OFF-BI-10002049"/>
    <x v="1"/>
    <x v="8"/>
    <s v="UniKeep View Case Binders"/>
    <n v="4.4009999999999998"/>
    <n v="3"/>
    <n v="0.7"/>
    <n v="-3.5207999999999995"/>
  </r>
  <r>
    <n v="1009"/>
    <s v="US-2014-106705"/>
    <x v="3"/>
    <x v="377"/>
    <d v="2015-01-02T00:00:00"/>
    <s v="Standard Class"/>
    <s v="PO-18850"/>
    <s v="Patrick O'Brill"/>
    <x v="0"/>
    <x v="0"/>
    <s v="Burlington"/>
    <x v="23"/>
    <n v="52601"/>
    <s v="Central"/>
    <s v="OFF-PA-10001509"/>
    <x v="1"/>
    <x v="10"/>
    <s v="Recycled Desk Saver Line &quot;While You Were Out&quot; Book, 5 1/2&quot; X 4&quot;"/>
    <n v="44.75"/>
    <n v="5"/>
    <n v="0"/>
    <n v="20.584999999999994"/>
  </r>
  <r>
    <n v="1010"/>
    <s v="CA-2014-135034"/>
    <x v="3"/>
    <x v="378"/>
    <d v="2014-08-04T00:00:00"/>
    <s v="First Class"/>
    <s v="AT-10735"/>
    <s v="Annie Thurman"/>
    <x v="0"/>
    <x v="0"/>
    <s v="Chicago"/>
    <x v="10"/>
    <n v="60653"/>
    <s v="Central"/>
    <s v="TEC-PH-10003931"/>
    <x v="2"/>
    <x v="7"/>
    <s v="JBL Micro Wireless Portable Bluetooth Speaker"/>
    <n v="95.984000000000009"/>
    <n v="2"/>
    <n v="0.2"/>
    <n v="5.9990000000000023"/>
  </r>
  <r>
    <n v="1011"/>
    <s v="CA-2011-158540"/>
    <x v="2"/>
    <x v="156"/>
    <d v="2011-11-26T00:00:00"/>
    <s v="First Class"/>
    <s v="VG-21790"/>
    <s v="Vivek Gonzalez"/>
    <x v="0"/>
    <x v="0"/>
    <s v="San Diego"/>
    <x v="1"/>
    <n v="92037"/>
    <s v="West"/>
    <s v="FUR-FU-10001602"/>
    <x v="0"/>
    <x v="5"/>
    <s v="Eldon Delta Triangular Chair Mat, 52&quot; x 58&quot;, Clear"/>
    <n v="151.72"/>
    <n v="4"/>
    <n v="0"/>
    <n v="27.309599999999989"/>
  </r>
  <r>
    <n v="1012"/>
    <s v="CA-2014-118437"/>
    <x v="3"/>
    <x v="46"/>
    <d v="2014-06-22T00:00:00"/>
    <s v="Second Class"/>
    <s v="PF-19165"/>
    <s v="Philip Fox"/>
    <x v="0"/>
    <x v="0"/>
    <s v="Olympia"/>
    <x v="4"/>
    <n v="98502"/>
    <s v="West"/>
    <s v="FUR-FU-10004848"/>
    <x v="0"/>
    <x v="5"/>
    <s v="Howard Miller 13-3/4&quot; Diameter Brushed Chrome Round Wall Clock"/>
    <n v="155.25"/>
    <n v="3"/>
    <n v="0"/>
    <n v="46.574999999999996"/>
  </r>
  <r>
    <n v="1013"/>
    <s v="CA-2014-118437"/>
    <x v="3"/>
    <x v="46"/>
    <d v="2014-06-22T00:00:00"/>
    <s v="Second Class"/>
    <s v="PF-19165"/>
    <s v="Philip Fox"/>
    <x v="0"/>
    <x v="0"/>
    <s v="Olympia"/>
    <x v="4"/>
    <n v="98502"/>
    <s v="West"/>
    <s v="OFF-ST-10003722"/>
    <x v="1"/>
    <x v="4"/>
    <s v="Project Tote Personal File"/>
    <n v="14.03"/>
    <n v="1"/>
    <n v="0"/>
    <n v="4.068699999999998"/>
  </r>
  <r>
    <n v="1014"/>
    <s v="US-2012-126214"/>
    <x v="1"/>
    <x v="379"/>
    <d v="2012-12-24T00:00:00"/>
    <s v="Second Class"/>
    <s v="JS-15880"/>
    <s v="John Stevenson"/>
    <x v="0"/>
    <x v="0"/>
    <s v="Seattle"/>
    <x v="4"/>
    <n v="98103"/>
    <s v="West"/>
    <s v="FUR-TA-10003748"/>
    <x v="0"/>
    <x v="3"/>
    <s v="Bevis 36 x 72 Conference Tables"/>
    <n v="1618.37"/>
    <n v="13"/>
    <n v="0"/>
    <n v="356.04139999999995"/>
  </r>
  <r>
    <n v="1015"/>
    <s v="US-2012-126214"/>
    <x v="1"/>
    <x v="379"/>
    <d v="2012-12-24T00:00:00"/>
    <s v="Second Class"/>
    <s v="JS-15880"/>
    <s v="John Stevenson"/>
    <x v="0"/>
    <x v="0"/>
    <s v="Seattle"/>
    <x v="4"/>
    <n v="98103"/>
    <s v="West"/>
    <s v="TEC-AC-10003198"/>
    <x v="2"/>
    <x v="11"/>
    <s v="Enermax Acrylux Wireless Keyboard"/>
    <n v="99.6"/>
    <n v="1"/>
    <n v="0"/>
    <n v="36.851999999999997"/>
  </r>
  <r>
    <n v="1016"/>
    <s v="CA-2012-133025"/>
    <x v="1"/>
    <x v="14"/>
    <d v="2012-09-19T00:00:00"/>
    <s v="Second Class"/>
    <s v="MO-17800"/>
    <s v="Meg O'Connel"/>
    <x v="2"/>
    <x v="0"/>
    <s v="Los Angeles"/>
    <x v="1"/>
    <n v="90036"/>
    <s v="West"/>
    <s v="OFF-PA-10004100"/>
    <x v="1"/>
    <x v="10"/>
    <s v="Xerox 216"/>
    <n v="32.400000000000006"/>
    <n v="5"/>
    <n v="0"/>
    <n v="15.552000000000001"/>
  </r>
  <r>
    <n v="1017"/>
    <s v="CA-2012-108665"/>
    <x v="1"/>
    <x v="380"/>
    <d v="2012-07-10T00:00:00"/>
    <s v="Standard Class"/>
    <s v="KM-16225"/>
    <s v="Kalyca Meade"/>
    <x v="1"/>
    <x v="0"/>
    <s v="New York City"/>
    <x v="15"/>
    <n v="10011"/>
    <s v="East"/>
    <s v="FUR-FU-10002191"/>
    <x v="0"/>
    <x v="5"/>
    <s v="G.E. Halogen Desk Lamp Bulbs"/>
    <n v="13.96"/>
    <n v="2"/>
    <n v="0"/>
    <n v="6.7008000000000001"/>
  </r>
  <r>
    <n v="1018"/>
    <s v="CA-2012-108665"/>
    <x v="1"/>
    <x v="380"/>
    <d v="2012-07-10T00:00:00"/>
    <s v="Standard Class"/>
    <s v="KM-16225"/>
    <s v="Kalyca Meade"/>
    <x v="1"/>
    <x v="0"/>
    <s v="New York City"/>
    <x v="15"/>
    <n v="10011"/>
    <s v="East"/>
    <s v="FUR-FU-10000965"/>
    <x v="0"/>
    <x v="5"/>
    <s v="Howard Miller 11-1/2&quot; Diameter Ridgewood Wall Clock"/>
    <n v="155.82"/>
    <n v="3"/>
    <n v="0"/>
    <n v="63.886200000000002"/>
  </r>
  <r>
    <n v="1019"/>
    <s v="CA-2012-108665"/>
    <x v="1"/>
    <x v="380"/>
    <d v="2012-07-10T00:00:00"/>
    <s v="Standard Class"/>
    <s v="KM-16225"/>
    <s v="Kalyca Meade"/>
    <x v="1"/>
    <x v="0"/>
    <s v="New York City"/>
    <x v="15"/>
    <n v="10011"/>
    <s v="East"/>
    <s v="TEC-PH-10004188"/>
    <x v="2"/>
    <x v="7"/>
    <s v="OtterBox Commuter Series Case - Samsung Galaxy S4"/>
    <n v="124.94999999999999"/>
    <n v="5"/>
    <n v="0"/>
    <n v="2.4990000000000023"/>
  </r>
  <r>
    <n v="1020"/>
    <s v="CA-2012-108665"/>
    <x v="1"/>
    <x v="380"/>
    <d v="2012-07-10T00:00:00"/>
    <s v="Standard Class"/>
    <s v="KM-16225"/>
    <s v="Kalyca Meade"/>
    <x v="1"/>
    <x v="0"/>
    <s v="New York City"/>
    <x v="15"/>
    <n v="10011"/>
    <s v="East"/>
    <s v="OFF-ST-10001526"/>
    <x v="1"/>
    <x v="4"/>
    <s v="Iceberg Mobile Mega Data/Printer Cart "/>
    <n v="601.65"/>
    <n v="5"/>
    <n v="0"/>
    <n v="156.42899999999997"/>
  </r>
  <r>
    <n v="1021"/>
    <s v="CA-2012-124450"/>
    <x v="1"/>
    <x v="381"/>
    <d v="2012-05-03T00:00:00"/>
    <s v="Standard Class"/>
    <s v="GT-14710"/>
    <s v="Greg Tran"/>
    <x v="0"/>
    <x v="0"/>
    <s v="Washington"/>
    <x v="40"/>
    <n v="20016"/>
    <s v="East"/>
    <s v="OFF-AR-10001166"/>
    <x v="1"/>
    <x v="6"/>
    <s v="Staples"/>
    <n v="22.740000000000002"/>
    <n v="3"/>
    <n v="0"/>
    <n v="8.8686000000000007"/>
  </r>
  <r>
    <n v="1022"/>
    <s v="CA-2012-124450"/>
    <x v="1"/>
    <x v="381"/>
    <d v="2012-05-03T00:00:00"/>
    <s v="Standard Class"/>
    <s v="GT-14710"/>
    <s v="Greg Tran"/>
    <x v="0"/>
    <x v="0"/>
    <s v="Washington"/>
    <x v="40"/>
    <n v="20016"/>
    <s v="East"/>
    <s v="FUR-CH-10000309"/>
    <x v="0"/>
    <x v="1"/>
    <s v="Global Comet Stacking Arm Chair"/>
    <n v="1267.53"/>
    <n v="3"/>
    <n v="0"/>
    <n v="316.88249999999999"/>
  </r>
  <r>
    <n v="1023"/>
    <s v="CA-2012-124450"/>
    <x v="1"/>
    <x v="381"/>
    <d v="2012-05-03T00:00:00"/>
    <s v="Standard Class"/>
    <s v="GT-14710"/>
    <s v="Greg Tran"/>
    <x v="0"/>
    <x v="0"/>
    <s v="Washington"/>
    <x v="40"/>
    <n v="20016"/>
    <s v="East"/>
    <s v="TEC-MA-10004212"/>
    <x v="2"/>
    <x v="15"/>
    <s v="Cisco SPA525G2 5-Line IP Phone"/>
    <n v="1379.92"/>
    <n v="8"/>
    <n v="0"/>
    <n v="648.56240000000003"/>
  </r>
  <r>
    <n v="1024"/>
    <s v="CA-2012-167269"/>
    <x v="1"/>
    <x v="382"/>
    <d v="2012-06-20T00:00:00"/>
    <s v="Standard Class"/>
    <s v="PB-19150"/>
    <s v="Philip Brown"/>
    <x v="0"/>
    <x v="0"/>
    <s v="Philadelphia"/>
    <x v="9"/>
    <n v="19134"/>
    <s v="East"/>
    <s v="OFF-EN-10003072"/>
    <x v="1"/>
    <x v="12"/>
    <s v="Peel &amp; Seel Envelopes"/>
    <n v="6.2080000000000002"/>
    <n v="2"/>
    <n v="0.2"/>
    <n v="2.1728000000000001"/>
  </r>
  <r>
    <n v="1025"/>
    <s v="CA-2014-106964"/>
    <x v="3"/>
    <x v="94"/>
    <d v="2014-12-21T00:00:00"/>
    <s v="First Class"/>
    <s v="HR-14770"/>
    <s v="Hallie Redmond"/>
    <x v="2"/>
    <x v="0"/>
    <s v="Los Angeles"/>
    <x v="1"/>
    <n v="90045"/>
    <s v="West"/>
    <s v="OFF-BI-10000320"/>
    <x v="1"/>
    <x v="8"/>
    <s v="GBC Plastic Binding Combs"/>
    <n v="11.808"/>
    <n v="2"/>
    <n v="0.2"/>
    <n v="4.2804000000000002"/>
  </r>
  <r>
    <n v="1026"/>
    <s v="CA-2013-126529"/>
    <x v="0"/>
    <x v="383"/>
    <d v="2013-01-13T00:00:00"/>
    <s v="Second Class"/>
    <s v="DE-13255"/>
    <s v="Deanra Eno"/>
    <x v="2"/>
    <x v="0"/>
    <s v="Springfield"/>
    <x v="24"/>
    <n v="45503"/>
    <s v="East"/>
    <s v="OFF-PA-10001166"/>
    <x v="1"/>
    <x v="10"/>
    <s v="Xerox 2"/>
    <n v="15.552000000000003"/>
    <n v="3"/>
    <n v="0.2"/>
    <n v="5.4432"/>
  </r>
  <r>
    <n v="1027"/>
    <s v="CA-2013-126529"/>
    <x v="0"/>
    <x v="383"/>
    <d v="2013-01-13T00:00:00"/>
    <s v="Second Class"/>
    <s v="DE-13255"/>
    <s v="Deanra Eno"/>
    <x v="2"/>
    <x v="0"/>
    <s v="Springfield"/>
    <x v="24"/>
    <n v="45503"/>
    <s v="East"/>
    <s v="OFF-PA-10003656"/>
    <x v="1"/>
    <x v="10"/>
    <s v="Xerox 1935"/>
    <n v="63.311999999999998"/>
    <n v="3"/>
    <n v="0.2"/>
    <n v="20.576399999999996"/>
  </r>
  <r>
    <n v="1028"/>
    <s v="CA-2013-126529"/>
    <x v="0"/>
    <x v="383"/>
    <d v="2013-01-13T00:00:00"/>
    <s v="Second Class"/>
    <s v="DE-13255"/>
    <s v="Deanra Eno"/>
    <x v="2"/>
    <x v="0"/>
    <s v="Springfield"/>
    <x v="24"/>
    <n v="45503"/>
    <s v="East"/>
    <s v="TEC-PH-10000148"/>
    <x v="2"/>
    <x v="7"/>
    <s v="Cyber Acoustics AC-202b Speech Recognition Stereo Headset"/>
    <n v="15.587999999999999"/>
    <n v="2"/>
    <n v="0.4"/>
    <n v="-9.8724000000000007"/>
  </r>
  <r>
    <n v="1029"/>
    <s v="CA-2011-163552"/>
    <x v="2"/>
    <x v="384"/>
    <d v="2011-07-15T00:00:00"/>
    <s v="Standard Class"/>
    <s v="LA-16780"/>
    <s v="Laura Armstrong"/>
    <x v="1"/>
    <x v="0"/>
    <s v="Hackensack"/>
    <x v="30"/>
    <n v="7601"/>
    <s v="East"/>
    <s v="OFF-PA-10000474"/>
    <x v="1"/>
    <x v="10"/>
    <s v="Staples"/>
    <n v="177.2"/>
    <n v="5"/>
    <n v="0"/>
    <n v="83.283999999999992"/>
  </r>
  <r>
    <n v="1030"/>
    <s v="CA-2011-163552"/>
    <x v="2"/>
    <x v="384"/>
    <d v="2011-07-15T00:00:00"/>
    <s v="Standard Class"/>
    <s v="LA-16780"/>
    <s v="Laura Armstrong"/>
    <x v="1"/>
    <x v="0"/>
    <s v="Hackensack"/>
    <x v="30"/>
    <n v="7601"/>
    <s v="East"/>
    <s v="TEC-PH-10003885"/>
    <x v="2"/>
    <x v="7"/>
    <s v="Cisco SPA508G"/>
    <n v="197.96999999999997"/>
    <n v="3"/>
    <n v="0"/>
    <n v="57.41129999999999"/>
  </r>
  <r>
    <n v="1031"/>
    <s v="CA-2011-163552"/>
    <x v="2"/>
    <x v="384"/>
    <d v="2011-07-15T00:00:00"/>
    <s v="Standard Class"/>
    <s v="LA-16780"/>
    <s v="Laura Armstrong"/>
    <x v="1"/>
    <x v="0"/>
    <s v="Hackensack"/>
    <x v="30"/>
    <n v="7601"/>
    <s v="East"/>
    <s v="FUR-CH-10003379"/>
    <x v="0"/>
    <x v="1"/>
    <s v="Global Commerce Series High-Back Swivel/Tilt Chairs"/>
    <n v="854.94"/>
    <n v="3"/>
    <n v="0"/>
    <n v="213.73500000000001"/>
  </r>
  <r>
    <n v="1032"/>
    <s v="CA-2011-163552"/>
    <x v="2"/>
    <x v="384"/>
    <d v="2011-07-15T00:00:00"/>
    <s v="Standard Class"/>
    <s v="LA-16780"/>
    <s v="Laura Armstrong"/>
    <x v="1"/>
    <x v="0"/>
    <s v="Hackensack"/>
    <x v="30"/>
    <n v="7601"/>
    <s v="East"/>
    <s v="FUR-FU-10000629"/>
    <x v="0"/>
    <x v="5"/>
    <s v="9-3/4 Diameter Round Wall Clock"/>
    <n v="124.10999999999999"/>
    <n v="9"/>
    <n v="0"/>
    <n v="52.126200000000004"/>
  </r>
  <r>
    <n v="1033"/>
    <s v="CA-2011-163552"/>
    <x v="2"/>
    <x v="384"/>
    <d v="2011-07-15T00:00:00"/>
    <s v="Standard Class"/>
    <s v="LA-16780"/>
    <s v="Laura Armstrong"/>
    <x v="1"/>
    <x v="0"/>
    <s v="Hackensack"/>
    <x v="30"/>
    <n v="7601"/>
    <s v="East"/>
    <s v="OFF-LA-10001175"/>
    <x v="1"/>
    <x v="2"/>
    <s v="Avery 514"/>
    <n v="14.399999999999999"/>
    <n v="5"/>
    <n v="0"/>
    <n v="7.056"/>
  </r>
  <r>
    <n v="1034"/>
    <s v="CA-2013-109820"/>
    <x v="0"/>
    <x v="73"/>
    <d v="2013-11-23T00:00:00"/>
    <s v="First Class"/>
    <s v="AG-10390"/>
    <s v="Allen Goldenen"/>
    <x v="0"/>
    <x v="0"/>
    <s v="Cincinnati"/>
    <x v="24"/>
    <n v="45231"/>
    <s v="East"/>
    <s v="OFF-PA-10000955"/>
    <x v="1"/>
    <x v="10"/>
    <s v="Southworth 25% Cotton Granite Paper &amp; Envelopes"/>
    <n v="15.696000000000002"/>
    <n v="3"/>
    <n v="0.2"/>
    <n v="5.1011999999999995"/>
  </r>
  <r>
    <n v="1035"/>
    <s v="CA-2013-109820"/>
    <x v="0"/>
    <x v="73"/>
    <d v="2013-11-23T00:00:00"/>
    <s v="First Class"/>
    <s v="AG-10390"/>
    <s v="Allen Goldenen"/>
    <x v="0"/>
    <x v="0"/>
    <s v="Cincinnati"/>
    <x v="24"/>
    <n v="45231"/>
    <s v="East"/>
    <s v="OFF-BI-10003460"/>
    <x v="1"/>
    <x v="8"/>
    <s v="Acco 3-Hole Punch"/>
    <n v="2.6280000000000001"/>
    <n v="2"/>
    <n v="0.7"/>
    <n v="-1.9272"/>
  </r>
  <r>
    <n v="1036"/>
    <s v="CA-2013-109820"/>
    <x v="0"/>
    <x v="73"/>
    <d v="2013-11-23T00:00:00"/>
    <s v="First Class"/>
    <s v="AG-10390"/>
    <s v="Allen Goldenen"/>
    <x v="0"/>
    <x v="0"/>
    <s v="Cincinnati"/>
    <x v="24"/>
    <n v="45231"/>
    <s v="East"/>
    <s v="OFF-BI-10000474"/>
    <x v="1"/>
    <x v="8"/>
    <s v="Avery Recycled Flexi-View Covers for Binding Systems"/>
    <n v="14.427000000000003"/>
    <n v="3"/>
    <n v="0.7"/>
    <n v="-10.579799999999999"/>
  </r>
  <r>
    <n v="1037"/>
    <s v="CA-2013-113061"/>
    <x v="0"/>
    <x v="183"/>
    <d v="2013-04-27T00:00:00"/>
    <s v="Standard Class"/>
    <s v="EL-13735"/>
    <s v="Ed Ludwig"/>
    <x v="2"/>
    <x v="0"/>
    <s v="Jefferson City"/>
    <x v="25"/>
    <n v="65109"/>
    <s v="Central"/>
    <s v="FUR-FU-10003975"/>
    <x v="0"/>
    <x v="5"/>
    <s v="Eldon Advantage Chair Mats for Low to Medium Pile Carpets"/>
    <n v="86.62"/>
    <n v="2"/>
    <n v="0"/>
    <n v="8.6619999999999919"/>
  </r>
  <r>
    <n v="1038"/>
    <s v="CA-2012-127418"/>
    <x v="1"/>
    <x v="385"/>
    <d v="2012-06-14T00:00:00"/>
    <s v="First Class"/>
    <s v="JJ-15445"/>
    <s v="Jennifer Jackson"/>
    <x v="0"/>
    <x v="0"/>
    <s v="Los Angeles"/>
    <x v="1"/>
    <n v="90004"/>
    <s v="West"/>
    <s v="OFF-BI-10003707"/>
    <x v="1"/>
    <x v="8"/>
    <s v="Aluminum Screw Posts"/>
    <n v="36.624000000000002"/>
    <n v="3"/>
    <n v="0.2"/>
    <n v="13.734"/>
  </r>
  <r>
    <n v="1039"/>
    <s v="CA-2014-121818"/>
    <x v="3"/>
    <x v="225"/>
    <d v="2014-11-22T00:00:00"/>
    <s v="First Class"/>
    <s v="JH-15430"/>
    <s v="Jennifer Halladay"/>
    <x v="0"/>
    <x v="0"/>
    <s v="Burlington"/>
    <x v="3"/>
    <n v="27217"/>
    <s v="South"/>
    <s v="OFF-AR-10000203"/>
    <x v="1"/>
    <x v="6"/>
    <s v="Newell 336"/>
    <n v="23.968000000000004"/>
    <n v="7"/>
    <n v="0.2"/>
    <n v="2.696399999999997"/>
  </r>
  <r>
    <n v="1040"/>
    <s v="CA-2014-121818"/>
    <x v="3"/>
    <x v="225"/>
    <d v="2014-11-22T00:00:00"/>
    <s v="First Class"/>
    <s v="JH-15430"/>
    <s v="Jennifer Halladay"/>
    <x v="0"/>
    <x v="0"/>
    <s v="Burlington"/>
    <x v="3"/>
    <n v="27217"/>
    <s v="South"/>
    <s v="OFF-AR-10004790"/>
    <x v="1"/>
    <x v="6"/>
    <s v="Staples"/>
    <n v="28.728000000000002"/>
    <n v="3"/>
    <n v="0.2"/>
    <n v="1.7954999999999988"/>
  </r>
  <r>
    <n v="1041"/>
    <s v="CA-2013-127670"/>
    <x v="0"/>
    <x v="231"/>
    <d v="2013-03-25T00:00:00"/>
    <s v="Standard Class"/>
    <s v="RD-19660"/>
    <s v="Robert Dilbeck"/>
    <x v="2"/>
    <x v="0"/>
    <s v="Saint Peters"/>
    <x v="25"/>
    <n v="63376"/>
    <s v="Central"/>
    <s v="FUR-TA-10001095"/>
    <x v="0"/>
    <x v="3"/>
    <s v="Chromcraft Round Conference Tables"/>
    <n v="697.16"/>
    <n v="4"/>
    <n v="0"/>
    <n v="146.40359999999998"/>
  </r>
  <r>
    <n v="1042"/>
    <s v="CA-2013-102981"/>
    <x v="0"/>
    <x v="47"/>
    <d v="2013-09-10T00:00:00"/>
    <s v="Second Class"/>
    <s v="MO-17500"/>
    <s v="Mary O'Rourke"/>
    <x v="0"/>
    <x v="0"/>
    <s v="New York City"/>
    <x v="15"/>
    <n v="10035"/>
    <s v="East"/>
    <s v="TEC-AC-10004761"/>
    <x v="2"/>
    <x v="11"/>
    <s v="Maxell 4.7GB DVD+RW 3/Pack"/>
    <n v="31.86"/>
    <n v="2"/>
    <n v="0"/>
    <n v="11.151"/>
  </r>
  <r>
    <n v="1043"/>
    <s v="CA-2013-102981"/>
    <x v="0"/>
    <x v="47"/>
    <d v="2013-09-10T00:00:00"/>
    <s v="Second Class"/>
    <s v="MO-17500"/>
    <s v="Mary O'Rourke"/>
    <x v="0"/>
    <x v="0"/>
    <s v="New York City"/>
    <x v="15"/>
    <n v="10035"/>
    <s v="East"/>
    <s v="FUR-BO-10001811"/>
    <x v="0"/>
    <x v="0"/>
    <s v="Atlantic Metals Mobile 5-Shelf Bookcases, Custom Colors"/>
    <n v="722.35200000000009"/>
    <n v="3"/>
    <n v="0.2"/>
    <n v="90.293999999999926"/>
  </r>
  <r>
    <n v="1044"/>
    <s v="CA-2014-115651"/>
    <x v="3"/>
    <x v="362"/>
    <d v="2014-07-13T00:00:00"/>
    <s v="First Class"/>
    <s v="NS-18640"/>
    <s v="Noel Staavos"/>
    <x v="1"/>
    <x v="0"/>
    <s v="Chicago"/>
    <x v="10"/>
    <n v="60610"/>
    <s v="Central"/>
    <s v="OFF-AR-10001130"/>
    <x v="1"/>
    <x v="6"/>
    <s v="Quartet Alpha White Chalk, 12/Pack"/>
    <n v="8.84"/>
    <n v="5"/>
    <n v="0.2"/>
    <n v="2.9835000000000003"/>
  </r>
  <r>
    <n v="1045"/>
    <s v="CA-2014-115651"/>
    <x v="3"/>
    <x v="362"/>
    <d v="2014-07-13T00:00:00"/>
    <s v="First Class"/>
    <s v="NS-18640"/>
    <s v="Noel Staavos"/>
    <x v="1"/>
    <x v="0"/>
    <s v="Chicago"/>
    <x v="10"/>
    <n v="60610"/>
    <s v="Central"/>
    <s v="OFF-AP-10000055"/>
    <x v="1"/>
    <x v="9"/>
    <s v="Belkin F9S820V06 8 Outlet Surge"/>
    <n v="58.463999999999977"/>
    <n v="9"/>
    <n v="0.8"/>
    <n v="-146.16000000000003"/>
  </r>
  <r>
    <n v="1046"/>
    <s v="CA-2014-152702"/>
    <x v="3"/>
    <x v="386"/>
    <d v="2014-10-17T00:00:00"/>
    <s v="Standard Class"/>
    <s v="SN-20710"/>
    <s v="Steve Nguyen"/>
    <x v="2"/>
    <x v="0"/>
    <s v="Rockford"/>
    <x v="10"/>
    <n v="61107"/>
    <s v="Central"/>
    <s v="FUR-CH-10002304"/>
    <x v="0"/>
    <x v="1"/>
    <s v="Global Stack Chair without Arms, Black"/>
    <n v="254.60399999999998"/>
    <n v="14"/>
    <n v="0.3"/>
    <n v="-18.185999999999993"/>
  </r>
  <r>
    <n v="1047"/>
    <s v="CA-2013-169103"/>
    <x v="0"/>
    <x v="387"/>
    <d v="2013-03-14T00:00:00"/>
    <s v="Standard Class"/>
    <s v="ZC-21910"/>
    <s v="Zuschuss Carroll"/>
    <x v="0"/>
    <x v="0"/>
    <s v="Miami"/>
    <x v="2"/>
    <n v="33142"/>
    <s v="South"/>
    <s v="TEC-PH-10001530"/>
    <x v="2"/>
    <x v="7"/>
    <s v="Cisco Unified IP Phone 7945G VoIP phone"/>
    <n v="1363.96"/>
    <n v="5"/>
    <n v="0.2"/>
    <n v="85.247500000000002"/>
  </r>
  <r>
    <n v="1048"/>
    <s v="CA-2013-169103"/>
    <x v="0"/>
    <x v="387"/>
    <d v="2013-03-14T00:00:00"/>
    <s v="Standard Class"/>
    <s v="ZC-21910"/>
    <s v="Zuschuss Carroll"/>
    <x v="0"/>
    <x v="0"/>
    <s v="Miami"/>
    <x v="2"/>
    <n v="33142"/>
    <s v="South"/>
    <s v="FUR-FU-10004006"/>
    <x v="0"/>
    <x v="5"/>
    <s v="Deflect-o DuraMat Lighweight, Studded, Beveled Mat for Low Pile Carpeting"/>
    <n v="102.35999999999999"/>
    <n v="3"/>
    <n v="0.2"/>
    <n v="-3.8385000000000105"/>
  </r>
  <r>
    <n v="1049"/>
    <s v="CA-2011-139192"/>
    <x v="2"/>
    <x v="279"/>
    <d v="2011-06-01T00:00:00"/>
    <s v="Second Class"/>
    <s v="LC-16885"/>
    <s v="Lena Creighton"/>
    <x v="0"/>
    <x v="0"/>
    <s v="San Francisco"/>
    <x v="1"/>
    <n v="94109"/>
    <s v="West"/>
    <s v="TEC-PH-10000486"/>
    <x v="2"/>
    <x v="7"/>
    <s v="Plantronics HL10 Handset Lifter"/>
    <n v="1113.5039999999999"/>
    <n v="12"/>
    <n v="0.2"/>
    <n v="125.2691999999999"/>
  </r>
  <r>
    <n v="1050"/>
    <s v="CA-2011-139192"/>
    <x v="2"/>
    <x v="279"/>
    <d v="2011-06-01T00:00:00"/>
    <s v="Second Class"/>
    <s v="LC-16885"/>
    <s v="Lena Creighton"/>
    <x v="0"/>
    <x v="0"/>
    <s v="San Francisco"/>
    <x v="1"/>
    <n v="94109"/>
    <s v="West"/>
    <s v="TEC-AC-10001606"/>
    <x v="2"/>
    <x v="11"/>
    <s v="Logitech Wireless Performance Mouse MX for PC and Mac"/>
    <n v="99.99"/>
    <n v="1"/>
    <n v="0"/>
    <n v="37.996200000000002"/>
  </r>
  <r>
    <n v="1051"/>
    <s v="US-2012-153500"/>
    <x v="1"/>
    <x v="230"/>
    <d v="2012-07-05T00:00:00"/>
    <s v="First Class"/>
    <s v="DG-13300"/>
    <s v="Deirdre Greer"/>
    <x v="1"/>
    <x v="0"/>
    <s v="Philadelphia"/>
    <x v="9"/>
    <n v="19134"/>
    <s v="East"/>
    <s v="FUR-FU-10000293"/>
    <x v="0"/>
    <x v="5"/>
    <s v="Eldon Antistatic Chair Mats for Low to Medium Pile Carpets"/>
    <n v="168.46400000000003"/>
    <n v="2"/>
    <n v="0.2"/>
    <n v="-29.481200000000022"/>
  </r>
  <r>
    <n v="1052"/>
    <s v="US-2012-153500"/>
    <x v="1"/>
    <x v="230"/>
    <d v="2012-07-05T00:00:00"/>
    <s v="First Class"/>
    <s v="DG-13300"/>
    <s v="Deirdre Greer"/>
    <x v="1"/>
    <x v="0"/>
    <s v="Philadelphia"/>
    <x v="9"/>
    <n v="19134"/>
    <s v="East"/>
    <s v="OFF-PA-10001307"/>
    <x v="1"/>
    <x v="10"/>
    <s v="Important Message Pads, 50 4-1/4 x 5-1/2 Forms per Pad"/>
    <n v="6.7200000000000006"/>
    <n v="2"/>
    <n v="0.2"/>
    <n v="2.4359999999999995"/>
  </r>
  <r>
    <n v="1053"/>
    <s v="US-2012-153500"/>
    <x v="1"/>
    <x v="230"/>
    <d v="2012-07-05T00:00:00"/>
    <s v="First Class"/>
    <s v="DG-13300"/>
    <s v="Deirdre Greer"/>
    <x v="1"/>
    <x v="0"/>
    <s v="Philadelphia"/>
    <x v="9"/>
    <n v="19134"/>
    <s v="East"/>
    <s v="FUR-FU-10004460"/>
    <x v="0"/>
    <x v="5"/>
    <s v="Howard Miller 12&quot; Round Wall Clock"/>
    <n v="282.88800000000003"/>
    <n v="9"/>
    <n v="0.2"/>
    <n v="56.577599999999961"/>
  </r>
  <r>
    <n v="1054"/>
    <s v="CA-2012-110667"/>
    <x v="1"/>
    <x v="388"/>
    <d v="2012-04-08T00:00:00"/>
    <s v="Standard Class"/>
    <s v="NF-18595"/>
    <s v="Nicole Fjeld"/>
    <x v="2"/>
    <x v="0"/>
    <s v="New York City"/>
    <x v="15"/>
    <n v="10009"/>
    <s v="East"/>
    <s v="OFF-AR-10000716"/>
    <x v="1"/>
    <x v="6"/>
    <s v="DIXON Ticonderoga Erasable Checking Pencils"/>
    <n v="11.16"/>
    <n v="2"/>
    <n v="0"/>
    <n v="4.3524000000000003"/>
  </r>
  <r>
    <n v="1055"/>
    <s v="CA-2012-110667"/>
    <x v="1"/>
    <x v="388"/>
    <d v="2012-04-08T00:00:00"/>
    <s v="Standard Class"/>
    <s v="NF-18595"/>
    <s v="Nicole Fjeld"/>
    <x v="2"/>
    <x v="0"/>
    <s v="New York City"/>
    <x v="15"/>
    <n v="10009"/>
    <s v="East"/>
    <s v="FUR-FU-10004622"/>
    <x v="0"/>
    <x v="5"/>
    <s v="Eldon Advantage Foldable Chair Mats for Low Pile Carpets"/>
    <n v="108.4"/>
    <n v="2"/>
    <n v="0"/>
    <n v="22.763999999999996"/>
  </r>
  <r>
    <n v="1056"/>
    <s v="CA-2012-110667"/>
    <x v="1"/>
    <x v="388"/>
    <d v="2012-04-08T00:00:00"/>
    <s v="Standard Class"/>
    <s v="NF-18595"/>
    <s v="Nicole Fjeld"/>
    <x v="2"/>
    <x v="0"/>
    <s v="New York City"/>
    <x v="15"/>
    <n v="10009"/>
    <s v="East"/>
    <s v="OFF-BI-10002735"/>
    <x v="1"/>
    <x v="8"/>
    <s v="GBC Prestige Therm-A-Bind Covers"/>
    <n v="82.344000000000008"/>
    <n v="3"/>
    <n v="0.2"/>
    <n v="27.791100000000004"/>
  </r>
  <r>
    <n v="1057"/>
    <s v="CA-2012-110667"/>
    <x v="1"/>
    <x v="388"/>
    <d v="2012-04-08T00:00:00"/>
    <s v="Standard Class"/>
    <s v="NF-18595"/>
    <s v="Nicole Fjeld"/>
    <x v="2"/>
    <x v="0"/>
    <s v="New York City"/>
    <x v="15"/>
    <n v="10009"/>
    <s v="East"/>
    <s v="OFF-BI-10003529"/>
    <x v="1"/>
    <x v="8"/>
    <s v="Avery Round Ring Poly Binders"/>
    <n v="9.0879999999999992"/>
    <n v="4"/>
    <n v="0.2"/>
    <n v="3.2944"/>
  </r>
  <r>
    <n v="1058"/>
    <s v="CA-2014-167150"/>
    <x v="3"/>
    <x v="389"/>
    <d v="2014-12-18T00:00:00"/>
    <s v="Standard Class"/>
    <s v="BP-11185"/>
    <s v="Ben Peterman"/>
    <x v="1"/>
    <x v="0"/>
    <s v="San Diego"/>
    <x v="1"/>
    <n v="92037"/>
    <s v="West"/>
    <s v="OFF-BI-10001097"/>
    <x v="1"/>
    <x v="8"/>
    <s v="Avery Hole Reinforcements"/>
    <n v="19.936000000000003"/>
    <n v="4"/>
    <n v="0.2"/>
    <n v="7.2267999999999999"/>
  </r>
  <r>
    <n v="1059"/>
    <s v="CA-2014-167150"/>
    <x v="3"/>
    <x v="389"/>
    <d v="2014-12-18T00:00:00"/>
    <s v="Standard Class"/>
    <s v="BP-11185"/>
    <s v="Ben Peterman"/>
    <x v="1"/>
    <x v="0"/>
    <s v="San Diego"/>
    <x v="1"/>
    <n v="92037"/>
    <s v="West"/>
    <s v="OFF-BI-10001597"/>
    <x v="1"/>
    <x v="8"/>
    <s v="Wilson Jones Ledger-Size, Piano-Hinge Binder, 2&quot;, Blue"/>
    <n v="65.567999999999998"/>
    <n v="2"/>
    <n v="0.2"/>
    <n v="22.948799999999995"/>
  </r>
  <r>
    <n v="1060"/>
    <s v="CA-2013-105284"/>
    <x v="0"/>
    <x v="390"/>
    <d v="2013-12-02T00:00:00"/>
    <s v="Standard Class"/>
    <s v="MG-17650"/>
    <s v="Matthew Grinstein"/>
    <x v="2"/>
    <x v="0"/>
    <s v="Philadelphia"/>
    <x v="9"/>
    <n v="19143"/>
    <s v="East"/>
    <s v="OFF-FA-10001754"/>
    <x v="1"/>
    <x v="13"/>
    <s v="Stockwell Gold Paper Clips"/>
    <n v="4.4160000000000004"/>
    <n v="3"/>
    <n v="0.2"/>
    <n v="1.6008"/>
  </r>
  <r>
    <n v="1061"/>
    <s v="US-2012-125374"/>
    <x v="1"/>
    <x v="391"/>
    <d v="2012-03-29T00:00:00"/>
    <s v="Standard Class"/>
    <s v="JD-16060"/>
    <s v="Julia Dunbar"/>
    <x v="0"/>
    <x v="0"/>
    <s v="Houston"/>
    <x v="5"/>
    <n v="77095"/>
    <s v="Central"/>
    <s v="FUR-CH-10003396"/>
    <x v="0"/>
    <x v="1"/>
    <s v="Global Deluxe Steno Chair"/>
    <n v="107.77200000000001"/>
    <n v="2"/>
    <n v="0.3"/>
    <n v="-29.252400000000009"/>
  </r>
  <r>
    <n v="1062"/>
    <s v="CA-2012-161263"/>
    <x v="1"/>
    <x v="392"/>
    <d v="2012-04-21T00:00:00"/>
    <s v="Standard Class"/>
    <s v="TS-21160"/>
    <s v="Theresa Swint"/>
    <x v="1"/>
    <x v="0"/>
    <s v="Toledo"/>
    <x v="24"/>
    <n v="43615"/>
    <s v="East"/>
    <s v="OFF-AP-10002350"/>
    <x v="1"/>
    <x v="9"/>
    <s v="Belkin F9H710-06 7 Outlet SurgeMaster Surge Protector"/>
    <n v="45.216000000000001"/>
    <n v="3"/>
    <n v="0.2"/>
    <n v="4.5215999999999994"/>
  </r>
  <r>
    <n v="1063"/>
    <s v="CA-2012-161263"/>
    <x v="1"/>
    <x v="392"/>
    <d v="2012-04-21T00:00:00"/>
    <s v="Standard Class"/>
    <s v="TS-21160"/>
    <s v="Theresa Swint"/>
    <x v="1"/>
    <x v="0"/>
    <s v="Toledo"/>
    <x v="24"/>
    <n v="43615"/>
    <s v="East"/>
    <s v="OFF-FA-10004838"/>
    <x v="1"/>
    <x v="13"/>
    <s v="Super Bands, 12/Pack"/>
    <n v="10.416000000000002"/>
    <n v="7"/>
    <n v="0.2"/>
    <n v="-2.2134"/>
  </r>
  <r>
    <n v="1064"/>
    <s v="CA-2012-161263"/>
    <x v="1"/>
    <x v="392"/>
    <d v="2012-04-21T00:00:00"/>
    <s v="Standard Class"/>
    <s v="TS-21160"/>
    <s v="Theresa Swint"/>
    <x v="1"/>
    <x v="0"/>
    <s v="Toledo"/>
    <x v="24"/>
    <n v="43615"/>
    <s v="East"/>
    <s v="OFF-AR-10004757"/>
    <x v="1"/>
    <x v="6"/>
    <s v="Crayola Colored Pencils"/>
    <n v="7.8719999999999999"/>
    <n v="3"/>
    <n v="0.2"/>
    <n v="1.2791999999999994"/>
  </r>
  <r>
    <n v="1065"/>
    <s v="CA-2012-161263"/>
    <x v="1"/>
    <x v="392"/>
    <d v="2012-04-21T00:00:00"/>
    <s v="Standard Class"/>
    <s v="TS-21160"/>
    <s v="Theresa Swint"/>
    <x v="1"/>
    <x v="0"/>
    <s v="Toledo"/>
    <x v="24"/>
    <n v="43615"/>
    <s v="East"/>
    <s v="TEC-PH-10002115"/>
    <x v="2"/>
    <x v="7"/>
    <s v="Plantronics 81402"/>
    <n v="118.78199999999998"/>
    <n v="3"/>
    <n v="0.4"/>
    <n v="-27.715799999999994"/>
  </r>
  <r>
    <n v="1066"/>
    <s v="CA-2012-161263"/>
    <x v="1"/>
    <x v="392"/>
    <d v="2012-04-21T00:00:00"/>
    <s v="Standard Class"/>
    <s v="TS-21160"/>
    <s v="Theresa Swint"/>
    <x v="1"/>
    <x v="0"/>
    <s v="Toledo"/>
    <x v="24"/>
    <n v="43615"/>
    <s v="East"/>
    <s v="OFF-FA-10003059"/>
    <x v="1"/>
    <x v="13"/>
    <s v="Assorted Color Push Pins"/>
    <n v="1.4480000000000002"/>
    <n v="1"/>
    <n v="0.2"/>
    <n v="0.2352999999999999"/>
  </r>
  <r>
    <n v="1067"/>
    <s v="CA-2012-161263"/>
    <x v="1"/>
    <x v="392"/>
    <d v="2012-04-21T00:00:00"/>
    <s v="Standard Class"/>
    <s v="TS-21160"/>
    <s v="Theresa Swint"/>
    <x v="1"/>
    <x v="0"/>
    <s v="Toledo"/>
    <x v="24"/>
    <n v="43615"/>
    <s v="East"/>
    <s v="OFF-BI-10004330"/>
    <x v="1"/>
    <x v="8"/>
    <s v="GBC Velobind Prepunched Cover Sets, Regency Series"/>
    <n v="55.470000000000006"/>
    <n v="5"/>
    <n v="0.7"/>
    <n v="-46.224999999999994"/>
  </r>
  <r>
    <n v="1068"/>
    <s v="CA-2013-157686"/>
    <x v="0"/>
    <x v="393"/>
    <d v="2013-10-03T00:00:00"/>
    <s v="First Class"/>
    <s v="BD-11620"/>
    <s v="Brian DeCherney"/>
    <x v="0"/>
    <x v="0"/>
    <s v="San Francisco"/>
    <x v="1"/>
    <n v="94122"/>
    <s v="West"/>
    <s v="FUR-CH-10001146"/>
    <x v="0"/>
    <x v="1"/>
    <s v="Global Value Mid-Back Manager's Chair, Gray"/>
    <n v="194.84800000000001"/>
    <n v="4"/>
    <n v="0.2"/>
    <n v="12.177999999999983"/>
  </r>
  <r>
    <n v="1069"/>
    <s v="US-2014-139955"/>
    <x v="3"/>
    <x v="394"/>
    <d v="2014-10-01T00:00:00"/>
    <s v="Second Class"/>
    <s v="CM-12160"/>
    <s v="Charles McCrossin"/>
    <x v="0"/>
    <x v="0"/>
    <s v="Brownsville"/>
    <x v="5"/>
    <n v="78521"/>
    <s v="Central"/>
    <s v="OFF-SU-10001935"/>
    <x v="1"/>
    <x v="14"/>
    <s v="Staples"/>
    <n v="1.7440000000000002"/>
    <n v="1"/>
    <n v="0.2"/>
    <n v="-0.34880000000000033"/>
  </r>
  <r>
    <n v="1070"/>
    <s v="US-2012-150161"/>
    <x v="1"/>
    <x v="395"/>
    <d v="2012-07-29T00:00:00"/>
    <s v="Standard Class"/>
    <s v="RB-19795"/>
    <s v="Ross Baird"/>
    <x v="2"/>
    <x v="0"/>
    <s v="Philadelphia"/>
    <x v="9"/>
    <n v="19143"/>
    <s v="East"/>
    <s v="OFF-BI-10001524"/>
    <x v="1"/>
    <x v="8"/>
    <s v="GBC Premium Transparent Covers with Diagonal Lined Pattern"/>
    <n v="25.176000000000005"/>
    <n v="4"/>
    <n v="0.7"/>
    <n v="-18.462400000000002"/>
  </r>
  <r>
    <n v="1071"/>
    <s v="CA-2012-144652"/>
    <x v="1"/>
    <x v="312"/>
    <d v="2012-11-26T00:00:00"/>
    <s v="Standard Class"/>
    <s v="SN-20560"/>
    <s v="Skye Norling"/>
    <x v="2"/>
    <x v="0"/>
    <s v="Los Angeles"/>
    <x v="1"/>
    <n v="90008"/>
    <s v="West"/>
    <s v="OFF-AR-10003732"/>
    <x v="1"/>
    <x v="6"/>
    <s v="Newell 333"/>
    <n v="19.459999999999997"/>
    <n v="7"/>
    <n v="0"/>
    <n v="5.0595999999999997"/>
  </r>
  <r>
    <n v="1072"/>
    <s v="CA-2013-152814"/>
    <x v="0"/>
    <x v="236"/>
    <d v="2013-05-03T00:00:00"/>
    <s v="Standard Class"/>
    <s v="EH-14005"/>
    <s v="Erica Hernandez"/>
    <x v="2"/>
    <x v="0"/>
    <s v="Denver"/>
    <x v="22"/>
    <n v="80219"/>
    <s v="West"/>
    <s v="OFF-PA-10001970"/>
    <x v="1"/>
    <x v="10"/>
    <s v="Xerox 1881"/>
    <n v="29.472000000000001"/>
    <n v="3"/>
    <n v="0.2"/>
    <n v="9.9467999999999979"/>
  </r>
  <r>
    <n v="1073"/>
    <s v="CA-2014-106943"/>
    <x v="3"/>
    <x v="237"/>
    <d v="2014-11-20T00:00:00"/>
    <s v="Standard Class"/>
    <s v="FO-14305"/>
    <s v="Frank Olsen"/>
    <x v="0"/>
    <x v="0"/>
    <s v="New York City"/>
    <x v="15"/>
    <n v="10035"/>
    <s v="East"/>
    <s v="OFF-BI-10003669"/>
    <x v="1"/>
    <x v="8"/>
    <s v="3M Organizer Strips"/>
    <n v="8.64"/>
    <n v="2"/>
    <n v="0.2"/>
    <n v="3.024"/>
  </r>
  <r>
    <n v="1074"/>
    <s v="CA-2013-134348"/>
    <x v="0"/>
    <x v="396"/>
    <d v="2013-11-20T00:00:00"/>
    <s v="Standard Class"/>
    <s v="MS-17710"/>
    <s v="Maurice Satty"/>
    <x v="0"/>
    <x v="0"/>
    <s v="Mesa"/>
    <x v="16"/>
    <n v="85204"/>
    <s v="West"/>
    <s v="OFF-BI-10003727"/>
    <x v="1"/>
    <x v="8"/>
    <s v="Avery Durable Slant Ring Binders With Label Holder"/>
    <n v="6.27"/>
    <n v="5"/>
    <n v="0.7"/>
    <n v="-4.5980000000000008"/>
  </r>
  <r>
    <n v="1075"/>
    <s v="CA-2013-134348"/>
    <x v="0"/>
    <x v="396"/>
    <d v="2013-11-20T00:00:00"/>
    <s v="Standard Class"/>
    <s v="MS-17710"/>
    <s v="Maurice Satty"/>
    <x v="0"/>
    <x v="0"/>
    <s v="Mesa"/>
    <x v="16"/>
    <n v="85204"/>
    <s v="West"/>
    <s v="OFF-BI-10004967"/>
    <x v="1"/>
    <x v="8"/>
    <s v="Round Ring Binders"/>
    <n v="4.3680000000000003"/>
    <n v="7"/>
    <n v="0.7"/>
    <n v="-3.3487999999999998"/>
  </r>
  <r>
    <n v="1076"/>
    <s v="CA-2013-134348"/>
    <x v="0"/>
    <x v="396"/>
    <d v="2013-11-20T00:00:00"/>
    <s v="Standard Class"/>
    <s v="MS-17710"/>
    <s v="Maurice Satty"/>
    <x v="0"/>
    <x v="0"/>
    <s v="Mesa"/>
    <x v="16"/>
    <n v="85204"/>
    <s v="West"/>
    <s v="TEC-AC-10003447"/>
    <x v="2"/>
    <x v="11"/>
    <s v="Micropad Numeric Keypads"/>
    <n v="31.983999999999998"/>
    <n v="2"/>
    <n v="0.2"/>
    <n v="1.9989999999999979"/>
  </r>
  <r>
    <n v="1077"/>
    <s v="CA-2013-161781"/>
    <x v="0"/>
    <x v="321"/>
    <d v="2013-10-01T00:00:00"/>
    <s v="First Class"/>
    <s v="CC-12100"/>
    <s v="Chad Cunningham"/>
    <x v="2"/>
    <x v="0"/>
    <s v="Columbus"/>
    <x v="14"/>
    <n v="47201"/>
    <s v="Central"/>
    <s v="OFF-AR-10000255"/>
    <x v="1"/>
    <x v="6"/>
    <s v="Newell 328"/>
    <n v="40.879999999999995"/>
    <n v="7"/>
    <n v="0"/>
    <n v="10.628799999999998"/>
  </r>
  <r>
    <n v="1078"/>
    <s v="CA-2014-132521"/>
    <x v="3"/>
    <x v="397"/>
    <d v="2014-09-26T00:00:00"/>
    <s v="Second Class"/>
    <s v="DW-13540"/>
    <s v="Don Weiss"/>
    <x v="0"/>
    <x v="0"/>
    <s v="Seattle"/>
    <x v="4"/>
    <n v="98105"/>
    <s v="West"/>
    <s v="OFF-AP-10002191"/>
    <x v="1"/>
    <x v="9"/>
    <s v="Belkin 8 Outlet SurgeMaster II Gold Surge Protector"/>
    <n v="119.96"/>
    <n v="2"/>
    <n v="0"/>
    <n v="33.588800000000006"/>
  </r>
  <r>
    <n v="1079"/>
    <s v="CA-2014-132521"/>
    <x v="3"/>
    <x v="397"/>
    <d v="2014-09-26T00:00:00"/>
    <s v="Second Class"/>
    <s v="DW-13540"/>
    <s v="Don Weiss"/>
    <x v="0"/>
    <x v="0"/>
    <s v="Seattle"/>
    <x v="4"/>
    <n v="98105"/>
    <s v="West"/>
    <s v="OFF-ST-10001325"/>
    <x v="1"/>
    <x v="4"/>
    <s v="Sterilite Officeware Hinged File Box"/>
    <n v="31.44"/>
    <n v="3"/>
    <n v="0"/>
    <n v="8.4888000000000012"/>
  </r>
  <r>
    <n v="1080"/>
    <s v="CA-2014-132521"/>
    <x v="3"/>
    <x v="397"/>
    <d v="2014-09-26T00:00:00"/>
    <s v="Second Class"/>
    <s v="DW-13540"/>
    <s v="Don Weiss"/>
    <x v="0"/>
    <x v="0"/>
    <s v="Seattle"/>
    <x v="4"/>
    <n v="98105"/>
    <s v="West"/>
    <s v="OFF-BI-10000404"/>
    <x v="1"/>
    <x v="8"/>
    <s v="Avery Printable Repositionable Plastic Tabs"/>
    <n v="6.88"/>
    <n v="1"/>
    <n v="0.2"/>
    <n v="2.3220000000000001"/>
  </r>
  <r>
    <n v="1081"/>
    <s v="CA-2012-110016"/>
    <x v="1"/>
    <x v="239"/>
    <d v="2012-12-04T00:00:00"/>
    <s v="Standard Class"/>
    <s v="BT-11395"/>
    <s v="Bill Tyler"/>
    <x v="1"/>
    <x v="0"/>
    <s v="Detroit"/>
    <x v="12"/>
    <n v="48227"/>
    <s v="Central"/>
    <s v="OFF-PA-10000349"/>
    <x v="1"/>
    <x v="10"/>
    <s v="Staples"/>
    <n v="19.920000000000002"/>
    <n v="4"/>
    <n v="0"/>
    <n v="9.3624000000000009"/>
  </r>
  <r>
    <n v="1082"/>
    <s v="CA-2012-110016"/>
    <x v="1"/>
    <x v="239"/>
    <d v="2012-12-04T00:00:00"/>
    <s v="Standard Class"/>
    <s v="BT-11395"/>
    <s v="Bill Tyler"/>
    <x v="1"/>
    <x v="0"/>
    <s v="Detroit"/>
    <x v="12"/>
    <n v="48227"/>
    <s v="Central"/>
    <s v="FUR-CH-10002880"/>
    <x v="0"/>
    <x v="1"/>
    <s v="Global High-Back Leather Tilter, Burgundy"/>
    <n v="1106.9099999999999"/>
    <n v="9"/>
    <n v="0"/>
    <n v="121.76009999999994"/>
  </r>
  <r>
    <n v="1083"/>
    <s v="US-2013-143819"/>
    <x v="0"/>
    <x v="398"/>
    <d v="2013-03-06T00:00:00"/>
    <s v="Standard Class"/>
    <s v="KD-16270"/>
    <s v="Karen Daniels"/>
    <x v="0"/>
    <x v="0"/>
    <s v="Yonkers"/>
    <x v="15"/>
    <n v="10701"/>
    <s v="East"/>
    <s v="FUR-TA-10001095"/>
    <x v="0"/>
    <x v="3"/>
    <s v="Chromcraft Round Conference Tables"/>
    <n v="836.59199999999998"/>
    <n v="8"/>
    <n v="0.4"/>
    <n v="-264.92079999999999"/>
  </r>
  <r>
    <n v="1084"/>
    <s v="US-2013-143819"/>
    <x v="0"/>
    <x v="398"/>
    <d v="2013-03-06T00:00:00"/>
    <s v="Standard Class"/>
    <s v="KD-16270"/>
    <s v="Karen Daniels"/>
    <x v="0"/>
    <x v="0"/>
    <s v="Yonkers"/>
    <x v="15"/>
    <n v="10701"/>
    <s v="East"/>
    <s v="OFF-PA-10003127"/>
    <x v="1"/>
    <x v="10"/>
    <s v="Staples"/>
    <n v="26.38"/>
    <n v="1"/>
    <n v="0"/>
    <n v="12.134799999999998"/>
  </r>
  <r>
    <n v="1085"/>
    <s v="US-2013-143819"/>
    <x v="0"/>
    <x v="398"/>
    <d v="2013-03-06T00:00:00"/>
    <s v="Standard Class"/>
    <s v="KD-16270"/>
    <s v="Karen Daniels"/>
    <x v="0"/>
    <x v="0"/>
    <s v="Yonkers"/>
    <x v="15"/>
    <n v="10701"/>
    <s v="East"/>
    <s v="OFF-ST-10003208"/>
    <x v="1"/>
    <x v="4"/>
    <s v="Adjustable Depth Letter/Legal Cart"/>
    <n v="362.92"/>
    <n v="2"/>
    <n v="0"/>
    <n v="105.24679999999995"/>
  </r>
  <r>
    <n v="1086"/>
    <s v="US-2013-143819"/>
    <x v="0"/>
    <x v="398"/>
    <d v="2013-03-06T00:00:00"/>
    <s v="Standard Class"/>
    <s v="KD-16270"/>
    <s v="Karen Daniels"/>
    <x v="0"/>
    <x v="0"/>
    <s v="Yonkers"/>
    <x v="15"/>
    <n v="10701"/>
    <s v="East"/>
    <s v="TEC-MA-10003979"/>
    <x v="2"/>
    <x v="15"/>
    <s v="Ativa V4110MDD Micro-Cut Shredder"/>
    <n v="4899.93"/>
    <n v="7"/>
    <n v="0"/>
    <n v="2400.9656999999997"/>
  </r>
  <r>
    <n v="1087"/>
    <s v="CA-2013-167584"/>
    <x v="0"/>
    <x v="399"/>
    <d v="2013-08-13T00:00:00"/>
    <s v="Same Day"/>
    <s v="LC-16870"/>
    <s v="Lena Cacioppo"/>
    <x v="0"/>
    <x v="0"/>
    <s v="Des Moines"/>
    <x v="23"/>
    <n v="50315"/>
    <s v="Central"/>
    <s v="OFF-PA-10000029"/>
    <x v="1"/>
    <x v="10"/>
    <s v="Xerox 224"/>
    <n v="6.48"/>
    <n v="1"/>
    <n v="0"/>
    <n v="3.1104000000000003"/>
  </r>
  <r>
    <n v="1088"/>
    <s v="CA-2013-166163"/>
    <x v="0"/>
    <x v="243"/>
    <d v="2013-08-21T00:00:00"/>
    <s v="Second Class"/>
    <s v="CY-12745"/>
    <s v="Craig Yedwab"/>
    <x v="1"/>
    <x v="0"/>
    <s v="Oakland"/>
    <x v="1"/>
    <n v="94601"/>
    <s v="West"/>
    <s v="TEC-PH-10004896"/>
    <x v="2"/>
    <x v="7"/>
    <s v="Nokia Lumia 521 (T-Mobile)"/>
    <n v="71.975999999999999"/>
    <n v="3"/>
    <n v="0.2"/>
    <n v="7.1976000000000049"/>
  </r>
  <r>
    <n v="1089"/>
    <s v="CA-2013-166163"/>
    <x v="0"/>
    <x v="243"/>
    <d v="2013-08-21T00:00:00"/>
    <s v="Second Class"/>
    <s v="CY-12745"/>
    <s v="Craig Yedwab"/>
    <x v="1"/>
    <x v="0"/>
    <s v="Oakland"/>
    <x v="1"/>
    <n v="94601"/>
    <s v="West"/>
    <s v="OFF-LA-10000452"/>
    <x v="1"/>
    <x v="2"/>
    <s v="Avery 488"/>
    <n v="3.15"/>
    <n v="1"/>
    <n v="0"/>
    <n v="1.512"/>
  </r>
  <r>
    <n v="1090"/>
    <s v="CA-2014-158407"/>
    <x v="3"/>
    <x v="400"/>
    <d v="2014-06-11T00:00:00"/>
    <s v="Standard Class"/>
    <s v="LW-16990"/>
    <s v="Lindsay Williams"/>
    <x v="1"/>
    <x v="0"/>
    <s v="Monroe"/>
    <x v="3"/>
    <n v="28110"/>
    <s v="South"/>
    <s v="FUR-FU-10001967"/>
    <x v="0"/>
    <x v="5"/>
    <s v="Telescoping Adjustable Floor Lamp"/>
    <n v="31.983999999999998"/>
    <n v="2"/>
    <n v="0.2"/>
    <n v="1.9989999999999979"/>
  </r>
  <r>
    <n v="1091"/>
    <s v="CA-2014-158407"/>
    <x v="3"/>
    <x v="400"/>
    <d v="2014-06-11T00:00:00"/>
    <s v="Standard Class"/>
    <s v="LW-16990"/>
    <s v="Lindsay Williams"/>
    <x v="1"/>
    <x v="0"/>
    <s v="Monroe"/>
    <x v="3"/>
    <n v="28110"/>
    <s v="South"/>
    <s v="TEC-PH-10001819"/>
    <x v="2"/>
    <x v="7"/>
    <s v="Innergie mMini Combo Duo USB Travel Charging Kit"/>
    <n v="71.984000000000009"/>
    <n v="2"/>
    <n v="0.2"/>
    <n v="25.194399999999995"/>
  </r>
  <r>
    <n v="1092"/>
    <s v="CA-2012-143490"/>
    <x v="1"/>
    <x v="401"/>
    <d v="2012-12-13T00:00:00"/>
    <s v="Standard Class"/>
    <s v="NP-18325"/>
    <s v="Naresj Patel"/>
    <x v="0"/>
    <x v="0"/>
    <s v="San Diego"/>
    <x v="1"/>
    <n v="92105"/>
    <s v="West"/>
    <s v="OFF-AR-10002952"/>
    <x v="1"/>
    <x v="6"/>
    <s v="Stanley Contemporary Battery Pencil Sharpeners"/>
    <n v="120.14999999999999"/>
    <n v="9"/>
    <n v="0"/>
    <n v="33.641999999999996"/>
  </r>
  <r>
    <n v="1093"/>
    <s v="CA-2012-143490"/>
    <x v="1"/>
    <x v="401"/>
    <d v="2012-12-13T00:00:00"/>
    <s v="Standard Class"/>
    <s v="NP-18325"/>
    <s v="Naresj Patel"/>
    <x v="0"/>
    <x v="0"/>
    <s v="San Diego"/>
    <x v="1"/>
    <n v="92105"/>
    <s v="West"/>
    <s v="TEC-PH-10000576"/>
    <x v="2"/>
    <x v="7"/>
    <s v="AT&amp;T 1080 Corded phone"/>
    <n v="219.18400000000003"/>
    <n v="2"/>
    <n v="0.2"/>
    <n v="19.178600000000003"/>
  </r>
  <r>
    <n v="1094"/>
    <s v="CA-2012-165085"/>
    <x v="1"/>
    <x v="17"/>
    <d v="2012-12-31T00:00:00"/>
    <s v="Standard Class"/>
    <s v="BT-11485"/>
    <s v="Brad Thomas"/>
    <x v="2"/>
    <x v="0"/>
    <s v="Clinton"/>
    <x v="39"/>
    <n v="20735"/>
    <s v="East"/>
    <s v="OFF-PA-10000605"/>
    <x v="1"/>
    <x v="10"/>
    <s v="Xerox 1950"/>
    <n v="28.900000000000002"/>
    <n v="5"/>
    <n v="0"/>
    <n v="14.161000000000001"/>
  </r>
  <r>
    <n v="1095"/>
    <s v="CA-2012-165085"/>
    <x v="1"/>
    <x v="17"/>
    <d v="2012-12-31T00:00:00"/>
    <s v="Standard Class"/>
    <s v="BT-11485"/>
    <s v="Brad Thomas"/>
    <x v="2"/>
    <x v="0"/>
    <s v="Clinton"/>
    <x v="39"/>
    <n v="20735"/>
    <s v="East"/>
    <s v="OFF-AP-10002518"/>
    <x v="1"/>
    <x v="9"/>
    <s v="Kensington 7 Outlet MasterPiece Power Center"/>
    <n v="355.96"/>
    <n v="2"/>
    <n v="0"/>
    <n v="103.22839999999997"/>
  </r>
  <r>
    <n v="1096"/>
    <s v="CA-2014-160423"/>
    <x v="3"/>
    <x v="276"/>
    <d v="2014-01-27T00:00:00"/>
    <s v="Standard Class"/>
    <s v="PS-19045"/>
    <s v="Penelope Sewall"/>
    <x v="2"/>
    <x v="0"/>
    <s v="Charlotte"/>
    <x v="3"/>
    <n v="28205"/>
    <s v="South"/>
    <s v="OFF-ST-10004340"/>
    <x v="1"/>
    <x v="4"/>
    <s v="Fellowes Mobile File Cart, Black"/>
    <n v="348.20799999999997"/>
    <n v="7"/>
    <n v="0.2"/>
    <n v="30.468200000000024"/>
  </r>
  <r>
    <n v="1097"/>
    <s v="CA-2014-160423"/>
    <x v="3"/>
    <x v="276"/>
    <d v="2014-01-27T00:00:00"/>
    <s v="Standard Class"/>
    <s v="PS-19045"/>
    <s v="Penelope Sewall"/>
    <x v="2"/>
    <x v="0"/>
    <s v="Charlotte"/>
    <x v="3"/>
    <n v="28205"/>
    <s v="South"/>
    <s v="OFF-BI-10004001"/>
    <x v="1"/>
    <x v="8"/>
    <s v="GBC Recycled VeloBinder Covers"/>
    <n v="35.783999999999999"/>
    <n v="7"/>
    <n v="0.7"/>
    <n v="-28.627200000000009"/>
  </r>
  <r>
    <n v="1098"/>
    <s v="CA-2011-159338"/>
    <x v="2"/>
    <x v="402"/>
    <d v="2011-06-28T00:00:00"/>
    <s v="First Class"/>
    <s v="NS-18640"/>
    <s v="Noel Staavos"/>
    <x v="1"/>
    <x v="0"/>
    <s v="Los Angeles"/>
    <x v="1"/>
    <n v="90049"/>
    <s v="West"/>
    <s v="FUR-TA-10004147"/>
    <x v="0"/>
    <x v="3"/>
    <s v="Hon 4060 Series Tables"/>
    <n v="447.84"/>
    <n v="5"/>
    <n v="0.2"/>
    <n v="11.19599999999997"/>
  </r>
  <r>
    <n v="1099"/>
    <s v="CA-2013-107216"/>
    <x v="0"/>
    <x v="403"/>
    <d v="2013-06-18T00:00:00"/>
    <s v="First Class"/>
    <s v="PV-18985"/>
    <s v="Paul Van Hugh"/>
    <x v="2"/>
    <x v="0"/>
    <s v="San Francisco"/>
    <x v="1"/>
    <n v="94122"/>
    <s v="West"/>
    <s v="OFF-AR-10001545"/>
    <x v="1"/>
    <x v="6"/>
    <s v="Newell 326"/>
    <n v="7.04"/>
    <n v="4"/>
    <n v="0"/>
    <n v="2.0415999999999999"/>
  </r>
  <r>
    <n v="1100"/>
    <s v="CA-2013-107216"/>
    <x v="0"/>
    <x v="403"/>
    <d v="2013-06-18T00:00:00"/>
    <s v="First Class"/>
    <s v="PV-18985"/>
    <s v="Paul Van Hugh"/>
    <x v="2"/>
    <x v="0"/>
    <s v="San Francisco"/>
    <x v="1"/>
    <n v="94122"/>
    <s v="West"/>
    <s v="FUR-FU-10000206"/>
    <x v="0"/>
    <x v="5"/>
    <s v="GE General Purpose, Extra Long Life, Showcase &amp; Floodlight Incandescent Bulbs"/>
    <n v="8.73"/>
    <n v="3"/>
    <n v="0"/>
    <n v="4.1030999999999995"/>
  </r>
  <r>
    <n v="1101"/>
    <s v="CA-2013-107216"/>
    <x v="0"/>
    <x v="403"/>
    <d v="2013-06-18T00:00:00"/>
    <s v="First Class"/>
    <s v="PV-18985"/>
    <s v="Paul Van Hugh"/>
    <x v="2"/>
    <x v="0"/>
    <s v="San Francisco"/>
    <x v="1"/>
    <n v="94122"/>
    <s v="West"/>
    <s v="TEC-AC-10001013"/>
    <x v="2"/>
    <x v="11"/>
    <s v="Logitech ClearChat Comfort/USB Headset H390"/>
    <n v="29.29"/>
    <n v="1"/>
    <n v="0"/>
    <n v="9.6656999999999975"/>
  </r>
  <r>
    <n v="1102"/>
    <s v="CA-2013-107216"/>
    <x v="0"/>
    <x v="403"/>
    <d v="2013-06-18T00:00:00"/>
    <s v="First Class"/>
    <s v="PV-18985"/>
    <s v="Paul Van Hugh"/>
    <x v="2"/>
    <x v="0"/>
    <s v="San Francisco"/>
    <x v="1"/>
    <n v="94122"/>
    <s v="West"/>
    <s v="OFF-AR-10002255"/>
    <x v="1"/>
    <x v="6"/>
    <s v="Newell 346"/>
    <n v="8.64"/>
    <n v="3"/>
    <n v="0"/>
    <n v="2.5055999999999998"/>
  </r>
  <r>
    <n v="1103"/>
    <s v="US-2014-145863"/>
    <x v="3"/>
    <x v="81"/>
    <d v="2014-04-28T00:00:00"/>
    <s v="Standard Class"/>
    <s v="RP-19390"/>
    <s v="Resi Pölking"/>
    <x v="0"/>
    <x v="0"/>
    <s v="Houston"/>
    <x v="5"/>
    <n v="77041"/>
    <s v="Central"/>
    <s v="OFF-BI-10004140"/>
    <x v="1"/>
    <x v="8"/>
    <s v="Avery Non-Stick Binders"/>
    <n v="2.6939999999999995"/>
    <n v="3"/>
    <n v="0.8"/>
    <n v="-4.7145000000000028"/>
  </r>
  <r>
    <n v="1104"/>
    <s v="US-2014-145863"/>
    <x v="3"/>
    <x v="81"/>
    <d v="2014-04-28T00:00:00"/>
    <s v="Standard Class"/>
    <s v="RP-19390"/>
    <s v="Resi Pölking"/>
    <x v="0"/>
    <x v="0"/>
    <s v="Houston"/>
    <x v="5"/>
    <n v="77041"/>
    <s v="Central"/>
    <s v="OFF-BI-10002049"/>
    <x v="1"/>
    <x v="8"/>
    <s v="UniKeep View Case Binders"/>
    <n v="2.9339999999999993"/>
    <n v="3"/>
    <n v="0.8"/>
    <n v="-4.9878000000000018"/>
  </r>
  <r>
    <n v="1105"/>
    <s v="CA-2013-112340"/>
    <x v="0"/>
    <x v="147"/>
    <d v="2013-10-28T00:00:00"/>
    <s v="Standard Class"/>
    <s v="NM-18520"/>
    <s v="Neoma Murray"/>
    <x v="0"/>
    <x v="0"/>
    <s v="Riverside"/>
    <x v="1"/>
    <n v="92503"/>
    <s v="West"/>
    <s v="OFF-PA-10001892"/>
    <x v="1"/>
    <x v="10"/>
    <s v="Rediform Wirebound &quot;Phone Memo&quot; Message Book, 11 x 5-3/4"/>
    <n v="22.919999999999998"/>
    <n v="3"/>
    <n v="0"/>
    <n v="11.230799999999999"/>
  </r>
  <r>
    <n v="1106"/>
    <s v="US-2013-110156"/>
    <x v="0"/>
    <x v="258"/>
    <d v="2013-11-25T00:00:00"/>
    <s v="Standard Class"/>
    <s v="EH-13945"/>
    <s v="Eric Hoffmann"/>
    <x v="0"/>
    <x v="0"/>
    <s v="Houston"/>
    <x v="5"/>
    <n v="77041"/>
    <s v="Central"/>
    <s v="OFF-ST-10000642"/>
    <x v="1"/>
    <x v="4"/>
    <s v="Tennsco Lockers, Gray"/>
    <n v="100.70400000000001"/>
    <n v="6"/>
    <n v="0.2"/>
    <n v="-16.36440000000001"/>
  </r>
  <r>
    <n v="1107"/>
    <s v="US-2013-110156"/>
    <x v="0"/>
    <x v="258"/>
    <d v="2013-11-25T00:00:00"/>
    <s v="Standard Class"/>
    <s v="EH-13945"/>
    <s v="Eric Hoffmann"/>
    <x v="0"/>
    <x v="0"/>
    <s v="Houston"/>
    <x v="5"/>
    <n v="77041"/>
    <s v="Central"/>
    <s v="FUR-FU-10000206"/>
    <x v="0"/>
    <x v="5"/>
    <s v="GE General Purpose, Extra Long Life, Showcase &amp; Floodlight Incandescent Bulbs"/>
    <n v="2.3280000000000003"/>
    <n v="2"/>
    <n v="0.6"/>
    <n v="-0.75660000000000016"/>
  </r>
  <r>
    <n v="1108"/>
    <s v="US-2013-110156"/>
    <x v="0"/>
    <x v="258"/>
    <d v="2013-11-25T00:00:00"/>
    <s v="Standard Class"/>
    <s v="EH-13945"/>
    <s v="Eric Hoffmann"/>
    <x v="0"/>
    <x v="0"/>
    <s v="Houston"/>
    <x v="5"/>
    <n v="77041"/>
    <s v="Central"/>
    <s v="OFF-BI-10003676"/>
    <x v="1"/>
    <x v="8"/>
    <s v="GBC Standard Recycled Report Covers, Clear Plastic Sheets"/>
    <n v="10.779999999999996"/>
    <n v="5"/>
    <n v="0.8"/>
    <n v="-17.248000000000008"/>
  </r>
  <r>
    <n v="1109"/>
    <s v="US-2013-110156"/>
    <x v="0"/>
    <x v="258"/>
    <d v="2013-11-25T00:00:00"/>
    <s v="Standard Class"/>
    <s v="EH-13945"/>
    <s v="Eric Hoffmann"/>
    <x v="0"/>
    <x v="0"/>
    <s v="Houston"/>
    <x v="5"/>
    <n v="77041"/>
    <s v="Central"/>
    <s v="OFF-FA-10003495"/>
    <x v="1"/>
    <x v="13"/>
    <s v="Staples"/>
    <n v="58.368000000000009"/>
    <n v="12"/>
    <n v="0.2"/>
    <n v="21.888000000000002"/>
  </r>
  <r>
    <n v="1110"/>
    <s v="US-2013-110156"/>
    <x v="0"/>
    <x v="258"/>
    <d v="2013-11-25T00:00:00"/>
    <s v="Standard Class"/>
    <s v="EH-13945"/>
    <s v="Eric Hoffmann"/>
    <x v="0"/>
    <x v="0"/>
    <s v="Houston"/>
    <x v="5"/>
    <n v="77041"/>
    <s v="Central"/>
    <s v="OFF-EN-10003798"/>
    <x v="1"/>
    <x v="12"/>
    <s v="Recycled Interoffice Envelopes with Re-Use-A-Seal Closure, 10 x 13"/>
    <n v="40.968000000000004"/>
    <n v="3"/>
    <n v="0.2"/>
    <n v="13.826699999999999"/>
  </r>
  <r>
    <n v="1111"/>
    <s v="US-2013-110156"/>
    <x v="0"/>
    <x v="258"/>
    <d v="2013-11-25T00:00:00"/>
    <s v="Standard Class"/>
    <s v="EH-13945"/>
    <s v="Eric Hoffmann"/>
    <x v="0"/>
    <x v="0"/>
    <s v="Houston"/>
    <x v="5"/>
    <n v="77041"/>
    <s v="Central"/>
    <s v="TEC-PH-10003589"/>
    <x v="2"/>
    <x v="7"/>
    <s v="invisibleSHIELD by ZAGG Smudge-Free Screen Protector"/>
    <n v="71.959999999999994"/>
    <n v="5"/>
    <n v="0.2"/>
    <n v="25.185999999999996"/>
  </r>
  <r>
    <n v="1112"/>
    <s v="US-2013-110156"/>
    <x v="0"/>
    <x v="258"/>
    <d v="2013-11-25T00:00:00"/>
    <s v="Standard Class"/>
    <s v="EH-13945"/>
    <s v="Eric Hoffmann"/>
    <x v="0"/>
    <x v="0"/>
    <s v="Houston"/>
    <x v="5"/>
    <n v="77041"/>
    <s v="Central"/>
    <s v="OFF-PA-10004735"/>
    <x v="1"/>
    <x v="10"/>
    <s v="Xerox 1905"/>
    <n v="10.368000000000002"/>
    <n v="2"/>
    <n v="0.2"/>
    <n v="3.6288"/>
  </r>
  <r>
    <n v="1113"/>
    <s v="US-2013-110156"/>
    <x v="0"/>
    <x v="258"/>
    <d v="2013-11-25T00:00:00"/>
    <s v="Standard Class"/>
    <s v="EH-13945"/>
    <s v="Eric Hoffmann"/>
    <x v="0"/>
    <x v="0"/>
    <s v="Houston"/>
    <x v="5"/>
    <n v="77041"/>
    <s v="Central"/>
    <s v="OFF-BI-10002609"/>
    <x v="1"/>
    <x v="8"/>
    <s v="Avery Hidden Tab Dividers for Binding Systems"/>
    <n v="1.1919999999999997"/>
    <n v="2"/>
    <n v="0.8"/>
    <n v="-2.0264000000000002"/>
  </r>
  <r>
    <n v="1114"/>
    <s v="CA-2014-140585"/>
    <x v="3"/>
    <x v="404"/>
    <d v="2014-12-24T00:00:00"/>
    <s v="Second Class"/>
    <s v="RA-19915"/>
    <s v="Russell Applegate"/>
    <x v="0"/>
    <x v="0"/>
    <s v="Encinitas"/>
    <x v="1"/>
    <n v="92024"/>
    <s v="West"/>
    <s v="OFF-BI-10003364"/>
    <x v="1"/>
    <x v="8"/>
    <s v="Binding Machine Supplies"/>
    <n v="46.672000000000004"/>
    <n v="2"/>
    <n v="0.2"/>
    <n v="16.3352"/>
  </r>
  <r>
    <n v="1115"/>
    <s v="CA-2014-140585"/>
    <x v="3"/>
    <x v="404"/>
    <d v="2014-12-24T00:00:00"/>
    <s v="Second Class"/>
    <s v="RA-19915"/>
    <s v="Russell Applegate"/>
    <x v="0"/>
    <x v="0"/>
    <s v="Encinitas"/>
    <x v="1"/>
    <n v="92024"/>
    <s v="West"/>
    <s v="FUR-BO-10002206"/>
    <x v="0"/>
    <x v="0"/>
    <s v="Bush Saratoga Collection 5-Shelf Bookcase, Hanover Cherry, *Special Order"/>
    <n v="119.83299999999998"/>
    <n v="1"/>
    <n v="0.15"/>
    <n v="-12.688200000000002"/>
  </r>
  <r>
    <n v="1116"/>
    <s v="CA-2014-140585"/>
    <x v="3"/>
    <x v="404"/>
    <d v="2014-12-24T00:00:00"/>
    <s v="Second Class"/>
    <s v="RA-19915"/>
    <s v="Russell Applegate"/>
    <x v="0"/>
    <x v="0"/>
    <s v="Encinitas"/>
    <x v="1"/>
    <n v="92024"/>
    <s v="West"/>
    <s v="TEC-AC-10003610"/>
    <x v="2"/>
    <x v="11"/>
    <s v="Logitech Illuminated - Keyboard"/>
    <n v="119.98"/>
    <n v="2"/>
    <n v="0"/>
    <n v="57.590400000000002"/>
  </r>
  <r>
    <n v="1117"/>
    <s v="CA-2013-144855"/>
    <x v="0"/>
    <x v="405"/>
    <d v="2013-07-25T00:00:00"/>
    <s v="Second Class"/>
    <s v="DL-13495"/>
    <s v="Dionis Lloyd"/>
    <x v="1"/>
    <x v="0"/>
    <s v="San Francisco"/>
    <x v="1"/>
    <n v="94110"/>
    <s v="West"/>
    <s v="OFF-LA-10003766"/>
    <x v="1"/>
    <x v="2"/>
    <s v="Self-Adhesive Removable Labels"/>
    <n v="6.3"/>
    <n v="2"/>
    <n v="0"/>
    <n v="3.024"/>
  </r>
  <r>
    <n v="1118"/>
    <s v="CA-2012-142755"/>
    <x v="1"/>
    <x v="406"/>
    <d v="2012-09-08T00:00:00"/>
    <s v="Standard Class"/>
    <s v="CS-12355"/>
    <s v="Christine Sundaresam"/>
    <x v="0"/>
    <x v="0"/>
    <s v="Roswell"/>
    <x v="32"/>
    <n v="30076"/>
    <s v="South"/>
    <s v="OFF-PA-10001970"/>
    <x v="1"/>
    <x v="10"/>
    <s v="Xerox 1908"/>
    <n v="279.89999999999998"/>
    <n v="5"/>
    <n v="0"/>
    <n v="137.15100000000001"/>
  </r>
  <r>
    <n v="1119"/>
    <s v="CA-2012-142755"/>
    <x v="1"/>
    <x v="406"/>
    <d v="2012-09-08T00:00:00"/>
    <s v="Standard Class"/>
    <s v="CS-12355"/>
    <s v="Christine Sundaresam"/>
    <x v="0"/>
    <x v="0"/>
    <s v="Roswell"/>
    <x v="32"/>
    <n v="30076"/>
    <s v="South"/>
    <s v="TEC-AC-10002049"/>
    <x v="2"/>
    <x v="11"/>
    <s v="Logitech G19 Programmable Gaming Keyboard"/>
    <n v="619.94999999999993"/>
    <n v="5"/>
    <n v="0"/>
    <n v="111.59099999999995"/>
  </r>
  <r>
    <n v="1120"/>
    <s v="CA-2012-142755"/>
    <x v="1"/>
    <x v="406"/>
    <d v="2012-09-08T00:00:00"/>
    <s v="Standard Class"/>
    <s v="CS-12355"/>
    <s v="Christine Sundaresam"/>
    <x v="0"/>
    <x v="0"/>
    <s v="Roswell"/>
    <x v="32"/>
    <n v="30076"/>
    <s v="South"/>
    <s v="OFF-PA-10000141"/>
    <x v="1"/>
    <x v="10"/>
    <s v="Ampad Evidence Wirebond Steno Books, 6&quot; x 9&quot;"/>
    <n v="4.3600000000000003"/>
    <n v="2"/>
    <n v="0"/>
    <n v="2.0491999999999999"/>
  </r>
  <r>
    <n v="1121"/>
    <s v="CA-2012-142755"/>
    <x v="1"/>
    <x v="406"/>
    <d v="2012-09-08T00:00:00"/>
    <s v="Standard Class"/>
    <s v="CS-12355"/>
    <s v="Christine Sundaresam"/>
    <x v="0"/>
    <x v="0"/>
    <s v="Roswell"/>
    <x v="32"/>
    <n v="30076"/>
    <s v="South"/>
    <s v="OFF-EN-10004459"/>
    <x v="1"/>
    <x v="12"/>
    <s v="Security-Tint Envelopes"/>
    <n v="15.28"/>
    <n v="2"/>
    <n v="0"/>
    <n v="7.4871999999999996"/>
  </r>
  <r>
    <n v="1122"/>
    <s v="US-2011-147627"/>
    <x v="2"/>
    <x v="407"/>
    <d v="2011-01-27T00:00:00"/>
    <s v="Standard Class"/>
    <s v="HL-15040"/>
    <s v="Hunter Lopez"/>
    <x v="0"/>
    <x v="0"/>
    <s v="Jonesboro"/>
    <x v="36"/>
    <n v="72401"/>
    <s v="South"/>
    <s v="TEC-PH-10001061"/>
    <x v="2"/>
    <x v="7"/>
    <s v="Apple iPhone 5C"/>
    <n v="699.93"/>
    <n v="7"/>
    <n v="0"/>
    <n v="181.98179999999999"/>
  </r>
  <r>
    <n v="1123"/>
    <s v="US-2011-147627"/>
    <x v="2"/>
    <x v="407"/>
    <d v="2011-01-27T00:00:00"/>
    <s v="Standard Class"/>
    <s v="HL-15040"/>
    <s v="Hunter Lopez"/>
    <x v="0"/>
    <x v="0"/>
    <s v="Jonesboro"/>
    <x v="36"/>
    <n v="72401"/>
    <s v="South"/>
    <s v="OFF-AR-10002375"/>
    <x v="1"/>
    <x v="6"/>
    <s v="Newell 351"/>
    <n v="22.959999999999997"/>
    <n v="7"/>
    <n v="0"/>
    <n v="6.6583999999999968"/>
  </r>
  <r>
    <n v="1124"/>
    <s v="US-2011-147627"/>
    <x v="2"/>
    <x v="407"/>
    <d v="2011-01-27T00:00:00"/>
    <s v="Standard Class"/>
    <s v="HL-15040"/>
    <s v="Hunter Lopez"/>
    <x v="0"/>
    <x v="0"/>
    <s v="Jonesboro"/>
    <x v="36"/>
    <n v="72401"/>
    <s v="South"/>
    <s v="FUR-FU-10003194"/>
    <x v="0"/>
    <x v="5"/>
    <s v="Eldon Expressions Desk Accessory, Wood Pencil Holder, Oak"/>
    <n v="38.6"/>
    <n v="4"/>
    <n v="0"/>
    <n v="11.579999999999998"/>
  </r>
  <r>
    <n v="1125"/>
    <s v="US-2011-147627"/>
    <x v="2"/>
    <x v="407"/>
    <d v="2011-01-27T00:00:00"/>
    <s v="Standard Class"/>
    <s v="HL-15040"/>
    <s v="Hunter Lopez"/>
    <x v="0"/>
    <x v="0"/>
    <s v="Jonesboro"/>
    <x v="36"/>
    <n v="72401"/>
    <s v="South"/>
    <s v="OFF-AR-10003811"/>
    <x v="1"/>
    <x v="6"/>
    <s v="Newell 327"/>
    <n v="6.63"/>
    <n v="3"/>
    <n v="0"/>
    <n v="1.7901"/>
  </r>
  <r>
    <n v="1126"/>
    <s v="US-2011-147627"/>
    <x v="2"/>
    <x v="407"/>
    <d v="2011-01-27T00:00:00"/>
    <s v="Standard Class"/>
    <s v="HL-15040"/>
    <s v="Hunter Lopez"/>
    <x v="0"/>
    <x v="0"/>
    <s v="Jonesboro"/>
    <x v="36"/>
    <n v="72401"/>
    <s v="South"/>
    <s v="OFF-EN-10001539"/>
    <x v="1"/>
    <x v="12"/>
    <s v="Staples"/>
    <n v="23.34"/>
    <n v="3"/>
    <n v="0"/>
    <n v="10.969799999999999"/>
  </r>
  <r>
    <n v="1127"/>
    <s v="US-2011-147627"/>
    <x v="2"/>
    <x v="407"/>
    <d v="2011-01-27T00:00:00"/>
    <s v="Standard Class"/>
    <s v="HL-15040"/>
    <s v="Hunter Lopez"/>
    <x v="0"/>
    <x v="0"/>
    <s v="Jonesboro"/>
    <x v="36"/>
    <n v="72401"/>
    <s v="South"/>
    <s v="FUR-CH-10002331"/>
    <x v="0"/>
    <x v="1"/>
    <s v="Hon 4700 Series Mobuis Mid-Back Task Chairs with Adjustable Arms"/>
    <n v="1067.94"/>
    <n v="3"/>
    <n v="0"/>
    <n v="224.2673999999999"/>
  </r>
  <r>
    <n v="1128"/>
    <s v="CA-2012-105970"/>
    <x v="1"/>
    <x v="56"/>
    <d v="2012-03-07T00:00:00"/>
    <s v="Standard Class"/>
    <s v="PA-19060"/>
    <s v="Pete Armstrong"/>
    <x v="2"/>
    <x v="0"/>
    <s v="Richmond"/>
    <x v="14"/>
    <n v="47374"/>
    <s v="Central"/>
    <s v="OFF-AR-10003156"/>
    <x v="1"/>
    <x v="6"/>
    <s v="50 Colored Long Pencils"/>
    <n v="10.16"/>
    <n v="1"/>
    <n v="0"/>
    <n v="2.6416000000000004"/>
  </r>
  <r>
    <n v="1129"/>
    <s v="CA-2012-105970"/>
    <x v="1"/>
    <x v="56"/>
    <d v="2012-03-07T00:00:00"/>
    <s v="Standard Class"/>
    <s v="PA-19060"/>
    <s v="Pete Armstrong"/>
    <x v="2"/>
    <x v="0"/>
    <s v="Richmond"/>
    <x v="14"/>
    <n v="47374"/>
    <s v="Central"/>
    <s v="OFF-EN-10001532"/>
    <x v="1"/>
    <x v="12"/>
    <s v="Brown Kraft Recycled Envelopes"/>
    <n v="101.88"/>
    <n v="6"/>
    <n v="0"/>
    <n v="50.94"/>
  </r>
  <r>
    <n v="1130"/>
    <s v="CA-2013-112102"/>
    <x v="0"/>
    <x v="408"/>
    <d v="2013-04-17T00:00:00"/>
    <s v="Standard Class"/>
    <s v="BD-11605"/>
    <s v="Brian Dahlen"/>
    <x v="0"/>
    <x v="0"/>
    <s v="Springfield"/>
    <x v="17"/>
    <n v="22153"/>
    <s v="South"/>
    <s v="FUR-TA-10004086"/>
    <x v="0"/>
    <x v="3"/>
    <s v="KI Adjustable-Height Table"/>
    <n v="343.92"/>
    <n v="4"/>
    <n v="0"/>
    <n v="75.662399999999991"/>
  </r>
  <r>
    <n v="1131"/>
    <s v="CA-2013-112102"/>
    <x v="0"/>
    <x v="408"/>
    <d v="2013-04-17T00:00:00"/>
    <s v="Standard Class"/>
    <s v="BD-11605"/>
    <s v="Brian Dahlen"/>
    <x v="0"/>
    <x v="0"/>
    <s v="Springfield"/>
    <x v="17"/>
    <n v="22153"/>
    <s v="South"/>
    <s v="OFF-PA-10000100"/>
    <x v="1"/>
    <x v="10"/>
    <s v="Xerox 1945"/>
    <n v="40.99"/>
    <n v="1"/>
    <n v="0"/>
    <n v="20.085100000000001"/>
  </r>
  <r>
    <n v="1132"/>
    <s v="CA-2013-112102"/>
    <x v="0"/>
    <x v="408"/>
    <d v="2013-04-17T00:00:00"/>
    <s v="Standard Class"/>
    <s v="BD-11605"/>
    <s v="Brian Dahlen"/>
    <x v="0"/>
    <x v="0"/>
    <s v="Springfield"/>
    <x v="17"/>
    <n v="22153"/>
    <s v="South"/>
    <s v="OFF-EN-10002500"/>
    <x v="1"/>
    <x v="12"/>
    <s v="Globe Weis Peel &amp; Seel First Class Envelopes"/>
    <n v="63.9"/>
    <n v="5"/>
    <n v="0"/>
    <n v="28.754999999999995"/>
  </r>
  <r>
    <n v="1133"/>
    <s v="US-2013-114776"/>
    <x v="0"/>
    <x v="409"/>
    <d v="2013-12-08T00:00:00"/>
    <s v="First Class"/>
    <s v="GG-14650"/>
    <s v="Greg Guthrie"/>
    <x v="1"/>
    <x v="0"/>
    <s v="Antioch"/>
    <x v="1"/>
    <n v="94509"/>
    <s v="West"/>
    <s v="OFF-PA-10004100"/>
    <x v="1"/>
    <x v="10"/>
    <s v="Xerox 216"/>
    <n v="19.440000000000001"/>
    <n v="3"/>
    <n v="0"/>
    <n v="9.3312000000000008"/>
  </r>
  <r>
    <n v="1134"/>
    <s v="US-2013-134908"/>
    <x v="0"/>
    <x v="410"/>
    <d v="2013-06-10T00:00:00"/>
    <s v="Standard Class"/>
    <s v="JS-15940"/>
    <s v="Joni Sundaresam"/>
    <x v="2"/>
    <x v="0"/>
    <s v="Philadelphia"/>
    <x v="9"/>
    <n v="19134"/>
    <s v="East"/>
    <s v="OFF-ST-10003479"/>
    <x v="1"/>
    <x v="4"/>
    <s v="Eldon Base for stackable storage shelf, platinum"/>
    <n v="124.608"/>
    <n v="4"/>
    <n v="0.2"/>
    <n v="-23.364000000000019"/>
  </r>
  <r>
    <n v="1135"/>
    <s v="US-2013-134908"/>
    <x v="0"/>
    <x v="410"/>
    <d v="2013-06-10T00:00:00"/>
    <s v="Standard Class"/>
    <s v="JS-15940"/>
    <s v="Joni Sundaresam"/>
    <x v="2"/>
    <x v="0"/>
    <s v="Philadelphia"/>
    <x v="9"/>
    <n v="19134"/>
    <s v="East"/>
    <s v="OFF-LA-10000973"/>
    <x v="1"/>
    <x v="2"/>
    <s v="Avery 502"/>
    <n v="7.5600000000000005"/>
    <n v="3"/>
    <n v="0.2"/>
    <n v="2.6459999999999995"/>
  </r>
  <r>
    <n v="1136"/>
    <s v="US-2013-148803"/>
    <x v="0"/>
    <x v="25"/>
    <d v="2013-12-12T00:00:00"/>
    <s v="Same Day"/>
    <s v="LR-16915"/>
    <s v="Lena Radford"/>
    <x v="0"/>
    <x v="0"/>
    <s v="Homestead"/>
    <x v="2"/>
    <n v="33030"/>
    <s v="South"/>
    <s v="OFF-ST-10001476"/>
    <x v="1"/>
    <x v="4"/>
    <s v="Steel Personal Filing/Posting Tote"/>
    <n v="85.224000000000004"/>
    <n v="3"/>
    <n v="0.2"/>
    <n v="7.4571000000000041"/>
  </r>
  <r>
    <n v="1137"/>
    <s v="CA-2013-152170"/>
    <x v="0"/>
    <x v="396"/>
    <d v="2013-11-16T00:00:00"/>
    <s v="Second Class"/>
    <s v="FH-14275"/>
    <s v="Frank Hawley"/>
    <x v="1"/>
    <x v="0"/>
    <s v="La Porte"/>
    <x v="14"/>
    <n v="46350"/>
    <s v="Central"/>
    <s v="OFF-EN-10002831"/>
    <x v="1"/>
    <x v="12"/>
    <s v="Tyvek  Top-Opening Peel &amp; Seel  Envelopes, Gray"/>
    <n v="287.52"/>
    <n v="8"/>
    <n v="0"/>
    <n v="129.38399999999999"/>
  </r>
  <r>
    <n v="1138"/>
    <s v="CA-2013-152170"/>
    <x v="0"/>
    <x v="396"/>
    <d v="2013-11-16T00:00:00"/>
    <s v="Second Class"/>
    <s v="FH-14275"/>
    <s v="Frank Hawley"/>
    <x v="1"/>
    <x v="0"/>
    <s v="La Porte"/>
    <x v="14"/>
    <n v="46350"/>
    <s v="Central"/>
    <s v="OFF-AP-10002350"/>
    <x v="1"/>
    <x v="9"/>
    <s v="Belkin F9H710-06 7 Outlet SurgeMaster Surge Protector"/>
    <n v="37.68"/>
    <n v="2"/>
    <n v="0"/>
    <n v="10.5504"/>
  </r>
  <r>
    <n v="1139"/>
    <s v="CA-2013-152170"/>
    <x v="0"/>
    <x v="396"/>
    <d v="2013-11-16T00:00:00"/>
    <s v="Second Class"/>
    <s v="FH-14275"/>
    <s v="Frank Hawley"/>
    <x v="1"/>
    <x v="0"/>
    <s v="La Porte"/>
    <x v="14"/>
    <n v="46350"/>
    <s v="Central"/>
    <s v="OFF-PA-10001763"/>
    <x v="1"/>
    <x v="10"/>
    <s v="Xerox 1896"/>
    <n v="19.98"/>
    <n v="2"/>
    <n v="0"/>
    <n v="8.9909999999999997"/>
  </r>
  <r>
    <n v="1140"/>
    <s v="CA-2013-152170"/>
    <x v="0"/>
    <x v="396"/>
    <d v="2013-11-16T00:00:00"/>
    <s v="Second Class"/>
    <s v="FH-14275"/>
    <s v="Frank Hawley"/>
    <x v="1"/>
    <x v="0"/>
    <s v="La Porte"/>
    <x v="14"/>
    <n v="46350"/>
    <s v="Central"/>
    <s v="OFF-AR-10003394"/>
    <x v="1"/>
    <x v="6"/>
    <s v="Newell 332"/>
    <n v="20.58"/>
    <n v="7"/>
    <n v="0"/>
    <n v="5.5566000000000004"/>
  </r>
  <r>
    <n v="1141"/>
    <s v="CA-2013-152170"/>
    <x v="0"/>
    <x v="396"/>
    <d v="2013-11-16T00:00:00"/>
    <s v="Second Class"/>
    <s v="FH-14275"/>
    <s v="Frank Hawley"/>
    <x v="1"/>
    <x v="0"/>
    <s v="La Porte"/>
    <x v="14"/>
    <n v="46350"/>
    <s v="Central"/>
    <s v="OFF-BI-10002072"/>
    <x v="1"/>
    <x v="8"/>
    <s v="Cardinal Slant-D Ring Binders"/>
    <n v="17.38"/>
    <n v="2"/>
    <n v="0"/>
    <n v="8.69"/>
  </r>
  <r>
    <n v="1142"/>
    <s v="CA-2011-146969"/>
    <x v="2"/>
    <x v="411"/>
    <d v="2011-10-03T00:00:00"/>
    <s v="Standard Class"/>
    <s v="AP-10915"/>
    <s v="Arthur Prichep"/>
    <x v="0"/>
    <x v="0"/>
    <s v="Los Angeles"/>
    <x v="1"/>
    <n v="90045"/>
    <s v="West"/>
    <s v="FUR-FU-10004188"/>
    <x v="0"/>
    <x v="5"/>
    <s v="Luxo Professional Combination Clamp-On Lamps"/>
    <n v="204.6"/>
    <n v="2"/>
    <n v="0"/>
    <n v="53.195999999999998"/>
  </r>
  <r>
    <n v="1143"/>
    <s v="CA-2011-146969"/>
    <x v="2"/>
    <x v="411"/>
    <d v="2011-10-03T00:00:00"/>
    <s v="Standard Class"/>
    <s v="AP-10915"/>
    <s v="Arthur Prichep"/>
    <x v="0"/>
    <x v="0"/>
    <s v="Los Angeles"/>
    <x v="1"/>
    <n v="90045"/>
    <s v="West"/>
    <s v="OFF-FA-10001561"/>
    <x v="1"/>
    <x v="13"/>
    <s v="Stockwell Push Pins"/>
    <n v="8.7200000000000006"/>
    <n v="4"/>
    <n v="0"/>
    <n v="2.8776000000000002"/>
  </r>
  <r>
    <n v="1144"/>
    <s v="CA-2011-146969"/>
    <x v="2"/>
    <x v="411"/>
    <d v="2011-10-03T00:00:00"/>
    <s v="Standard Class"/>
    <s v="AP-10915"/>
    <s v="Arthur Prichep"/>
    <x v="0"/>
    <x v="0"/>
    <s v="Los Angeles"/>
    <x v="1"/>
    <n v="90045"/>
    <s v="West"/>
    <s v="OFF-PA-10002105"/>
    <x v="1"/>
    <x v="10"/>
    <s v="Xerox 223"/>
    <n v="6.48"/>
    <n v="1"/>
    <n v="0"/>
    <n v="3.1104000000000003"/>
  </r>
  <r>
    <n v="1145"/>
    <s v="CA-2011-146969"/>
    <x v="2"/>
    <x v="411"/>
    <d v="2011-10-03T00:00:00"/>
    <s v="Standard Class"/>
    <s v="AP-10915"/>
    <s v="Arthur Prichep"/>
    <x v="0"/>
    <x v="0"/>
    <s v="Los Angeles"/>
    <x v="1"/>
    <n v="90045"/>
    <s v="West"/>
    <s v="TEC-MA-10004241"/>
    <x v="2"/>
    <x v="15"/>
    <s v="Star Micronics TSP800 TSP847IIU Receipt Printer"/>
    <n v="686.32"/>
    <n v="2"/>
    <n v="0.2"/>
    <n v="223.05399999999995"/>
  </r>
  <r>
    <n v="1146"/>
    <s v="CA-2011-146969"/>
    <x v="2"/>
    <x v="411"/>
    <d v="2011-10-03T00:00:00"/>
    <s v="Standard Class"/>
    <s v="AP-10915"/>
    <s v="Arthur Prichep"/>
    <x v="0"/>
    <x v="0"/>
    <s v="Los Angeles"/>
    <x v="1"/>
    <n v="90045"/>
    <s v="West"/>
    <s v="OFF-ST-10004340"/>
    <x v="1"/>
    <x v="4"/>
    <s v="Fellowes Mobile File Cart, Black"/>
    <n v="62.18"/>
    <n v="1"/>
    <n v="0"/>
    <n v="16.788600000000002"/>
  </r>
  <r>
    <n v="1147"/>
    <s v="CA-2012-112452"/>
    <x v="1"/>
    <x v="388"/>
    <d v="2012-04-04T00:00:00"/>
    <s v="Same Day"/>
    <s v="NC-18340"/>
    <s v="Nat Carroll"/>
    <x v="0"/>
    <x v="0"/>
    <s v="Lansing"/>
    <x v="12"/>
    <n v="48911"/>
    <s v="Central"/>
    <s v="OFF-AP-10003849"/>
    <x v="1"/>
    <x v="9"/>
    <s v="Hoover Shoulder Vac Commercial Portable Vacuum"/>
    <n v="644.07600000000002"/>
    <n v="2"/>
    <n v="0.1"/>
    <n v="107.34599999999996"/>
  </r>
  <r>
    <n v="1148"/>
    <s v="CA-2012-112452"/>
    <x v="1"/>
    <x v="388"/>
    <d v="2012-04-04T00:00:00"/>
    <s v="Same Day"/>
    <s v="NC-18340"/>
    <s v="Nat Carroll"/>
    <x v="0"/>
    <x v="0"/>
    <s v="Lansing"/>
    <x v="12"/>
    <n v="48911"/>
    <s v="Central"/>
    <s v="OFF-FA-10000735"/>
    <x v="1"/>
    <x v="13"/>
    <s v="Staples"/>
    <n v="5.84"/>
    <n v="2"/>
    <n v="0"/>
    <n v="2.6279999999999997"/>
  </r>
  <r>
    <n v="1149"/>
    <s v="CA-2012-112452"/>
    <x v="1"/>
    <x v="388"/>
    <d v="2012-04-04T00:00:00"/>
    <s v="Same Day"/>
    <s v="NC-18340"/>
    <s v="Nat Carroll"/>
    <x v="0"/>
    <x v="0"/>
    <s v="Lansing"/>
    <x v="12"/>
    <n v="48911"/>
    <s v="Central"/>
    <s v="OFF-BI-10003350"/>
    <x v="1"/>
    <x v="8"/>
    <s v="Acco Expandable Hanging Binders"/>
    <n v="12.76"/>
    <n v="2"/>
    <n v="0"/>
    <n v="5.8695999999999993"/>
  </r>
  <r>
    <n v="1150"/>
    <s v="CA-2012-112452"/>
    <x v="1"/>
    <x v="388"/>
    <d v="2012-04-04T00:00:00"/>
    <s v="Same Day"/>
    <s v="NC-18340"/>
    <s v="Nat Carroll"/>
    <x v="0"/>
    <x v="0"/>
    <s v="Lansing"/>
    <x v="12"/>
    <n v="48911"/>
    <s v="Central"/>
    <s v="TEC-PH-10000307"/>
    <x v="2"/>
    <x v="7"/>
    <s v="Shocksock Galaxy S4 Armband"/>
    <n v="10.95"/>
    <n v="1"/>
    <n v="0"/>
    <n v="0.43799999999999883"/>
  </r>
  <r>
    <n v="1151"/>
    <s v="CA-2012-112452"/>
    <x v="1"/>
    <x v="388"/>
    <d v="2012-04-04T00:00:00"/>
    <s v="Same Day"/>
    <s v="NC-18340"/>
    <s v="Nat Carroll"/>
    <x v="0"/>
    <x v="0"/>
    <s v="Lansing"/>
    <x v="12"/>
    <n v="48911"/>
    <s v="Central"/>
    <s v="TEC-CO-10004202"/>
    <x v="2"/>
    <x v="16"/>
    <s v="Brother DCP1000 Digital 3 in 1 Multifunction Machine"/>
    <n v="599.98"/>
    <n v="2"/>
    <n v="0"/>
    <n v="209.99299999999999"/>
  </r>
  <r>
    <n v="1152"/>
    <s v="CA-2012-113971"/>
    <x v="1"/>
    <x v="412"/>
    <d v="2012-05-14T00:00:00"/>
    <s v="Standard Class"/>
    <s v="CB-12535"/>
    <s v="Claudia Bergmann"/>
    <x v="1"/>
    <x v="0"/>
    <s v="Cuyahoga Falls"/>
    <x v="24"/>
    <n v="44221"/>
    <s v="East"/>
    <s v="FUR-FU-10001852"/>
    <x v="0"/>
    <x v="5"/>
    <s v="Eldon Regeneration Recycled Desk Accessories, Smoke"/>
    <n v="8.3520000000000003"/>
    <n v="6"/>
    <n v="0.2"/>
    <n v="1.2527999999999997"/>
  </r>
  <r>
    <n v="1153"/>
    <s v="CA-2014-160395"/>
    <x v="3"/>
    <x v="413"/>
    <d v="2014-01-07T00:00:00"/>
    <s v="Standard Class"/>
    <s v="KL-16555"/>
    <s v="Kelly Lampkin"/>
    <x v="1"/>
    <x v="0"/>
    <s v="Reno"/>
    <x v="33"/>
    <n v="89502"/>
    <s v="West"/>
    <s v="OFF-AR-10003759"/>
    <x v="1"/>
    <x v="6"/>
    <s v="Crayola Anti Dust Chalk, 12/Pack"/>
    <n v="3.64"/>
    <n v="2"/>
    <n v="0"/>
    <n v="1.6379999999999999"/>
  </r>
  <r>
    <n v="1154"/>
    <s v="CA-2014-160395"/>
    <x v="3"/>
    <x v="413"/>
    <d v="2014-01-07T00:00:00"/>
    <s v="Standard Class"/>
    <s v="KL-16555"/>
    <s v="Kelly Lampkin"/>
    <x v="1"/>
    <x v="0"/>
    <s v="Reno"/>
    <x v="33"/>
    <n v="89502"/>
    <s v="West"/>
    <s v="OFF-BI-10003984"/>
    <x v="1"/>
    <x v="8"/>
    <s v="Lock-Up Easel 'Spel-Binder'"/>
    <n v="159.768"/>
    <n v="7"/>
    <n v="0.2"/>
    <n v="53.921700000000008"/>
  </r>
  <r>
    <n v="1155"/>
    <s v="CA-2011-136567"/>
    <x v="2"/>
    <x v="414"/>
    <d v="2011-12-21T00:00:00"/>
    <s v="First Class"/>
    <s v="PS-19045"/>
    <s v="Penelope Sewall"/>
    <x v="2"/>
    <x v="0"/>
    <s v="Harrisonburg"/>
    <x v="17"/>
    <n v="22801"/>
    <s v="South"/>
    <s v="OFF-ST-10004337"/>
    <x v="1"/>
    <x v="4"/>
    <s v="SAFCO Commercial Wire Shelving, 72h"/>
    <n v="122.48"/>
    <n v="2"/>
    <n v="0"/>
    <n v="0"/>
  </r>
  <r>
    <n v="1156"/>
    <s v="CA-2011-136567"/>
    <x v="2"/>
    <x v="414"/>
    <d v="2011-12-21T00:00:00"/>
    <s v="First Class"/>
    <s v="PS-19045"/>
    <s v="Penelope Sewall"/>
    <x v="2"/>
    <x v="0"/>
    <s v="Harrisonburg"/>
    <x v="17"/>
    <n v="22801"/>
    <s v="South"/>
    <s v="FUR-TA-10001932"/>
    <x v="0"/>
    <x v="3"/>
    <s v="Chromcraft 48&quot; x 96&quot; Racetrack Double Pedestal Table"/>
    <n v="2244.48"/>
    <n v="7"/>
    <n v="0"/>
    <n v="493.78559999999993"/>
  </r>
  <r>
    <n v="1157"/>
    <s v="CA-2011-136567"/>
    <x v="2"/>
    <x v="414"/>
    <d v="2011-12-21T00:00:00"/>
    <s v="First Class"/>
    <s v="PS-19045"/>
    <s v="Penelope Sewall"/>
    <x v="2"/>
    <x v="0"/>
    <s v="Harrisonburg"/>
    <x v="17"/>
    <n v="22801"/>
    <s v="South"/>
    <s v="OFF-BI-10003982"/>
    <x v="1"/>
    <x v="8"/>
    <s v="Wilson Jones Century Plastic Molded Ring Binders"/>
    <n v="62.31"/>
    <n v="3"/>
    <n v="0"/>
    <n v="29.285699999999999"/>
  </r>
  <r>
    <n v="1158"/>
    <s v="CA-2011-136567"/>
    <x v="2"/>
    <x v="414"/>
    <d v="2011-12-21T00:00:00"/>
    <s v="First Class"/>
    <s v="PS-19045"/>
    <s v="Penelope Sewall"/>
    <x v="2"/>
    <x v="0"/>
    <s v="Harrisonburg"/>
    <x v="17"/>
    <n v="22801"/>
    <s v="South"/>
    <s v="FUR-TA-10000617"/>
    <x v="0"/>
    <x v="3"/>
    <s v="Hon Practical Foundations 30 x 60 Training Table, Light Gray/Charcoal"/>
    <n v="455.1"/>
    <n v="2"/>
    <n v="0"/>
    <n v="100.12200000000001"/>
  </r>
  <r>
    <n v="1159"/>
    <s v="CA-2013-149314"/>
    <x v="0"/>
    <x v="415"/>
    <d v="2013-07-08T00:00:00"/>
    <s v="Second Class"/>
    <s v="GB-14530"/>
    <s v="George Bell"/>
    <x v="1"/>
    <x v="0"/>
    <s v="Los Angeles"/>
    <x v="1"/>
    <n v="90004"/>
    <s v="West"/>
    <s v="FUR-CH-10002126"/>
    <x v="0"/>
    <x v="1"/>
    <s v="Hon Deluxe Fabric Upholstered Stacking Chairs"/>
    <n v="195.184"/>
    <n v="1"/>
    <n v="0.2"/>
    <n v="19.518400000000007"/>
  </r>
  <r>
    <n v="1160"/>
    <s v="CA-2014-147039"/>
    <x v="3"/>
    <x v="222"/>
    <d v="2014-07-05T00:00:00"/>
    <s v="Standard Class"/>
    <s v="AA-10315"/>
    <s v="Alex Avila"/>
    <x v="0"/>
    <x v="0"/>
    <s v="Minneapolis"/>
    <x v="11"/>
    <n v="55407"/>
    <s v="Central"/>
    <s v="OFF-AP-10000576"/>
    <x v="1"/>
    <x v="9"/>
    <s v="Belkin 325VA UPS Surge Protector, 6'"/>
    <n v="362.94"/>
    <n v="3"/>
    <n v="0"/>
    <n v="90.735000000000014"/>
  </r>
  <r>
    <n v="1161"/>
    <s v="CA-2014-147039"/>
    <x v="3"/>
    <x v="222"/>
    <d v="2014-07-05T00:00:00"/>
    <s v="Standard Class"/>
    <s v="AA-10315"/>
    <s v="Alex Avila"/>
    <x v="0"/>
    <x v="0"/>
    <s v="Minneapolis"/>
    <x v="11"/>
    <n v="55407"/>
    <s v="Central"/>
    <s v="OFF-BI-10004654"/>
    <x v="1"/>
    <x v="8"/>
    <s v="Avery Binding System Hidden Tab Executive Style Index Sets"/>
    <n v="11.54"/>
    <n v="2"/>
    <n v="0"/>
    <n v="5.77"/>
  </r>
  <r>
    <n v="1162"/>
    <s v="CA-2011-126522"/>
    <x v="2"/>
    <x v="416"/>
    <d v="2011-09-05T00:00:00"/>
    <s v="Second Class"/>
    <s v="LT-16765"/>
    <s v="Larry Tron"/>
    <x v="0"/>
    <x v="0"/>
    <s v="Escondido"/>
    <x v="1"/>
    <n v="92025"/>
    <s v="West"/>
    <s v="OFF-AR-10004042"/>
    <x v="1"/>
    <x v="6"/>
    <s v="BOSTON Model 1800 Electric Pencil Sharpeners, Putty/Woodgrain"/>
    <n v="53.94"/>
    <n v="3"/>
    <n v="0"/>
    <n v="15.642599999999995"/>
  </r>
  <r>
    <n v="1163"/>
    <s v="CA-2011-127964"/>
    <x v="2"/>
    <x v="223"/>
    <d v="2011-03-08T00:00:00"/>
    <s v="Standard Class"/>
    <s v="AP-10720"/>
    <s v="Anne Pryor"/>
    <x v="2"/>
    <x v="0"/>
    <s v="New York City"/>
    <x v="15"/>
    <n v="10035"/>
    <s v="East"/>
    <s v="TEC-PH-10004700"/>
    <x v="2"/>
    <x v="7"/>
    <s v="PowerGen Dual USB Car Charger"/>
    <n v="9.99"/>
    <n v="1"/>
    <n v="0"/>
    <n v="4.5953999999999997"/>
  </r>
  <r>
    <n v="1164"/>
    <s v="CA-2011-127964"/>
    <x v="2"/>
    <x v="223"/>
    <d v="2011-03-08T00:00:00"/>
    <s v="Standard Class"/>
    <s v="AP-10720"/>
    <s v="Anne Pryor"/>
    <x v="2"/>
    <x v="0"/>
    <s v="New York City"/>
    <x v="15"/>
    <n v="10035"/>
    <s v="East"/>
    <s v="OFF-BI-10004593"/>
    <x v="1"/>
    <x v="8"/>
    <s v="Ibico Laser Imprintable Binding System Covers"/>
    <n v="125.76"/>
    <n v="3"/>
    <n v="0.2"/>
    <n v="40.872"/>
  </r>
  <r>
    <n v="1165"/>
    <s v="CA-2011-127964"/>
    <x v="2"/>
    <x v="223"/>
    <d v="2011-03-08T00:00:00"/>
    <s v="Standard Class"/>
    <s v="AP-10720"/>
    <s v="Anne Pryor"/>
    <x v="2"/>
    <x v="0"/>
    <s v="New York City"/>
    <x v="15"/>
    <n v="10035"/>
    <s v="East"/>
    <s v="OFF-BI-10003429"/>
    <x v="1"/>
    <x v="8"/>
    <s v="Cardinal HOLDit! Binder Insert Strips,Extra Strips"/>
    <n v="25.32"/>
    <n v="5"/>
    <n v="0.2"/>
    <n v="9.1785000000000014"/>
  </r>
  <r>
    <n v="1166"/>
    <s v="CA-2011-117709"/>
    <x v="2"/>
    <x v="417"/>
    <d v="2011-05-08T00:00:00"/>
    <s v="Standard Class"/>
    <s v="PM-18940"/>
    <s v="Paul MacIntyre"/>
    <x v="0"/>
    <x v="0"/>
    <s v="Jackson"/>
    <x v="12"/>
    <n v="49201"/>
    <s v="Central"/>
    <s v="OFF-BI-10001294"/>
    <x v="1"/>
    <x v="8"/>
    <s v="Fellowes Binding Cases"/>
    <n v="46.8"/>
    <n v="4"/>
    <n v="0"/>
    <n v="21.059999999999995"/>
  </r>
  <r>
    <n v="1167"/>
    <s v="CA-2012-125416"/>
    <x v="1"/>
    <x v="121"/>
    <d v="2012-11-02T00:00:00"/>
    <s v="Same Day"/>
    <s v="KC-16540"/>
    <s v="Kelly Collister"/>
    <x v="0"/>
    <x v="0"/>
    <s v="Seattle"/>
    <x v="4"/>
    <n v="98115"/>
    <s v="West"/>
    <s v="TEC-AC-10001552"/>
    <x v="2"/>
    <x v="11"/>
    <s v="Logitech K350 2.4Ghz Wireless Keyboard"/>
    <n v="447.93"/>
    <n v="9"/>
    <n v="0"/>
    <n v="49.272299999999987"/>
  </r>
  <r>
    <n v="1168"/>
    <s v="CA-2014-145226"/>
    <x v="3"/>
    <x v="166"/>
    <d v="2014-12-11T00:00:00"/>
    <s v="Second Class"/>
    <s v="DL-13315"/>
    <s v="Delfina Latchford"/>
    <x v="0"/>
    <x v="0"/>
    <s v="New York City"/>
    <x v="15"/>
    <n v="10035"/>
    <s v="East"/>
    <s v="FUR-FU-10004952"/>
    <x v="0"/>
    <x v="5"/>
    <s v="C-Line Cubicle Keepers Polyproplyene Holder w/Velcro Back, 8-1/2x11, 25/Bx"/>
    <n v="109.48"/>
    <n v="2"/>
    <n v="0"/>
    <n v="33.938800000000001"/>
  </r>
  <r>
    <n v="1169"/>
    <s v="CA-2014-145226"/>
    <x v="3"/>
    <x v="166"/>
    <d v="2014-12-11T00:00:00"/>
    <s v="Second Class"/>
    <s v="DL-13315"/>
    <s v="Delfina Latchford"/>
    <x v="0"/>
    <x v="0"/>
    <s v="New York City"/>
    <x v="15"/>
    <n v="10035"/>
    <s v="East"/>
    <s v="OFF-ST-10004123"/>
    <x v="1"/>
    <x v="4"/>
    <s v="Safco Industrial Wire Shelving System"/>
    <n v="272.94"/>
    <n v="3"/>
    <n v="0"/>
    <n v="0"/>
  </r>
  <r>
    <n v="1170"/>
    <s v="CA-2014-145226"/>
    <x v="3"/>
    <x v="166"/>
    <d v="2014-12-11T00:00:00"/>
    <s v="Second Class"/>
    <s v="DL-13315"/>
    <s v="Delfina Latchford"/>
    <x v="0"/>
    <x v="0"/>
    <s v="New York City"/>
    <x v="15"/>
    <n v="10035"/>
    <s v="East"/>
    <s v="OFF-PA-10003172"/>
    <x v="1"/>
    <x v="10"/>
    <s v="Xerox 1996"/>
    <n v="19.440000000000001"/>
    <n v="3"/>
    <n v="0"/>
    <n v="9.3312000000000008"/>
  </r>
  <r>
    <n v="1171"/>
    <s v="CA-2014-145226"/>
    <x v="3"/>
    <x v="166"/>
    <d v="2014-12-11T00:00:00"/>
    <s v="Second Class"/>
    <s v="DL-13315"/>
    <s v="Delfina Latchford"/>
    <x v="0"/>
    <x v="0"/>
    <s v="New York City"/>
    <x v="15"/>
    <n v="10035"/>
    <s v="East"/>
    <s v="OFF-ST-10002352"/>
    <x v="1"/>
    <x v="4"/>
    <s v="Iris Project Case"/>
    <n v="31.92"/>
    <n v="4"/>
    <n v="0"/>
    <n v="8.299199999999999"/>
  </r>
  <r>
    <n v="1172"/>
    <s v="US-2011-100279"/>
    <x v="2"/>
    <x v="418"/>
    <d v="2011-03-14T00:00:00"/>
    <s v="Standard Class"/>
    <s v="SW-20275"/>
    <s v="Scott Williamson"/>
    <x v="0"/>
    <x v="0"/>
    <s v="Royal Oak"/>
    <x v="12"/>
    <n v="48073"/>
    <s v="Central"/>
    <s v="OFF-PA-10002259"/>
    <x v="1"/>
    <x v="10"/>
    <s v="Geographics Note Cards, Blank, White, 8 1/2&quot; x 11&quot;"/>
    <n v="22.38"/>
    <n v="2"/>
    <n v="0"/>
    <n v="10.7424"/>
  </r>
  <r>
    <n v="1173"/>
    <s v="CA-2011-158064"/>
    <x v="2"/>
    <x v="419"/>
    <d v="2011-04-25T00:00:00"/>
    <s v="Standard Class"/>
    <s v="AA-10375"/>
    <s v="Allen Armold"/>
    <x v="0"/>
    <x v="0"/>
    <s v="Los Angeles"/>
    <x v="1"/>
    <n v="90008"/>
    <s v="West"/>
    <s v="OFF-BI-10002976"/>
    <x v="1"/>
    <x v="8"/>
    <s v="ACCOHIDE Binder by Acco"/>
    <n v="16.520000000000003"/>
    <n v="5"/>
    <n v="0.2"/>
    <n v="5.5754999999999999"/>
  </r>
  <r>
    <n v="1174"/>
    <s v="US-2012-104430"/>
    <x v="1"/>
    <x v="420"/>
    <d v="2012-10-26T00:00:00"/>
    <s v="Standard Class"/>
    <s v="LT-17110"/>
    <s v="Liz Thompson"/>
    <x v="0"/>
    <x v="0"/>
    <s v="Bloomington"/>
    <x v="10"/>
    <n v="61701"/>
    <s v="Central"/>
    <s v="OFF-BI-10000301"/>
    <x v="1"/>
    <x v="8"/>
    <s v="GBC Instant Report Kit"/>
    <n v="5.1759999999999984"/>
    <n v="4"/>
    <n v="0.8"/>
    <n v="-7.7640000000000011"/>
  </r>
  <r>
    <n v="1175"/>
    <s v="CA-2012-132080"/>
    <x v="1"/>
    <x v="421"/>
    <d v="2012-08-25T00:00:00"/>
    <s v="First Class"/>
    <s v="DP-13105"/>
    <s v="Dave Poirier"/>
    <x v="1"/>
    <x v="0"/>
    <s v="New York City"/>
    <x v="15"/>
    <n v="10035"/>
    <s v="East"/>
    <s v="OFF-BI-10003694"/>
    <x v="1"/>
    <x v="8"/>
    <s v="Avery 3 1/2&quot; Diskette Storage Pages, 10/Pack"/>
    <n v="50.112000000000002"/>
    <n v="6"/>
    <n v="0.2"/>
    <n v="16.2864"/>
  </r>
  <r>
    <n v="1176"/>
    <s v="CA-2013-161207"/>
    <x v="0"/>
    <x v="48"/>
    <d v="2013-09-04T00:00:00"/>
    <s v="Standard Class"/>
    <s v="AB-10060"/>
    <s v="Adam Bellavance"/>
    <x v="2"/>
    <x v="0"/>
    <s v="Concord"/>
    <x v="38"/>
    <n v="3301"/>
    <s v="East"/>
    <s v="OFF-SU-10000381"/>
    <x v="1"/>
    <x v="14"/>
    <s v="Acme Forged Steel Scissors with Black Enamel Handles"/>
    <n v="27.93"/>
    <n v="3"/>
    <n v="0"/>
    <n v="8.0996999999999986"/>
  </r>
  <r>
    <n v="1177"/>
    <s v="CA-2011-120243"/>
    <x v="2"/>
    <x v="422"/>
    <d v="2011-12-30T00:00:00"/>
    <s v="Second Class"/>
    <s v="AT-10435"/>
    <s v="Alyssa Tate"/>
    <x v="2"/>
    <x v="0"/>
    <s v="Los Angeles"/>
    <x v="1"/>
    <n v="90004"/>
    <s v="West"/>
    <s v="OFF-LA-10004425"/>
    <x v="1"/>
    <x v="2"/>
    <s v="Staples"/>
    <n v="11.56"/>
    <n v="4"/>
    <n v="0"/>
    <n v="5.4332000000000003"/>
  </r>
  <r>
    <n v="1178"/>
    <s v="CA-2013-113621"/>
    <x v="0"/>
    <x v="49"/>
    <d v="2013-12-06T00:00:00"/>
    <s v="Standard Class"/>
    <s v="JE-15745"/>
    <s v="Joel Eaton"/>
    <x v="0"/>
    <x v="0"/>
    <s v="Rockville"/>
    <x v="39"/>
    <n v="20852"/>
    <s v="East"/>
    <s v="FUR-CH-10001270"/>
    <x v="0"/>
    <x v="1"/>
    <s v="Harbour Creations Steel Folding Chair"/>
    <n v="172.5"/>
    <n v="2"/>
    <n v="0"/>
    <n v="51.749999999999986"/>
  </r>
  <r>
    <n v="1179"/>
    <s v="CA-2013-113621"/>
    <x v="0"/>
    <x v="49"/>
    <d v="2013-12-06T00:00:00"/>
    <s v="Standard Class"/>
    <s v="JE-15745"/>
    <s v="Joel Eaton"/>
    <x v="0"/>
    <x v="0"/>
    <s v="Rockville"/>
    <x v="39"/>
    <n v="20852"/>
    <s v="East"/>
    <s v="TEC-PH-10003931"/>
    <x v="2"/>
    <x v="7"/>
    <s v="JBL Micro Wireless Portable Bluetooth Speaker"/>
    <n v="179.97"/>
    <n v="3"/>
    <n v="0"/>
    <n v="44.992500000000007"/>
  </r>
  <r>
    <n v="1180"/>
    <s v="CA-2013-168081"/>
    <x v="0"/>
    <x v="423"/>
    <d v="2013-04-28T00:00:00"/>
    <s v="Second Class"/>
    <s v="CA-12055"/>
    <s v="Cathy Armstrong"/>
    <x v="2"/>
    <x v="0"/>
    <s v="Houston"/>
    <x v="5"/>
    <n v="77070"/>
    <s v="Central"/>
    <s v="TEC-AC-10003174"/>
    <x v="2"/>
    <x v="11"/>
    <s v="Plantronics S12 Corded Telephone Headset System"/>
    <n v="258.69600000000003"/>
    <n v="3"/>
    <n v="0.2"/>
    <n v="64.674000000000007"/>
  </r>
  <r>
    <n v="1181"/>
    <s v="CA-2011-128146"/>
    <x v="2"/>
    <x v="261"/>
    <d v="2011-06-25T00:00:00"/>
    <s v="Standard Class"/>
    <s v="DB-13060"/>
    <s v="Dave Brooks"/>
    <x v="0"/>
    <x v="0"/>
    <s v="Lakewood"/>
    <x v="30"/>
    <n v="8701"/>
    <s v="East"/>
    <s v="TEC-PH-10004539"/>
    <x v="2"/>
    <x v="7"/>
    <s v="Wireless Extenders zBoost YX545 SOHO Signal Booster"/>
    <n v="1322.93"/>
    <n v="7"/>
    <n v="0"/>
    <n v="357.19110000000001"/>
  </r>
  <r>
    <n v="1182"/>
    <s v="CA-2011-128146"/>
    <x v="2"/>
    <x v="261"/>
    <d v="2011-06-25T00:00:00"/>
    <s v="Standard Class"/>
    <s v="DB-13060"/>
    <s v="Dave Brooks"/>
    <x v="0"/>
    <x v="0"/>
    <s v="Lakewood"/>
    <x v="30"/>
    <n v="8701"/>
    <s v="East"/>
    <s v="OFF-AR-10001919"/>
    <x v="1"/>
    <x v="6"/>
    <s v="OIC #2 Pencils, Medium Soft"/>
    <n v="3.76"/>
    <n v="2"/>
    <n v="0"/>
    <n v="1.0903999999999998"/>
  </r>
  <r>
    <n v="1183"/>
    <s v="CA-2014-138779"/>
    <x v="3"/>
    <x v="424"/>
    <d v="2014-01-16T00:00:00"/>
    <s v="First Class"/>
    <s v="RB-19570"/>
    <s v="Rob Beeghly"/>
    <x v="0"/>
    <x v="0"/>
    <s v="Jacksonville"/>
    <x v="3"/>
    <n v="28540"/>
    <s v="South"/>
    <s v="OFF-EN-10002504"/>
    <x v="1"/>
    <x v="12"/>
    <s v="Tyvek  Top-Opening Peel &amp; Seel Envelopes, Plain White"/>
    <n v="21.744"/>
    <n v="1"/>
    <n v="0.2"/>
    <n v="7.3385999999999996"/>
  </r>
  <r>
    <n v="1184"/>
    <s v="CA-2014-138779"/>
    <x v="3"/>
    <x v="424"/>
    <d v="2014-01-16T00:00:00"/>
    <s v="First Class"/>
    <s v="RB-19570"/>
    <s v="Rob Beeghly"/>
    <x v="0"/>
    <x v="0"/>
    <s v="Jacksonville"/>
    <x v="3"/>
    <n v="28540"/>
    <s v="South"/>
    <s v="TEC-PH-10003655"/>
    <x v="2"/>
    <x v="7"/>
    <s v="Sannysis Cute Owl Design Soft Skin Case Cover for Samsung Galaxy S4"/>
    <n v="7.92"/>
    <n v="5"/>
    <n v="0.2"/>
    <n v="0.69300000000000006"/>
  </r>
  <r>
    <n v="1185"/>
    <s v="CA-2011-127131"/>
    <x v="2"/>
    <x v="156"/>
    <d v="2011-11-30T00:00:00"/>
    <s v="Standard Class"/>
    <s v="HR-14830"/>
    <s v="Harold Ryan"/>
    <x v="1"/>
    <x v="0"/>
    <s v="Seattle"/>
    <x v="4"/>
    <n v="98103"/>
    <s v="West"/>
    <s v="OFF-BI-10004656"/>
    <x v="1"/>
    <x v="8"/>
    <s v="Peel &amp; Stick Add-On Corner Pockets"/>
    <n v="12.096000000000002"/>
    <n v="7"/>
    <n v="0.2"/>
    <n v="4.2335999999999991"/>
  </r>
  <r>
    <n v="1186"/>
    <s v="CA-2011-127131"/>
    <x v="2"/>
    <x v="156"/>
    <d v="2011-11-30T00:00:00"/>
    <s v="Standard Class"/>
    <s v="HR-14830"/>
    <s v="Harold Ryan"/>
    <x v="1"/>
    <x v="0"/>
    <s v="Seattle"/>
    <x v="4"/>
    <n v="98103"/>
    <s v="West"/>
    <s v="OFF-ST-10002344"/>
    <x v="1"/>
    <x v="4"/>
    <s v="Carina 42&quot;Hx23 3/4&quot;W Media Storage Unit"/>
    <n v="485.88"/>
    <n v="6"/>
    <n v="0"/>
    <n v="9.7176000000000329"/>
  </r>
  <r>
    <n v="1187"/>
    <s v="CA-2011-127131"/>
    <x v="2"/>
    <x v="156"/>
    <d v="2011-11-30T00:00:00"/>
    <s v="Standard Class"/>
    <s v="HR-14830"/>
    <s v="Harold Ryan"/>
    <x v="1"/>
    <x v="0"/>
    <s v="Seattle"/>
    <x v="4"/>
    <n v="98103"/>
    <s v="West"/>
    <s v="OFF-PA-10001800"/>
    <x v="1"/>
    <x v="10"/>
    <s v="Xerox 220"/>
    <n v="25.92"/>
    <n v="4"/>
    <n v="0"/>
    <n v="12.441600000000001"/>
  </r>
  <r>
    <n v="1188"/>
    <s v="CA-2011-127131"/>
    <x v="2"/>
    <x v="156"/>
    <d v="2011-11-30T00:00:00"/>
    <s v="Standard Class"/>
    <s v="HR-14830"/>
    <s v="Harold Ryan"/>
    <x v="1"/>
    <x v="0"/>
    <s v="Seattle"/>
    <x v="4"/>
    <n v="98103"/>
    <s v="West"/>
    <s v="OFF-ST-10000036"/>
    <x v="1"/>
    <x v="4"/>
    <s v="Recycled Data-Pak for Archival Bound Computer Printouts, 12-1/2 x 12-1/2 x 16"/>
    <n v="197.58"/>
    <n v="2"/>
    <n v="0"/>
    <n v="53.346599999999995"/>
  </r>
  <r>
    <n v="1189"/>
    <s v="CA-2014-117212"/>
    <x v="3"/>
    <x v="425"/>
    <d v="2014-03-01T00:00:00"/>
    <s v="Second Class"/>
    <s v="BT-11530"/>
    <s v="Bradley Talbott"/>
    <x v="2"/>
    <x v="0"/>
    <s v="Los Angeles"/>
    <x v="1"/>
    <n v="90036"/>
    <s v="West"/>
    <s v="OFF-AP-10004532"/>
    <x v="1"/>
    <x v="9"/>
    <s v="Kensington 6 Outlet Guardian Standard Surge Protector"/>
    <n v="81.92"/>
    <n v="4"/>
    <n v="0"/>
    <n v="22.118400000000001"/>
  </r>
  <r>
    <n v="1190"/>
    <s v="CA-2014-117212"/>
    <x v="3"/>
    <x v="425"/>
    <d v="2014-03-01T00:00:00"/>
    <s v="Second Class"/>
    <s v="BT-11530"/>
    <s v="Bradley Talbott"/>
    <x v="2"/>
    <x v="0"/>
    <s v="Los Angeles"/>
    <x v="1"/>
    <n v="90036"/>
    <s v="West"/>
    <s v="TEC-PH-10004447"/>
    <x v="2"/>
    <x v="7"/>
    <s v="Toshiba IPT2010-SD IP Telephone"/>
    <n v="889.53600000000006"/>
    <n v="8"/>
    <n v="0.2"/>
    <n v="66.715199999999982"/>
  </r>
  <r>
    <n v="1191"/>
    <s v="CA-2014-117212"/>
    <x v="3"/>
    <x v="425"/>
    <d v="2014-03-01T00:00:00"/>
    <s v="Second Class"/>
    <s v="BT-11530"/>
    <s v="Bradley Talbott"/>
    <x v="2"/>
    <x v="0"/>
    <s v="Los Angeles"/>
    <x v="1"/>
    <n v="90036"/>
    <s v="West"/>
    <s v="FUR-CH-10003973"/>
    <x v="0"/>
    <x v="1"/>
    <s v="GuestStacker Chair with Chrome Finish Legs"/>
    <n v="892.22400000000005"/>
    <n v="3"/>
    <n v="0.2"/>
    <n v="89.222400000000022"/>
  </r>
  <r>
    <n v="1192"/>
    <s v="CA-2014-117212"/>
    <x v="3"/>
    <x v="425"/>
    <d v="2014-03-01T00:00:00"/>
    <s v="Second Class"/>
    <s v="BT-11530"/>
    <s v="Bradley Talbott"/>
    <x v="2"/>
    <x v="0"/>
    <s v="Los Angeles"/>
    <x v="1"/>
    <n v="90036"/>
    <s v="West"/>
    <s v="OFF-PA-10001970"/>
    <x v="1"/>
    <x v="10"/>
    <s v="Xerox 1908"/>
    <n v="223.92"/>
    <n v="4"/>
    <n v="0"/>
    <n v="109.7208"/>
  </r>
  <r>
    <n v="1193"/>
    <s v="CA-2014-117212"/>
    <x v="3"/>
    <x v="425"/>
    <d v="2014-03-01T00:00:00"/>
    <s v="Second Class"/>
    <s v="BT-11530"/>
    <s v="Bradley Talbott"/>
    <x v="2"/>
    <x v="0"/>
    <s v="Los Angeles"/>
    <x v="1"/>
    <n v="90036"/>
    <s v="West"/>
    <s v="OFF-PA-10000682"/>
    <x v="1"/>
    <x v="10"/>
    <s v="Xerox 1924"/>
    <n v="23.12"/>
    <n v="4"/>
    <n v="0"/>
    <n v="11.328800000000001"/>
  </r>
  <r>
    <n v="1194"/>
    <s v="US-2012-130519"/>
    <x v="1"/>
    <x v="426"/>
    <d v="2012-09-15T00:00:00"/>
    <s v="Same Day"/>
    <s v="NG-18355"/>
    <s v="Nat Gilpin"/>
    <x v="1"/>
    <x v="0"/>
    <s v="Coral Springs"/>
    <x v="2"/>
    <n v="33065"/>
    <s v="South"/>
    <s v="OFF-PA-10001937"/>
    <x v="1"/>
    <x v="10"/>
    <s v="Xerox 21"/>
    <n v="15.552000000000003"/>
    <n v="3"/>
    <n v="0.2"/>
    <n v="5.4432"/>
  </r>
  <r>
    <n v="1195"/>
    <s v="US-2012-130519"/>
    <x v="1"/>
    <x v="426"/>
    <d v="2012-09-15T00:00:00"/>
    <s v="Same Day"/>
    <s v="NG-18355"/>
    <s v="Nat Gilpin"/>
    <x v="1"/>
    <x v="0"/>
    <s v="Coral Springs"/>
    <x v="2"/>
    <n v="33065"/>
    <s v="South"/>
    <s v="FUR-FU-10002268"/>
    <x v="0"/>
    <x v="5"/>
    <s v="Ultra Door Push Plate"/>
    <n v="15.712000000000002"/>
    <n v="4"/>
    <n v="0.2"/>
    <n v="2.553199999999999"/>
  </r>
  <r>
    <n v="1196"/>
    <s v="US-2012-130519"/>
    <x v="1"/>
    <x v="426"/>
    <d v="2012-09-15T00:00:00"/>
    <s v="Same Day"/>
    <s v="NG-18355"/>
    <s v="Nat Gilpin"/>
    <x v="1"/>
    <x v="0"/>
    <s v="Coral Springs"/>
    <x v="2"/>
    <n v="33065"/>
    <s v="South"/>
    <s v="OFF-ST-10001321"/>
    <x v="1"/>
    <x v="4"/>
    <s v="Decoflex Hanging Personal Folder File, Blue"/>
    <n v="24.672000000000001"/>
    <n v="2"/>
    <n v="0.2"/>
    <n v="2.1588000000000021"/>
  </r>
  <r>
    <n v="1197"/>
    <s v="US-2012-130519"/>
    <x v="1"/>
    <x v="426"/>
    <d v="2012-09-15T00:00:00"/>
    <s v="Same Day"/>
    <s v="NG-18355"/>
    <s v="Nat Gilpin"/>
    <x v="1"/>
    <x v="0"/>
    <s v="Coral Springs"/>
    <x v="2"/>
    <n v="33065"/>
    <s v="South"/>
    <s v="FUR-FU-10003394"/>
    <x v="0"/>
    <x v="5"/>
    <s v="Tenex &quot;The Solids&quot; Textured Chair Mats"/>
    <n v="55.967999999999996"/>
    <n v="1"/>
    <n v="0.2"/>
    <n v="-2.098800000000006"/>
  </r>
  <r>
    <n v="1198"/>
    <s v="CA-2013-130946"/>
    <x v="0"/>
    <x v="143"/>
    <d v="2013-04-13T00:00:00"/>
    <s v="Standard Class"/>
    <s v="ZC-21910"/>
    <s v="Zuschuss Carroll"/>
    <x v="0"/>
    <x v="0"/>
    <s v="Houston"/>
    <x v="5"/>
    <n v="77041"/>
    <s v="Central"/>
    <s v="TEC-AC-10001990"/>
    <x v="2"/>
    <x v="11"/>
    <s v="Kensington Orbit Wireless Mobile Trackball for PC and Mac"/>
    <n v="431.92800000000005"/>
    <n v="9"/>
    <n v="0.2"/>
    <n v="64.789199999999951"/>
  </r>
  <r>
    <n v="1199"/>
    <s v="CA-2013-130946"/>
    <x v="0"/>
    <x v="143"/>
    <d v="2013-04-13T00:00:00"/>
    <s v="Standard Class"/>
    <s v="ZC-21910"/>
    <s v="Zuschuss Carroll"/>
    <x v="0"/>
    <x v="0"/>
    <s v="Houston"/>
    <x v="5"/>
    <n v="77041"/>
    <s v="Central"/>
    <s v="FUR-CH-10004540"/>
    <x v="0"/>
    <x v="1"/>
    <s v="Global Chrome Stack Chair"/>
    <n v="95.983999999999995"/>
    <n v="4"/>
    <n v="0.3"/>
    <n v="-4.1135999999999981"/>
  </r>
  <r>
    <n v="1200"/>
    <s v="CA-2013-130946"/>
    <x v="0"/>
    <x v="143"/>
    <d v="2013-04-13T00:00:00"/>
    <s v="Standard Class"/>
    <s v="ZC-21910"/>
    <s v="Zuschuss Carroll"/>
    <x v="0"/>
    <x v="0"/>
    <s v="Houston"/>
    <x v="5"/>
    <n v="77041"/>
    <s v="Central"/>
    <s v="OFF-BI-10004995"/>
    <x v="1"/>
    <x v="8"/>
    <s v="GBC DocuBind P400 Electric Binding System"/>
    <n v="1088.7919999999997"/>
    <n v="4"/>
    <n v="0.8"/>
    <n v="-1850.9464000000007"/>
  </r>
  <r>
    <n v="1201"/>
    <s v="CA-2013-114727"/>
    <x v="0"/>
    <x v="427"/>
    <d v="2013-07-25T00:00:00"/>
    <s v="Standard Class"/>
    <s v="LS-16945"/>
    <s v="Linda Southworth"/>
    <x v="1"/>
    <x v="0"/>
    <s v="Denver"/>
    <x v="22"/>
    <n v="80219"/>
    <s v="West"/>
    <s v="FUR-CH-10002335"/>
    <x v="0"/>
    <x v="1"/>
    <s v="Hon GuestStacker Chair"/>
    <n v="544.00800000000004"/>
    <n v="3"/>
    <n v="0.2"/>
    <n v="40.800600000000003"/>
  </r>
  <r>
    <n v="1202"/>
    <s v="CA-2013-114727"/>
    <x v="0"/>
    <x v="427"/>
    <d v="2013-07-25T00:00:00"/>
    <s v="Standard Class"/>
    <s v="LS-16945"/>
    <s v="Linda Southworth"/>
    <x v="1"/>
    <x v="0"/>
    <s v="Denver"/>
    <x v="22"/>
    <n v="80219"/>
    <s v="West"/>
    <s v="OFF-BI-10004967"/>
    <x v="1"/>
    <x v="8"/>
    <s v="Round Ring Binders"/>
    <n v="1.8720000000000003"/>
    <n v="3"/>
    <n v="0.7"/>
    <n v="-1.4352"/>
  </r>
  <r>
    <n v="1203"/>
    <s v="CA-2013-114727"/>
    <x v="0"/>
    <x v="427"/>
    <d v="2013-07-25T00:00:00"/>
    <s v="Standard Class"/>
    <s v="LS-16945"/>
    <s v="Linda Southworth"/>
    <x v="1"/>
    <x v="0"/>
    <s v="Denver"/>
    <x v="22"/>
    <n v="80219"/>
    <s v="West"/>
    <s v="FUR-CH-10002331"/>
    <x v="0"/>
    <x v="1"/>
    <s v="Hon 4700 Series Mobuis Mid-Back Task Chairs with Adjustable Arms"/>
    <n v="854.35200000000009"/>
    <n v="3"/>
    <n v="0.2"/>
    <n v="10.679399999999873"/>
  </r>
  <r>
    <n v="1204"/>
    <s v="CA-2013-114727"/>
    <x v="0"/>
    <x v="427"/>
    <d v="2013-07-25T00:00:00"/>
    <s v="Standard Class"/>
    <s v="LS-16945"/>
    <s v="Linda Southworth"/>
    <x v="1"/>
    <x v="0"/>
    <s v="Denver"/>
    <x v="22"/>
    <n v="80219"/>
    <s v="West"/>
    <s v="OFF-ST-10002292"/>
    <x v="1"/>
    <x v="4"/>
    <s v="Sauder Facets Collection Locker/File Cabinet, Sky Alder Finish"/>
    <n v="593.5680000000001"/>
    <n v="2"/>
    <n v="0.2"/>
    <n v="0"/>
  </r>
  <r>
    <n v="1205"/>
    <s v="CA-2013-114727"/>
    <x v="0"/>
    <x v="427"/>
    <d v="2013-07-25T00:00:00"/>
    <s v="Standard Class"/>
    <s v="LS-16945"/>
    <s v="Linda Southworth"/>
    <x v="1"/>
    <x v="0"/>
    <s v="Denver"/>
    <x v="22"/>
    <n v="80219"/>
    <s v="West"/>
    <s v="OFF-ST-10000689"/>
    <x v="1"/>
    <x v="4"/>
    <s v="Fellowes Strictly Business Drawer File, Letter/Legal Size"/>
    <n v="338.04"/>
    <n v="3"/>
    <n v="0.2"/>
    <n v="-33.804000000000002"/>
  </r>
  <r>
    <n v="1206"/>
    <s v="CA-2014-133235"/>
    <x v="3"/>
    <x v="378"/>
    <d v="2014-08-05T00:00:00"/>
    <s v="First Class"/>
    <s v="LH-16750"/>
    <s v="Larry Hughes"/>
    <x v="0"/>
    <x v="0"/>
    <s v="Charlotte"/>
    <x v="3"/>
    <n v="28205"/>
    <s v="South"/>
    <s v="TEC-PH-10002660"/>
    <x v="2"/>
    <x v="7"/>
    <s v="Nortel Networks T7316 E Nt8 B27"/>
    <n v="271.95999999999998"/>
    <n v="5"/>
    <n v="0.2"/>
    <n v="16.997500000000016"/>
  </r>
  <r>
    <n v="1207"/>
    <s v="CA-2013-137050"/>
    <x v="0"/>
    <x v="216"/>
    <d v="2013-07-19T00:00:00"/>
    <s v="Second Class"/>
    <s v="SW-20755"/>
    <s v="Steven Ward"/>
    <x v="1"/>
    <x v="0"/>
    <s v="New York City"/>
    <x v="15"/>
    <n v="10009"/>
    <s v="East"/>
    <s v="OFF-ST-10004634"/>
    <x v="1"/>
    <x v="4"/>
    <s v="Personal Folder Holder, Ebony"/>
    <n v="11.21"/>
    <n v="1"/>
    <n v="0"/>
    <n v="3.3629999999999995"/>
  </r>
  <r>
    <n v="1208"/>
    <s v="CA-2013-137050"/>
    <x v="0"/>
    <x v="216"/>
    <d v="2013-07-19T00:00:00"/>
    <s v="Second Class"/>
    <s v="SW-20755"/>
    <s v="Steven Ward"/>
    <x v="1"/>
    <x v="0"/>
    <s v="New York City"/>
    <x v="15"/>
    <n v="10009"/>
    <s v="East"/>
    <s v="OFF-BI-10002160"/>
    <x v="1"/>
    <x v="8"/>
    <s v="Acco Hanging Data Binders"/>
    <n v="9.1440000000000001"/>
    <n v="3"/>
    <n v="0.2"/>
    <n v="3.2003999999999997"/>
  </r>
  <r>
    <n v="1209"/>
    <s v="CA-2013-137050"/>
    <x v="0"/>
    <x v="216"/>
    <d v="2013-07-19T00:00:00"/>
    <s v="Second Class"/>
    <s v="SW-20755"/>
    <s v="Steven Ward"/>
    <x v="1"/>
    <x v="0"/>
    <s v="New York City"/>
    <x v="15"/>
    <n v="10009"/>
    <s v="East"/>
    <s v="OFF-FA-10002988"/>
    <x v="1"/>
    <x v="13"/>
    <s v="Ideal Clamps"/>
    <n v="14.069999999999999"/>
    <n v="7"/>
    <n v="0"/>
    <n v="6.8942999999999994"/>
  </r>
  <r>
    <n v="1210"/>
    <s v="CA-2013-137050"/>
    <x v="0"/>
    <x v="216"/>
    <d v="2013-07-19T00:00:00"/>
    <s v="Second Class"/>
    <s v="SW-20755"/>
    <s v="Steven Ward"/>
    <x v="1"/>
    <x v="0"/>
    <s v="New York City"/>
    <x v="15"/>
    <n v="10009"/>
    <s v="East"/>
    <s v="OFF-AR-10004999"/>
    <x v="1"/>
    <x v="6"/>
    <s v="Newell 315"/>
    <n v="41.86"/>
    <n v="7"/>
    <n v="0"/>
    <n v="10.465"/>
  </r>
  <r>
    <n v="1211"/>
    <s v="CA-2013-137050"/>
    <x v="0"/>
    <x v="216"/>
    <d v="2013-07-19T00:00:00"/>
    <s v="Second Class"/>
    <s v="SW-20755"/>
    <s v="Steven Ward"/>
    <x v="1"/>
    <x v="0"/>
    <s v="New York City"/>
    <x v="15"/>
    <n v="10009"/>
    <s v="East"/>
    <s v="OFF-BI-10001031"/>
    <x v="1"/>
    <x v="8"/>
    <s v="Pressboard Data Binders by Wilson Jones"/>
    <n v="8.5440000000000005"/>
    <n v="2"/>
    <n v="0.2"/>
    <n v="2.8835999999999995"/>
  </r>
  <r>
    <n v="1212"/>
    <s v="CA-2013-137050"/>
    <x v="0"/>
    <x v="216"/>
    <d v="2013-07-19T00:00:00"/>
    <s v="Second Class"/>
    <s v="SW-20755"/>
    <s v="Steven Ward"/>
    <x v="1"/>
    <x v="0"/>
    <s v="New York City"/>
    <x v="15"/>
    <n v="10009"/>
    <s v="East"/>
    <s v="FUR-BO-10004695"/>
    <x v="0"/>
    <x v="0"/>
    <s v="O'Sullivan 2-Door Barrister Bookcase in Odessa Pine"/>
    <n v="579.13599999999997"/>
    <n v="4"/>
    <n v="0.2"/>
    <n v="21.717599999999948"/>
  </r>
  <r>
    <n v="1213"/>
    <s v="US-2014-118087"/>
    <x v="3"/>
    <x v="428"/>
    <d v="2014-09-14T00:00:00"/>
    <s v="Standard Class"/>
    <s v="SP-20620"/>
    <s v="Stefania Perrino"/>
    <x v="1"/>
    <x v="0"/>
    <s v="Philadelphia"/>
    <x v="9"/>
    <n v="19134"/>
    <s v="East"/>
    <s v="FUR-CH-10004860"/>
    <x v="0"/>
    <x v="1"/>
    <s v="Global Low Back Tilter Chair"/>
    <n v="141.37199999999999"/>
    <n v="2"/>
    <n v="0.3"/>
    <n v="-48.470400000000019"/>
  </r>
  <r>
    <n v="1214"/>
    <s v="US-2014-118087"/>
    <x v="3"/>
    <x v="428"/>
    <d v="2014-09-14T00:00:00"/>
    <s v="Standard Class"/>
    <s v="SP-20620"/>
    <s v="Stefania Perrino"/>
    <x v="1"/>
    <x v="0"/>
    <s v="Philadelphia"/>
    <x v="9"/>
    <n v="19134"/>
    <s v="East"/>
    <s v="OFF-BI-10002432"/>
    <x v="1"/>
    <x v="8"/>
    <s v="Wilson Jones Standard D-Ring Binders"/>
    <n v="3.036"/>
    <n v="2"/>
    <n v="0.7"/>
    <n v="-2.3275999999999994"/>
  </r>
  <r>
    <n v="1215"/>
    <s v="US-2014-118087"/>
    <x v="3"/>
    <x v="428"/>
    <d v="2014-09-14T00:00:00"/>
    <s v="Standard Class"/>
    <s v="SP-20620"/>
    <s v="Stefania Perrino"/>
    <x v="1"/>
    <x v="0"/>
    <s v="Philadelphia"/>
    <x v="9"/>
    <n v="19134"/>
    <s v="East"/>
    <s v="OFF-BI-10000069"/>
    <x v="1"/>
    <x v="8"/>
    <s v="GBC Prepunched Paper, 19-Hole, for Binding Systems, 24-lb"/>
    <n v="4.503000000000001"/>
    <n v="1"/>
    <n v="0.7"/>
    <n v="-3.6024000000000012"/>
  </r>
  <r>
    <n v="1216"/>
    <s v="US-2014-118087"/>
    <x v="3"/>
    <x v="428"/>
    <d v="2014-09-14T00:00:00"/>
    <s v="Standard Class"/>
    <s v="SP-20620"/>
    <s v="Stefania Perrino"/>
    <x v="1"/>
    <x v="0"/>
    <s v="Philadelphia"/>
    <x v="9"/>
    <n v="19134"/>
    <s v="East"/>
    <s v="OFF-AR-10003602"/>
    <x v="1"/>
    <x v="6"/>
    <s v="Quartet Omega Colored Chalk, 12/Pack"/>
    <n v="4.6719999999999997"/>
    <n v="1"/>
    <n v="0.2"/>
    <n v="1.5767999999999998"/>
  </r>
  <r>
    <n v="1217"/>
    <s v="US-2014-118087"/>
    <x v="3"/>
    <x v="428"/>
    <d v="2014-09-14T00:00:00"/>
    <s v="Standard Class"/>
    <s v="SP-20620"/>
    <s v="Stefania Perrino"/>
    <x v="1"/>
    <x v="0"/>
    <s v="Philadelphia"/>
    <x v="9"/>
    <n v="19134"/>
    <s v="East"/>
    <s v="TEC-AC-10004469"/>
    <x v="2"/>
    <x v="11"/>
    <s v="Microsoft Sculpt Comfort Mouse"/>
    <n v="95.88000000000001"/>
    <n v="3"/>
    <n v="0.2"/>
    <n v="28.764000000000006"/>
  </r>
  <r>
    <n v="1218"/>
    <s v="US-2014-118087"/>
    <x v="3"/>
    <x v="428"/>
    <d v="2014-09-14T00:00:00"/>
    <s v="Standard Class"/>
    <s v="SP-20620"/>
    <s v="Stefania Perrino"/>
    <x v="1"/>
    <x v="0"/>
    <s v="Philadelphia"/>
    <x v="9"/>
    <n v="19134"/>
    <s v="East"/>
    <s v="FUR-FU-10001867"/>
    <x v="0"/>
    <x v="5"/>
    <s v="Eldon Expressions Punched Metal &amp; Wood Desk Accessories, Pewter &amp; Cherry"/>
    <n v="17.024000000000001"/>
    <n v="2"/>
    <n v="0.2"/>
    <n v="1.7024000000000008"/>
  </r>
  <r>
    <n v="1219"/>
    <s v="US-2014-118087"/>
    <x v="3"/>
    <x v="428"/>
    <d v="2014-09-14T00:00:00"/>
    <s v="Standard Class"/>
    <s v="SP-20620"/>
    <s v="Stefania Perrino"/>
    <x v="1"/>
    <x v="0"/>
    <s v="Philadelphia"/>
    <x v="9"/>
    <n v="19134"/>
    <s v="East"/>
    <s v="TEC-AC-10003174"/>
    <x v="2"/>
    <x v="11"/>
    <s v="Plantronics S12 Corded Telephone Headset System"/>
    <n v="258.69600000000003"/>
    <n v="3"/>
    <n v="0.2"/>
    <n v="64.674000000000007"/>
  </r>
  <r>
    <n v="1220"/>
    <s v="US-2014-118087"/>
    <x v="3"/>
    <x v="428"/>
    <d v="2014-09-14T00:00:00"/>
    <s v="Standard Class"/>
    <s v="SP-20620"/>
    <s v="Stefania Perrino"/>
    <x v="1"/>
    <x v="0"/>
    <s v="Philadelphia"/>
    <x v="9"/>
    <n v="19134"/>
    <s v="East"/>
    <s v="TEC-PH-10002200"/>
    <x v="2"/>
    <x v="7"/>
    <s v="Samsung Galaxy Note 2"/>
    <n v="1931.9579999999999"/>
    <n v="7"/>
    <n v="0.4"/>
    <n v="-386.3915999999997"/>
  </r>
  <r>
    <n v="1221"/>
    <s v="CA-2011-110184"/>
    <x v="2"/>
    <x v="136"/>
    <d v="2011-07-16T00:00:00"/>
    <s v="Standard Class"/>
    <s v="BF-11170"/>
    <s v="Ben Ferrer"/>
    <x v="2"/>
    <x v="0"/>
    <s v="Los Angeles"/>
    <x v="1"/>
    <n v="90036"/>
    <s v="West"/>
    <s v="OFF-ST-10000107"/>
    <x v="1"/>
    <x v="4"/>
    <s v="Fellowes Super Stor/Drawer"/>
    <n v="249.75"/>
    <n v="9"/>
    <n v="0"/>
    <n v="44.954999999999977"/>
  </r>
  <r>
    <n v="1222"/>
    <s v="CA-2011-110184"/>
    <x v="2"/>
    <x v="136"/>
    <d v="2011-07-16T00:00:00"/>
    <s v="Standard Class"/>
    <s v="BF-11170"/>
    <s v="Ben Ferrer"/>
    <x v="2"/>
    <x v="0"/>
    <s v="Los Angeles"/>
    <x v="1"/>
    <n v="90036"/>
    <s v="West"/>
    <s v="TEC-PH-10000439"/>
    <x v="2"/>
    <x v="7"/>
    <s v="GE DSL Phone Line Filter"/>
    <n v="255.93600000000004"/>
    <n v="8"/>
    <n v="0.2"/>
    <n v="28.792799999999971"/>
  </r>
  <r>
    <n v="1223"/>
    <s v="CA-2013-126004"/>
    <x v="0"/>
    <x v="429"/>
    <d v="2013-12-06T00:00:00"/>
    <s v="First Class"/>
    <s v="BM-11140"/>
    <s v="Becky Martin"/>
    <x v="0"/>
    <x v="0"/>
    <s v="New York City"/>
    <x v="15"/>
    <n v="10024"/>
    <s v="East"/>
    <s v="FUR-FU-10001602"/>
    <x v="0"/>
    <x v="5"/>
    <s v="Eldon Delta Triangular Chair Mat, 52&quot; x 58&quot;, Clear"/>
    <n v="113.78999999999999"/>
    <n v="3"/>
    <n v="0"/>
    <n v="20.482199999999992"/>
  </r>
  <r>
    <n v="1224"/>
    <s v="CA-2013-126004"/>
    <x v="0"/>
    <x v="429"/>
    <d v="2013-12-06T00:00:00"/>
    <s v="First Class"/>
    <s v="BM-11140"/>
    <s v="Becky Martin"/>
    <x v="0"/>
    <x v="0"/>
    <s v="New York City"/>
    <x v="15"/>
    <n v="10024"/>
    <s v="East"/>
    <s v="TEC-AC-10001432"/>
    <x v="2"/>
    <x v="11"/>
    <s v="Enermax Aurora Lite Keyboard"/>
    <n v="78.150000000000006"/>
    <n v="1"/>
    <n v="0"/>
    <n v="34.38600000000001"/>
  </r>
  <r>
    <n v="1225"/>
    <s v="CA-2013-126004"/>
    <x v="0"/>
    <x v="429"/>
    <d v="2013-12-06T00:00:00"/>
    <s v="First Class"/>
    <s v="BM-11140"/>
    <s v="Becky Martin"/>
    <x v="0"/>
    <x v="0"/>
    <s v="New York City"/>
    <x v="15"/>
    <n v="10024"/>
    <s v="East"/>
    <s v="OFF-BI-10004656"/>
    <x v="1"/>
    <x v="8"/>
    <s v="Peel &amp; Stick Add-On Corner Pockets"/>
    <n v="1.7280000000000002"/>
    <n v="1"/>
    <n v="0.2"/>
    <n v="0.60479999999999989"/>
  </r>
  <r>
    <n v="1226"/>
    <s v="CA-2013-126004"/>
    <x v="0"/>
    <x v="429"/>
    <d v="2013-12-06T00:00:00"/>
    <s v="First Class"/>
    <s v="BM-11140"/>
    <s v="Becky Martin"/>
    <x v="0"/>
    <x v="0"/>
    <s v="New York City"/>
    <x v="15"/>
    <n v="10024"/>
    <s v="East"/>
    <s v="OFF-PA-10001685"/>
    <x v="1"/>
    <x v="10"/>
    <s v="Staples"/>
    <n v="40.56"/>
    <n v="4"/>
    <n v="0"/>
    <n v="19.874400000000001"/>
  </r>
  <r>
    <n v="1227"/>
    <s v="CA-2013-126004"/>
    <x v="0"/>
    <x v="429"/>
    <d v="2013-12-06T00:00:00"/>
    <s v="First Class"/>
    <s v="BM-11140"/>
    <s v="Becky Martin"/>
    <x v="0"/>
    <x v="0"/>
    <s v="New York City"/>
    <x v="15"/>
    <n v="10024"/>
    <s v="East"/>
    <s v="OFF-ST-10001418"/>
    <x v="1"/>
    <x v="4"/>
    <s v="Carina Media Storage Towers in Natural &amp; Black"/>
    <n v="182.94"/>
    <n v="3"/>
    <n v="0"/>
    <n v="3.6587999999999994"/>
  </r>
  <r>
    <n v="1228"/>
    <s v="CA-2013-126004"/>
    <x v="0"/>
    <x v="429"/>
    <d v="2013-12-06T00:00:00"/>
    <s v="First Class"/>
    <s v="BM-11140"/>
    <s v="Becky Martin"/>
    <x v="0"/>
    <x v="0"/>
    <s v="New York City"/>
    <x v="15"/>
    <n v="10024"/>
    <s v="East"/>
    <s v="OFF-ST-10000676"/>
    <x v="1"/>
    <x v="4"/>
    <s v="Fellowes Econo/Stor Drawers"/>
    <n v="193.86"/>
    <n v="2"/>
    <n v="0"/>
    <n v="11.631599999999992"/>
  </r>
  <r>
    <n v="1229"/>
    <s v="CA-2014-100013"/>
    <x v="3"/>
    <x v="44"/>
    <d v="2014-11-12T00:00:00"/>
    <s v="Standard Class"/>
    <s v="ZC-21910"/>
    <s v="Zuschuss Carroll"/>
    <x v="0"/>
    <x v="0"/>
    <s v="Los Angeles"/>
    <x v="1"/>
    <n v="90045"/>
    <s v="West"/>
    <s v="OFF-EN-10001219"/>
    <x v="1"/>
    <x v="12"/>
    <s v="#10- 4 1/8&quot; x 9 1/2&quot; Security-Tint Envelopes"/>
    <n v="15.28"/>
    <n v="2"/>
    <n v="0"/>
    <n v="7.4871999999999996"/>
  </r>
  <r>
    <n v="1230"/>
    <s v="CA-2014-100013"/>
    <x v="3"/>
    <x v="44"/>
    <d v="2014-11-12T00:00:00"/>
    <s v="Standard Class"/>
    <s v="ZC-21910"/>
    <s v="Zuschuss Carroll"/>
    <x v="0"/>
    <x v="0"/>
    <s v="Los Angeles"/>
    <x v="1"/>
    <n v="90045"/>
    <s v="West"/>
    <s v="FUR-FU-10001424"/>
    <x v="0"/>
    <x v="5"/>
    <s v="Dax Clear Box Frame"/>
    <n v="8.73"/>
    <n v="1"/>
    <n v="0"/>
    <n v="2.9681999999999995"/>
  </r>
  <r>
    <n v="1231"/>
    <s v="CA-2014-100013"/>
    <x v="3"/>
    <x v="44"/>
    <d v="2014-11-12T00:00:00"/>
    <s v="Standard Class"/>
    <s v="ZC-21910"/>
    <s v="Zuschuss Carroll"/>
    <x v="0"/>
    <x v="0"/>
    <s v="Los Angeles"/>
    <x v="1"/>
    <n v="90045"/>
    <s v="West"/>
    <s v="OFF-AR-10001022"/>
    <x v="1"/>
    <x v="6"/>
    <s v="SANFORD Liquid Accent Tank-Style Highlighters"/>
    <n v="5.68"/>
    <n v="2"/>
    <n v="0"/>
    <n v="1.7607999999999997"/>
  </r>
  <r>
    <n v="1232"/>
    <s v="CA-2012-132570"/>
    <x v="1"/>
    <x v="89"/>
    <d v="2012-11-02T00:00:00"/>
    <s v="Second Class"/>
    <s v="KT-16480"/>
    <s v="Kean Thornton"/>
    <x v="0"/>
    <x v="0"/>
    <s v="Buffalo"/>
    <x v="15"/>
    <n v="14215"/>
    <s v="East"/>
    <s v="OFF-AR-10000369"/>
    <x v="1"/>
    <x v="6"/>
    <s v="Design Ebony Sketching Pencil"/>
    <n v="2.78"/>
    <n v="2"/>
    <n v="0"/>
    <n v="0.72279999999999989"/>
  </r>
  <r>
    <n v="1233"/>
    <s v="CA-2012-132570"/>
    <x v="1"/>
    <x v="89"/>
    <d v="2012-11-02T00:00:00"/>
    <s v="Second Class"/>
    <s v="KT-16480"/>
    <s v="Kean Thornton"/>
    <x v="0"/>
    <x v="0"/>
    <s v="Buffalo"/>
    <x v="15"/>
    <n v="14215"/>
    <s v="East"/>
    <s v="OFF-EN-10003055"/>
    <x v="1"/>
    <x v="12"/>
    <s v="Blue String-Tie &amp; Button Interoffice Envelopes, 10 x 13"/>
    <n v="79.959999999999994"/>
    <n v="2"/>
    <n v="0"/>
    <n v="35.981999999999992"/>
  </r>
  <r>
    <n v="1234"/>
    <s v="CA-2013-153682"/>
    <x v="0"/>
    <x v="198"/>
    <d v="2013-06-02T00:00:00"/>
    <s v="First Class"/>
    <s v="BG-11695"/>
    <s v="Brooke Gillingham"/>
    <x v="1"/>
    <x v="0"/>
    <s v="Cincinnati"/>
    <x v="24"/>
    <n v="45231"/>
    <s v="East"/>
    <s v="TEC-CO-10001046"/>
    <x v="2"/>
    <x v="16"/>
    <s v="Canon Imageclass D680 Copier / Fax"/>
    <n v="839.98799999999994"/>
    <n v="2"/>
    <n v="0.4"/>
    <n v="69.99899999999991"/>
  </r>
  <r>
    <n v="1235"/>
    <s v="CA-2013-144344"/>
    <x v="0"/>
    <x v="99"/>
    <d v="2013-10-29T00:00:00"/>
    <s v="Same Day"/>
    <s v="PG-18820"/>
    <s v="Patrick Gardner"/>
    <x v="0"/>
    <x v="0"/>
    <s v="Boynton Beach"/>
    <x v="2"/>
    <n v="33437"/>
    <s v="South"/>
    <s v="FUR-FU-10000076"/>
    <x v="0"/>
    <x v="5"/>
    <s v="24-Hour Round Wall Clock"/>
    <n v="47.952000000000005"/>
    <n v="3"/>
    <n v="0.2"/>
    <n v="13.786200000000006"/>
  </r>
  <r>
    <n v="1236"/>
    <s v="CA-2013-144344"/>
    <x v="0"/>
    <x v="99"/>
    <d v="2013-10-29T00:00:00"/>
    <s v="Same Day"/>
    <s v="PG-18820"/>
    <s v="Patrick Gardner"/>
    <x v="0"/>
    <x v="0"/>
    <s v="Boynton Beach"/>
    <x v="2"/>
    <n v="33437"/>
    <s v="South"/>
    <s v="OFF-BI-10003719"/>
    <x v="1"/>
    <x v="8"/>
    <s v="Large Capacity Hanging Post Binders"/>
    <n v="37.425000000000004"/>
    <n v="5"/>
    <n v="0.7"/>
    <n v="-29.940000000000012"/>
  </r>
  <r>
    <n v="1237"/>
    <s v="CA-2013-144344"/>
    <x v="0"/>
    <x v="99"/>
    <d v="2013-10-29T00:00:00"/>
    <s v="Same Day"/>
    <s v="PG-18820"/>
    <s v="Patrick Gardner"/>
    <x v="0"/>
    <x v="0"/>
    <s v="Boynton Beach"/>
    <x v="2"/>
    <n v="33437"/>
    <s v="South"/>
    <s v="FUR-FU-10003268"/>
    <x v="0"/>
    <x v="5"/>
    <s v="Eldon Radial Chair Mat for Low to Medium Pile Carpets"/>
    <n v="63.967999999999996"/>
    <n v="2"/>
    <n v="0.2"/>
    <n v="0"/>
  </r>
  <r>
    <n v="1238"/>
    <s v="CA-2013-144344"/>
    <x v="0"/>
    <x v="99"/>
    <d v="2013-10-29T00:00:00"/>
    <s v="Same Day"/>
    <s v="PG-18820"/>
    <s v="Patrick Gardner"/>
    <x v="0"/>
    <x v="0"/>
    <s v="Boynton Beach"/>
    <x v="2"/>
    <n v="33437"/>
    <s v="South"/>
    <s v="FUR-FU-10003553"/>
    <x v="0"/>
    <x v="5"/>
    <s v="Howard Miller 13-1/2&quot; Diameter Rosebrook Wall Clock"/>
    <n v="165.048"/>
    <n v="3"/>
    <n v="0.2"/>
    <n v="41.262"/>
  </r>
  <r>
    <n v="1239"/>
    <s v="CA-2011-127012"/>
    <x v="2"/>
    <x v="430"/>
    <d v="2011-08-15T00:00:00"/>
    <s v="Standard Class"/>
    <s v="GM-14680"/>
    <s v="Greg Matthias"/>
    <x v="0"/>
    <x v="0"/>
    <s v="Seattle"/>
    <x v="4"/>
    <n v="98105"/>
    <s v="West"/>
    <s v="FUR-FU-10003691"/>
    <x v="0"/>
    <x v="5"/>
    <s v="Eldon Image Series Desk Accessories, Ebony"/>
    <n v="12.35"/>
    <n v="1"/>
    <n v="0"/>
    <n v="5.4340000000000002"/>
  </r>
  <r>
    <n v="1240"/>
    <s v="CA-2011-127012"/>
    <x v="2"/>
    <x v="430"/>
    <d v="2011-08-15T00:00:00"/>
    <s v="Standard Class"/>
    <s v="GM-14680"/>
    <s v="Greg Matthias"/>
    <x v="0"/>
    <x v="0"/>
    <s v="Seattle"/>
    <x v="4"/>
    <n v="98105"/>
    <s v="West"/>
    <s v="OFF-AR-10003903"/>
    <x v="1"/>
    <x v="6"/>
    <s v="Sanford 52201 APSCO Electric Pencil Sharpener"/>
    <n v="40.97"/>
    <n v="1"/>
    <n v="0"/>
    <n v="10.652200000000001"/>
  </r>
  <r>
    <n v="1241"/>
    <s v="CA-2011-127012"/>
    <x v="2"/>
    <x v="430"/>
    <d v="2011-08-15T00:00:00"/>
    <s v="Standard Class"/>
    <s v="GM-14680"/>
    <s v="Greg Matthias"/>
    <x v="0"/>
    <x v="0"/>
    <s v="Seattle"/>
    <x v="4"/>
    <n v="98105"/>
    <s v="West"/>
    <s v="OFF-FA-10004854"/>
    <x v="1"/>
    <x v="13"/>
    <s v="Vinyl Coated Wire Paper Clips in Organizer Box, 800/Box"/>
    <n v="22.96"/>
    <n v="2"/>
    <n v="0"/>
    <n v="10.7912"/>
  </r>
  <r>
    <n v="1242"/>
    <s v="CA-2013-128727"/>
    <x v="0"/>
    <x v="48"/>
    <d v="2013-09-05T00:00:00"/>
    <s v="Standard Class"/>
    <s v="MO-17800"/>
    <s v="Meg O'Connel"/>
    <x v="2"/>
    <x v="0"/>
    <s v="New York City"/>
    <x v="15"/>
    <n v="10024"/>
    <s v="East"/>
    <s v="TEC-PH-10003442"/>
    <x v="2"/>
    <x v="7"/>
    <s v="Samsung Replacement EH64AVFWE Premium Headset"/>
    <n v="22"/>
    <n v="4"/>
    <n v="0"/>
    <n v="5.5"/>
  </r>
  <r>
    <n v="1243"/>
    <s v="US-2013-162859"/>
    <x v="0"/>
    <x v="431"/>
    <d v="2013-02-22T00:00:00"/>
    <s v="Standard Class"/>
    <s v="PG-18820"/>
    <s v="Patrick Gardner"/>
    <x v="0"/>
    <x v="0"/>
    <s v="New York City"/>
    <x v="15"/>
    <n v="10009"/>
    <s v="East"/>
    <s v="OFF-BI-10004519"/>
    <x v="1"/>
    <x v="8"/>
    <s v="GBC DocuBind P100 Manual Binding Machine"/>
    <n v="398.35199999999998"/>
    <n v="3"/>
    <n v="0.2"/>
    <n v="124.48499999999999"/>
  </r>
  <r>
    <n v="1244"/>
    <s v="US-2013-162859"/>
    <x v="0"/>
    <x v="431"/>
    <d v="2013-02-22T00:00:00"/>
    <s v="Standard Class"/>
    <s v="PG-18820"/>
    <s v="Patrick Gardner"/>
    <x v="0"/>
    <x v="0"/>
    <s v="New York City"/>
    <x v="15"/>
    <n v="10009"/>
    <s v="East"/>
    <s v="OFF-FA-10000304"/>
    <x v="1"/>
    <x v="13"/>
    <s v="Advantus Push Pins"/>
    <n v="8.7200000000000006"/>
    <n v="4"/>
    <n v="0"/>
    <n v="3.5752000000000006"/>
  </r>
  <r>
    <n v="1245"/>
    <s v="CA-2014-133641"/>
    <x v="3"/>
    <x v="304"/>
    <d v="2014-05-22T00:00:00"/>
    <s v="Standard Class"/>
    <s v="EJ-14155"/>
    <s v="Eva Jacobs"/>
    <x v="0"/>
    <x v="0"/>
    <s v="Gulfport"/>
    <x v="35"/>
    <n v="39503"/>
    <s v="South"/>
    <s v="OFF-EN-10004955"/>
    <x v="1"/>
    <x v="12"/>
    <s v="Fashion Color Clasp Envelopes"/>
    <n v="48.69"/>
    <n v="9"/>
    <n v="0"/>
    <n v="23.8581"/>
  </r>
  <r>
    <n v="1246"/>
    <s v="CA-2011-168494"/>
    <x v="2"/>
    <x v="432"/>
    <d v="2011-12-14T00:00:00"/>
    <s v="Second Class"/>
    <s v="NP-18700"/>
    <s v="Nora Preis"/>
    <x v="0"/>
    <x v="0"/>
    <s v="Fresno"/>
    <x v="1"/>
    <n v="93727"/>
    <s v="West"/>
    <s v="FUR-TA-10004619"/>
    <x v="0"/>
    <x v="3"/>
    <s v="Hon Non-Folding Utility Tables"/>
    <n v="764.6880000000001"/>
    <n v="6"/>
    <n v="0.2"/>
    <n v="95.585999999999899"/>
  </r>
  <r>
    <n v="1247"/>
    <s v="CA-2011-168494"/>
    <x v="2"/>
    <x v="432"/>
    <d v="2011-12-14T00:00:00"/>
    <s v="Second Class"/>
    <s v="NP-18700"/>
    <s v="Nora Preis"/>
    <x v="0"/>
    <x v="0"/>
    <s v="Fresno"/>
    <x v="1"/>
    <n v="93727"/>
    <s v="West"/>
    <s v="FUR-TA-10003473"/>
    <x v="0"/>
    <x v="3"/>
    <s v="Bretford Rectangular Conference Table Tops"/>
    <n v="3610.848"/>
    <n v="12"/>
    <n v="0.2"/>
    <n v="135.4068000000002"/>
  </r>
  <r>
    <n v="1248"/>
    <s v="CA-2011-168494"/>
    <x v="2"/>
    <x v="432"/>
    <d v="2011-12-14T00:00:00"/>
    <s v="Second Class"/>
    <s v="NP-18700"/>
    <s v="Nora Preis"/>
    <x v="0"/>
    <x v="0"/>
    <s v="Fresno"/>
    <x v="1"/>
    <n v="93727"/>
    <s v="West"/>
    <s v="FUR-BO-10004467"/>
    <x v="0"/>
    <x v="0"/>
    <s v="Bestar Classic Bookcase"/>
    <n v="254.97449999999998"/>
    <n v="3"/>
    <n v="0.15"/>
    <n v="11.998799999999989"/>
  </r>
  <r>
    <n v="1249"/>
    <s v="CA-2014-115602"/>
    <x v="3"/>
    <x v="404"/>
    <d v="2014-12-25T00:00:00"/>
    <s v="Standard Class"/>
    <s v="DJ-13630"/>
    <s v="Doug Jacobs"/>
    <x v="0"/>
    <x v="0"/>
    <s v="New York City"/>
    <x v="15"/>
    <n v="10009"/>
    <s v="East"/>
    <s v="OFF-AR-10002280"/>
    <x v="1"/>
    <x v="6"/>
    <s v="Staples"/>
    <n v="38.82"/>
    <n v="6"/>
    <n v="0"/>
    <n v="17.468999999999998"/>
  </r>
  <r>
    <n v="1250"/>
    <s v="CA-2014-115602"/>
    <x v="3"/>
    <x v="404"/>
    <d v="2014-12-25T00:00:00"/>
    <s v="Standard Class"/>
    <s v="DJ-13630"/>
    <s v="Doug Jacobs"/>
    <x v="0"/>
    <x v="0"/>
    <s v="New York City"/>
    <x v="15"/>
    <n v="10009"/>
    <s v="East"/>
    <s v="FUR-CH-10001708"/>
    <x v="0"/>
    <x v="1"/>
    <s v="Office Star - Contemporary Swivel Chair with Padded Adjustable Arms and Flex Back"/>
    <n v="1141.9379999999999"/>
    <n v="9"/>
    <n v="0.1"/>
    <n v="139.57019999999989"/>
  </r>
  <r>
    <n v="1251"/>
    <s v="CA-2014-115602"/>
    <x v="3"/>
    <x v="404"/>
    <d v="2014-12-25T00:00:00"/>
    <s v="Standard Class"/>
    <s v="DJ-13630"/>
    <s v="Doug Jacobs"/>
    <x v="0"/>
    <x v="0"/>
    <s v="New York City"/>
    <x v="15"/>
    <n v="10009"/>
    <s v="East"/>
    <s v="OFF-AP-10000891"/>
    <x v="1"/>
    <x v="9"/>
    <s v="Kensington 7 Outlet MasterPiece HOMEOFFICE Power Control Center"/>
    <n v="1704.56"/>
    <n v="13"/>
    <n v="0"/>
    <n v="511.36799999999999"/>
  </r>
  <r>
    <n v="1252"/>
    <s v="CA-2014-115602"/>
    <x v="3"/>
    <x v="404"/>
    <d v="2014-12-25T00:00:00"/>
    <s v="Standard Class"/>
    <s v="DJ-13630"/>
    <s v="Doug Jacobs"/>
    <x v="0"/>
    <x v="0"/>
    <s v="New York City"/>
    <x v="15"/>
    <n v="10009"/>
    <s v="East"/>
    <s v="OFF-AR-10000462"/>
    <x v="1"/>
    <x v="6"/>
    <s v="Sanford Pocket Accent Highlighters"/>
    <n v="3.2"/>
    <n v="2"/>
    <n v="0"/>
    <n v="1.3760000000000003"/>
  </r>
  <r>
    <n v="1253"/>
    <s v="CA-2012-154956"/>
    <x v="1"/>
    <x v="433"/>
    <d v="2012-07-09T00:00:00"/>
    <s v="Standard Class"/>
    <s v="IM-15070"/>
    <s v="Irene Maddox"/>
    <x v="0"/>
    <x v="0"/>
    <s v="Milwaukee"/>
    <x v="6"/>
    <n v="53209"/>
    <s v="Central"/>
    <s v="TEC-PH-10004165"/>
    <x v="2"/>
    <x v="7"/>
    <s v="Mitel MiVoice 5330e IP Phone"/>
    <n v="1099.96"/>
    <n v="4"/>
    <n v="0"/>
    <n v="285.9896"/>
  </r>
  <r>
    <n v="1254"/>
    <s v="CA-2014-144638"/>
    <x v="3"/>
    <x v="434"/>
    <d v="2014-03-15T00:00:00"/>
    <s v="Standard Class"/>
    <s v="MH-18115"/>
    <s v="Mick Hernandez"/>
    <x v="2"/>
    <x v="0"/>
    <s v="Chester"/>
    <x v="9"/>
    <n v="19013"/>
    <s v="East"/>
    <s v="OFF-AR-10003958"/>
    <x v="1"/>
    <x v="6"/>
    <s v="Newell 337"/>
    <n v="5.2480000000000002"/>
    <n v="2"/>
    <n v="0.2"/>
    <n v="0.59039999999999915"/>
  </r>
  <r>
    <n v="1255"/>
    <s v="CA-2014-144638"/>
    <x v="3"/>
    <x v="434"/>
    <d v="2014-03-15T00:00:00"/>
    <s v="Standard Class"/>
    <s v="MH-18115"/>
    <s v="Mick Hernandez"/>
    <x v="2"/>
    <x v="0"/>
    <s v="Chester"/>
    <x v="9"/>
    <n v="19013"/>
    <s v="East"/>
    <s v="TEC-PH-10000149"/>
    <x v="2"/>
    <x v="7"/>
    <s v="Cisco SPA525G2 IP Phone - Wireless"/>
    <n v="35.909999999999997"/>
    <n v="3"/>
    <n v="0.4"/>
    <n v="-8.3790000000000031"/>
  </r>
  <r>
    <n v="1256"/>
    <s v="CA-2014-144638"/>
    <x v="3"/>
    <x v="434"/>
    <d v="2014-03-15T00:00:00"/>
    <s v="Standard Class"/>
    <s v="MH-18115"/>
    <s v="Mick Hernandez"/>
    <x v="2"/>
    <x v="0"/>
    <s v="Chester"/>
    <x v="9"/>
    <n v="19013"/>
    <s v="East"/>
    <s v="FUR-FU-10003724"/>
    <x v="0"/>
    <x v="5"/>
    <s v="Westinghouse Clip-On Gooseneck Lamps"/>
    <n v="6.6959999999999997"/>
    <n v="1"/>
    <n v="0.2"/>
    <n v="0.50219999999999976"/>
  </r>
  <r>
    <n v="1257"/>
    <s v="CA-2014-144638"/>
    <x v="3"/>
    <x v="434"/>
    <d v="2014-03-15T00:00:00"/>
    <s v="Standard Class"/>
    <s v="MH-18115"/>
    <s v="Mick Hernandez"/>
    <x v="2"/>
    <x v="0"/>
    <s v="Chester"/>
    <x v="9"/>
    <n v="19013"/>
    <s v="East"/>
    <s v="FUR-FU-10003535"/>
    <x v="0"/>
    <x v="5"/>
    <s v="Howard Miller Distant Time Traveler Alarm Clock"/>
    <n v="43.872000000000007"/>
    <n v="2"/>
    <n v="0.2"/>
    <n v="11.516399999999999"/>
  </r>
  <r>
    <n v="1258"/>
    <s v="US-2013-168620"/>
    <x v="0"/>
    <x v="435"/>
    <d v="2013-12-29T00:00:00"/>
    <s v="Second Class"/>
    <s v="RB-19795"/>
    <s v="Ross Baird"/>
    <x v="2"/>
    <x v="0"/>
    <s v="Charlotte"/>
    <x v="3"/>
    <n v="28205"/>
    <s v="South"/>
    <s v="OFF-BI-10001575"/>
    <x v="1"/>
    <x v="8"/>
    <s v="GBC Linen Binding Covers"/>
    <n v="27.882000000000005"/>
    <n v="3"/>
    <n v="0.7"/>
    <n v="-20.446799999999996"/>
  </r>
  <r>
    <n v="1259"/>
    <s v="US-2013-168620"/>
    <x v="0"/>
    <x v="435"/>
    <d v="2013-12-29T00:00:00"/>
    <s v="Second Class"/>
    <s v="RB-19795"/>
    <s v="Ross Baird"/>
    <x v="2"/>
    <x v="0"/>
    <s v="Charlotte"/>
    <x v="3"/>
    <n v="28205"/>
    <s v="South"/>
    <s v="OFF-ST-10003716"/>
    <x v="1"/>
    <x v="4"/>
    <s v="Tennsco Double-Tier Lockers"/>
    <n v="540.048"/>
    <n v="3"/>
    <n v="0.2"/>
    <n v="-47.254199999999997"/>
  </r>
  <r>
    <n v="1260"/>
    <s v="US-2013-168620"/>
    <x v="0"/>
    <x v="435"/>
    <d v="2013-12-29T00:00:00"/>
    <s v="Second Class"/>
    <s v="RB-19795"/>
    <s v="Ross Baird"/>
    <x v="2"/>
    <x v="0"/>
    <s v="Charlotte"/>
    <x v="3"/>
    <n v="28205"/>
    <s v="South"/>
    <s v="TEC-AC-10004469"/>
    <x v="2"/>
    <x v="11"/>
    <s v="Microsoft Sculpt Comfort Mouse"/>
    <n v="255.68000000000004"/>
    <n v="8"/>
    <n v="0.2"/>
    <n v="76.704000000000008"/>
  </r>
  <r>
    <n v="1261"/>
    <s v="CA-2014-117079"/>
    <x v="3"/>
    <x v="436"/>
    <d v="2014-10-28T00:00:00"/>
    <s v="Standard Class"/>
    <s v="JR-15700"/>
    <s v="Jocasta Rupert"/>
    <x v="0"/>
    <x v="0"/>
    <s v="Jacksonville"/>
    <x v="2"/>
    <n v="32216"/>
    <s v="South"/>
    <s v="TEC-PH-10004586"/>
    <x v="2"/>
    <x v="7"/>
    <s v="Wilson SignalBoost 841262 DB PRO Amplifier Kit"/>
    <n v="863.87999999999988"/>
    <n v="3"/>
    <n v="0.2"/>
    <n v="107.98499999999996"/>
  </r>
  <r>
    <n v="1262"/>
    <s v="US-2013-144393"/>
    <x v="0"/>
    <x v="99"/>
    <d v="2013-11-05T00:00:00"/>
    <s v="Standard Class"/>
    <s v="SM-20950"/>
    <s v="Suzanne McNair"/>
    <x v="1"/>
    <x v="0"/>
    <s v="Greenville"/>
    <x v="3"/>
    <n v="27834"/>
    <s v="South"/>
    <s v="OFF-BI-10004236"/>
    <x v="1"/>
    <x v="8"/>
    <s v="XtraLife ClearVue Slant-D Ring Binder, White, 3&quot;"/>
    <n v="17.616000000000003"/>
    <n v="4"/>
    <n v="0.7"/>
    <n v="-14.0928"/>
  </r>
  <r>
    <n v="1263"/>
    <s v="CA-2014-105053"/>
    <x v="3"/>
    <x v="437"/>
    <d v="2014-07-10T00:00:00"/>
    <s v="Second Class"/>
    <s v="CS-12355"/>
    <s v="Christine Sundaresam"/>
    <x v="0"/>
    <x v="0"/>
    <s v="Long Beach"/>
    <x v="15"/>
    <n v="11561"/>
    <s v="East"/>
    <s v="OFF-BI-10001634"/>
    <x v="1"/>
    <x v="8"/>
    <s v="Wilson Jones Active Use Binders"/>
    <n v="17.472000000000001"/>
    <n v="3"/>
    <n v="0.2"/>
    <n v="6.3336000000000006"/>
  </r>
  <r>
    <n v="1264"/>
    <s v="CA-2013-155992"/>
    <x v="0"/>
    <x v="393"/>
    <d v="2013-10-03T00:00:00"/>
    <s v="First Class"/>
    <s v="CC-12220"/>
    <s v="Chris Cortes"/>
    <x v="0"/>
    <x v="0"/>
    <s v="La Porte"/>
    <x v="14"/>
    <n v="46350"/>
    <s v="Central"/>
    <s v="TEC-PH-10000215"/>
    <x v="2"/>
    <x v="7"/>
    <s v="Plantronics Cordless Phone Headset with In-line Volume - M214C"/>
    <n v="69.900000000000006"/>
    <n v="2"/>
    <n v="0"/>
    <n v="18.873000000000005"/>
  </r>
  <r>
    <n v="1265"/>
    <s v="CA-2013-155992"/>
    <x v="0"/>
    <x v="393"/>
    <d v="2013-10-03T00:00:00"/>
    <s v="First Class"/>
    <s v="CC-12220"/>
    <s v="Chris Cortes"/>
    <x v="0"/>
    <x v="0"/>
    <s v="La Porte"/>
    <x v="14"/>
    <n v="46350"/>
    <s v="Central"/>
    <s v="FUR-FU-10003724"/>
    <x v="0"/>
    <x v="5"/>
    <s v="Westinghouse Clip-On Gooseneck Lamps"/>
    <n v="41.849999999999994"/>
    <n v="5"/>
    <n v="0"/>
    <n v="10.880999999999998"/>
  </r>
  <r>
    <n v="1266"/>
    <s v="CA-2014-110380"/>
    <x v="3"/>
    <x v="264"/>
    <d v="2014-09-08T00:00:00"/>
    <s v="Standard Class"/>
    <s v="PF-19225"/>
    <s v="Phillip Flathmann"/>
    <x v="0"/>
    <x v="0"/>
    <s v="San Francisco"/>
    <x v="1"/>
    <n v="94122"/>
    <s v="West"/>
    <s v="OFF-AR-10000422"/>
    <x v="1"/>
    <x v="6"/>
    <s v="Pencil and Crayon Sharpener"/>
    <n v="6.57"/>
    <n v="3"/>
    <n v="0"/>
    <n v="1.7738999999999998"/>
  </r>
  <r>
    <n v="1267"/>
    <s v="US-2011-167738"/>
    <x v="2"/>
    <x v="163"/>
    <d v="2011-12-29T00:00:00"/>
    <s v="Standard Class"/>
    <s v="JC-16105"/>
    <s v="Julie Creighton"/>
    <x v="1"/>
    <x v="0"/>
    <s v="Los Angeles"/>
    <x v="1"/>
    <n v="90045"/>
    <s v="West"/>
    <s v="OFF-ST-10003306"/>
    <x v="1"/>
    <x v="4"/>
    <s v="Letter Size Cart"/>
    <n v="142.86000000000001"/>
    <n v="1"/>
    <n v="0"/>
    <n v="41.429399999999987"/>
  </r>
  <r>
    <n v="1268"/>
    <s v="US-2011-167738"/>
    <x v="2"/>
    <x v="163"/>
    <d v="2011-12-29T00:00:00"/>
    <s v="Standard Class"/>
    <s v="JC-16105"/>
    <s v="Julie Creighton"/>
    <x v="1"/>
    <x v="0"/>
    <s v="Los Angeles"/>
    <x v="1"/>
    <n v="90045"/>
    <s v="West"/>
    <s v="FUR-CH-10001146"/>
    <x v="0"/>
    <x v="1"/>
    <s v="Global Value Mid-Back Manager's Chair, Gray"/>
    <n v="292.27200000000005"/>
    <n v="6"/>
    <n v="0.2"/>
    <n v="18.266999999999967"/>
  </r>
  <r>
    <n v="1269"/>
    <s v="CA-2014-121412"/>
    <x v="3"/>
    <x v="397"/>
    <d v="2014-09-28T00:00:00"/>
    <s v="Standard Class"/>
    <s v="BG-11695"/>
    <s v="Brooke Gillingham"/>
    <x v="1"/>
    <x v="0"/>
    <s v="Louisville"/>
    <x v="22"/>
    <n v="80027"/>
    <s v="West"/>
    <s v="FUR-FU-10000246"/>
    <x v="0"/>
    <x v="5"/>
    <s v="Aluminum Document Frame"/>
    <n v="29.328000000000003"/>
    <n v="3"/>
    <n v="0.2"/>
    <n v="3.665999999999995"/>
  </r>
  <r>
    <n v="1270"/>
    <s v="CA-2014-100426"/>
    <x v="3"/>
    <x v="400"/>
    <d v="2014-06-09T00:00:00"/>
    <s v="Standard Class"/>
    <s v="DC-12850"/>
    <s v="Dan Campbell"/>
    <x v="0"/>
    <x v="0"/>
    <s v="Florence"/>
    <x v="19"/>
    <n v="35630"/>
    <s v="South"/>
    <s v="OFF-PA-10002870"/>
    <x v="1"/>
    <x v="10"/>
    <s v="Ampad Phone Message Book, Recycled, 400 Message Capacity, 5 ¾” x 11”"/>
    <n v="12.48"/>
    <n v="2"/>
    <n v="0"/>
    <n v="5.6159999999999997"/>
  </r>
  <r>
    <n v="1271"/>
    <s v="US-2013-103646"/>
    <x v="0"/>
    <x v="438"/>
    <d v="2013-04-27T00:00:00"/>
    <s v="Standard Class"/>
    <s v="SP-20545"/>
    <s v="Sibella Parks"/>
    <x v="1"/>
    <x v="0"/>
    <s v="Chicago"/>
    <x v="10"/>
    <n v="60623"/>
    <s v="Central"/>
    <s v="OFF-ST-10000563"/>
    <x v="1"/>
    <x v="4"/>
    <s v="Fellowes Bankers Box Stor/Drawer Steel Plus"/>
    <n v="102.33600000000001"/>
    <n v="4"/>
    <n v="0.2"/>
    <n v="-12.792000000000002"/>
  </r>
  <r>
    <n v="1272"/>
    <s v="US-2013-103646"/>
    <x v="0"/>
    <x v="438"/>
    <d v="2013-04-27T00:00:00"/>
    <s v="Standard Class"/>
    <s v="SP-20545"/>
    <s v="Sibella Parks"/>
    <x v="1"/>
    <x v="0"/>
    <s v="Chicago"/>
    <x v="10"/>
    <n v="60623"/>
    <s v="Central"/>
    <s v="OFF-AP-10004487"/>
    <x v="1"/>
    <x v="9"/>
    <s v="Kensington 4 Outlet MasterPiece Compact Power Control Center"/>
    <n v="48.791999999999987"/>
    <n v="3"/>
    <n v="0.8"/>
    <n v="-126.85920000000002"/>
  </r>
  <r>
    <n v="1273"/>
    <s v="US-2013-103646"/>
    <x v="0"/>
    <x v="438"/>
    <d v="2013-04-27T00:00:00"/>
    <s v="Standard Class"/>
    <s v="SP-20545"/>
    <s v="Sibella Parks"/>
    <x v="1"/>
    <x v="0"/>
    <s v="Chicago"/>
    <x v="10"/>
    <n v="60623"/>
    <s v="Central"/>
    <s v="OFF-BI-10002854"/>
    <x v="1"/>
    <x v="8"/>
    <s v="Performers Binder/Pad Holder, Black"/>
    <n v="44.847999999999992"/>
    <n v="8"/>
    <n v="0.8"/>
    <n v="-67.27200000000002"/>
  </r>
  <r>
    <n v="1274"/>
    <s v="CA-2013-119186"/>
    <x v="0"/>
    <x v="439"/>
    <d v="2013-05-27T00:00:00"/>
    <s v="Same Day"/>
    <s v="MS-17710"/>
    <s v="Maurice Satty"/>
    <x v="0"/>
    <x v="0"/>
    <s v="Fort Worth"/>
    <x v="5"/>
    <n v="76106"/>
    <s v="Central"/>
    <s v="OFF-PA-10004621"/>
    <x v="1"/>
    <x v="10"/>
    <s v="Xerox 212"/>
    <n v="10.368000000000002"/>
    <n v="2"/>
    <n v="0.2"/>
    <n v="3.6288"/>
  </r>
  <r>
    <n v="1275"/>
    <s v="CA-2013-119186"/>
    <x v="0"/>
    <x v="439"/>
    <d v="2013-05-27T00:00:00"/>
    <s v="Same Day"/>
    <s v="MS-17710"/>
    <s v="Maurice Satty"/>
    <x v="0"/>
    <x v="0"/>
    <s v="Fort Worth"/>
    <x v="5"/>
    <n v="76106"/>
    <s v="Central"/>
    <s v="FUR-CH-10001973"/>
    <x v="0"/>
    <x v="1"/>
    <s v="Office Star Flex Back Scooter Chair with White Frame"/>
    <n v="388.42999999999995"/>
    <n v="5"/>
    <n v="0.3"/>
    <n v="-88.783999999999978"/>
  </r>
  <r>
    <n v="1276"/>
    <s v="CA-2013-119186"/>
    <x v="0"/>
    <x v="439"/>
    <d v="2013-05-27T00:00:00"/>
    <s v="Same Day"/>
    <s v="MS-17710"/>
    <s v="Maurice Satty"/>
    <x v="0"/>
    <x v="0"/>
    <s v="Fort Worth"/>
    <x v="5"/>
    <n v="76106"/>
    <s v="Central"/>
    <s v="OFF-PA-10004040"/>
    <x v="1"/>
    <x v="10"/>
    <s v="Universal Premium White Copier/Laser Paper (20Lb. and 87 Bright)"/>
    <n v="14.352000000000002"/>
    <n v="3"/>
    <n v="0.2"/>
    <n v="5.2026000000000003"/>
  </r>
  <r>
    <n v="1277"/>
    <s v="CA-2013-119186"/>
    <x v="0"/>
    <x v="439"/>
    <d v="2013-05-27T00:00:00"/>
    <s v="Same Day"/>
    <s v="MS-17710"/>
    <s v="Maurice Satty"/>
    <x v="0"/>
    <x v="0"/>
    <s v="Fort Worth"/>
    <x v="5"/>
    <n v="76106"/>
    <s v="Central"/>
    <s v="TEC-AC-10000580"/>
    <x v="2"/>
    <x v="11"/>
    <s v="Logitech G13 Programmable Gameboard with LCD Display"/>
    <n v="63.991999999999997"/>
    <n v="1"/>
    <n v="0.2"/>
    <n v="-7.1990999999999961"/>
  </r>
  <r>
    <n v="1278"/>
    <s v="CA-2013-148698"/>
    <x v="0"/>
    <x v="440"/>
    <d v="2013-05-08T00:00:00"/>
    <s v="Standard Class"/>
    <s v="BD-11770"/>
    <s v="Bryan Davis"/>
    <x v="0"/>
    <x v="0"/>
    <s v="Houston"/>
    <x v="5"/>
    <n v="77070"/>
    <s v="Central"/>
    <s v="OFF-AR-10004022"/>
    <x v="1"/>
    <x v="6"/>
    <s v="Panasonic KP-380BK Classic Electric Pencil Sharpener"/>
    <n v="86.352000000000004"/>
    <n v="3"/>
    <n v="0.2"/>
    <n v="5.3969999999999914"/>
  </r>
  <r>
    <n v="1279"/>
    <s v="CA-2011-163293"/>
    <x v="2"/>
    <x v="78"/>
    <d v="2011-09-11T00:00:00"/>
    <s v="First Class"/>
    <s v="KC-16255"/>
    <s v="Karen Carlisle"/>
    <x v="1"/>
    <x v="0"/>
    <s v="Macon"/>
    <x v="32"/>
    <n v="31204"/>
    <s v="South"/>
    <s v="TEC-AC-10004209"/>
    <x v="2"/>
    <x v="11"/>
    <s v="Memorex Froggy Flash Drive 4 GB"/>
    <n v="32.97"/>
    <n v="3"/>
    <n v="0"/>
    <n v="12.8583"/>
  </r>
  <r>
    <n v="1280"/>
    <s v="CA-2011-163293"/>
    <x v="2"/>
    <x v="78"/>
    <d v="2011-09-11T00:00:00"/>
    <s v="First Class"/>
    <s v="KC-16255"/>
    <s v="Karen Carlisle"/>
    <x v="1"/>
    <x v="0"/>
    <s v="Macon"/>
    <x v="32"/>
    <n v="31204"/>
    <s v="South"/>
    <s v="TEC-AC-10000023"/>
    <x v="2"/>
    <x v="11"/>
    <s v="Maxell 74 Minute CD-R Spindle, 50/Pack"/>
    <n v="83.88"/>
    <n v="4"/>
    <n v="0"/>
    <n v="30.196799999999996"/>
  </r>
  <r>
    <n v="1281"/>
    <s v="CA-2013-160815"/>
    <x v="0"/>
    <x v="64"/>
    <d v="2013-09-07T00:00:00"/>
    <s v="First Class"/>
    <s v="TR-21325"/>
    <s v="Toby Ritter"/>
    <x v="0"/>
    <x v="0"/>
    <s v="Cedar Rapids"/>
    <x v="23"/>
    <n v="52402"/>
    <s v="Central"/>
    <s v="TEC-PH-10003505"/>
    <x v="2"/>
    <x v="7"/>
    <s v="Geemarc AmpliPOWER60"/>
    <n v="278.39999999999998"/>
    <n v="3"/>
    <n v="0"/>
    <n v="80.735999999999976"/>
  </r>
  <r>
    <n v="1282"/>
    <s v="CA-2014-122154"/>
    <x v="3"/>
    <x v="359"/>
    <d v="2014-04-12T00:00:00"/>
    <s v="First Class"/>
    <s v="SA-20830"/>
    <s v="Sue Ann Reed"/>
    <x v="0"/>
    <x v="0"/>
    <s v="Jacksonville"/>
    <x v="2"/>
    <n v="32216"/>
    <s v="South"/>
    <s v="OFF-LA-10000121"/>
    <x v="1"/>
    <x v="2"/>
    <s v="Avery 48"/>
    <n v="15.120000000000001"/>
    <n v="3"/>
    <n v="0.2"/>
    <n v="4.9139999999999988"/>
  </r>
  <r>
    <n v="1283"/>
    <s v="CA-2014-122154"/>
    <x v="3"/>
    <x v="359"/>
    <d v="2014-04-12T00:00:00"/>
    <s v="First Class"/>
    <s v="SA-20830"/>
    <s v="Sue Ann Reed"/>
    <x v="0"/>
    <x v="0"/>
    <s v="Jacksonville"/>
    <x v="2"/>
    <n v="32216"/>
    <s v="South"/>
    <s v="OFF-BI-10002026"/>
    <x v="1"/>
    <x v="8"/>
    <s v="Avery Arch Ring Binders"/>
    <n v="17.430000000000003"/>
    <n v="1"/>
    <n v="0.7"/>
    <n v="-13.363000000000003"/>
  </r>
  <r>
    <n v="1284"/>
    <s v="CA-2014-122154"/>
    <x v="3"/>
    <x v="359"/>
    <d v="2014-04-12T00:00:00"/>
    <s v="First Class"/>
    <s v="SA-20830"/>
    <s v="Sue Ann Reed"/>
    <x v="0"/>
    <x v="0"/>
    <s v="Jacksonville"/>
    <x v="2"/>
    <n v="32216"/>
    <s v="South"/>
    <s v="OFF-PA-10000994"/>
    <x v="1"/>
    <x v="10"/>
    <s v="Xerox 1915"/>
    <n v="251.64"/>
    <n v="3"/>
    <n v="0.2"/>
    <n v="88.073999999999984"/>
  </r>
  <r>
    <n v="1285"/>
    <s v="US-2012-149692"/>
    <x v="1"/>
    <x v="401"/>
    <d v="2012-12-12T00:00:00"/>
    <s v="Standard Class"/>
    <s v="KW-16435"/>
    <s v="Katrina Willman"/>
    <x v="0"/>
    <x v="0"/>
    <s v="Austin"/>
    <x v="5"/>
    <n v="78745"/>
    <s v="Central"/>
    <s v="OFF-BI-10002813"/>
    <x v="1"/>
    <x v="8"/>
    <s v="Avery Reinforcements for Hole-Punch Pages"/>
    <n v="2.7719999999999994"/>
    <n v="7"/>
    <n v="0.8"/>
    <n v="-4.8510000000000009"/>
  </r>
  <r>
    <n v="1286"/>
    <s v="CA-2013-119445"/>
    <x v="0"/>
    <x v="190"/>
    <d v="2013-07-04T00:00:00"/>
    <s v="Standard Class"/>
    <s v="GM-14500"/>
    <s v="Gene McClure"/>
    <x v="0"/>
    <x v="0"/>
    <s v="Providence"/>
    <x v="34"/>
    <n v="2908"/>
    <s v="East"/>
    <s v="OFF-ST-10000617"/>
    <x v="1"/>
    <x v="4"/>
    <s v="Woodgrain Magazine Files by Perma"/>
    <n v="14.9"/>
    <n v="5"/>
    <n v="0"/>
    <n v="1.0429999999999984"/>
  </r>
  <r>
    <n v="1287"/>
    <s v="CA-2012-124268"/>
    <x v="1"/>
    <x v="433"/>
    <d v="2012-07-08T00:00:00"/>
    <s v="Standard Class"/>
    <s v="AD-10180"/>
    <s v="Alan Dominguez"/>
    <x v="2"/>
    <x v="0"/>
    <s v="New York City"/>
    <x v="15"/>
    <n v="10035"/>
    <s v="East"/>
    <s v="OFF-AR-10004817"/>
    <x v="1"/>
    <x v="6"/>
    <s v="Colorific Watercolor Pencils"/>
    <n v="15.48"/>
    <n v="3"/>
    <n v="0"/>
    <n v="4.4891999999999985"/>
  </r>
  <r>
    <n v="1288"/>
    <s v="CA-2013-154711"/>
    <x v="0"/>
    <x v="441"/>
    <d v="2013-11-27T00:00:00"/>
    <s v="Standard Class"/>
    <s v="TB-21355"/>
    <s v="Todd Boyes"/>
    <x v="1"/>
    <x v="0"/>
    <s v="New York City"/>
    <x v="15"/>
    <n v="10009"/>
    <s v="East"/>
    <s v="FUR-FU-10000397"/>
    <x v="0"/>
    <x v="5"/>
    <s v="Luxo Economy Swing Arm Lamp"/>
    <n v="39.880000000000003"/>
    <n v="2"/>
    <n v="0"/>
    <n v="11.166400000000003"/>
  </r>
  <r>
    <n v="1289"/>
    <s v="CA-2013-154711"/>
    <x v="0"/>
    <x v="441"/>
    <d v="2013-11-27T00:00:00"/>
    <s v="Standard Class"/>
    <s v="TB-21355"/>
    <s v="Todd Boyes"/>
    <x v="1"/>
    <x v="0"/>
    <s v="New York City"/>
    <x v="15"/>
    <n v="10009"/>
    <s v="East"/>
    <s v="OFF-BI-10000605"/>
    <x v="1"/>
    <x v="8"/>
    <s v="Acco Pressboard Covers with Storage Hooks, 9 1/2&quot; x 11&quot;, Executive Red"/>
    <n v="12.192"/>
    <n v="4"/>
    <n v="0.2"/>
    <n v="4.1147999999999989"/>
  </r>
  <r>
    <n v="1290"/>
    <s v="CA-2013-154711"/>
    <x v="0"/>
    <x v="441"/>
    <d v="2013-11-27T00:00:00"/>
    <s v="Standard Class"/>
    <s v="TB-21355"/>
    <s v="Todd Boyes"/>
    <x v="1"/>
    <x v="0"/>
    <s v="New York City"/>
    <x v="15"/>
    <n v="10009"/>
    <s v="East"/>
    <s v="OFF-AR-10001860"/>
    <x v="1"/>
    <x v="6"/>
    <s v="BIC Liqua Brite Liner"/>
    <n v="20.82"/>
    <n v="3"/>
    <n v="0"/>
    <n v="7.4952000000000005"/>
  </r>
  <r>
    <n v="1291"/>
    <s v="CA-2013-163384"/>
    <x v="0"/>
    <x v="338"/>
    <d v="2013-11-13T00:00:00"/>
    <s v="First Class"/>
    <s v="CC-12430"/>
    <s v="Chuck Clark"/>
    <x v="2"/>
    <x v="0"/>
    <s v="San Francisco"/>
    <x v="1"/>
    <n v="94122"/>
    <s v="West"/>
    <s v="OFF-BI-10004970"/>
    <x v="1"/>
    <x v="8"/>
    <s v="ACCOHIDE 3-Ring Binder, Blue, 1&quot;"/>
    <n v="13.216000000000001"/>
    <n v="4"/>
    <n v="0.2"/>
    <n v="4.4603999999999999"/>
  </r>
  <r>
    <n v="1292"/>
    <s v="CA-2013-163384"/>
    <x v="0"/>
    <x v="338"/>
    <d v="2013-11-13T00:00:00"/>
    <s v="First Class"/>
    <s v="CC-12430"/>
    <s v="Chuck Clark"/>
    <x v="2"/>
    <x v="0"/>
    <s v="San Francisco"/>
    <x v="1"/>
    <n v="94122"/>
    <s v="West"/>
    <s v="OFF-PA-10003172"/>
    <x v="1"/>
    <x v="10"/>
    <s v="Xerox 1996"/>
    <n v="32.400000000000006"/>
    <n v="5"/>
    <n v="0"/>
    <n v="15.552000000000001"/>
  </r>
  <r>
    <n v="1293"/>
    <s v="CA-2012-101707"/>
    <x v="1"/>
    <x v="375"/>
    <d v="2012-09-01T00:00:00"/>
    <s v="Standard Class"/>
    <s v="PF-19165"/>
    <s v="Philip Fox"/>
    <x v="0"/>
    <x v="0"/>
    <s v="San Diego"/>
    <x v="1"/>
    <n v="92105"/>
    <s v="West"/>
    <s v="OFF-SU-10001218"/>
    <x v="1"/>
    <x v="14"/>
    <s v="Fiskars Softgrip Scissors"/>
    <n v="32.94"/>
    <n v="3"/>
    <n v="0"/>
    <n v="9.2232000000000021"/>
  </r>
  <r>
    <n v="1294"/>
    <s v="CA-2012-101707"/>
    <x v="1"/>
    <x v="375"/>
    <d v="2012-09-01T00:00:00"/>
    <s v="Standard Class"/>
    <s v="PF-19165"/>
    <s v="Philip Fox"/>
    <x v="0"/>
    <x v="0"/>
    <s v="San Diego"/>
    <x v="1"/>
    <n v="92105"/>
    <s v="West"/>
    <s v="OFF-PA-10002968"/>
    <x v="1"/>
    <x v="10"/>
    <s v="Xerox 1973"/>
    <n v="114.2"/>
    <n v="5"/>
    <n v="0"/>
    <n v="52.531999999999996"/>
  </r>
  <r>
    <n v="1295"/>
    <s v="CA-2012-101707"/>
    <x v="1"/>
    <x v="375"/>
    <d v="2012-09-01T00:00:00"/>
    <s v="Standard Class"/>
    <s v="PF-19165"/>
    <s v="Philip Fox"/>
    <x v="0"/>
    <x v="0"/>
    <s v="San Diego"/>
    <x v="1"/>
    <n v="92105"/>
    <s v="West"/>
    <s v="OFF-LA-10000134"/>
    <x v="1"/>
    <x v="2"/>
    <s v="Avery 511"/>
    <n v="3.08"/>
    <n v="1"/>
    <n v="0"/>
    <n v="1.4783999999999999"/>
  </r>
  <r>
    <n v="1296"/>
    <s v="CA-2012-138898"/>
    <x v="1"/>
    <x v="442"/>
    <d v="2012-05-29T00:00:00"/>
    <s v="Standard Class"/>
    <s v="JH-16180"/>
    <s v="Justin Hirsh"/>
    <x v="0"/>
    <x v="0"/>
    <s v="Pueblo"/>
    <x v="22"/>
    <n v="81001"/>
    <s v="West"/>
    <s v="OFF-AP-10004487"/>
    <x v="1"/>
    <x v="9"/>
    <s v="Kensington 4 Outlet MasterPiece Compact Power Control Center"/>
    <n v="845.72799999999995"/>
    <n v="13"/>
    <n v="0.2"/>
    <n v="84.572799999999944"/>
  </r>
  <r>
    <n v="1297"/>
    <s v="CA-2014-115427"/>
    <x v="3"/>
    <x v="247"/>
    <d v="2015-01-04T00:00:00"/>
    <s v="Standard Class"/>
    <s v="EB-13975"/>
    <s v="Erica Bern"/>
    <x v="1"/>
    <x v="0"/>
    <s v="Fairfield"/>
    <x v="1"/>
    <n v="94533"/>
    <s v="West"/>
    <s v="OFF-BI-10002103"/>
    <x v="1"/>
    <x v="8"/>
    <s v="Cardinal Slant-D Ring Binder, Heavy Gauge Vinyl"/>
    <n v="13.904"/>
    <n v="2"/>
    <n v="0.2"/>
    <n v="4.5187999999999997"/>
  </r>
  <r>
    <n v="1298"/>
    <s v="CA-2014-115427"/>
    <x v="3"/>
    <x v="247"/>
    <d v="2015-01-04T00:00:00"/>
    <s v="Standard Class"/>
    <s v="EB-13975"/>
    <s v="Erica Bern"/>
    <x v="1"/>
    <x v="0"/>
    <s v="Fairfield"/>
    <x v="1"/>
    <n v="94533"/>
    <s v="West"/>
    <s v="OFF-BI-10004632"/>
    <x v="1"/>
    <x v="8"/>
    <s v="GBC Binding covers"/>
    <n v="20.72"/>
    <n v="2"/>
    <n v="0.2"/>
    <n v="6.4749999999999979"/>
  </r>
  <r>
    <n v="1299"/>
    <s v="CA-2013-134425"/>
    <x v="0"/>
    <x v="16"/>
    <d v="2013-12-13T00:00:00"/>
    <s v="Second Class"/>
    <s v="QJ-19255"/>
    <s v="Quincy Jones"/>
    <x v="1"/>
    <x v="0"/>
    <s v="Saint Paul"/>
    <x v="11"/>
    <n v="55106"/>
    <s v="Central"/>
    <s v="TEC-PH-10003555"/>
    <x v="2"/>
    <x v="7"/>
    <s v="Motorola HK250 Universal Bluetooth Headset"/>
    <n v="114.94999999999999"/>
    <n v="5"/>
    <n v="0"/>
    <n v="2.2990000000000066"/>
  </r>
  <r>
    <n v="1300"/>
    <s v="CA-2012-121391"/>
    <x v="1"/>
    <x v="242"/>
    <d v="2012-10-07T00:00:00"/>
    <s v="First Class"/>
    <s v="AA-10315"/>
    <s v="Alex Avila"/>
    <x v="0"/>
    <x v="0"/>
    <s v="San Francisco"/>
    <x v="1"/>
    <n v="94109"/>
    <s v="West"/>
    <s v="OFF-ST-10001590"/>
    <x v="1"/>
    <x v="4"/>
    <s v="Tenex Personal Project File with Scoop Front Design, Black"/>
    <n v="26.96"/>
    <n v="2"/>
    <n v="0"/>
    <n v="7.0095999999999989"/>
  </r>
  <r>
    <n v="1301"/>
    <s v="CA-2013-137043"/>
    <x v="0"/>
    <x v="443"/>
    <d v="2013-12-26T00:00:00"/>
    <s v="Second Class"/>
    <s v="LC-17140"/>
    <s v="Logan Currie"/>
    <x v="0"/>
    <x v="0"/>
    <s v="Springfield"/>
    <x v="17"/>
    <n v="22153"/>
    <s v="South"/>
    <s v="FUR-FU-10003664"/>
    <x v="0"/>
    <x v="5"/>
    <s v="Electrix Architect's Clamp-On Swing Arm Lamp, Black"/>
    <n v="572.76"/>
    <n v="6"/>
    <n v="0"/>
    <n v="166.10039999999995"/>
  </r>
  <r>
    <n v="1302"/>
    <s v="CA-2013-137043"/>
    <x v="0"/>
    <x v="443"/>
    <d v="2013-12-26T00:00:00"/>
    <s v="Second Class"/>
    <s v="LC-17140"/>
    <s v="Logan Currie"/>
    <x v="0"/>
    <x v="0"/>
    <s v="Springfield"/>
    <x v="17"/>
    <n v="22153"/>
    <s v="South"/>
    <s v="FUR-FU-10003664"/>
    <x v="0"/>
    <x v="5"/>
    <s v="Electrix Architect's Clamp-On Swing Arm Lamp, Black"/>
    <n v="286.38"/>
    <n v="3"/>
    <n v="0"/>
    <n v="83.050199999999975"/>
  </r>
  <r>
    <n v="1303"/>
    <s v="CA-2012-115847"/>
    <x v="1"/>
    <x v="444"/>
    <d v="2012-09-24T00:00:00"/>
    <s v="Second Class"/>
    <s v="TC-21535"/>
    <s v="Tracy Collins"/>
    <x v="2"/>
    <x v="0"/>
    <s v="Arlington"/>
    <x v="17"/>
    <n v="22204"/>
    <s v="South"/>
    <s v="FUR-BO-10003433"/>
    <x v="0"/>
    <x v="0"/>
    <s v="Sauder Cornerstone Collection Library"/>
    <n v="61.96"/>
    <n v="2"/>
    <n v="0"/>
    <n v="4.3371999999999957"/>
  </r>
  <r>
    <n v="1304"/>
    <s v="US-2014-126179"/>
    <x v="3"/>
    <x v="445"/>
    <d v="2014-07-08T00:00:00"/>
    <s v="Standard Class"/>
    <s v="CS-12460"/>
    <s v="Chuck Sachs"/>
    <x v="0"/>
    <x v="0"/>
    <s v="Columbus"/>
    <x v="32"/>
    <n v="31907"/>
    <s v="South"/>
    <s v="FUR-FU-10002554"/>
    <x v="0"/>
    <x v="5"/>
    <s v="Westinghouse Floor Lamp with Metal Mesh Shade, Black"/>
    <n v="23.99"/>
    <n v="1"/>
    <n v="0"/>
    <n v="5.5176999999999978"/>
  </r>
  <r>
    <n v="1305"/>
    <s v="US-2014-126179"/>
    <x v="3"/>
    <x v="445"/>
    <d v="2014-07-08T00:00:00"/>
    <s v="Standard Class"/>
    <s v="CS-12460"/>
    <s v="Chuck Sachs"/>
    <x v="0"/>
    <x v="0"/>
    <s v="Columbus"/>
    <x v="32"/>
    <n v="31907"/>
    <s v="South"/>
    <s v="TEC-PH-10001557"/>
    <x v="2"/>
    <x v="7"/>
    <s v="Pyle PMP37LED"/>
    <n v="287.96999999999997"/>
    <n v="3"/>
    <n v="0"/>
    <n v="77.751899999999992"/>
  </r>
  <r>
    <n v="1306"/>
    <s v="CA-2013-101966"/>
    <x v="0"/>
    <x v="216"/>
    <d v="2013-07-17T00:00:00"/>
    <s v="Second Class"/>
    <s v="BM-11785"/>
    <s v="Bryan Mills"/>
    <x v="0"/>
    <x v="0"/>
    <s v="Houston"/>
    <x v="5"/>
    <n v="77036"/>
    <s v="Central"/>
    <s v="TEC-PH-10003437"/>
    <x v="2"/>
    <x v="7"/>
    <s v="Blue Parrot B250XT Professional Grade Wireless Bluetooth Headset with"/>
    <n v="419.94399999999996"/>
    <n v="7"/>
    <n v="0.2"/>
    <n v="52.492999999999967"/>
  </r>
  <r>
    <n v="1307"/>
    <s v="CA-2013-141397"/>
    <x v="0"/>
    <x v="23"/>
    <d v="2013-06-22T00:00:00"/>
    <s v="First Class"/>
    <s v="RC-19825"/>
    <s v="Roy Collins"/>
    <x v="0"/>
    <x v="0"/>
    <s v="Pasadena"/>
    <x v="1"/>
    <n v="91104"/>
    <s v="West"/>
    <s v="OFF-PA-10002986"/>
    <x v="1"/>
    <x v="10"/>
    <s v="Xerox 1898"/>
    <n v="46.76"/>
    <n v="7"/>
    <n v="0"/>
    <n v="22.444800000000001"/>
  </r>
  <r>
    <n v="1308"/>
    <s v="CA-2013-141397"/>
    <x v="0"/>
    <x v="23"/>
    <d v="2013-06-22T00:00:00"/>
    <s v="First Class"/>
    <s v="RC-19825"/>
    <s v="Roy Collins"/>
    <x v="0"/>
    <x v="0"/>
    <s v="Pasadena"/>
    <x v="1"/>
    <n v="91104"/>
    <s v="West"/>
    <s v="OFF-BI-10000320"/>
    <x v="1"/>
    <x v="8"/>
    <s v="GBC Plastic Binding Combs"/>
    <n v="17.712"/>
    <n v="3"/>
    <n v="0.2"/>
    <n v="6.4206000000000012"/>
  </r>
  <r>
    <n v="1309"/>
    <s v="CA-2013-141397"/>
    <x v="0"/>
    <x v="23"/>
    <d v="2013-06-22T00:00:00"/>
    <s v="First Class"/>
    <s v="RC-19825"/>
    <s v="Roy Collins"/>
    <x v="0"/>
    <x v="0"/>
    <s v="Pasadena"/>
    <x v="1"/>
    <n v="91104"/>
    <s v="West"/>
    <s v="OFF-AP-10003971"/>
    <x v="1"/>
    <x v="9"/>
    <s v="Belkin 6 Outlet Metallic Surge Strip"/>
    <n v="21.78"/>
    <n v="2"/>
    <n v="0"/>
    <n v="5.6628000000000007"/>
  </r>
  <r>
    <n v="1310"/>
    <s v="CA-2013-141397"/>
    <x v="0"/>
    <x v="23"/>
    <d v="2013-06-22T00:00:00"/>
    <s v="First Class"/>
    <s v="RC-19825"/>
    <s v="Roy Collins"/>
    <x v="0"/>
    <x v="0"/>
    <s v="Pasadena"/>
    <x v="1"/>
    <n v="91104"/>
    <s v="West"/>
    <s v="OFF-ST-10001469"/>
    <x v="1"/>
    <x v="4"/>
    <s v="Fellowes Bankers Box Recycled Super Stor/Drawer"/>
    <n v="161.94"/>
    <n v="3"/>
    <n v="0"/>
    <n v="9.716399999999993"/>
  </r>
  <r>
    <n v="1311"/>
    <s v="CA-2013-141397"/>
    <x v="0"/>
    <x v="23"/>
    <d v="2013-06-22T00:00:00"/>
    <s v="First Class"/>
    <s v="RC-19825"/>
    <s v="Roy Collins"/>
    <x v="0"/>
    <x v="0"/>
    <s v="Pasadena"/>
    <x v="1"/>
    <n v="91104"/>
    <s v="West"/>
    <s v="FUR-CH-10003846"/>
    <x v="0"/>
    <x v="1"/>
    <s v="Hon Valutask Swivel Chairs"/>
    <n v="161.56800000000001"/>
    <n v="2"/>
    <n v="0.2"/>
    <n v="-8.0783999999999949"/>
  </r>
  <r>
    <n v="1312"/>
    <s v="CA-2013-141082"/>
    <x v="0"/>
    <x v="10"/>
    <d v="2013-12-14T00:00:00"/>
    <s v="Standard Class"/>
    <s v="FM-14380"/>
    <s v="Fred McMath"/>
    <x v="0"/>
    <x v="0"/>
    <s v="Lawrence"/>
    <x v="31"/>
    <n v="1841"/>
    <s v="East"/>
    <s v="OFF-LA-10001404"/>
    <x v="1"/>
    <x v="2"/>
    <s v="Avery 517"/>
    <n v="3.69"/>
    <n v="1"/>
    <n v="0"/>
    <n v="1.7343"/>
  </r>
  <r>
    <n v="1313"/>
    <s v="CA-2013-141082"/>
    <x v="0"/>
    <x v="10"/>
    <d v="2013-12-14T00:00:00"/>
    <s v="Standard Class"/>
    <s v="FM-14380"/>
    <s v="Fred McMath"/>
    <x v="0"/>
    <x v="0"/>
    <s v="Lawrence"/>
    <x v="31"/>
    <n v="1841"/>
    <s v="East"/>
    <s v="OFF-LA-10001474"/>
    <x v="1"/>
    <x v="2"/>
    <s v="Avery 477"/>
    <n v="122.12"/>
    <n v="4"/>
    <n v="0"/>
    <n v="56.175200000000004"/>
  </r>
  <r>
    <n v="1314"/>
    <s v="US-2013-134488"/>
    <x v="0"/>
    <x v="446"/>
    <d v="2013-10-02T00:00:00"/>
    <s v="Standard Class"/>
    <s v="PK-19075"/>
    <s v="Pete Kriz"/>
    <x v="0"/>
    <x v="0"/>
    <s v="Columbus"/>
    <x v="24"/>
    <n v="43229"/>
    <s v="East"/>
    <s v="FUR-CH-10003199"/>
    <x v="0"/>
    <x v="1"/>
    <s v="Office Star - Contemporary Task Swivel Chair"/>
    <n v="155.37199999999999"/>
    <n v="2"/>
    <n v="0.3"/>
    <n v="-13.317599999999999"/>
  </r>
  <r>
    <n v="1315"/>
    <s v="CA-2013-145919"/>
    <x v="0"/>
    <x v="122"/>
    <d v="2013-12-24T00:00:00"/>
    <s v="Standard Class"/>
    <s v="HG-14965"/>
    <s v="Henry Goldwyn"/>
    <x v="1"/>
    <x v="0"/>
    <s v="Los Angeles"/>
    <x v="1"/>
    <n v="90032"/>
    <s v="West"/>
    <s v="OFF-PA-10003072"/>
    <x v="1"/>
    <x v="10"/>
    <s v="Eureka Recycled Copy Paper 8 1/2&quot; x 11&quot;, Ream"/>
    <n v="38.880000000000003"/>
    <n v="6"/>
    <n v="0"/>
    <n v="18.662400000000002"/>
  </r>
  <r>
    <n v="1316"/>
    <s v="CA-2013-145919"/>
    <x v="0"/>
    <x v="122"/>
    <d v="2013-12-24T00:00:00"/>
    <s v="Standard Class"/>
    <s v="HG-14965"/>
    <s v="Henry Goldwyn"/>
    <x v="1"/>
    <x v="0"/>
    <s v="Los Angeles"/>
    <x v="1"/>
    <n v="90032"/>
    <s v="West"/>
    <s v="FUR-FU-10004960"/>
    <x v="0"/>
    <x v="5"/>
    <s v="Seth Thomas 12&quot; Clock w/ Goldtone Case"/>
    <n v="183.84"/>
    <n v="8"/>
    <n v="0"/>
    <n v="62.505600000000001"/>
  </r>
  <r>
    <n v="1317"/>
    <s v="CA-2013-145919"/>
    <x v="0"/>
    <x v="122"/>
    <d v="2013-12-24T00:00:00"/>
    <s v="Standard Class"/>
    <s v="HG-14965"/>
    <s v="Henry Goldwyn"/>
    <x v="1"/>
    <x v="0"/>
    <s v="Los Angeles"/>
    <x v="1"/>
    <n v="90032"/>
    <s v="West"/>
    <s v="OFF-SU-10003505"/>
    <x v="1"/>
    <x v="14"/>
    <s v="Premier Electric Letter Opener"/>
    <n v="579.29999999999995"/>
    <n v="5"/>
    <n v="0"/>
    <n v="28.964999999999961"/>
  </r>
  <r>
    <n v="1318"/>
    <s v="CA-2014-157651"/>
    <x v="3"/>
    <x v="389"/>
    <d v="2014-12-15T00:00:00"/>
    <s v="Standard Class"/>
    <s v="HA-14920"/>
    <s v="Helen Andreada"/>
    <x v="0"/>
    <x v="0"/>
    <s v="Philadelphia"/>
    <x v="9"/>
    <n v="19120"/>
    <s v="East"/>
    <s v="TEC-AC-10003116"/>
    <x v="2"/>
    <x v="11"/>
    <s v="Memorex Froggy Flash Drive 8 GB"/>
    <n v="14.200000000000001"/>
    <n v="1"/>
    <n v="0.2"/>
    <n v="3.3724999999999992"/>
  </r>
  <r>
    <n v="1319"/>
    <s v="CA-2011-160773"/>
    <x v="2"/>
    <x v="268"/>
    <d v="2011-07-05T00:00:00"/>
    <s v="Standard Class"/>
    <s v="LW-16825"/>
    <s v="Laurel Workman"/>
    <x v="1"/>
    <x v="0"/>
    <s v="Deltona"/>
    <x v="2"/>
    <n v="32725"/>
    <s v="South"/>
    <s v="TEC-PH-10004586"/>
    <x v="2"/>
    <x v="7"/>
    <s v="Wilson SignalBoost 841262 DB PRO Amplifier Kit"/>
    <n v="575.91999999999996"/>
    <n v="2"/>
    <n v="0.2"/>
    <n v="71.989999999999981"/>
  </r>
  <r>
    <n v="1320"/>
    <s v="CA-2011-160773"/>
    <x v="2"/>
    <x v="268"/>
    <d v="2011-07-05T00:00:00"/>
    <s v="Standard Class"/>
    <s v="LW-16825"/>
    <s v="Laurel Workman"/>
    <x v="1"/>
    <x v="0"/>
    <s v="Deltona"/>
    <x v="2"/>
    <n v="32725"/>
    <s v="South"/>
    <s v="OFF-BI-10000546"/>
    <x v="1"/>
    <x v="8"/>
    <s v="Avery Durable Binders"/>
    <n v="5.1840000000000011"/>
    <n v="6"/>
    <n v="0.7"/>
    <n v="-3.6288"/>
  </r>
  <r>
    <n v="1321"/>
    <s v="CA-2014-167703"/>
    <x v="3"/>
    <x v="447"/>
    <d v="2014-02-09T00:00:00"/>
    <s v="Standard Class"/>
    <s v="MC-17575"/>
    <s v="Matt Collins"/>
    <x v="0"/>
    <x v="0"/>
    <s v="Cincinnati"/>
    <x v="24"/>
    <n v="45231"/>
    <s v="East"/>
    <s v="OFF-BI-10002071"/>
    <x v="1"/>
    <x v="8"/>
    <s v="Fellowes Black Plastic Comb Bindings"/>
    <n v="5.2290000000000001"/>
    <n v="3"/>
    <n v="0.7"/>
    <n v="-4.1831999999999976"/>
  </r>
  <r>
    <n v="1322"/>
    <s v="CA-2014-167703"/>
    <x v="3"/>
    <x v="447"/>
    <d v="2014-02-09T00:00:00"/>
    <s v="Standard Class"/>
    <s v="MC-17575"/>
    <s v="Matt Collins"/>
    <x v="0"/>
    <x v="0"/>
    <s v="Cincinnati"/>
    <x v="24"/>
    <n v="45231"/>
    <s v="East"/>
    <s v="OFF-ST-10001490"/>
    <x v="1"/>
    <x v="4"/>
    <s v="Hot File 7-Pocket, Floor Stand"/>
    <n v="285.55200000000002"/>
    <n v="2"/>
    <n v="0.2"/>
    <n v="35.69399999999996"/>
  </r>
  <r>
    <n v="1323"/>
    <s v="CA-2014-121804"/>
    <x v="3"/>
    <x v="448"/>
    <d v="2014-03-09T00:00:00"/>
    <s v="Standard Class"/>
    <s v="LP-17095"/>
    <s v="Liz Preis"/>
    <x v="0"/>
    <x v="0"/>
    <s v="Murray"/>
    <x v="0"/>
    <n v="42071"/>
    <s v="South"/>
    <s v="OFF-AP-10004859"/>
    <x v="1"/>
    <x v="9"/>
    <s v="Acco 6 Outlet Guardian Premium Surge Suppressor"/>
    <n v="72.8"/>
    <n v="5"/>
    <n v="0"/>
    <n v="19.656000000000002"/>
  </r>
  <r>
    <n v="1324"/>
    <s v="CA-2014-162635"/>
    <x v="3"/>
    <x v="449"/>
    <d v="2014-10-11T00:00:00"/>
    <s v="First Class"/>
    <s v="EB-14170"/>
    <s v="Evan Bailliet"/>
    <x v="0"/>
    <x v="0"/>
    <s v="Wilmington"/>
    <x v="3"/>
    <n v="28403"/>
    <s v="South"/>
    <s v="OFF-PA-10002659"/>
    <x v="1"/>
    <x v="10"/>
    <s v="Avoid Verbal Orders Carbonless Minifold Book"/>
    <n v="10.816000000000001"/>
    <n v="4"/>
    <n v="0.2"/>
    <n v="3.5151999999999988"/>
  </r>
  <r>
    <n v="1325"/>
    <s v="CA-2011-107153"/>
    <x v="2"/>
    <x v="450"/>
    <d v="2011-10-03T00:00:00"/>
    <s v="Standard Class"/>
    <s v="GZ-14545"/>
    <s v="George Zrebassa"/>
    <x v="1"/>
    <x v="0"/>
    <s v="Lawrence"/>
    <x v="31"/>
    <n v="1841"/>
    <s v="East"/>
    <s v="OFF-ST-10001321"/>
    <x v="1"/>
    <x v="4"/>
    <s v="Decoflex Hanging Personal Folder File, Blue"/>
    <n v="46.26"/>
    <n v="3"/>
    <n v="0"/>
    <n v="12.490200000000003"/>
  </r>
  <r>
    <n v="1326"/>
    <s v="US-2011-117058"/>
    <x v="2"/>
    <x v="279"/>
    <d v="2011-05-30T00:00:00"/>
    <s v="First Class"/>
    <s v="LE-16810"/>
    <s v="Laurel Elliston"/>
    <x v="0"/>
    <x v="0"/>
    <s v="Chicago"/>
    <x v="10"/>
    <n v="60653"/>
    <s v="Central"/>
    <s v="OFF-BI-10004139"/>
    <x v="1"/>
    <x v="8"/>
    <s v="Fellowes Presentation Covers for Comb Binding Machines"/>
    <n v="17.459999999999997"/>
    <n v="6"/>
    <n v="0.8"/>
    <n v="-30.555000000000007"/>
  </r>
  <r>
    <n v="1327"/>
    <s v="CA-2012-120439"/>
    <x v="1"/>
    <x v="451"/>
    <d v="2012-06-18T00:00:00"/>
    <s v="Standard Class"/>
    <s v="AD-10180"/>
    <s v="Alan Dominguez"/>
    <x v="2"/>
    <x v="0"/>
    <s v="Philadelphia"/>
    <x v="9"/>
    <n v="19120"/>
    <s v="East"/>
    <s v="FUR-FU-10001867"/>
    <x v="0"/>
    <x v="5"/>
    <s v="Eldon Expressions Punched Metal &amp; Wood Desk Accessories, Pewter &amp; Cherry"/>
    <n v="51.072000000000003"/>
    <n v="6"/>
    <n v="0.2"/>
    <n v="5.1072000000000024"/>
  </r>
  <r>
    <n v="1328"/>
    <s v="CA-2013-128258"/>
    <x v="0"/>
    <x v="452"/>
    <d v="2013-04-02T00:00:00"/>
    <s v="First Class"/>
    <s v="CP-12085"/>
    <s v="Cathy Prescott"/>
    <x v="1"/>
    <x v="0"/>
    <s v="Norwich"/>
    <x v="29"/>
    <n v="6360"/>
    <s v="East"/>
    <s v="OFF-PA-10004156"/>
    <x v="1"/>
    <x v="10"/>
    <s v="Xerox 188"/>
    <n v="11.34"/>
    <n v="1"/>
    <n v="0"/>
    <n v="5.5565999999999995"/>
  </r>
  <r>
    <n v="1329"/>
    <s v="CA-2014-106033"/>
    <x v="3"/>
    <x v="453"/>
    <d v="2014-10-19T00:00:00"/>
    <s v="Second Class"/>
    <s v="FG-14260"/>
    <s v="Frank Gastineau"/>
    <x v="2"/>
    <x v="0"/>
    <s v="San Francisco"/>
    <x v="1"/>
    <n v="94110"/>
    <s v="West"/>
    <s v="OFF-AR-10002818"/>
    <x v="1"/>
    <x v="6"/>
    <s v="Panasonic KP-310 Heavy-Duty Electric Pencil Sharpener"/>
    <n v="87.92"/>
    <n v="4"/>
    <n v="0"/>
    <n v="26.375999999999998"/>
  </r>
  <r>
    <n v="1330"/>
    <s v="CA-2013-142762"/>
    <x v="0"/>
    <x v="454"/>
    <d v="2013-05-28T00:00:00"/>
    <s v="Standard Class"/>
    <s v="LD-17005"/>
    <s v="Lisa DeCherney"/>
    <x v="0"/>
    <x v="0"/>
    <s v="San Francisco"/>
    <x v="1"/>
    <n v="94109"/>
    <s v="West"/>
    <s v="FUR-FU-10003691"/>
    <x v="0"/>
    <x v="5"/>
    <s v="Eldon Image Series Desk Accessories, Ebony"/>
    <n v="37.049999999999997"/>
    <n v="3"/>
    <n v="0"/>
    <n v="16.302"/>
  </r>
  <r>
    <n v="1331"/>
    <s v="CA-2014-127705"/>
    <x v="3"/>
    <x v="455"/>
    <d v="2014-06-07T00:00:00"/>
    <s v="Standard Class"/>
    <s v="AB-10255"/>
    <s v="Alejandro Ballentine"/>
    <x v="2"/>
    <x v="0"/>
    <s v="Lorain"/>
    <x v="24"/>
    <n v="44052"/>
    <s v="East"/>
    <s v="TEC-PH-10000347"/>
    <x v="2"/>
    <x v="7"/>
    <s v="Cush Cases Heavy Duty Rugged Cover Case for Samsung Galaxy S5 - Purple"/>
    <n v="2.97"/>
    <n v="1"/>
    <n v="0.4"/>
    <n v="-0.64350000000000018"/>
  </r>
  <r>
    <n v="1332"/>
    <s v="CA-2014-127705"/>
    <x v="3"/>
    <x v="455"/>
    <d v="2014-06-07T00:00:00"/>
    <s v="Standard Class"/>
    <s v="AB-10255"/>
    <s v="Alejandro Ballentine"/>
    <x v="2"/>
    <x v="0"/>
    <s v="Lorain"/>
    <x v="24"/>
    <n v="44052"/>
    <s v="East"/>
    <s v="OFF-ST-10004507"/>
    <x v="1"/>
    <x v="4"/>
    <s v="Advantus Rolling Storage Box"/>
    <n v="27.439999999999998"/>
    <n v="2"/>
    <n v="0.2"/>
    <n v="2.4009999999999998"/>
  </r>
  <r>
    <n v="1333"/>
    <s v="CA-2011-122567"/>
    <x v="2"/>
    <x v="456"/>
    <d v="2011-02-22T00:00:00"/>
    <s v="Standard Class"/>
    <s v="MN-17935"/>
    <s v="Michael Nguyen"/>
    <x v="0"/>
    <x v="0"/>
    <s v="Dallas"/>
    <x v="5"/>
    <n v="75220"/>
    <s v="Central"/>
    <s v="OFF-BI-10002012"/>
    <x v="1"/>
    <x v="8"/>
    <s v="Wilson Jones Easy Flow II Sheet Lifters"/>
    <n v="1.0799999999999998"/>
    <n v="3"/>
    <n v="0.8"/>
    <n v="-1.7280000000000002"/>
  </r>
  <r>
    <n v="1334"/>
    <s v="CA-2011-122567"/>
    <x v="2"/>
    <x v="456"/>
    <d v="2011-02-22T00:00:00"/>
    <s v="Standard Class"/>
    <s v="MN-17935"/>
    <s v="Michael Nguyen"/>
    <x v="0"/>
    <x v="0"/>
    <s v="Dallas"/>
    <x v="5"/>
    <n v="75220"/>
    <s v="Central"/>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x v="0"/>
    <s v="Los Angeles"/>
    <x v="1"/>
    <n v="90049"/>
    <s v="West"/>
    <s v="OFF-BI-10003684"/>
    <x v="1"/>
    <x v="8"/>
    <s v="Wilson Jones Legal Size Ring Binders"/>
    <n v="140.73599999999999"/>
    <n v="8"/>
    <n v="0.2"/>
    <n v="52.775999999999996"/>
  </r>
  <r>
    <n v="1336"/>
    <s v="CA-2013-122133"/>
    <x v="0"/>
    <x v="458"/>
    <d v="2013-05-24T00:00:00"/>
    <s v="Standard Class"/>
    <s v="JR-15670"/>
    <s v="Jim Radford"/>
    <x v="0"/>
    <x v="0"/>
    <s v="Middletown"/>
    <x v="29"/>
    <n v="6457"/>
    <s v="East"/>
    <s v="OFF-ST-10002574"/>
    <x v="1"/>
    <x v="4"/>
    <s v="SAFCO Commercial Wire Shelving, Black"/>
    <n v="552.55999999999995"/>
    <n v="4"/>
    <n v="0"/>
    <n v="0"/>
  </r>
  <r>
    <n v="1337"/>
    <s v="US-2014-123281"/>
    <x v="3"/>
    <x v="459"/>
    <d v="2014-04-08T00:00:00"/>
    <s v="Standard Class"/>
    <s v="JF-15190"/>
    <s v="Jamie Frazer"/>
    <x v="0"/>
    <x v="0"/>
    <s v="Los Angeles"/>
    <x v="1"/>
    <n v="90008"/>
    <s v="West"/>
    <s v="FUR-FU-10003724"/>
    <x v="0"/>
    <x v="5"/>
    <s v="Westinghouse Clip-On Gooseneck Lamps"/>
    <n v="25.11"/>
    <n v="3"/>
    <n v="0"/>
    <n v="6.5285999999999991"/>
  </r>
  <r>
    <n v="1338"/>
    <s v="CA-2014-100524"/>
    <x v="3"/>
    <x v="185"/>
    <d v="2014-04-03T00:00:00"/>
    <s v="Second Class"/>
    <s v="CM-12115"/>
    <s v="Chad McGuire"/>
    <x v="0"/>
    <x v="0"/>
    <s v="New York City"/>
    <x v="15"/>
    <n v="10011"/>
    <s v="East"/>
    <s v="FUR-FU-10004018"/>
    <x v="0"/>
    <x v="5"/>
    <s v="Tensor Computer Mounted Lamp"/>
    <n v="29.78"/>
    <n v="2"/>
    <n v="0"/>
    <n v="8.0406000000000013"/>
  </r>
  <r>
    <n v="1339"/>
    <s v="CA-2014-100524"/>
    <x v="3"/>
    <x v="185"/>
    <d v="2014-04-03T00:00:00"/>
    <s v="Second Class"/>
    <s v="CM-12115"/>
    <s v="Chad McGuire"/>
    <x v="0"/>
    <x v="0"/>
    <s v="New York City"/>
    <x v="15"/>
    <n v="10011"/>
    <s v="East"/>
    <s v="TEC-PH-10002549"/>
    <x v="2"/>
    <x v="7"/>
    <s v="Polycom SoundPoint IP 450 VoIP phone"/>
    <n v="677.58"/>
    <n v="3"/>
    <n v="0"/>
    <n v="176.17080000000001"/>
  </r>
  <r>
    <n v="1340"/>
    <s v="CA-2014-100524"/>
    <x v="3"/>
    <x v="185"/>
    <d v="2014-04-03T00:00:00"/>
    <s v="Second Class"/>
    <s v="CM-12115"/>
    <s v="Chad McGuire"/>
    <x v="0"/>
    <x v="0"/>
    <s v="New York City"/>
    <x v="15"/>
    <n v="10011"/>
    <s v="East"/>
    <s v="OFF-PA-10004911"/>
    <x v="1"/>
    <x v="10"/>
    <s v="Rediform S.O.S. 1-Up Phone Message Bk, 4-1/4x3-1/16 Bk, 1 Form/Pg, 40 Messages/Bk, 3/Pk"/>
    <n v="75.040000000000006"/>
    <n v="8"/>
    <n v="0"/>
    <n v="36.019200000000005"/>
  </r>
  <r>
    <n v="1341"/>
    <s v="CA-2014-113481"/>
    <x v="3"/>
    <x v="460"/>
    <d v="2014-01-05T00:00:00"/>
    <s v="First Class"/>
    <s v="AS-10045"/>
    <s v="Aaron Smayling"/>
    <x v="1"/>
    <x v="0"/>
    <s v="Jacksonville"/>
    <x v="3"/>
    <n v="28540"/>
    <s v="South"/>
    <s v="TEC-MA-10002178"/>
    <x v="2"/>
    <x v="15"/>
    <s v="Cisco CP-7937G Unified IP Conference Station Phone"/>
    <n v="695.7"/>
    <n v="2"/>
    <n v="0.5"/>
    <n v="-27.827999999999975"/>
  </r>
  <r>
    <n v="1342"/>
    <s v="CA-2014-113481"/>
    <x v="3"/>
    <x v="460"/>
    <d v="2014-01-05T00:00:00"/>
    <s v="First Class"/>
    <s v="AS-10045"/>
    <s v="Aaron Smayling"/>
    <x v="1"/>
    <x v="0"/>
    <s v="Jacksonville"/>
    <x v="3"/>
    <n v="28540"/>
    <s v="South"/>
    <s v="OFF-BI-10003694"/>
    <x v="1"/>
    <x v="8"/>
    <s v="Avery 3 1/2&quot; Diskette Storage Pages, 10/Pack"/>
    <n v="15.66"/>
    <n v="5"/>
    <n v="0.7"/>
    <n v="-12.527999999999995"/>
  </r>
  <r>
    <n v="1343"/>
    <s v="CA-2014-113481"/>
    <x v="3"/>
    <x v="460"/>
    <d v="2014-01-05T00:00:00"/>
    <s v="First Class"/>
    <s v="AS-10045"/>
    <s v="Aaron Smayling"/>
    <x v="1"/>
    <x v="0"/>
    <s v="Jacksonville"/>
    <x v="3"/>
    <n v="28540"/>
    <s v="South"/>
    <s v="OFF-BI-10000474"/>
    <x v="1"/>
    <x v="8"/>
    <s v="Avery Recycled Flexi-View Covers for Binding Systems"/>
    <n v="28.854000000000006"/>
    <n v="6"/>
    <n v="0.7"/>
    <n v="-21.159599999999998"/>
  </r>
  <r>
    <n v="1344"/>
    <s v="CA-2012-131758"/>
    <x v="1"/>
    <x v="71"/>
    <d v="2012-06-01T00:00:00"/>
    <s v="Standard Class"/>
    <s v="KB-16315"/>
    <s v="Karl Braun"/>
    <x v="0"/>
    <x v="0"/>
    <s v="Freeport"/>
    <x v="15"/>
    <n v="11520"/>
    <s v="East"/>
    <s v="OFF-AR-10000411"/>
    <x v="1"/>
    <x v="6"/>
    <s v="Boston 16701 Slimline Battery Pencil Sharpener"/>
    <n v="47.82"/>
    <n v="3"/>
    <n v="0"/>
    <n v="14.345999999999995"/>
  </r>
  <r>
    <n v="1345"/>
    <s v="CA-2012-131758"/>
    <x v="1"/>
    <x v="71"/>
    <d v="2012-06-01T00:00:00"/>
    <s v="Standard Class"/>
    <s v="KB-16315"/>
    <s v="Karl Braun"/>
    <x v="0"/>
    <x v="0"/>
    <s v="Freeport"/>
    <x v="15"/>
    <n v="11520"/>
    <s v="East"/>
    <s v="OFF-LA-10000262"/>
    <x v="1"/>
    <x v="2"/>
    <s v="Avery 494"/>
    <n v="13.049999999999999"/>
    <n v="5"/>
    <n v="0"/>
    <n v="6.0029999999999992"/>
  </r>
  <r>
    <n v="1346"/>
    <s v="CA-2011-118339"/>
    <x v="2"/>
    <x v="461"/>
    <d v="2011-03-24T00:00:00"/>
    <s v="Standard Class"/>
    <s v="BN-11515"/>
    <s v="Bradley Nguyen"/>
    <x v="0"/>
    <x v="0"/>
    <s v="Lakeville"/>
    <x v="11"/>
    <n v="55044"/>
    <s v="Central"/>
    <s v="OFF-AP-10001154"/>
    <x v="1"/>
    <x v="9"/>
    <s v="Bionaire Personal Warm Mist Humidifier/Vaporizer"/>
    <n v="93.78"/>
    <n v="2"/>
    <n v="0"/>
    <n v="36.574200000000005"/>
  </r>
  <r>
    <n v="1347"/>
    <s v="CA-2011-118339"/>
    <x v="2"/>
    <x v="461"/>
    <d v="2011-03-24T00:00:00"/>
    <s v="Standard Class"/>
    <s v="BN-11515"/>
    <s v="Bradley Nguyen"/>
    <x v="0"/>
    <x v="0"/>
    <s v="Lakeville"/>
    <x v="11"/>
    <n v="55044"/>
    <s v="Central"/>
    <s v="OFF-PA-10000466"/>
    <x v="1"/>
    <x v="10"/>
    <s v="Memo Book, 100 Message Capacity, 5 3/8” x 11”"/>
    <n v="47.18"/>
    <n v="7"/>
    <n v="0"/>
    <n v="23.59"/>
  </r>
  <r>
    <n v="1348"/>
    <s v="CA-2011-118339"/>
    <x v="2"/>
    <x v="461"/>
    <d v="2011-03-24T00:00:00"/>
    <s v="Standard Class"/>
    <s v="BN-11515"/>
    <s v="Bradley Nguyen"/>
    <x v="0"/>
    <x v="0"/>
    <s v="Lakeville"/>
    <x v="11"/>
    <n v="55044"/>
    <s v="Central"/>
    <s v="OFF-AR-10003829"/>
    <x v="1"/>
    <x v="6"/>
    <s v="Newell 35"/>
    <n v="19.68"/>
    <n v="6"/>
    <n v="0"/>
    <n v="5.7071999999999976"/>
  </r>
  <r>
    <n v="1349"/>
    <s v="CA-2011-118339"/>
    <x v="2"/>
    <x v="461"/>
    <d v="2011-03-24T00:00:00"/>
    <s v="Standard Class"/>
    <s v="BN-11515"/>
    <s v="Bradley Nguyen"/>
    <x v="0"/>
    <x v="0"/>
    <s v="Lakeville"/>
    <x v="11"/>
    <n v="55044"/>
    <s v="Central"/>
    <s v="OFF-BI-10001758"/>
    <x v="1"/>
    <x v="8"/>
    <s v="Wilson Jones 14 Line Acrylic Coated Pressboard Data Binders"/>
    <n v="53.4"/>
    <n v="10"/>
    <n v="0"/>
    <n v="25.097999999999999"/>
  </r>
  <r>
    <n v="1350"/>
    <s v="CA-2011-118339"/>
    <x v="2"/>
    <x v="461"/>
    <d v="2011-03-24T00:00:00"/>
    <s v="Standard Class"/>
    <s v="BN-11515"/>
    <s v="Bradley Nguyen"/>
    <x v="0"/>
    <x v="0"/>
    <s v="Lakeville"/>
    <x v="11"/>
    <n v="55044"/>
    <s v="Central"/>
    <s v="OFF-BI-10000136"/>
    <x v="1"/>
    <x v="8"/>
    <s v="Avery Non-Stick Heavy Duty View Round Locking Ring Binders"/>
    <n v="35.880000000000003"/>
    <n v="6"/>
    <n v="0"/>
    <n v="17.2224"/>
  </r>
  <r>
    <n v="1351"/>
    <s v="CA-2011-153976"/>
    <x v="2"/>
    <x v="462"/>
    <d v="2011-10-08T00:00:00"/>
    <s v="Second Class"/>
    <s v="BP-11290"/>
    <s v="Beth Paige"/>
    <x v="0"/>
    <x v="0"/>
    <s v="Evanston"/>
    <x v="10"/>
    <n v="60201"/>
    <s v="Central"/>
    <s v="FUR-CH-10002880"/>
    <x v="0"/>
    <x v="1"/>
    <s v="Global High-Back Leather Tilter, Burgundy"/>
    <n v="258.279"/>
    <n v="3"/>
    <n v="0.3"/>
    <n v="-70.104300000000023"/>
  </r>
  <r>
    <n v="1352"/>
    <s v="CA-2013-162901"/>
    <x v="0"/>
    <x v="463"/>
    <d v="2013-04-01T00:00:00"/>
    <s v="First Class"/>
    <s v="AS-10045"/>
    <s v="Aaron Smayling"/>
    <x v="1"/>
    <x v="0"/>
    <s v="Arlington"/>
    <x v="17"/>
    <n v="22204"/>
    <s v="South"/>
    <s v="OFF-ST-10000649"/>
    <x v="1"/>
    <x v="4"/>
    <s v="Hanging Personal Folder File"/>
    <n v="31.4"/>
    <n v="2"/>
    <n v="0"/>
    <n v="7.8500000000000014"/>
  </r>
  <r>
    <n v="1353"/>
    <s v="CA-2014-162978"/>
    <x v="3"/>
    <x v="464"/>
    <d v="2014-05-10T00:00:00"/>
    <s v="Standard Class"/>
    <s v="LW-16990"/>
    <s v="Lindsay Williams"/>
    <x v="1"/>
    <x v="0"/>
    <s v="San Francisco"/>
    <x v="1"/>
    <n v="94109"/>
    <s v="West"/>
    <s v="TEC-PH-10003092"/>
    <x v="2"/>
    <x v="7"/>
    <s v="Motorola L804"/>
    <n v="183.96"/>
    <n v="5"/>
    <n v="0.2"/>
    <n v="20.695499999999988"/>
  </r>
  <r>
    <n v="1354"/>
    <s v="CA-2014-162978"/>
    <x v="3"/>
    <x v="464"/>
    <d v="2014-05-10T00:00:00"/>
    <s v="Standard Class"/>
    <s v="LW-16990"/>
    <s v="Lindsay Williams"/>
    <x v="1"/>
    <x v="0"/>
    <s v="San Francisco"/>
    <x v="1"/>
    <n v="94109"/>
    <s v="West"/>
    <s v="OFF-PA-10002250"/>
    <x v="1"/>
    <x v="10"/>
    <s v="Things To Do Today Pad"/>
    <n v="17.61"/>
    <n v="3"/>
    <n v="0"/>
    <n v="8.4527999999999999"/>
  </r>
  <r>
    <n v="1355"/>
    <s v="CA-2014-162978"/>
    <x v="3"/>
    <x v="464"/>
    <d v="2014-05-10T00:00:00"/>
    <s v="Standard Class"/>
    <s v="LW-16990"/>
    <s v="Lindsay Williams"/>
    <x v="1"/>
    <x v="0"/>
    <s v="San Francisco"/>
    <x v="1"/>
    <n v="94109"/>
    <s v="West"/>
    <s v="FUR-TA-10003473"/>
    <x v="0"/>
    <x v="3"/>
    <s v="Bretford Rectangular Conference Table Tops"/>
    <n v="300.904"/>
    <n v="1"/>
    <n v="0.2"/>
    <n v="11.283900000000017"/>
  </r>
  <r>
    <n v="1356"/>
    <s v="US-2011-160444"/>
    <x v="2"/>
    <x v="260"/>
    <d v="2011-07-05T00:00:00"/>
    <s v="Same Day"/>
    <s v="DC-12850"/>
    <s v="Dan Campbell"/>
    <x v="0"/>
    <x v="0"/>
    <s v="Houston"/>
    <x v="5"/>
    <n v="77036"/>
    <s v="Central"/>
    <s v="OFF-ST-10001522"/>
    <x v="1"/>
    <x v="4"/>
    <s v="Gould Plastics 18-Pocket Panel Bin, 34w x 5-1/4d x 20-1/2h"/>
    <n v="220.77600000000001"/>
    <n v="3"/>
    <n v="0.2"/>
    <n v="-44.155200000000022"/>
  </r>
  <r>
    <n v="1357"/>
    <s v="US-2011-160444"/>
    <x v="2"/>
    <x v="260"/>
    <d v="2011-07-05T00:00:00"/>
    <s v="Same Day"/>
    <s v="DC-12850"/>
    <s v="Dan Campbell"/>
    <x v="0"/>
    <x v="0"/>
    <s v="Houston"/>
    <x v="5"/>
    <n v="77036"/>
    <s v="Central"/>
    <s v="OFF-ST-10000563"/>
    <x v="1"/>
    <x v="4"/>
    <s v="Fellowes Bankers Box Stor/Drawer Steel Plus"/>
    <n v="281.42400000000004"/>
    <n v="11"/>
    <n v="0.2"/>
    <n v="-35.178000000000004"/>
  </r>
  <r>
    <n v="1358"/>
    <s v="CA-2013-145247"/>
    <x v="0"/>
    <x v="465"/>
    <d v="2013-05-08T00:00:00"/>
    <s v="First Class"/>
    <s v="ND-18370"/>
    <s v="Natalie DeCherney"/>
    <x v="0"/>
    <x v="0"/>
    <s v="Louisville"/>
    <x v="0"/>
    <n v="40214"/>
    <s v="South"/>
    <s v="OFF-PA-10003641"/>
    <x v="1"/>
    <x v="10"/>
    <s v="Xerox 1909"/>
    <n v="79.14"/>
    <n v="3"/>
    <n v="0"/>
    <n v="36.404399999999995"/>
  </r>
  <r>
    <n v="1359"/>
    <s v="CA-2014-160045"/>
    <x v="3"/>
    <x v="466"/>
    <d v="2014-04-28T00:00:00"/>
    <s v="First Class"/>
    <s v="LB-16735"/>
    <s v="Larry Blacks"/>
    <x v="0"/>
    <x v="0"/>
    <s v="Fort Worth"/>
    <x v="5"/>
    <n v="76106"/>
    <s v="Central"/>
    <s v="FUR-FU-10000010"/>
    <x v="0"/>
    <x v="5"/>
    <s v="DAX Value U-Channel Document Frames, Easel Back"/>
    <n v="1.988"/>
    <n v="1"/>
    <n v="0.6"/>
    <n v="-1.4413"/>
  </r>
  <r>
    <n v="1360"/>
    <s v="US-2011-151925"/>
    <x v="2"/>
    <x v="467"/>
    <d v="2011-10-01T00:00:00"/>
    <s v="Second Class"/>
    <s v="KT-16465"/>
    <s v="Kean Takahito"/>
    <x v="0"/>
    <x v="0"/>
    <s v="Los Angeles"/>
    <x v="1"/>
    <n v="90049"/>
    <s v="West"/>
    <s v="FUR-CH-10002961"/>
    <x v="0"/>
    <x v="1"/>
    <s v="Leather Task Chair, Black"/>
    <n v="145.56800000000001"/>
    <n v="2"/>
    <n v="0.2"/>
    <n v="0"/>
  </r>
  <r>
    <n v="1361"/>
    <s v="CA-2014-125199"/>
    <x v="3"/>
    <x v="15"/>
    <d v="2014-10-26T00:00:00"/>
    <s v="Standard Class"/>
    <s v="HM-14860"/>
    <s v="Harry Marie"/>
    <x v="1"/>
    <x v="0"/>
    <s v="Philadelphia"/>
    <x v="9"/>
    <n v="19120"/>
    <s v="East"/>
    <s v="OFF-AR-10002956"/>
    <x v="1"/>
    <x v="6"/>
    <s v="Boston 16801 Nautilus Battery Pencil Sharpener"/>
    <n v="123.256"/>
    <n v="7"/>
    <n v="0.2"/>
    <n v="9.2441999999999993"/>
  </r>
  <r>
    <n v="1362"/>
    <s v="CA-2014-125199"/>
    <x v="3"/>
    <x v="15"/>
    <d v="2014-10-26T00:00:00"/>
    <s v="Standard Class"/>
    <s v="HM-14860"/>
    <s v="Harry Marie"/>
    <x v="1"/>
    <x v="0"/>
    <s v="Philadelphia"/>
    <x v="9"/>
    <n v="19120"/>
    <s v="East"/>
    <s v="OFF-PA-10004041"/>
    <x v="1"/>
    <x v="10"/>
    <s v="It's Hot Message Books with Stickers, 2 3/4&quot; x 5&quot;"/>
    <n v="23.680000000000003"/>
    <n v="4"/>
    <n v="0.2"/>
    <n v="7.3999999999999995"/>
  </r>
  <r>
    <n v="1363"/>
    <s v="CA-2014-125199"/>
    <x v="3"/>
    <x v="15"/>
    <d v="2014-10-26T00:00:00"/>
    <s v="Standard Class"/>
    <s v="HM-14860"/>
    <s v="Harry Marie"/>
    <x v="1"/>
    <x v="0"/>
    <s v="Philadelphia"/>
    <x v="9"/>
    <n v="19120"/>
    <s v="East"/>
    <s v="TEC-PH-10001336"/>
    <x v="2"/>
    <x v="7"/>
    <s v="Digium D40 VoIP phone"/>
    <n v="309.57600000000002"/>
    <n v="4"/>
    <n v="0.4"/>
    <n v="-56.755600000000015"/>
  </r>
  <r>
    <n v="1364"/>
    <s v="US-2014-155425"/>
    <x v="3"/>
    <x v="468"/>
    <d v="2014-11-12T00:00:00"/>
    <s v="First Class"/>
    <s v="AB-10600"/>
    <s v="Ann Blume"/>
    <x v="1"/>
    <x v="0"/>
    <s v="Tucson"/>
    <x v="16"/>
    <n v="85705"/>
    <s v="West"/>
    <s v="OFF-BI-10001036"/>
    <x v="1"/>
    <x v="8"/>
    <s v="Cardinal EasyOpen D-Ring Binders"/>
    <n v="38.388000000000005"/>
    <n v="14"/>
    <n v="0.7"/>
    <n v="-25.591999999999999"/>
  </r>
  <r>
    <n v="1365"/>
    <s v="US-2014-155425"/>
    <x v="3"/>
    <x v="468"/>
    <d v="2014-11-12T00:00:00"/>
    <s v="First Class"/>
    <s v="AB-10600"/>
    <s v="Ann Blume"/>
    <x v="1"/>
    <x v="0"/>
    <s v="Tucson"/>
    <x v="16"/>
    <n v="85705"/>
    <s v="West"/>
    <s v="TEC-MA-10003183"/>
    <x v="2"/>
    <x v="15"/>
    <s v="DYMO CardScan Personal V9 Business Card Scanner"/>
    <n v="95.994000000000014"/>
    <n v="2"/>
    <n v="0.7"/>
    <n v="-63.995999999999981"/>
  </r>
  <r>
    <n v="1366"/>
    <s v="US-2014-155425"/>
    <x v="3"/>
    <x v="468"/>
    <d v="2014-11-12T00:00:00"/>
    <s v="First Class"/>
    <s v="AB-10600"/>
    <s v="Ann Blume"/>
    <x v="1"/>
    <x v="0"/>
    <s v="Tucson"/>
    <x v="16"/>
    <n v="85705"/>
    <s v="West"/>
    <s v="TEC-AC-10001314"/>
    <x v="2"/>
    <x v="11"/>
    <s v="Case Logic 2.4GHz Wireless Keyboard"/>
    <n v="239.95200000000003"/>
    <n v="6"/>
    <n v="0.2"/>
    <n v="-35.992800000000038"/>
  </r>
  <r>
    <n v="1367"/>
    <s v="US-2014-155425"/>
    <x v="3"/>
    <x v="468"/>
    <d v="2014-11-12T00:00:00"/>
    <s v="First Class"/>
    <s v="AB-10600"/>
    <s v="Ann Blume"/>
    <x v="1"/>
    <x v="0"/>
    <s v="Tucson"/>
    <x v="16"/>
    <n v="85705"/>
    <s v="West"/>
    <s v="TEC-PH-10002563"/>
    <x v="2"/>
    <x v="7"/>
    <s v="Adtran 1202752G1"/>
    <n v="201.584"/>
    <n v="2"/>
    <n v="0.2"/>
    <n v="15.118800000000007"/>
  </r>
  <r>
    <n v="1368"/>
    <s v="US-2014-155425"/>
    <x v="3"/>
    <x v="468"/>
    <d v="2014-11-12T00:00:00"/>
    <s v="First Class"/>
    <s v="AB-10600"/>
    <s v="Ann Blume"/>
    <x v="1"/>
    <x v="0"/>
    <s v="Tucson"/>
    <x v="16"/>
    <n v="85705"/>
    <s v="West"/>
    <s v="FUR-CH-10003312"/>
    <x v="0"/>
    <x v="1"/>
    <s v="Hon 2090 “Pillow Soft” Series Mid Back Swivel/Tilt Chairs"/>
    <n v="899.13600000000008"/>
    <n v="4"/>
    <n v="0.2"/>
    <n v="-146.10960000000014"/>
  </r>
  <r>
    <n v="1369"/>
    <s v="CA-2014-133249"/>
    <x v="3"/>
    <x v="141"/>
    <d v="2014-07-12T00:00:00"/>
    <s v="First Class"/>
    <s v="SZ-20035"/>
    <s v="Sam Zeldin"/>
    <x v="2"/>
    <x v="0"/>
    <s v="Pico Rivera"/>
    <x v="1"/>
    <n v="90660"/>
    <s v="West"/>
    <s v="FUR-FU-10001588"/>
    <x v="0"/>
    <x v="5"/>
    <s v="Deflect-o SuperTray Unbreakable Stackable Tray, Letter, Black"/>
    <n v="145.9"/>
    <n v="5"/>
    <n v="0"/>
    <n v="62.736999999999995"/>
  </r>
  <r>
    <n v="1370"/>
    <s v="US-2012-103471"/>
    <x v="1"/>
    <x v="100"/>
    <d v="2012-12-28T00:00:00"/>
    <s v="Standard Class"/>
    <s v="JR-15670"/>
    <s v="Jim Radford"/>
    <x v="0"/>
    <x v="0"/>
    <s v="Colorado Springs"/>
    <x v="22"/>
    <n v="80906"/>
    <s v="West"/>
    <s v="FUR-BO-10002613"/>
    <x v="0"/>
    <x v="0"/>
    <s v="Atlantic Metals Mobile 4-Shelf Bookcases, Custom Colors"/>
    <n v="590.05800000000011"/>
    <n v="7"/>
    <n v="0.7"/>
    <n v="-786.74400000000026"/>
  </r>
  <r>
    <n v="1371"/>
    <s v="US-2012-103471"/>
    <x v="1"/>
    <x v="100"/>
    <d v="2012-12-28T00:00:00"/>
    <s v="Standard Class"/>
    <s v="JR-15670"/>
    <s v="Jim Radford"/>
    <x v="0"/>
    <x v="0"/>
    <s v="Colorado Springs"/>
    <x v="22"/>
    <n v="80906"/>
    <s v="West"/>
    <s v="OFF-AR-10003405"/>
    <x v="1"/>
    <x v="6"/>
    <s v="Dixon My First Ticonderoga Pencil, #2"/>
    <n v="14.04"/>
    <n v="3"/>
    <n v="0.2"/>
    <n v="1.5794999999999986"/>
  </r>
  <r>
    <n v="1372"/>
    <s v="CA-2014-136672"/>
    <x v="3"/>
    <x v="469"/>
    <d v="2014-03-13T00:00:00"/>
    <s v="Standard Class"/>
    <s v="MG-17890"/>
    <s v="Michael Granlund"/>
    <x v="2"/>
    <x v="0"/>
    <s v="Clinton"/>
    <x v="39"/>
    <n v="20735"/>
    <s v="East"/>
    <s v="TEC-AC-10004510"/>
    <x v="2"/>
    <x v="11"/>
    <s v="Logitech Desktop MK120 Mouse and keyboard Combo"/>
    <n v="49.08"/>
    <n v="3"/>
    <n v="0"/>
    <n v="4.9079999999999977"/>
  </r>
  <r>
    <n v="1373"/>
    <s v="US-2011-157021"/>
    <x v="2"/>
    <x v="470"/>
    <d v="2011-04-06T00:00:00"/>
    <s v="Second Class"/>
    <s v="KM-16720"/>
    <s v="Kunst Miller"/>
    <x v="0"/>
    <x v="0"/>
    <s v="Vallejo"/>
    <x v="1"/>
    <n v="94591"/>
    <s v="West"/>
    <s v="OFF-LA-10002312"/>
    <x v="1"/>
    <x v="2"/>
    <s v="Avery 490"/>
    <n v="29.6"/>
    <n v="2"/>
    <n v="0"/>
    <n v="14.8"/>
  </r>
  <r>
    <n v="1374"/>
    <s v="US-2011-157021"/>
    <x v="2"/>
    <x v="470"/>
    <d v="2011-04-06T00:00:00"/>
    <s v="Second Class"/>
    <s v="KM-16720"/>
    <s v="Kunst Miller"/>
    <x v="0"/>
    <x v="0"/>
    <s v="Vallejo"/>
    <x v="1"/>
    <n v="94591"/>
    <s v="West"/>
    <s v="OFF-BI-10000042"/>
    <x v="1"/>
    <x v="8"/>
    <s v="Pressboard Data Binder, Crimson, 12&quot; X 8 1/2&quot;"/>
    <n v="17.088000000000001"/>
    <n v="4"/>
    <n v="0.2"/>
    <n v="5.5535999999999994"/>
  </r>
  <r>
    <n v="1375"/>
    <s v="CA-2012-120362"/>
    <x v="1"/>
    <x v="471"/>
    <d v="2012-09-19T00:00:00"/>
    <s v="Standard Class"/>
    <s v="CA-12265"/>
    <s v="Christina Anderson"/>
    <x v="0"/>
    <x v="0"/>
    <s v="Provo"/>
    <x v="7"/>
    <n v="84604"/>
    <s v="West"/>
    <s v="FUR-TA-10003008"/>
    <x v="0"/>
    <x v="3"/>
    <s v="Lesro Round Back Collection Coffee Table, End Table"/>
    <n v="912.75"/>
    <n v="5"/>
    <n v="0"/>
    <n v="118.65750000000006"/>
  </r>
  <r>
    <n v="1376"/>
    <s v="CA-2011-126361"/>
    <x v="2"/>
    <x v="472"/>
    <d v="2011-08-09T00:00:00"/>
    <s v="Second Class"/>
    <s v="VD-21670"/>
    <s v="Valerie Dominguez"/>
    <x v="0"/>
    <x v="0"/>
    <s v="Pleasant Grove"/>
    <x v="7"/>
    <n v="84062"/>
    <s v="West"/>
    <s v="OFF-AP-10003590"/>
    <x v="1"/>
    <x v="9"/>
    <s v="Hoover WindTunnel Plus Canister Vacuum"/>
    <n v="1089.75"/>
    <n v="3"/>
    <n v="0"/>
    <n v="305.13000000000011"/>
  </r>
  <r>
    <n v="1377"/>
    <s v="CA-2011-126361"/>
    <x v="2"/>
    <x v="472"/>
    <d v="2011-08-09T00:00:00"/>
    <s v="Second Class"/>
    <s v="VD-21670"/>
    <s v="Valerie Dominguez"/>
    <x v="0"/>
    <x v="0"/>
    <s v="Pleasant Grove"/>
    <x v="7"/>
    <n v="84062"/>
    <s v="West"/>
    <s v="OFF-PA-10000806"/>
    <x v="1"/>
    <x v="10"/>
    <s v="Xerox 1934"/>
    <n v="447.84"/>
    <n v="8"/>
    <n v="0"/>
    <n v="219.44159999999999"/>
  </r>
  <r>
    <n v="1378"/>
    <s v="CA-2011-126361"/>
    <x v="2"/>
    <x v="472"/>
    <d v="2011-08-09T00:00:00"/>
    <s v="Second Class"/>
    <s v="VD-21670"/>
    <s v="Valerie Dominguez"/>
    <x v="0"/>
    <x v="0"/>
    <s v="Pleasant Grove"/>
    <x v="7"/>
    <n v="84062"/>
    <s v="West"/>
    <s v="OFF-AR-10000896"/>
    <x v="1"/>
    <x v="6"/>
    <s v="Newell 329"/>
    <n v="16.399999999999999"/>
    <n v="5"/>
    <n v="0"/>
    <n v="4.2639999999999993"/>
  </r>
  <r>
    <n v="1379"/>
    <s v="CA-2011-126361"/>
    <x v="2"/>
    <x v="472"/>
    <d v="2011-08-09T00:00:00"/>
    <s v="Second Class"/>
    <s v="VD-21670"/>
    <s v="Valerie Dominguez"/>
    <x v="0"/>
    <x v="0"/>
    <s v="Pleasant Grove"/>
    <x v="7"/>
    <n v="84062"/>
    <s v="West"/>
    <s v="TEC-PH-10002310"/>
    <x v="2"/>
    <x v="7"/>
    <s v="Panasonic KX T7731-B Digital phone"/>
    <n v="399.96000000000004"/>
    <n v="5"/>
    <n v="0.2"/>
    <n v="34.996499999999969"/>
  </r>
  <r>
    <n v="1380"/>
    <s v="CA-2011-126361"/>
    <x v="2"/>
    <x v="472"/>
    <d v="2011-08-09T00:00:00"/>
    <s v="Second Class"/>
    <s v="VD-21670"/>
    <s v="Valerie Dominguez"/>
    <x v="0"/>
    <x v="0"/>
    <s v="Pleasant Grove"/>
    <x v="7"/>
    <n v="84062"/>
    <s v="West"/>
    <s v="OFF-ST-10002289"/>
    <x v="1"/>
    <x v="4"/>
    <s v="Safco Wire Cube Shelving System, For Use as 4 or 5 14&quot; Cubes, Black"/>
    <n v="158.9"/>
    <n v="5"/>
    <n v="0"/>
    <n v="7.9449999999999932"/>
  </r>
  <r>
    <n v="1381"/>
    <s v="CA-2011-126361"/>
    <x v="2"/>
    <x v="472"/>
    <d v="2011-08-09T00:00:00"/>
    <s v="Second Class"/>
    <s v="VD-21670"/>
    <s v="Valerie Dominguez"/>
    <x v="0"/>
    <x v="0"/>
    <s v="Pleasant Grove"/>
    <x v="7"/>
    <n v="84062"/>
    <s v="West"/>
    <s v="OFF-BI-10002852"/>
    <x v="1"/>
    <x v="8"/>
    <s v="Ibico Standard Transparent Covers"/>
    <n v="13.184000000000001"/>
    <n v="1"/>
    <n v="0.2"/>
    <n v="4.7792000000000003"/>
  </r>
  <r>
    <n v="1382"/>
    <s v="US-2013-100566"/>
    <x v="0"/>
    <x v="323"/>
    <d v="2013-09-10T00:00:00"/>
    <s v="Standard Class"/>
    <s v="JK-16120"/>
    <s v="Julie Kriz"/>
    <x v="2"/>
    <x v="0"/>
    <s v="Aurora"/>
    <x v="10"/>
    <n v="60505"/>
    <s v="Central"/>
    <s v="FUR-FU-10003394"/>
    <x v="0"/>
    <x v="5"/>
    <s v="Tenex &quot;The Solids&quot; Textured Chair Mats"/>
    <n v="83.951999999999998"/>
    <n v="3"/>
    <n v="0.6"/>
    <n v="-90.24839999999999"/>
  </r>
  <r>
    <n v="1383"/>
    <s v="US-2013-108504"/>
    <x v="0"/>
    <x v="473"/>
    <d v="2013-02-05T00:00:00"/>
    <s v="Same Day"/>
    <s v="PP-18955"/>
    <s v="Paul Prost"/>
    <x v="2"/>
    <x v="0"/>
    <s v="Smyrna"/>
    <x v="32"/>
    <n v="30080"/>
    <s v="South"/>
    <s v="OFF-ST-10002344"/>
    <x v="1"/>
    <x v="4"/>
    <s v="Carina 42&quot;Hx23 3/4&quot;W Media Storage Unit"/>
    <n v="80.98"/>
    <n v="1"/>
    <n v="0"/>
    <n v="1.6196000000000055"/>
  </r>
  <r>
    <n v="1384"/>
    <s v="US-2013-108504"/>
    <x v="0"/>
    <x v="473"/>
    <d v="2013-02-05T00:00:00"/>
    <s v="Same Day"/>
    <s v="PP-18955"/>
    <s v="Paul Prost"/>
    <x v="2"/>
    <x v="0"/>
    <s v="Smyrna"/>
    <x v="32"/>
    <n v="30080"/>
    <s v="South"/>
    <s v="OFF-PA-10001289"/>
    <x v="1"/>
    <x v="10"/>
    <s v="White Computer Printout Paper by Universal"/>
    <n v="348.84"/>
    <n v="9"/>
    <n v="0"/>
    <n v="170.9316"/>
  </r>
  <r>
    <n v="1385"/>
    <s v="US-2013-108504"/>
    <x v="0"/>
    <x v="473"/>
    <d v="2013-02-05T00:00:00"/>
    <s v="Same Day"/>
    <s v="PP-18955"/>
    <s v="Paul Prost"/>
    <x v="2"/>
    <x v="0"/>
    <s v="Smyrna"/>
    <x v="32"/>
    <n v="30080"/>
    <s v="South"/>
    <s v="OFF-FA-10000053"/>
    <x v="1"/>
    <x v="13"/>
    <s v="Revere Boxed Rubber Bands by Revere"/>
    <n v="9.4499999999999993"/>
    <n v="5"/>
    <n v="0"/>
    <n v="0.18900000000000028"/>
  </r>
  <r>
    <n v="1386"/>
    <s v="US-2013-108504"/>
    <x v="0"/>
    <x v="473"/>
    <d v="2013-02-05T00:00:00"/>
    <s v="Same Day"/>
    <s v="PP-18955"/>
    <s v="Paul Prost"/>
    <x v="2"/>
    <x v="0"/>
    <s v="Smyrna"/>
    <x v="32"/>
    <n v="30080"/>
    <s v="South"/>
    <s v="FUR-FU-10004091"/>
    <x v="0"/>
    <x v="5"/>
    <s v="Eldon 200 Class Desk Accessories, Black"/>
    <n v="18.84"/>
    <n v="3"/>
    <n v="0"/>
    <n v="7.1592000000000002"/>
  </r>
  <r>
    <n v="1387"/>
    <s v="US-2013-108504"/>
    <x v="0"/>
    <x v="473"/>
    <d v="2013-02-05T00:00:00"/>
    <s v="Same Day"/>
    <s v="PP-18955"/>
    <s v="Paul Prost"/>
    <x v="2"/>
    <x v="0"/>
    <s v="Smyrna"/>
    <x v="32"/>
    <n v="30080"/>
    <s v="South"/>
    <s v="FUR-BO-10004015"/>
    <x v="0"/>
    <x v="0"/>
    <s v="Bush Andora Bookcase, Maple/Graphite Gray Finish"/>
    <n v="239.98"/>
    <n v="2"/>
    <n v="0"/>
    <n v="52.795599999999979"/>
  </r>
  <r>
    <n v="1388"/>
    <s v="US-2013-108504"/>
    <x v="0"/>
    <x v="473"/>
    <d v="2013-02-05T00:00:00"/>
    <s v="Same Day"/>
    <s v="PP-18955"/>
    <s v="Paul Prost"/>
    <x v="2"/>
    <x v="0"/>
    <s v="Smyrna"/>
    <x v="32"/>
    <n v="30080"/>
    <s v="South"/>
    <s v="OFF-EN-10003001"/>
    <x v="1"/>
    <x v="12"/>
    <s v="Ames Color-File Green Diamond Border X-ray Mailers"/>
    <n v="167.96"/>
    <n v="2"/>
    <n v="0"/>
    <n v="78.941199999999995"/>
  </r>
  <r>
    <n v="1389"/>
    <s v="US-2013-108504"/>
    <x v="0"/>
    <x v="473"/>
    <d v="2013-02-05T00:00:00"/>
    <s v="Same Day"/>
    <s v="PP-18955"/>
    <s v="Paul Prost"/>
    <x v="2"/>
    <x v="0"/>
    <s v="Smyrna"/>
    <x v="32"/>
    <n v="30080"/>
    <s v="South"/>
    <s v="TEC-PH-10000215"/>
    <x v="2"/>
    <x v="7"/>
    <s v="Plantronics Cordless Phone Headset with In-line Volume - M214C"/>
    <n v="104.85000000000001"/>
    <n v="3"/>
    <n v="0"/>
    <n v="28.309500000000007"/>
  </r>
  <r>
    <n v="1390"/>
    <s v="US-2013-108504"/>
    <x v="0"/>
    <x v="473"/>
    <d v="2013-02-05T00:00:00"/>
    <s v="Same Day"/>
    <s v="PP-18955"/>
    <s v="Paul Prost"/>
    <x v="2"/>
    <x v="0"/>
    <s v="Smyrna"/>
    <x v="32"/>
    <n v="30080"/>
    <s v="South"/>
    <s v="TEC-PH-10003645"/>
    <x v="2"/>
    <x v="7"/>
    <s v="Aastra 57i VoIP phone"/>
    <n v="484.83000000000004"/>
    <n v="3"/>
    <n v="0"/>
    <n v="126.05580000000002"/>
  </r>
  <r>
    <n v="1391"/>
    <s v="US-2013-108504"/>
    <x v="0"/>
    <x v="473"/>
    <d v="2013-02-05T00:00:00"/>
    <s v="Same Day"/>
    <s v="PP-18955"/>
    <s v="Paul Prost"/>
    <x v="2"/>
    <x v="0"/>
    <s v="Smyrna"/>
    <x v="32"/>
    <n v="30080"/>
    <s v="South"/>
    <s v="OFF-PA-10000357"/>
    <x v="1"/>
    <x v="10"/>
    <s v="White Dual Perf Computer Printout Paper, 2700 Sheets, 1 Part, Heavyweight, 20 lbs., 14 7/8 x 11"/>
    <n v="122.97"/>
    <n v="3"/>
    <n v="0"/>
    <n v="60.255300000000005"/>
  </r>
  <r>
    <n v="1392"/>
    <s v="US-2013-108504"/>
    <x v="0"/>
    <x v="473"/>
    <d v="2013-02-05T00:00:00"/>
    <s v="Same Day"/>
    <s v="PP-18955"/>
    <s v="Paul Prost"/>
    <x v="2"/>
    <x v="0"/>
    <s v="Smyrna"/>
    <x v="32"/>
    <n v="30080"/>
    <s v="South"/>
    <s v="OFF-ST-10004804"/>
    <x v="1"/>
    <x v="4"/>
    <s v="Belkin 19&quot; Vented Equipment Shelf, Black"/>
    <n v="154.44"/>
    <n v="3"/>
    <n v="0"/>
    <n v="1.5444000000000031"/>
  </r>
  <r>
    <n v="1393"/>
    <s v="US-2013-108504"/>
    <x v="0"/>
    <x v="473"/>
    <d v="2013-02-05T00:00:00"/>
    <s v="Same Day"/>
    <s v="PP-18955"/>
    <s v="Paul Prost"/>
    <x v="2"/>
    <x v="0"/>
    <s v="Smyrna"/>
    <x v="32"/>
    <n v="30080"/>
    <s v="South"/>
    <s v="OFF-PA-10003892"/>
    <x v="1"/>
    <x v="10"/>
    <s v="Xerox 1943"/>
    <n v="342.37"/>
    <n v="7"/>
    <n v="0"/>
    <n v="160.91389999999998"/>
  </r>
  <r>
    <n v="1394"/>
    <s v="CA-2014-124828"/>
    <x v="3"/>
    <x v="445"/>
    <d v="2014-07-05T00:00:00"/>
    <s v="First Class"/>
    <s v="YS-21880"/>
    <s v="Yana Sorensen"/>
    <x v="1"/>
    <x v="0"/>
    <s v="Burlington"/>
    <x v="3"/>
    <n v="27217"/>
    <s v="South"/>
    <s v="OFF-AR-10003514"/>
    <x v="1"/>
    <x v="6"/>
    <s v="4009 Highlighters by Sanford"/>
    <n v="9.5519999999999996"/>
    <n v="3"/>
    <n v="0.2"/>
    <n v="1.5521999999999991"/>
  </r>
  <r>
    <n v="1395"/>
    <s v="US-2014-117247"/>
    <x v="3"/>
    <x v="449"/>
    <d v="2014-10-15T00:00:00"/>
    <s v="Standard Class"/>
    <s v="CK-12760"/>
    <s v="Cyma Kinney"/>
    <x v="1"/>
    <x v="0"/>
    <s v="Aurora"/>
    <x v="10"/>
    <n v="60505"/>
    <s v="Central"/>
    <s v="FUR-TA-10002958"/>
    <x v="0"/>
    <x v="3"/>
    <s v="Bevis Oval Conference Table, Walnut"/>
    <n v="652.45000000000005"/>
    <n v="5"/>
    <n v="0.5"/>
    <n v="-430.61700000000019"/>
  </r>
  <r>
    <n v="1396"/>
    <s v="US-2014-117247"/>
    <x v="3"/>
    <x v="449"/>
    <d v="2014-10-15T00:00:00"/>
    <s v="Standard Class"/>
    <s v="CK-12760"/>
    <s v="Cyma Kinney"/>
    <x v="1"/>
    <x v="0"/>
    <s v="Aurora"/>
    <x v="10"/>
    <n v="60505"/>
    <s v="Central"/>
    <s v="FUR-TA-10001676"/>
    <x v="0"/>
    <x v="3"/>
    <s v="Hon 61000 Series Interactive Training Tables"/>
    <n v="66.644999999999996"/>
    <n v="3"/>
    <n v="0.5"/>
    <n v="-42.652799999999999"/>
  </r>
  <r>
    <n v="1397"/>
    <s v="CA-2013-124485"/>
    <x v="0"/>
    <x v="390"/>
    <d v="2013-11-27T00:00:00"/>
    <s v="First Class"/>
    <s v="NC-18340"/>
    <s v="Nat Carroll"/>
    <x v="0"/>
    <x v="0"/>
    <s v="New York City"/>
    <x v="15"/>
    <n v="10035"/>
    <s v="East"/>
    <s v="OFF-BI-10000822"/>
    <x v="1"/>
    <x v="8"/>
    <s v="Acco PRESSTEX Data Binder with Storage Hooks, Light Blue, 9 1/2&quot; X 11&quot;"/>
    <n v="17.216000000000001"/>
    <n v="4"/>
    <n v="0.2"/>
    <n v="6.025599999999999"/>
  </r>
  <r>
    <n v="1398"/>
    <s v="CA-2013-124485"/>
    <x v="0"/>
    <x v="390"/>
    <d v="2013-11-27T00:00:00"/>
    <s v="First Class"/>
    <s v="NC-18340"/>
    <s v="Nat Carroll"/>
    <x v="0"/>
    <x v="0"/>
    <s v="New York City"/>
    <x v="15"/>
    <n v="10035"/>
    <s v="East"/>
    <s v="OFF-PA-10004971"/>
    <x v="1"/>
    <x v="10"/>
    <s v="Xerox 196"/>
    <n v="11.56"/>
    <n v="2"/>
    <n v="0"/>
    <n v="5.6644000000000005"/>
  </r>
  <r>
    <n v="1399"/>
    <s v="CA-2013-124485"/>
    <x v="0"/>
    <x v="390"/>
    <d v="2013-11-27T00:00:00"/>
    <s v="First Class"/>
    <s v="NC-18340"/>
    <s v="Nat Carroll"/>
    <x v="0"/>
    <x v="0"/>
    <s v="New York City"/>
    <x v="15"/>
    <n v="10035"/>
    <s v="East"/>
    <s v="TEC-AC-10002323"/>
    <x v="2"/>
    <x v="11"/>
    <s v="SanDisk Ultra 32 GB MicroSDHC Class 10 Memory Card"/>
    <n v="88.4"/>
    <n v="4"/>
    <n v="0"/>
    <n v="11.492000000000004"/>
  </r>
  <r>
    <n v="1400"/>
    <s v="CA-2013-124485"/>
    <x v="0"/>
    <x v="390"/>
    <d v="2013-11-27T00:00:00"/>
    <s v="First Class"/>
    <s v="NC-18340"/>
    <s v="Nat Carroll"/>
    <x v="0"/>
    <x v="0"/>
    <s v="New York City"/>
    <x v="15"/>
    <n v="10035"/>
    <s v="East"/>
    <s v="OFF-PA-10004888"/>
    <x v="1"/>
    <x v="10"/>
    <s v="Xerox 217"/>
    <n v="6.48"/>
    <n v="1"/>
    <n v="0"/>
    <n v="3.1104000000000003"/>
  </r>
  <r>
    <n v="1401"/>
    <s v="CA-2013-159212"/>
    <x v="0"/>
    <x v="474"/>
    <d v="2013-11-06T00:00:00"/>
    <s v="Standard Class"/>
    <s v="KM-16375"/>
    <s v="Katherine Murray"/>
    <x v="2"/>
    <x v="0"/>
    <s v="Salem"/>
    <x v="17"/>
    <n v="24153"/>
    <s v="South"/>
    <s v="TEC-PH-10003988"/>
    <x v="2"/>
    <x v="7"/>
    <s v="LF Elite 3D Dazzle Designer Hard Case Cover, Lf Stylus Pen and Wiper For Apple Iphone 5c Mini Lite"/>
    <n v="21.8"/>
    <n v="2"/>
    <n v="0"/>
    <n v="6.104000000000001"/>
  </r>
  <r>
    <n v="1402"/>
    <s v="CA-2013-159212"/>
    <x v="0"/>
    <x v="474"/>
    <d v="2013-11-06T00:00:00"/>
    <s v="Standard Class"/>
    <s v="KM-16375"/>
    <s v="Katherine Murray"/>
    <x v="2"/>
    <x v="0"/>
    <s v="Salem"/>
    <x v="17"/>
    <n v="24153"/>
    <s v="South"/>
    <s v="OFF-EN-10002230"/>
    <x v="1"/>
    <x v="12"/>
    <s v="Airmail Envelopes"/>
    <n v="251.79000000000002"/>
    <n v="3"/>
    <n v="0"/>
    <n v="118.34129999999999"/>
  </r>
  <r>
    <n v="1403"/>
    <s v="US-2013-161396"/>
    <x v="0"/>
    <x v="475"/>
    <d v="2013-04-26T00:00:00"/>
    <s v="Standard Class"/>
    <s v="GM-14455"/>
    <s v="Gary Mitchum"/>
    <x v="2"/>
    <x v="0"/>
    <s v="Columbus"/>
    <x v="24"/>
    <n v="43229"/>
    <s v="East"/>
    <s v="FUR-TA-10002622"/>
    <x v="0"/>
    <x v="3"/>
    <s v="Bush Andora Conference Table, Maple/Graphite Gray Finish"/>
    <n v="205.17599999999999"/>
    <n v="2"/>
    <n v="0.4"/>
    <n v="-58.133199999999988"/>
  </r>
  <r>
    <n v="1404"/>
    <s v="US-2013-161396"/>
    <x v="0"/>
    <x v="475"/>
    <d v="2013-04-26T00:00:00"/>
    <s v="Standard Class"/>
    <s v="GM-14455"/>
    <s v="Gary Mitchum"/>
    <x v="2"/>
    <x v="0"/>
    <s v="Columbus"/>
    <x v="24"/>
    <n v="43229"/>
    <s v="East"/>
    <s v="OFF-PA-10000418"/>
    <x v="1"/>
    <x v="10"/>
    <s v="Xerox 189"/>
    <n v="419.4"/>
    <n v="5"/>
    <n v="0.2"/>
    <n v="146.79"/>
  </r>
  <r>
    <n v="1405"/>
    <s v="US-2011-118486"/>
    <x v="2"/>
    <x v="322"/>
    <d v="2011-04-08T00:00:00"/>
    <s v="First Class"/>
    <s v="SD-20485"/>
    <s v="Shirley Daniels"/>
    <x v="2"/>
    <x v="0"/>
    <s v="Philadelphia"/>
    <x v="9"/>
    <n v="19143"/>
    <s v="East"/>
    <s v="OFF-SU-10004498"/>
    <x v="1"/>
    <x v="14"/>
    <s v="Martin-Yale Premier Letter Opener"/>
    <n v="10.304000000000002"/>
    <n v="1"/>
    <n v="0.2"/>
    <n v="-2.1896000000000004"/>
  </r>
  <r>
    <n v="1406"/>
    <s v="US-2011-118486"/>
    <x v="2"/>
    <x v="322"/>
    <d v="2011-04-08T00:00:00"/>
    <s v="First Class"/>
    <s v="SD-20485"/>
    <s v="Shirley Daniels"/>
    <x v="2"/>
    <x v="0"/>
    <s v="Philadelphia"/>
    <x v="9"/>
    <n v="19143"/>
    <s v="East"/>
    <s v="FUR-TA-10001039"/>
    <x v="0"/>
    <x v="3"/>
    <s v="KI Adjustable-Height Table"/>
    <n v="154.76400000000001"/>
    <n v="3"/>
    <n v="0.4"/>
    <n v="-36.11160000000001"/>
  </r>
  <r>
    <n v="1407"/>
    <s v="US-2011-118486"/>
    <x v="2"/>
    <x v="322"/>
    <d v="2011-04-08T00:00:00"/>
    <s v="First Class"/>
    <s v="SD-20485"/>
    <s v="Shirley Daniels"/>
    <x v="2"/>
    <x v="0"/>
    <s v="Philadelphia"/>
    <x v="9"/>
    <n v="19143"/>
    <s v="East"/>
    <s v="TEC-AC-10004659"/>
    <x v="2"/>
    <x v="11"/>
    <s v="Imation Secure+ Hardware Encrypted USB 2.0 Flash Drive; 16GB"/>
    <n v="116.78399999999999"/>
    <n v="2"/>
    <n v="0.2"/>
    <n v="21.896999999999991"/>
  </r>
  <r>
    <n v="1408"/>
    <s v="CA-2013-130407"/>
    <x v="0"/>
    <x v="476"/>
    <d v="2013-09-07T00:00:00"/>
    <s v="Standard Class"/>
    <s v="KD-16270"/>
    <s v="Karen Daniels"/>
    <x v="0"/>
    <x v="0"/>
    <s v="New York City"/>
    <x v="15"/>
    <n v="10024"/>
    <s v="East"/>
    <s v="OFF-AR-10002240"/>
    <x v="1"/>
    <x v="6"/>
    <s v="Panasonic KP-150 Electric Pencil Sharpener"/>
    <n v="75.48"/>
    <n v="2"/>
    <n v="0"/>
    <n v="19.6248"/>
  </r>
  <r>
    <n v="1409"/>
    <s v="CA-2013-130407"/>
    <x v="0"/>
    <x v="476"/>
    <d v="2013-09-07T00:00:00"/>
    <s v="Standard Class"/>
    <s v="KD-16270"/>
    <s v="Karen Daniels"/>
    <x v="0"/>
    <x v="0"/>
    <s v="New York City"/>
    <x v="15"/>
    <n v="10024"/>
    <s v="East"/>
    <s v="FUR-FU-10001967"/>
    <x v="0"/>
    <x v="5"/>
    <s v="Telescoping Adjustable Floor Lamp"/>
    <n v="39.979999999999997"/>
    <n v="2"/>
    <n v="0"/>
    <n v="9.9949999999999974"/>
  </r>
  <r>
    <n v="1410"/>
    <s v="US-2013-122245"/>
    <x v="0"/>
    <x v="477"/>
    <d v="2013-10-01T00:00:00"/>
    <s v="Standard Class"/>
    <s v="AB-10105"/>
    <s v="Adrian Barton"/>
    <x v="0"/>
    <x v="0"/>
    <s v="Phoenix"/>
    <x v="16"/>
    <n v="85023"/>
    <s v="West"/>
    <s v="FUR-TA-10002356"/>
    <x v="0"/>
    <x v="3"/>
    <s v="Bevis Boat-Shaped Conference Table"/>
    <n v="393.16500000000002"/>
    <n v="3"/>
    <n v="0.5"/>
    <n v="-204.44580000000005"/>
  </r>
  <r>
    <n v="1411"/>
    <s v="CA-2014-105144"/>
    <x v="3"/>
    <x v="259"/>
    <d v="2014-11-12T00:00:00"/>
    <s v="Standard Class"/>
    <s v="SZ-20035"/>
    <s v="Sam Zeldin"/>
    <x v="2"/>
    <x v="0"/>
    <s v="Grand Prairie"/>
    <x v="5"/>
    <n v="75051"/>
    <s v="Central"/>
    <s v="OFF-LA-10003923"/>
    <x v="1"/>
    <x v="2"/>
    <s v="Alphabetical Labels for Top Tab Filing"/>
    <n v="23.680000000000003"/>
    <n v="2"/>
    <n v="0.2"/>
    <n v="8.879999999999999"/>
  </r>
  <r>
    <n v="1412"/>
    <s v="CA-2013-136329"/>
    <x v="0"/>
    <x v="478"/>
    <d v="2013-07-14T00:00:00"/>
    <s v="Standard Class"/>
    <s v="JD-15895"/>
    <s v="Jonathan Doherty"/>
    <x v="1"/>
    <x v="0"/>
    <s v="New York City"/>
    <x v="15"/>
    <n v="10035"/>
    <s v="East"/>
    <s v="FUR-CH-10002335"/>
    <x v="0"/>
    <x v="1"/>
    <s v="Hon GuestStacker Chair"/>
    <n v="408.00599999999997"/>
    <n v="2"/>
    <n v="0.1"/>
    <n v="72.534400000000005"/>
  </r>
  <r>
    <n v="1413"/>
    <s v="CA-2013-136329"/>
    <x v="0"/>
    <x v="478"/>
    <d v="2013-07-14T00:00:00"/>
    <s v="Standard Class"/>
    <s v="JD-15895"/>
    <s v="Jonathan Doherty"/>
    <x v="1"/>
    <x v="0"/>
    <s v="New York City"/>
    <x v="15"/>
    <n v="10035"/>
    <s v="East"/>
    <s v="FUR-FU-10000723"/>
    <x v="0"/>
    <x v="5"/>
    <s v="Deflect-o EconoMat Studded, No Bevel Mat for Low Pile Carpeting"/>
    <n v="165.28"/>
    <n v="4"/>
    <n v="0"/>
    <n v="14.875200000000007"/>
  </r>
  <r>
    <n v="1414"/>
    <s v="CA-2011-146640"/>
    <x v="2"/>
    <x v="479"/>
    <d v="2011-07-05T00:00:00"/>
    <s v="Standard Class"/>
    <s v="HA-14905"/>
    <s v="Helen Abelman"/>
    <x v="0"/>
    <x v="0"/>
    <s v="New York City"/>
    <x v="15"/>
    <n v="10024"/>
    <s v="East"/>
    <s v="OFF-BI-10002867"/>
    <x v="1"/>
    <x v="8"/>
    <s v="GBC Recycled Regency Composition Covers"/>
    <n v="334.76800000000003"/>
    <n v="7"/>
    <n v="0.2"/>
    <n v="108.79959999999997"/>
  </r>
  <r>
    <n v="1415"/>
    <s v="CA-2014-115994"/>
    <x v="3"/>
    <x v="480"/>
    <d v="2014-02-01T00:00:00"/>
    <s v="Second Class"/>
    <s v="BT-11305"/>
    <s v="Beth Thompson"/>
    <x v="2"/>
    <x v="0"/>
    <s v="Costa Mesa"/>
    <x v="1"/>
    <n v="92627"/>
    <s v="West"/>
    <s v="TEC-AC-10000580"/>
    <x v="2"/>
    <x v="11"/>
    <s v="Logitech G13 Programmable Gameboard with LCD Display"/>
    <n v="239.96999999999997"/>
    <n v="3"/>
    <n v="0"/>
    <n v="26.39670000000001"/>
  </r>
  <r>
    <n v="1416"/>
    <s v="CA-2014-115994"/>
    <x v="3"/>
    <x v="480"/>
    <d v="2014-02-01T00:00:00"/>
    <s v="Second Class"/>
    <s v="BT-11305"/>
    <s v="Beth Thompson"/>
    <x v="2"/>
    <x v="0"/>
    <s v="Costa Mesa"/>
    <x v="1"/>
    <n v="92627"/>
    <s v="West"/>
    <s v="FUR-FU-10003976"/>
    <x v="0"/>
    <x v="5"/>
    <s v="DAX Executive Solid Wood Document Frame, Desktop or Hang, Mahogany, 5 x 7"/>
    <n v="37.74"/>
    <n v="3"/>
    <n v="0"/>
    <n v="12.831599999999996"/>
  </r>
  <r>
    <n v="1417"/>
    <s v="CA-2012-126697"/>
    <x v="1"/>
    <x v="481"/>
    <d v="2012-09-24T00:00:00"/>
    <s v="First Class"/>
    <s v="SV-20815"/>
    <s v="Stuart Van"/>
    <x v="1"/>
    <x v="0"/>
    <s v="Houston"/>
    <x v="5"/>
    <n v="77041"/>
    <s v="Central"/>
    <s v="TEC-PH-10002922"/>
    <x v="2"/>
    <x v="7"/>
    <s v="ShoreTel ShorePhone IP 230 VoIP phone"/>
    <n v="946.34400000000005"/>
    <n v="7"/>
    <n v="0.2"/>
    <n v="118.29299999999989"/>
  </r>
  <r>
    <n v="1418"/>
    <s v="CA-2012-126697"/>
    <x v="1"/>
    <x v="481"/>
    <d v="2012-09-24T00:00:00"/>
    <s v="First Class"/>
    <s v="SV-20815"/>
    <s v="Stuart Van"/>
    <x v="1"/>
    <x v="0"/>
    <s v="Houston"/>
    <x v="5"/>
    <n v="77041"/>
    <s v="Central"/>
    <s v="TEC-AC-10004353"/>
    <x v="2"/>
    <x v="11"/>
    <s v="Hypercom P1300 Pinpad"/>
    <n v="151.20000000000002"/>
    <n v="3"/>
    <n v="0.2"/>
    <n v="32.130000000000003"/>
  </r>
  <r>
    <n v="1419"/>
    <s v="CA-2012-126697"/>
    <x v="1"/>
    <x v="481"/>
    <d v="2012-09-24T00:00:00"/>
    <s v="First Class"/>
    <s v="SV-20815"/>
    <s v="Stuart Van"/>
    <x v="1"/>
    <x v="0"/>
    <s v="Houston"/>
    <x v="5"/>
    <n v="77041"/>
    <s v="Central"/>
    <s v="FUR-FU-10001706"/>
    <x v="0"/>
    <x v="5"/>
    <s v="Longer-Life Soft White Bulbs"/>
    <n v="4.9280000000000008"/>
    <n v="4"/>
    <n v="0.6"/>
    <n v="-1.4783999999999997"/>
  </r>
  <r>
    <n v="1420"/>
    <s v="CA-2012-124800"/>
    <x v="1"/>
    <x v="120"/>
    <d v="2012-09-30T00:00:00"/>
    <s v="Standard Class"/>
    <s v="RW-19540"/>
    <s v="Rick Wilson"/>
    <x v="1"/>
    <x v="0"/>
    <s v="Mesa"/>
    <x v="16"/>
    <n v="85204"/>
    <s v="West"/>
    <s v="OFF-PA-10000501"/>
    <x v="1"/>
    <x v="10"/>
    <s v="Petty Cash Envelope"/>
    <n v="86.272000000000006"/>
    <n v="4"/>
    <n v="0.2"/>
    <n v="31.273599999999998"/>
  </r>
  <r>
    <n v="1421"/>
    <s v="CA-2012-124800"/>
    <x v="1"/>
    <x v="120"/>
    <d v="2012-09-30T00:00:00"/>
    <s v="Standard Class"/>
    <s v="RW-19540"/>
    <s v="Rick Wilson"/>
    <x v="1"/>
    <x v="0"/>
    <s v="Mesa"/>
    <x v="16"/>
    <n v="85204"/>
    <s v="West"/>
    <s v="OFF-BI-10000778"/>
    <x v="1"/>
    <x v="8"/>
    <s v="GBC VeloBinder Electric Binding Machine"/>
    <n v="72.588000000000008"/>
    <n v="2"/>
    <n v="0.7"/>
    <n v="-48.391999999999982"/>
  </r>
  <r>
    <n v="1422"/>
    <s v="CA-2012-124800"/>
    <x v="1"/>
    <x v="120"/>
    <d v="2012-09-30T00:00:00"/>
    <s v="Standard Class"/>
    <s v="RW-19540"/>
    <s v="Rick Wilson"/>
    <x v="1"/>
    <x v="0"/>
    <s v="Mesa"/>
    <x v="16"/>
    <n v="85204"/>
    <s v="West"/>
    <s v="OFF-AP-10004980"/>
    <x v="1"/>
    <x v="9"/>
    <s v="3M Replacement Filter for Office Air Cleaner for 20' x 33' Room"/>
    <n v="60.672000000000004"/>
    <n v="2"/>
    <n v="0.2"/>
    <n v="14.409600000000003"/>
  </r>
  <r>
    <n v="1423"/>
    <s v="CA-2012-124800"/>
    <x v="1"/>
    <x v="120"/>
    <d v="2012-09-30T00:00:00"/>
    <s v="Standard Class"/>
    <s v="RW-19540"/>
    <s v="Rick Wilson"/>
    <x v="1"/>
    <x v="0"/>
    <s v="Mesa"/>
    <x v="16"/>
    <n v="85204"/>
    <s v="West"/>
    <s v="OFF-BI-10003984"/>
    <x v="1"/>
    <x v="8"/>
    <s v="Lock-Up Easel 'Spel-Binder'"/>
    <n v="77.031000000000006"/>
    <n v="9"/>
    <n v="0.7"/>
    <n v="-59.057100000000005"/>
  </r>
  <r>
    <n v="1424"/>
    <s v="CA-2012-124800"/>
    <x v="1"/>
    <x v="120"/>
    <d v="2012-09-30T00:00:00"/>
    <s v="Standard Class"/>
    <s v="RW-19540"/>
    <s v="Rick Wilson"/>
    <x v="1"/>
    <x v="0"/>
    <s v="Mesa"/>
    <x v="16"/>
    <n v="85204"/>
    <s v="West"/>
    <s v="OFF-ST-10000798"/>
    <x v="1"/>
    <x v="4"/>
    <s v="2300 Heavy-Duty Transfer File Systems by Perma"/>
    <n v="119.90400000000001"/>
    <n v="6"/>
    <n v="0.2"/>
    <n v="-1.4988000000000135"/>
  </r>
  <r>
    <n v="1425"/>
    <s v="CA-2012-124800"/>
    <x v="1"/>
    <x v="120"/>
    <d v="2012-09-30T00:00:00"/>
    <s v="Standard Class"/>
    <s v="RW-19540"/>
    <s v="Rick Wilson"/>
    <x v="1"/>
    <x v="0"/>
    <s v="Mesa"/>
    <x v="16"/>
    <n v="85204"/>
    <s v="West"/>
    <s v="TEC-PH-10001750"/>
    <x v="2"/>
    <x v="7"/>
    <s v="Samsung Rugby III"/>
    <n v="263.96000000000004"/>
    <n v="5"/>
    <n v="0.2"/>
    <n v="23.096500000000006"/>
  </r>
  <r>
    <n v="1426"/>
    <s v="CA-2012-124800"/>
    <x v="1"/>
    <x v="120"/>
    <d v="2012-09-30T00:00:00"/>
    <s v="Standard Class"/>
    <s v="RW-19540"/>
    <s v="Rick Wilson"/>
    <x v="1"/>
    <x v="0"/>
    <s v="Mesa"/>
    <x v="16"/>
    <n v="85204"/>
    <s v="West"/>
    <s v="OFF-ST-10002743"/>
    <x v="1"/>
    <x v="4"/>
    <s v="SAFCO Boltless Steel Shelving"/>
    <n v="363.64800000000002"/>
    <n v="4"/>
    <n v="0.2"/>
    <n v="-86.366400000000027"/>
  </r>
  <r>
    <n v="1427"/>
    <s v="US-2012-164448"/>
    <x v="1"/>
    <x v="89"/>
    <d v="2012-11-04T00:00:00"/>
    <s v="Second Class"/>
    <s v="DK-12835"/>
    <s v="Damala Kotsonis"/>
    <x v="1"/>
    <x v="0"/>
    <s v="Salinas"/>
    <x v="1"/>
    <n v="93905"/>
    <s v="West"/>
    <s v="OFF-BI-10002949"/>
    <x v="1"/>
    <x v="8"/>
    <s v="Prestige Round Ring Binders"/>
    <n v="9.7280000000000015"/>
    <n v="2"/>
    <n v="0.2"/>
    <n v="3.283199999999999"/>
  </r>
  <r>
    <n v="1428"/>
    <s v="US-2012-164448"/>
    <x v="1"/>
    <x v="89"/>
    <d v="2012-11-04T00:00:00"/>
    <s v="Second Class"/>
    <s v="DK-12835"/>
    <s v="Damala Kotsonis"/>
    <x v="1"/>
    <x v="0"/>
    <s v="Salinas"/>
    <x v="1"/>
    <n v="93905"/>
    <s v="West"/>
    <s v="OFF-EN-10002600"/>
    <x v="1"/>
    <x v="12"/>
    <s v="Redi-Strip #10 Envelopes, 4 1/8 x 9 1/2"/>
    <n v="14.75"/>
    <n v="5"/>
    <n v="0"/>
    <n v="7.08"/>
  </r>
  <r>
    <n v="1429"/>
    <s v="US-2012-164448"/>
    <x v="1"/>
    <x v="89"/>
    <d v="2012-11-04T00:00:00"/>
    <s v="Second Class"/>
    <s v="DK-12835"/>
    <s v="Damala Kotsonis"/>
    <x v="1"/>
    <x v="0"/>
    <s v="Salinas"/>
    <x v="1"/>
    <n v="93905"/>
    <s v="West"/>
    <s v="OFF-BI-10003708"/>
    <x v="1"/>
    <x v="8"/>
    <s v="Acco Four Pocket Poly Ring Binder with Label Holder, Smoke, 1&quot;"/>
    <n v="29.800000000000004"/>
    <n v="5"/>
    <n v="0.2"/>
    <n v="9.3124999999999982"/>
  </r>
  <r>
    <n v="1430"/>
    <s v="US-2012-164448"/>
    <x v="1"/>
    <x v="89"/>
    <d v="2012-11-04T00:00:00"/>
    <s v="Second Class"/>
    <s v="DK-12835"/>
    <s v="Damala Kotsonis"/>
    <x v="1"/>
    <x v="0"/>
    <s v="Salinas"/>
    <x v="1"/>
    <n v="93905"/>
    <s v="West"/>
    <s v="OFF-LA-10003510"/>
    <x v="1"/>
    <x v="2"/>
    <s v="Avery 4027 File Folder Labels for Dot Matrix Printers, 5000 Labels per Box, White"/>
    <n v="427.42"/>
    <n v="14"/>
    <n v="0"/>
    <n v="196.61320000000001"/>
  </r>
  <r>
    <n v="1431"/>
    <s v="CA-2014-122700"/>
    <x v="3"/>
    <x v="200"/>
    <d v="2014-12-01T00:00:00"/>
    <s v="Standard Class"/>
    <s v="LT-17110"/>
    <s v="Liz Thompson"/>
    <x v="0"/>
    <x v="0"/>
    <s v="Columbus"/>
    <x v="24"/>
    <n v="43229"/>
    <s v="East"/>
    <s v="TEC-PH-10003092"/>
    <x v="2"/>
    <x v="7"/>
    <s v="Motorola L804"/>
    <n v="220.75200000000001"/>
    <n v="8"/>
    <n v="0.4"/>
    <n v="-40.47120000000001"/>
  </r>
  <r>
    <n v="1432"/>
    <s v="CA-2011-120768"/>
    <x v="2"/>
    <x v="174"/>
    <d v="2011-12-21T00:00:00"/>
    <s v="Second Class"/>
    <s v="IM-15070"/>
    <s v="Irene Maddox"/>
    <x v="0"/>
    <x v="0"/>
    <s v="Florence"/>
    <x v="19"/>
    <n v="35630"/>
    <s v="South"/>
    <s v="OFF-BI-10001191"/>
    <x v="1"/>
    <x v="8"/>
    <s v="Canvas Sectional Post Binders"/>
    <n v="152.76"/>
    <n v="6"/>
    <n v="0"/>
    <n v="74.852400000000003"/>
  </r>
  <r>
    <n v="1433"/>
    <s v="CA-2011-120768"/>
    <x v="2"/>
    <x v="174"/>
    <d v="2011-12-21T00:00:00"/>
    <s v="Second Class"/>
    <s v="IM-15070"/>
    <s v="Irene Maddox"/>
    <x v="0"/>
    <x v="0"/>
    <s v="Florence"/>
    <x v="19"/>
    <n v="35630"/>
    <s v="South"/>
    <s v="OFF-SU-10004115"/>
    <x v="1"/>
    <x v="14"/>
    <s v="Acme Stainless Steel Office Snips"/>
    <n v="7.27"/>
    <n v="1"/>
    <n v="0"/>
    <n v="1.9629000000000003"/>
  </r>
  <r>
    <n v="1434"/>
    <s v="CA-2011-120768"/>
    <x v="2"/>
    <x v="174"/>
    <d v="2011-12-21T00:00:00"/>
    <s v="Second Class"/>
    <s v="IM-15070"/>
    <s v="Irene Maddox"/>
    <x v="0"/>
    <x v="0"/>
    <s v="Florence"/>
    <x v="19"/>
    <n v="35630"/>
    <s v="South"/>
    <s v="FUR-CH-10000513"/>
    <x v="0"/>
    <x v="1"/>
    <s v="High-Back Leather Manager's Chair"/>
    <n v="1819.8600000000001"/>
    <n v="14"/>
    <n v="0"/>
    <n v="163.78740000000002"/>
  </r>
  <r>
    <n v="1435"/>
    <s v="US-2013-153129"/>
    <x v="0"/>
    <x v="482"/>
    <d v="2013-12-31T00:00:00"/>
    <s v="Standard Class"/>
    <s v="FP-14320"/>
    <s v="Frank Preis"/>
    <x v="0"/>
    <x v="0"/>
    <s v="Seattle"/>
    <x v="4"/>
    <n v="98105"/>
    <s v="West"/>
    <s v="OFF-PA-10003673"/>
    <x v="1"/>
    <x v="10"/>
    <s v="Strathmore Photo Mount Cards"/>
    <n v="33.9"/>
    <n v="5"/>
    <n v="0"/>
    <n v="15.593999999999999"/>
  </r>
  <r>
    <n v="1436"/>
    <s v="CA-2014-106852"/>
    <x v="3"/>
    <x v="308"/>
    <d v="2014-06-28T00:00:00"/>
    <s v="Standard Class"/>
    <s v="ST-20530"/>
    <s v="Shui Tom"/>
    <x v="0"/>
    <x v="0"/>
    <s v="Parma"/>
    <x v="24"/>
    <n v="44134"/>
    <s v="East"/>
    <s v="OFF-PA-10001639"/>
    <x v="1"/>
    <x v="10"/>
    <s v="Xerox 203"/>
    <n v="31.104000000000006"/>
    <n v="6"/>
    <n v="0.2"/>
    <n v="10.8864"/>
  </r>
  <r>
    <n v="1437"/>
    <s v="CA-2014-106852"/>
    <x v="3"/>
    <x v="308"/>
    <d v="2014-06-28T00:00:00"/>
    <s v="Standard Class"/>
    <s v="ST-20530"/>
    <s v="Shui Tom"/>
    <x v="0"/>
    <x v="0"/>
    <s v="Parma"/>
    <x v="24"/>
    <n v="44134"/>
    <s v="East"/>
    <s v="OFF-AR-10003829"/>
    <x v="1"/>
    <x v="6"/>
    <s v="Newell 35"/>
    <n v="5.2480000000000002"/>
    <n v="2"/>
    <n v="0.2"/>
    <n v="0.59039999999999915"/>
  </r>
  <r>
    <n v="1438"/>
    <s v="CA-2012-139731"/>
    <x v="1"/>
    <x v="52"/>
    <d v="2012-10-15T00:00:00"/>
    <s v="Same Day"/>
    <s v="JE-15745"/>
    <s v="Joel Eaton"/>
    <x v="0"/>
    <x v="0"/>
    <s v="Amarillo"/>
    <x v="5"/>
    <n v="79109"/>
    <s v="Central"/>
    <s v="TEC-AC-10004975"/>
    <x v="2"/>
    <x v="11"/>
    <s v="Plantronics Audio 995 Wireless Stereo Headset"/>
    <n v="263.88"/>
    <n v="3"/>
    <n v="0.2"/>
    <n v="42.880500000000012"/>
  </r>
  <r>
    <n v="1439"/>
    <s v="CA-2012-139731"/>
    <x v="1"/>
    <x v="52"/>
    <d v="2012-10-15T00:00:00"/>
    <s v="Same Day"/>
    <s v="JE-15745"/>
    <s v="Joel Eaton"/>
    <x v="0"/>
    <x v="0"/>
    <s v="Amarillo"/>
    <x v="5"/>
    <n v="79109"/>
    <s v="Central"/>
    <s v="FUR-CH-10002024"/>
    <x v="0"/>
    <x v="1"/>
    <s v="HON 5400 Series Task Chairs for Big and Tall"/>
    <n v="2453.4299999999998"/>
    <n v="5"/>
    <n v="0.3"/>
    <n v="-350.4899999999999"/>
  </r>
  <r>
    <n v="1440"/>
    <s v="CA-2014-122735"/>
    <x v="3"/>
    <x v="483"/>
    <d v="2014-04-16T00:00:00"/>
    <s v="Second Class"/>
    <s v="BD-11320"/>
    <s v="Bill Donatelli"/>
    <x v="0"/>
    <x v="0"/>
    <s v="Providence"/>
    <x v="34"/>
    <n v="2908"/>
    <s v="East"/>
    <s v="OFF-BI-10004364"/>
    <x v="1"/>
    <x v="8"/>
    <s v="Storex Dura Pro Binders"/>
    <n v="29.700000000000003"/>
    <n v="5"/>
    <n v="0"/>
    <n v="13.365"/>
  </r>
  <r>
    <n v="1441"/>
    <s v="CA-2014-122735"/>
    <x v="3"/>
    <x v="483"/>
    <d v="2014-04-16T00:00:00"/>
    <s v="Second Class"/>
    <s v="BD-11320"/>
    <s v="Bill Donatelli"/>
    <x v="0"/>
    <x v="0"/>
    <s v="Providence"/>
    <x v="34"/>
    <n v="2908"/>
    <s v="East"/>
    <s v="OFF-PA-10001712"/>
    <x v="1"/>
    <x v="10"/>
    <s v="Xerox 1948"/>
    <n v="39.96"/>
    <n v="4"/>
    <n v="0"/>
    <n v="17.981999999999999"/>
  </r>
  <r>
    <n v="1442"/>
    <s v="CA-2014-128160"/>
    <x v="3"/>
    <x v="484"/>
    <d v="2014-12-25T00:00:00"/>
    <s v="Second Class"/>
    <s v="MM-17920"/>
    <s v="Michael Moore"/>
    <x v="0"/>
    <x v="0"/>
    <s v="San Francisco"/>
    <x v="1"/>
    <n v="94110"/>
    <s v="West"/>
    <s v="OFF-BI-10001510"/>
    <x v="1"/>
    <x v="8"/>
    <s v="Deluxe Heavy-Duty Vinyl Round Ring Binder"/>
    <n v="36.672000000000004"/>
    <n v="2"/>
    <n v="0.2"/>
    <n v="11.459999999999999"/>
  </r>
  <r>
    <n v="1443"/>
    <s v="CA-2014-117695"/>
    <x v="3"/>
    <x v="485"/>
    <d v="2014-08-09T00:00:00"/>
    <s v="First Class"/>
    <s v="PW-19030"/>
    <s v="Pauline Webber"/>
    <x v="1"/>
    <x v="0"/>
    <s v="Richmond"/>
    <x v="0"/>
    <n v="40475"/>
    <s v="South"/>
    <s v="OFF-PA-10002713"/>
    <x v="1"/>
    <x v="10"/>
    <s v="Adams Phone Message Book, 200 Message Capacity, 8 1/16” x 11”"/>
    <n v="13.76"/>
    <n v="2"/>
    <n v="0"/>
    <n v="6.3295999999999992"/>
  </r>
  <r>
    <n v="1444"/>
    <s v="CA-2012-166135"/>
    <x v="1"/>
    <x v="486"/>
    <d v="2012-10-06T00:00:00"/>
    <s v="Standard Class"/>
    <s v="SC-20440"/>
    <s v="Shaun Chance"/>
    <x v="1"/>
    <x v="0"/>
    <s v="Aurora"/>
    <x v="22"/>
    <n v="80013"/>
    <s v="West"/>
    <s v="OFF-ST-10002974"/>
    <x v="1"/>
    <x v="4"/>
    <s v="Trav-L-File Heavy-Duty Shuttle II, Black"/>
    <n v="139.42400000000001"/>
    <n v="4"/>
    <n v="0.2"/>
    <n v="17.42799999999999"/>
  </r>
  <r>
    <n v="1445"/>
    <s v="CA-2013-133725"/>
    <x v="0"/>
    <x v="454"/>
    <d v="2013-05-29T00:00:00"/>
    <s v="Standard Class"/>
    <s v="KL-16645"/>
    <s v="Ken Lonsdale"/>
    <x v="0"/>
    <x v="0"/>
    <s v="Chicago"/>
    <x v="10"/>
    <n v="60623"/>
    <s v="Central"/>
    <s v="TEC-PH-10004165"/>
    <x v="2"/>
    <x v="7"/>
    <s v="Mitel MiVoice 5330e IP Phone"/>
    <n v="1979.9280000000001"/>
    <n v="9"/>
    <n v="0.2"/>
    <n v="148.49459999999993"/>
  </r>
  <r>
    <n v="1446"/>
    <s v="CA-2014-102337"/>
    <x v="3"/>
    <x v="487"/>
    <d v="2014-06-17T00:00:00"/>
    <s v="First Class"/>
    <s v="SD-20485"/>
    <s v="Shirley Daniels"/>
    <x v="2"/>
    <x v="0"/>
    <s v="Chicago"/>
    <x v="10"/>
    <n v="60653"/>
    <s v="Central"/>
    <s v="OFF-ST-10004804"/>
    <x v="1"/>
    <x v="4"/>
    <s v="Belkin 19&quot; Vented Equipment Shelf, Black"/>
    <n v="164.73599999999999"/>
    <n v="4"/>
    <n v="0.2"/>
    <n v="-39.124799999999993"/>
  </r>
  <r>
    <n v="1447"/>
    <s v="CA-2014-102337"/>
    <x v="3"/>
    <x v="487"/>
    <d v="2014-06-17T00:00:00"/>
    <s v="First Class"/>
    <s v="SD-20485"/>
    <s v="Shirley Daniels"/>
    <x v="2"/>
    <x v="0"/>
    <s v="Chicago"/>
    <x v="10"/>
    <n v="60653"/>
    <s v="Central"/>
    <s v="FUR-CH-10004289"/>
    <x v="0"/>
    <x v="1"/>
    <s v="Global Super Steno Chair"/>
    <n v="470.30199999999996"/>
    <n v="7"/>
    <n v="0.3"/>
    <n v="-87.341800000000035"/>
  </r>
  <r>
    <n v="1448"/>
    <s v="CA-2014-102337"/>
    <x v="3"/>
    <x v="487"/>
    <d v="2014-06-17T00:00:00"/>
    <s v="First Class"/>
    <s v="SD-20485"/>
    <s v="Shirley Daniels"/>
    <x v="2"/>
    <x v="0"/>
    <s v="Chicago"/>
    <x v="10"/>
    <n v="60653"/>
    <s v="Central"/>
    <s v="TEC-PH-10002564"/>
    <x v="2"/>
    <x v="7"/>
    <s v="OtterBox Defender Series Case - Samsung Galaxy S4"/>
    <n v="47.984000000000002"/>
    <n v="2"/>
    <n v="0.2"/>
    <n v="5.9979999999999922"/>
  </r>
  <r>
    <n v="1449"/>
    <s v="US-2011-112564"/>
    <x v="2"/>
    <x v="488"/>
    <d v="2011-04-24T00:00:00"/>
    <s v="First Class"/>
    <s v="TS-21160"/>
    <s v="Theresa Swint"/>
    <x v="1"/>
    <x v="0"/>
    <s v="Philadelphia"/>
    <x v="9"/>
    <n v="19134"/>
    <s v="East"/>
    <s v="OFF-BI-10004876"/>
    <x v="1"/>
    <x v="8"/>
    <s v="Wilson Jones Suede Grain Vinyl Binders"/>
    <n v="2.5020000000000002"/>
    <n v="3"/>
    <n v="0.7"/>
    <n v="-1.7513999999999994"/>
  </r>
  <r>
    <n v="1450"/>
    <s v="CA-2012-145821"/>
    <x v="1"/>
    <x v="489"/>
    <d v="2012-05-07T00:00:00"/>
    <s v="Standard Class"/>
    <s v="JB-15400"/>
    <s v="Jennifer Braxton"/>
    <x v="1"/>
    <x v="0"/>
    <s v="Los Angeles"/>
    <x v="1"/>
    <n v="90008"/>
    <s v="West"/>
    <s v="TEC-PH-10004348"/>
    <x v="2"/>
    <x v="7"/>
    <s v="OtterBox Defender Series Case - iPhone 5c"/>
    <n v="88.751999999999995"/>
    <n v="3"/>
    <n v="0.2"/>
    <n v="11.093999999999998"/>
  </r>
  <r>
    <n v="1451"/>
    <s v="US-2012-160150"/>
    <x v="1"/>
    <x v="490"/>
    <d v="2012-07-20T00:00:00"/>
    <s v="First Class"/>
    <s v="TS-21085"/>
    <s v="Thais Sissman"/>
    <x v="0"/>
    <x v="0"/>
    <s v="Phoenix"/>
    <x v="16"/>
    <n v="85023"/>
    <s v="West"/>
    <s v="OFF-BI-10004352"/>
    <x v="1"/>
    <x v="8"/>
    <s v="Wilson Jones DublLock D-Ring Binders"/>
    <n v="2.0250000000000004"/>
    <n v="1"/>
    <n v="0.7"/>
    <n v="-1.3499999999999996"/>
  </r>
  <r>
    <n v="1452"/>
    <s v="CA-2013-133711"/>
    <x v="0"/>
    <x v="491"/>
    <d v="2013-11-30T00:00:00"/>
    <s v="First Class"/>
    <s v="MC-17425"/>
    <s v="Mark Cousins"/>
    <x v="1"/>
    <x v="0"/>
    <s v="Mobile"/>
    <x v="19"/>
    <n v="36608"/>
    <s v="South"/>
    <s v="OFF-PA-10001685"/>
    <x v="1"/>
    <x v="10"/>
    <s v="Staples"/>
    <n v="70.98"/>
    <n v="7"/>
    <n v="0"/>
    <n v="34.780200000000001"/>
  </r>
  <r>
    <n v="1453"/>
    <s v="CA-2013-133711"/>
    <x v="0"/>
    <x v="491"/>
    <d v="2013-11-30T00:00:00"/>
    <s v="First Class"/>
    <s v="MC-17425"/>
    <s v="Mark Cousins"/>
    <x v="1"/>
    <x v="0"/>
    <s v="Mobile"/>
    <x v="19"/>
    <n v="36608"/>
    <s v="South"/>
    <s v="OFF-BI-10000666"/>
    <x v="1"/>
    <x v="8"/>
    <s v="Surelock Post Binders"/>
    <n v="91.679999999999993"/>
    <n v="3"/>
    <n v="0"/>
    <n v="45.839999999999996"/>
  </r>
  <r>
    <n v="1454"/>
    <s v="CA-2013-133711"/>
    <x v="0"/>
    <x v="491"/>
    <d v="2013-11-30T00:00:00"/>
    <s v="First Class"/>
    <s v="MC-17425"/>
    <s v="Mark Cousins"/>
    <x v="1"/>
    <x v="0"/>
    <s v="Mobile"/>
    <x v="19"/>
    <n v="36608"/>
    <s v="South"/>
    <s v="OFF-BI-10004352"/>
    <x v="1"/>
    <x v="8"/>
    <s v="Wilson Jones DublLock D-Ring Binders"/>
    <n v="33.75"/>
    <n v="5"/>
    <n v="0"/>
    <n v="16.875"/>
  </r>
  <r>
    <n v="1455"/>
    <s v="CA-2013-133711"/>
    <x v="0"/>
    <x v="491"/>
    <d v="2013-11-30T00:00:00"/>
    <s v="First Class"/>
    <s v="MC-17425"/>
    <s v="Mark Cousins"/>
    <x v="1"/>
    <x v="0"/>
    <s v="Mobile"/>
    <x v="19"/>
    <n v="36608"/>
    <s v="South"/>
    <s v="TEC-MA-10000010"/>
    <x v="2"/>
    <x v="15"/>
    <s v="Hewlett-Packard Deskjet 3050a All-in-One Color Inkjet Printer"/>
    <n v="3040"/>
    <n v="8"/>
    <n v="0"/>
    <n v="1459.2"/>
  </r>
  <r>
    <n v="1456"/>
    <s v="CA-2014-148474"/>
    <x v="3"/>
    <x v="492"/>
    <d v="2014-06-20T00:00:00"/>
    <s v="Standard Class"/>
    <s v="ME-17320"/>
    <s v="Maria Etezadi"/>
    <x v="2"/>
    <x v="0"/>
    <s v="Columbus"/>
    <x v="32"/>
    <n v="31907"/>
    <s v="South"/>
    <s v="OFF-BI-10000977"/>
    <x v="1"/>
    <x v="8"/>
    <s v="Ibico Plastic Spiral Binding Combs"/>
    <n v="91.199999999999989"/>
    <n v="3"/>
    <n v="0"/>
    <n v="41.951999999999998"/>
  </r>
  <r>
    <n v="1457"/>
    <s v="CA-2014-148474"/>
    <x v="3"/>
    <x v="492"/>
    <d v="2014-06-20T00:00:00"/>
    <s v="Standard Class"/>
    <s v="ME-17320"/>
    <s v="Maria Etezadi"/>
    <x v="2"/>
    <x v="0"/>
    <s v="Columbus"/>
    <x v="32"/>
    <n v="31907"/>
    <s v="South"/>
    <s v="FUR-TA-10002530"/>
    <x v="0"/>
    <x v="3"/>
    <s v="Iceberg OfficeWorks 42&quot; Round Tables"/>
    <n v="452.93999999999994"/>
    <n v="3"/>
    <n v="0"/>
    <n v="67.940999999999974"/>
  </r>
  <r>
    <n v="1458"/>
    <s v="CA-2012-111297"/>
    <x v="1"/>
    <x v="493"/>
    <d v="2012-08-21T00:00:00"/>
    <s v="Standard Class"/>
    <s v="SC-20440"/>
    <s v="Shaun Chance"/>
    <x v="1"/>
    <x v="0"/>
    <s v="New Bedford"/>
    <x v="31"/>
    <n v="2740"/>
    <s v="East"/>
    <s v="OFF-BI-10002412"/>
    <x v="1"/>
    <x v="8"/>
    <s v="Wilson Jones “Snap” Scratch Pad Binder Tool for Ring Binders"/>
    <n v="52.199999999999996"/>
    <n v="9"/>
    <n v="0"/>
    <n v="23.49"/>
  </r>
  <r>
    <n v="1459"/>
    <s v="CA-2013-123722"/>
    <x v="0"/>
    <x v="477"/>
    <d v="2013-10-02T00:00:00"/>
    <s v="Standard Class"/>
    <s v="NH-18610"/>
    <s v="Nicole Hansen"/>
    <x v="1"/>
    <x v="0"/>
    <s v="Irving"/>
    <x v="5"/>
    <n v="75061"/>
    <s v="Central"/>
    <s v="OFF-LA-10001569"/>
    <x v="1"/>
    <x v="2"/>
    <s v="Avery 499"/>
    <n v="15.936000000000002"/>
    <n v="4"/>
    <n v="0.2"/>
    <n v="5.1791999999999998"/>
  </r>
  <r>
    <n v="1460"/>
    <s v="CA-2011-155271"/>
    <x v="2"/>
    <x v="417"/>
    <d v="2011-05-04T00:00:00"/>
    <s v="Same Day"/>
    <s v="AA-10480"/>
    <s v="Andrew Allen"/>
    <x v="0"/>
    <x v="0"/>
    <s v="Middletown"/>
    <x v="29"/>
    <n v="6457"/>
    <s v="East"/>
    <s v="FUR-FU-10001473"/>
    <x v="0"/>
    <x v="5"/>
    <s v="DAX Wood Document Frame"/>
    <n v="27.46"/>
    <n v="2"/>
    <n v="0"/>
    <n v="9.8856000000000002"/>
  </r>
  <r>
    <n v="1461"/>
    <s v="CA-2012-119907"/>
    <x v="1"/>
    <x v="494"/>
    <d v="2012-12-08T00:00:00"/>
    <s v="Standard Class"/>
    <s v="LC-17140"/>
    <s v="Logan Currie"/>
    <x v="0"/>
    <x v="0"/>
    <s v="Seattle"/>
    <x v="4"/>
    <n v="98103"/>
    <s v="West"/>
    <s v="OFF-BI-10001765"/>
    <x v="1"/>
    <x v="8"/>
    <s v="Wilson Jones Heavy-Duty Casebound Ring Binders with Metal Hinges"/>
    <n v="55.424000000000007"/>
    <n v="2"/>
    <n v="0.2"/>
    <n v="19.398399999999995"/>
  </r>
  <r>
    <n v="1462"/>
    <s v="US-2013-128902"/>
    <x v="0"/>
    <x v="21"/>
    <d v="2013-03-16T00:00:00"/>
    <s v="Standard Class"/>
    <s v="MB-18085"/>
    <s v="Mick Brown"/>
    <x v="0"/>
    <x v="0"/>
    <s v="Vineland"/>
    <x v="30"/>
    <n v="8360"/>
    <s v="East"/>
    <s v="FUR-TA-10001095"/>
    <x v="0"/>
    <x v="3"/>
    <s v="Chromcraft Round Conference Tables"/>
    <n v="244.00599999999997"/>
    <n v="2"/>
    <n v="0.3"/>
    <n v="-31.372200000000007"/>
  </r>
  <r>
    <n v="1463"/>
    <s v="CA-2013-152289"/>
    <x v="0"/>
    <x v="370"/>
    <d v="2013-08-29T00:00:00"/>
    <s v="First Class"/>
    <s v="LC-16930"/>
    <s v="Linda Cazamias"/>
    <x v="1"/>
    <x v="0"/>
    <s v="Pasadena"/>
    <x v="5"/>
    <n v="77506"/>
    <s v="Central"/>
    <s v="TEC-AC-10004571"/>
    <x v="2"/>
    <x v="11"/>
    <s v="Logitech G700s Rechargeable Gaming Mouse"/>
    <n v="159.98400000000001"/>
    <n v="2"/>
    <n v="0.2"/>
    <n v="43.995600000000003"/>
  </r>
  <r>
    <n v="1464"/>
    <s v="CA-2013-152289"/>
    <x v="0"/>
    <x v="370"/>
    <d v="2013-08-29T00:00:00"/>
    <s v="First Class"/>
    <s v="LC-16930"/>
    <s v="Linda Cazamias"/>
    <x v="1"/>
    <x v="0"/>
    <s v="Pasadena"/>
    <x v="5"/>
    <n v="77506"/>
    <s v="Central"/>
    <s v="FUR-CH-10002126"/>
    <x v="0"/>
    <x v="1"/>
    <s v="Hon Deluxe Fabric Upholstered Stacking Chairs"/>
    <n v="1024.7159999999999"/>
    <n v="6"/>
    <n v="0.3"/>
    <n v="-29.277599999999893"/>
  </r>
  <r>
    <n v="1465"/>
    <s v="US-2013-104794"/>
    <x v="0"/>
    <x v="186"/>
    <d v="2013-12-20T00:00:00"/>
    <s v="First Class"/>
    <s v="KD-16495"/>
    <s v="Keith Dawkins"/>
    <x v="1"/>
    <x v="0"/>
    <s v="New York City"/>
    <x v="15"/>
    <n v="10009"/>
    <s v="East"/>
    <s v="OFF-FA-10001754"/>
    <x v="1"/>
    <x v="13"/>
    <s v="Stockwell Gold Paper Clips"/>
    <n v="3.68"/>
    <n v="2"/>
    <n v="0"/>
    <n v="1.8032000000000001"/>
  </r>
  <r>
    <n v="1466"/>
    <s v="CA-2011-151708"/>
    <x v="2"/>
    <x v="233"/>
    <d v="2011-08-14T00:00:00"/>
    <s v="Standard Class"/>
    <s v="MB-17305"/>
    <s v="Maria Bertelson"/>
    <x v="0"/>
    <x v="0"/>
    <s v="Glendale"/>
    <x v="16"/>
    <n v="85301"/>
    <s v="West"/>
    <s v="FUR-FU-10001602"/>
    <x v="0"/>
    <x v="5"/>
    <s v="Eldon Delta Triangular Chair Mat, 52&quot; x 58&quot;, Clear"/>
    <n v="121.376"/>
    <n v="4"/>
    <n v="0.2"/>
    <n v="-3.0344000000000122"/>
  </r>
  <r>
    <n v="1467"/>
    <s v="CA-2011-151708"/>
    <x v="2"/>
    <x v="233"/>
    <d v="2011-08-14T00:00:00"/>
    <s v="Standard Class"/>
    <s v="MB-17305"/>
    <s v="Maria Bertelson"/>
    <x v="0"/>
    <x v="0"/>
    <s v="Glendale"/>
    <x v="16"/>
    <n v="85301"/>
    <s v="West"/>
    <s v="TEC-AC-10001767"/>
    <x v="2"/>
    <x v="11"/>
    <s v="SanDisk Ultra 64 GB MicroSDHC Class 10 Memory Card"/>
    <n v="95.976000000000013"/>
    <n v="3"/>
    <n v="0.2"/>
    <n v="-10.797300000000011"/>
  </r>
  <r>
    <n v="1468"/>
    <s v="CA-2012-100769"/>
    <x v="1"/>
    <x v="495"/>
    <d v="2012-05-16T00:00:00"/>
    <s v="Same Day"/>
    <s v="TH-21550"/>
    <s v="Tracy Hopkins"/>
    <x v="2"/>
    <x v="0"/>
    <s v="Jacksonville"/>
    <x v="2"/>
    <n v="32216"/>
    <s v="South"/>
    <s v="TEC-AC-10002402"/>
    <x v="2"/>
    <x v="11"/>
    <s v="Razer Kraken PRO Over Ear PC and Music Headset"/>
    <n v="255.96799999999999"/>
    <n v="4"/>
    <n v="0.2"/>
    <n v="31.995999999999974"/>
  </r>
  <r>
    <n v="1469"/>
    <s v="CA-2014-139199"/>
    <x v="3"/>
    <x v="34"/>
    <d v="2014-12-14T00:00:00"/>
    <s v="Standard Class"/>
    <s v="DK-12835"/>
    <s v="Damala Kotsonis"/>
    <x v="1"/>
    <x v="0"/>
    <s v="Detroit"/>
    <x v="12"/>
    <n v="48234"/>
    <s v="Central"/>
    <s v="FUR-CH-10000847"/>
    <x v="0"/>
    <x v="1"/>
    <s v="Global Executive Mid-Back Manager's Chair"/>
    <n v="872.94"/>
    <n v="3"/>
    <n v="0"/>
    <n v="226.96439999999998"/>
  </r>
  <r>
    <n v="1470"/>
    <s v="CA-2014-139199"/>
    <x v="3"/>
    <x v="34"/>
    <d v="2014-12-14T00:00:00"/>
    <s v="Standard Class"/>
    <s v="DK-12835"/>
    <s v="Damala Kotsonis"/>
    <x v="1"/>
    <x v="0"/>
    <s v="Detroit"/>
    <x v="12"/>
    <n v="48234"/>
    <s v="Central"/>
    <s v="OFF-BI-10003982"/>
    <x v="1"/>
    <x v="8"/>
    <s v="Wilson Jones Century Plastic Molded Ring Binders"/>
    <n v="41.54"/>
    <n v="2"/>
    <n v="0"/>
    <n v="19.523799999999998"/>
  </r>
  <r>
    <n v="1471"/>
    <s v="CA-2014-139199"/>
    <x v="3"/>
    <x v="34"/>
    <d v="2014-12-14T00:00:00"/>
    <s v="Standard Class"/>
    <s v="DK-12835"/>
    <s v="Damala Kotsonis"/>
    <x v="1"/>
    <x v="0"/>
    <s v="Detroit"/>
    <x v="12"/>
    <n v="48234"/>
    <s v="Central"/>
    <s v="OFF-PA-10001293"/>
    <x v="1"/>
    <x v="10"/>
    <s v="Xerox 1946"/>
    <n v="12.96"/>
    <n v="2"/>
    <n v="0"/>
    <n v="6.2208000000000006"/>
  </r>
  <r>
    <n v="1472"/>
    <s v="US-2012-161466"/>
    <x v="1"/>
    <x v="496"/>
    <d v="2012-09-27T00:00:00"/>
    <s v="Second Class"/>
    <s v="ON-18715"/>
    <s v="Odella Nelson"/>
    <x v="1"/>
    <x v="0"/>
    <s v="Philadelphia"/>
    <x v="9"/>
    <n v="19120"/>
    <s v="East"/>
    <s v="OFF-AR-10000634"/>
    <x v="1"/>
    <x v="6"/>
    <s v="Newell 320"/>
    <n v="6.8480000000000008"/>
    <n v="2"/>
    <n v="0.2"/>
    <n v="0.59920000000000018"/>
  </r>
  <r>
    <n v="1473"/>
    <s v="CA-2014-164959"/>
    <x v="3"/>
    <x v="497"/>
    <d v="2014-07-16T00:00:00"/>
    <s v="Standard Class"/>
    <s v="KN-16390"/>
    <s v="Katherine Nockton"/>
    <x v="1"/>
    <x v="0"/>
    <s v="Los Angeles"/>
    <x v="1"/>
    <n v="90004"/>
    <s v="West"/>
    <s v="OFF-LA-10004272"/>
    <x v="1"/>
    <x v="2"/>
    <s v="Avery 482"/>
    <n v="8.67"/>
    <n v="3"/>
    <n v="0"/>
    <n v="4.0749000000000004"/>
  </r>
  <r>
    <n v="1474"/>
    <s v="US-2012-105676"/>
    <x v="1"/>
    <x v="494"/>
    <d v="2012-12-02T00:00:00"/>
    <s v="Same Day"/>
    <s v="NM-18520"/>
    <s v="Neoma Murray"/>
    <x v="0"/>
    <x v="0"/>
    <s v="Houston"/>
    <x v="5"/>
    <n v="77036"/>
    <s v="Central"/>
    <s v="FUR-FU-10004270"/>
    <x v="0"/>
    <x v="5"/>
    <s v="Eldon Image Series Desk Accessories, Burgundy"/>
    <n v="6.6879999999999997"/>
    <n v="4"/>
    <n v="0.6"/>
    <n v="-4.0127999999999986"/>
  </r>
  <r>
    <n v="1475"/>
    <s v="CA-2013-113138"/>
    <x v="0"/>
    <x v="258"/>
    <d v="2013-11-26T00:00:00"/>
    <s v="Standard Class"/>
    <s v="NP-18685"/>
    <s v="Nora Pelletier"/>
    <x v="2"/>
    <x v="0"/>
    <s v="Niagara Falls"/>
    <x v="15"/>
    <n v="14304"/>
    <s v="East"/>
    <s v="OFF-AR-10003770"/>
    <x v="1"/>
    <x v="6"/>
    <s v="Newell 340"/>
    <n v="17.28"/>
    <n v="6"/>
    <n v="0"/>
    <n v="5.0111999999999997"/>
  </r>
  <r>
    <n v="1476"/>
    <s v="CA-2013-113138"/>
    <x v="0"/>
    <x v="258"/>
    <d v="2013-11-26T00:00:00"/>
    <s v="Standard Class"/>
    <s v="NP-18685"/>
    <s v="Nora Pelletier"/>
    <x v="2"/>
    <x v="0"/>
    <s v="Niagara Falls"/>
    <x v="15"/>
    <n v="14304"/>
    <s v="East"/>
    <s v="OFF-BI-10000320"/>
    <x v="1"/>
    <x v="8"/>
    <s v="GBC Plastic Binding Combs"/>
    <n v="17.712"/>
    <n v="3"/>
    <n v="0.2"/>
    <n v="6.4206000000000012"/>
  </r>
  <r>
    <n v="1477"/>
    <s v="US-2014-104955"/>
    <x v="3"/>
    <x v="498"/>
    <d v="2014-03-25T00:00:00"/>
    <s v="Standard Class"/>
    <s v="CG-12040"/>
    <s v="Catherine Glotzbach"/>
    <x v="2"/>
    <x v="0"/>
    <s v="New York City"/>
    <x v="15"/>
    <n v="10024"/>
    <s v="East"/>
    <s v="OFF-LA-10003121"/>
    <x v="1"/>
    <x v="2"/>
    <s v="Avery 506"/>
    <n v="28.91"/>
    <n v="7"/>
    <n v="0"/>
    <n v="13.2986"/>
  </r>
  <r>
    <n v="1478"/>
    <s v="CA-2013-121958"/>
    <x v="0"/>
    <x v="373"/>
    <d v="2013-11-18T00:00:00"/>
    <s v="Standard Class"/>
    <s v="CS-12505"/>
    <s v="Cindy Stewart"/>
    <x v="0"/>
    <x v="0"/>
    <s v="Thomasville"/>
    <x v="3"/>
    <n v="27360"/>
    <s v="South"/>
    <s v="OFF-SU-10000381"/>
    <x v="1"/>
    <x v="14"/>
    <s v="Acme Forged Steel Scissors with Black Enamel Handles"/>
    <n v="52.136000000000003"/>
    <n v="7"/>
    <n v="0.2"/>
    <n v="5.865299999999996"/>
  </r>
  <r>
    <n v="1479"/>
    <s v="CA-2014-121468"/>
    <x v="3"/>
    <x v="123"/>
    <d v="2014-11-21T00:00:00"/>
    <s v="First Class"/>
    <s v="KD-16345"/>
    <s v="Katherine Ducich"/>
    <x v="0"/>
    <x v="0"/>
    <s v="Westminster"/>
    <x v="1"/>
    <n v="92683"/>
    <s v="West"/>
    <s v="TEC-PH-10000376"/>
    <x v="2"/>
    <x v="7"/>
    <s v="Square Credit Card Reader"/>
    <n v="31.968000000000004"/>
    <n v="4"/>
    <n v="0.2"/>
    <n v="2.3976000000000006"/>
  </r>
  <r>
    <n v="1480"/>
    <s v="US-2013-108455"/>
    <x v="0"/>
    <x v="499"/>
    <d v="2013-12-09T00:00:00"/>
    <s v="Standard Class"/>
    <s v="MK-18160"/>
    <s v="Mike Kennedy"/>
    <x v="0"/>
    <x v="0"/>
    <s v="San Francisco"/>
    <x v="1"/>
    <n v="94122"/>
    <s v="West"/>
    <s v="OFF-PA-10002262"/>
    <x v="1"/>
    <x v="10"/>
    <s v="Xerox 192"/>
    <n v="25.92"/>
    <n v="4"/>
    <n v="0"/>
    <n v="12.441600000000001"/>
  </r>
  <r>
    <n v="1481"/>
    <s v="US-2013-108455"/>
    <x v="0"/>
    <x v="499"/>
    <d v="2013-12-09T00:00:00"/>
    <s v="Standard Class"/>
    <s v="MK-18160"/>
    <s v="Mike Kennedy"/>
    <x v="0"/>
    <x v="0"/>
    <s v="San Francisco"/>
    <x v="1"/>
    <n v="94122"/>
    <s v="West"/>
    <s v="OFF-PA-10002464"/>
    <x v="1"/>
    <x v="10"/>
    <s v="HP Office Recycled Paper (20Lb. and 87 Bright)"/>
    <n v="40.46"/>
    <n v="7"/>
    <n v="0"/>
    <n v="19.825400000000002"/>
  </r>
  <r>
    <n v="1482"/>
    <s v="US-2013-108455"/>
    <x v="0"/>
    <x v="499"/>
    <d v="2013-12-09T00:00:00"/>
    <s v="Standard Class"/>
    <s v="MK-18160"/>
    <s v="Mike Kennedy"/>
    <x v="0"/>
    <x v="0"/>
    <s v="San Francisco"/>
    <x v="1"/>
    <n v="94122"/>
    <s v="West"/>
    <s v="OFF-ST-10002214"/>
    <x v="1"/>
    <x v="4"/>
    <s v="X-Rack File for Hanging Folders"/>
    <n v="33.869999999999997"/>
    <n v="3"/>
    <n v="0"/>
    <n v="8.8061999999999987"/>
  </r>
  <r>
    <n v="1483"/>
    <s v="CA-2014-101210"/>
    <x v="3"/>
    <x v="326"/>
    <d v="2014-08-29T00:00:00"/>
    <s v="Second Class"/>
    <s v="DW-13540"/>
    <s v="Don Weiss"/>
    <x v="0"/>
    <x v="0"/>
    <s v="Jackson"/>
    <x v="18"/>
    <n v="38301"/>
    <s v="South"/>
    <s v="OFF-AR-10003560"/>
    <x v="1"/>
    <x v="6"/>
    <s v="Zebra Zazzle Fluorescent Highlighters"/>
    <n v="9.7280000000000015"/>
    <n v="2"/>
    <n v="0.2"/>
    <n v="1.702399999999999"/>
  </r>
  <r>
    <n v="1484"/>
    <s v="CA-2014-101210"/>
    <x v="3"/>
    <x v="326"/>
    <d v="2014-08-29T00:00:00"/>
    <s v="Second Class"/>
    <s v="DW-13540"/>
    <s v="Don Weiss"/>
    <x v="0"/>
    <x v="0"/>
    <s v="Jackson"/>
    <x v="18"/>
    <n v="38301"/>
    <s v="South"/>
    <s v="OFF-PA-10000130"/>
    <x v="1"/>
    <x v="10"/>
    <s v="Xerox 199"/>
    <n v="3.4240000000000004"/>
    <n v="1"/>
    <n v="0.2"/>
    <n v="1.0699999999999996"/>
  </r>
  <r>
    <n v="1485"/>
    <s v="US-2013-108098"/>
    <x v="0"/>
    <x v="500"/>
    <d v="2013-10-19T00:00:00"/>
    <s v="Standard Class"/>
    <s v="CP-12340"/>
    <s v="Christine Phan"/>
    <x v="1"/>
    <x v="0"/>
    <s v="Seattle"/>
    <x v="4"/>
    <n v="98115"/>
    <s v="West"/>
    <s v="TEC-AC-10000865"/>
    <x v="2"/>
    <x v="11"/>
    <s v="WD My Passport Ultra 500GB Portable External Hard Drive"/>
    <n v="177"/>
    <n v="3"/>
    <n v="0"/>
    <n v="30.089999999999982"/>
  </r>
  <r>
    <n v="1486"/>
    <s v="CA-2011-119032"/>
    <x v="2"/>
    <x v="501"/>
    <d v="2011-12-03T00:00:00"/>
    <s v="Standard Class"/>
    <s v="MS-17770"/>
    <s v="Maxwell Schwartz"/>
    <x v="0"/>
    <x v="0"/>
    <s v="New York City"/>
    <x v="15"/>
    <n v="10035"/>
    <s v="East"/>
    <s v="OFF-FA-10003021"/>
    <x v="1"/>
    <x v="13"/>
    <s v="Staples"/>
    <n v="3.76"/>
    <n v="2"/>
    <n v="0"/>
    <n v="1.3159999999999998"/>
  </r>
  <r>
    <n v="1487"/>
    <s v="CA-2012-140410"/>
    <x v="1"/>
    <x v="502"/>
    <d v="2012-11-07T00:00:00"/>
    <s v="Standard Class"/>
    <s v="CM-12655"/>
    <s v="Corinna Mitchell"/>
    <x v="2"/>
    <x v="0"/>
    <s v="Los Angeles"/>
    <x v="1"/>
    <n v="90008"/>
    <s v="West"/>
    <s v="TEC-PH-10003580"/>
    <x v="2"/>
    <x v="7"/>
    <s v="Cisco IP Phone 7961G-GE VoIP phone"/>
    <n v="1212.848"/>
    <n v="7"/>
    <n v="0.2"/>
    <n v="106.12420000000014"/>
  </r>
  <r>
    <n v="1488"/>
    <s v="CA-2012-140410"/>
    <x v="1"/>
    <x v="502"/>
    <d v="2012-11-07T00:00:00"/>
    <s v="Standard Class"/>
    <s v="CM-12655"/>
    <s v="Corinna Mitchell"/>
    <x v="2"/>
    <x v="0"/>
    <s v="Los Angeles"/>
    <x v="1"/>
    <n v="90008"/>
    <s v="West"/>
    <s v="TEC-AC-10001109"/>
    <x v="2"/>
    <x v="11"/>
    <s v="Logitech Trackman Marble Mouse"/>
    <n v="89.97"/>
    <n v="3"/>
    <n v="0"/>
    <n v="37.787400000000005"/>
  </r>
  <r>
    <n v="1489"/>
    <s v="CA-2012-140410"/>
    <x v="1"/>
    <x v="502"/>
    <d v="2012-11-07T00:00:00"/>
    <s v="Standard Class"/>
    <s v="CM-12655"/>
    <s v="Corinna Mitchell"/>
    <x v="2"/>
    <x v="0"/>
    <s v="Los Angeles"/>
    <x v="1"/>
    <n v="90008"/>
    <s v="West"/>
    <s v="FUR-FU-10003347"/>
    <x v="0"/>
    <x v="5"/>
    <s v="Coloredge Poster Frame"/>
    <n v="42.599999999999994"/>
    <n v="3"/>
    <n v="0"/>
    <n v="16.614000000000001"/>
  </r>
  <r>
    <n v="1490"/>
    <s v="CA-2011-136280"/>
    <x v="2"/>
    <x v="503"/>
    <d v="2011-12-06T00:00:00"/>
    <s v="Standard Class"/>
    <s v="Co-12640"/>
    <s v="Corey-Lock"/>
    <x v="0"/>
    <x v="0"/>
    <s v="Philadelphia"/>
    <x v="9"/>
    <n v="19143"/>
    <s v="East"/>
    <s v="OFF-LA-10000452"/>
    <x v="1"/>
    <x v="2"/>
    <s v="Avery 488"/>
    <n v="5.04"/>
    <n v="2"/>
    <n v="0.2"/>
    <n v="1.764"/>
  </r>
  <r>
    <n v="1491"/>
    <s v="CA-2014-151911"/>
    <x v="3"/>
    <x v="504"/>
    <d v="2014-05-06T00:00:00"/>
    <s v="Second Class"/>
    <s v="DL-13495"/>
    <s v="Dionis Lloyd"/>
    <x v="1"/>
    <x v="0"/>
    <s v="New York City"/>
    <x v="15"/>
    <n v="10024"/>
    <s v="East"/>
    <s v="OFF-EN-10002986"/>
    <x v="1"/>
    <x v="12"/>
    <s v="#10-4 1/8&quot; x 9 1/2&quot; Premium Diagonal Seam Envelopes"/>
    <n v="62.96"/>
    <n v="4"/>
    <n v="0"/>
    <n v="28.332000000000001"/>
  </r>
  <r>
    <n v="1492"/>
    <s v="CA-2014-166436"/>
    <x v="3"/>
    <x v="221"/>
    <d v="2014-11-29T00:00:00"/>
    <s v="Standard Class"/>
    <s v="TS-21370"/>
    <s v="Todd Sumrall"/>
    <x v="1"/>
    <x v="0"/>
    <s v="New York City"/>
    <x v="15"/>
    <n v="10035"/>
    <s v="East"/>
    <s v="OFF-PA-10001838"/>
    <x v="1"/>
    <x v="10"/>
    <s v="Adams Telephone Message Book W/Dividers/Space For Phone Numbers, 5 1/4&quot;X8 1/2&quot;, 300/Messages"/>
    <n v="5.88"/>
    <n v="1"/>
    <n v="0"/>
    <n v="2.8811999999999998"/>
  </r>
  <r>
    <n v="1493"/>
    <s v="CA-2014-166436"/>
    <x v="3"/>
    <x v="221"/>
    <d v="2014-11-29T00:00:00"/>
    <s v="Standard Class"/>
    <s v="TS-21370"/>
    <s v="Todd Sumrall"/>
    <x v="1"/>
    <x v="0"/>
    <s v="New York City"/>
    <x v="15"/>
    <n v="10035"/>
    <s v="East"/>
    <s v="FUR-CH-10000785"/>
    <x v="0"/>
    <x v="1"/>
    <s v="Global Ergonomic Managers Chair"/>
    <n v="977.29200000000003"/>
    <n v="6"/>
    <n v="0.1"/>
    <n v="173.74080000000001"/>
  </r>
  <r>
    <n v="1494"/>
    <s v="CA-2014-139661"/>
    <x v="3"/>
    <x v="505"/>
    <d v="2014-11-04T00:00:00"/>
    <s v="Standard Class"/>
    <s v="JW-15220"/>
    <s v="Jane Waco"/>
    <x v="1"/>
    <x v="0"/>
    <s v="Vancouver"/>
    <x v="4"/>
    <n v="98661"/>
    <s v="West"/>
    <s v="FUR-FU-10002885"/>
    <x v="0"/>
    <x v="5"/>
    <s v="Magna Visual Magnetic Picture Hangers"/>
    <n v="9.64"/>
    <n v="2"/>
    <n v="0"/>
    <n v="3.6632000000000007"/>
  </r>
  <r>
    <n v="1495"/>
    <s v="CA-2011-123925"/>
    <x v="2"/>
    <x v="506"/>
    <d v="2011-12-19T00:00:00"/>
    <s v="Second Class"/>
    <s v="RF-19840"/>
    <s v="Roy Französisch"/>
    <x v="0"/>
    <x v="0"/>
    <s v="Columbus"/>
    <x v="32"/>
    <n v="31907"/>
    <s v="South"/>
    <s v="OFF-AR-10002952"/>
    <x v="1"/>
    <x v="6"/>
    <s v="Stanley Contemporary Battery Pencil Sharpeners"/>
    <n v="40.049999999999997"/>
    <n v="3"/>
    <n v="0"/>
    <n v="11.213999999999999"/>
  </r>
  <r>
    <n v="1496"/>
    <s v="CA-2014-152485"/>
    <x v="3"/>
    <x v="507"/>
    <d v="2014-09-09T00:00:00"/>
    <s v="Standard Class"/>
    <s v="JD-15790"/>
    <s v="John Dryer"/>
    <x v="0"/>
    <x v="0"/>
    <s v="Coppell"/>
    <x v="5"/>
    <n v="75019"/>
    <s v="Central"/>
    <s v="OFF-AR-10003759"/>
    <x v="1"/>
    <x v="6"/>
    <s v="Crayola Anti Dust Chalk, 12/Pack"/>
    <n v="10.192000000000002"/>
    <n v="7"/>
    <n v="0.2"/>
    <n v="3.1849999999999992"/>
  </r>
  <r>
    <n v="1497"/>
    <s v="CA-2014-152485"/>
    <x v="3"/>
    <x v="507"/>
    <d v="2014-09-09T00:00:00"/>
    <s v="Standard Class"/>
    <s v="JD-15790"/>
    <s v="John Dryer"/>
    <x v="0"/>
    <x v="0"/>
    <s v="Coppell"/>
    <x v="5"/>
    <n v="75019"/>
    <s v="Central"/>
    <s v="OFF-ST-10004950"/>
    <x v="1"/>
    <x v="4"/>
    <s v="Acco Perma 3000 Stacking Storage Drawers"/>
    <n v="16.784000000000002"/>
    <n v="1"/>
    <n v="0.2"/>
    <n v="-0.20980000000000043"/>
  </r>
  <r>
    <n v="1498"/>
    <s v="CA-2014-152485"/>
    <x v="3"/>
    <x v="507"/>
    <d v="2014-09-09T00:00:00"/>
    <s v="Standard Class"/>
    <s v="JD-15790"/>
    <s v="John Dryer"/>
    <x v="0"/>
    <x v="0"/>
    <s v="Coppell"/>
    <x v="5"/>
    <n v="75019"/>
    <s v="Central"/>
    <s v="OFF-AR-10001940"/>
    <x v="1"/>
    <x v="6"/>
    <s v="Sanford Colorific Eraseable Coloring Pencils, 12 Count"/>
    <n v="13.120000000000001"/>
    <n v="5"/>
    <n v="0.2"/>
    <n v="3.7720000000000002"/>
  </r>
  <r>
    <n v="1499"/>
    <s v="CA-2013-141586"/>
    <x v="0"/>
    <x v="508"/>
    <d v="2013-10-21T00:00:00"/>
    <s v="First Class"/>
    <s v="NK-18490"/>
    <s v="Neil Knudson"/>
    <x v="2"/>
    <x v="0"/>
    <s v="San Francisco"/>
    <x v="1"/>
    <n v="94122"/>
    <s v="West"/>
    <s v="OFF-BI-10003981"/>
    <x v="1"/>
    <x v="8"/>
    <s v="Avery Durable Plastic 1&quot; Binders"/>
    <n v="18.16"/>
    <n v="5"/>
    <n v="0.2"/>
    <n v="6.5830000000000011"/>
  </r>
  <r>
    <n v="1500"/>
    <s v="CA-2014-130386"/>
    <x v="3"/>
    <x v="105"/>
    <d v="2014-11-19T00:00:00"/>
    <s v="Standard Class"/>
    <s v="NG-18430"/>
    <s v="Nathan Gelder"/>
    <x v="0"/>
    <x v="0"/>
    <s v="Austin"/>
    <x v="5"/>
    <n v="78745"/>
    <s v="Central"/>
    <s v="OFF-PA-10002749"/>
    <x v="1"/>
    <x v="10"/>
    <s v="Wirebound Message Books, 5-1/2 x 4 Forms, 2 or 4 Forms per Page"/>
    <n v="16.056000000000001"/>
    <n v="3"/>
    <n v="0.2"/>
    <n v="5.8203000000000005"/>
  </r>
  <r>
    <n v="1501"/>
    <s v="CA-2014-130386"/>
    <x v="3"/>
    <x v="105"/>
    <d v="2014-11-19T00:00:00"/>
    <s v="Standard Class"/>
    <s v="NG-18430"/>
    <s v="Nathan Gelder"/>
    <x v="0"/>
    <x v="0"/>
    <s v="Austin"/>
    <x v="5"/>
    <n v="78745"/>
    <s v="Central"/>
    <s v="OFF-PA-10003823"/>
    <x v="1"/>
    <x v="10"/>
    <s v="Xerox 197"/>
    <n v="223.05600000000001"/>
    <n v="9"/>
    <n v="0.2"/>
    <n v="69.704999999999984"/>
  </r>
  <r>
    <n v="1502"/>
    <s v="CA-2014-130386"/>
    <x v="3"/>
    <x v="105"/>
    <d v="2014-11-19T00:00:00"/>
    <s v="Standard Class"/>
    <s v="NG-18430"/>
    <s v="Nathan Gelder"/>
    <x v="0"/>
    <x v="0"/>
    <s v="Austin"/>
    <x v="5"/>
    <n v="78745"/>
    <s v="Central"/>
    <s v="OFF-ST-10003716"/>
    <x v="1"/>
    <x v="4"/>
    <s v="Tennsco Double-Tier Lockers"/>
    <n v="540.048"/>
    <n v="3"/>
    <n v="0.2"/>
    <n v="-47.254199999999997"/>
  </r>
  <r>
    <n v="1503"/>
    <s v="CA-2013-100468"/>
    <x v="0"/>
    <x v="390"/>
    <d v="2013-12-02T00:00:00"/>
    <s v="Standard Class"/>
    <s v="AT-10435"/>
    <s v="Alyssa Tate"/>
    <x v="2"/>
    <x v="0"/>
    <s v="Los Angeles"/>
    <x v="1"/>
    <n v="90045"/>
    <s v="West"/>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x v="0"/>
    <s v="Los Angeles"/>
    <x v="1"/>
    <n v="90045"/>
    <s v="West"/>
    <s v="FUR-FU-10000010"/>
    <x v="0"/>
    <x v="5"/>
    <s v="DAX Value U-Channel Document Frames, Easel Back"/>
    <n v="9.94"/>
    <n v="2"/>
    <n v="0"/>
    <n v="3.0813999999999995"/>
  </r>
  <r>
    <n v="1505"/>
    <s v="CA-2012-153388"/>
    <x v="1"/>
    <x v="509"/>
    <d v="2012-08-07T00:00:00"/>
    <s v="Standard Class"/>
    <s v="PC-19000"/>
    <s v="Pauline Chand"/>
    <x v="2"/>
    <x v="0"/>
    <s v="Los Angeles"/>
    <x v="1"/>
    <n v="90004"/>
    <s v="West"/>
    <s v="OFF-AR-10001868"/>
    <x v="1"/>
    <x v="6"/>
    <s v="Prang Dustless Chalk Sticks"/>
    <n v="6.72"/>
    <n v="4"/>
    <n v="0"/>
    <n v="3.36"/>
  </r>
  <r>
    <n v="1506"/>
    <s v="CA-2012-153388"/>
    <x v="1"/>
    <x v="509"/>
    <d v="2012-08-07T00:00:00"/>
    <s v="Standard Class"/>
    <s v="PC-19000"/>
    <s v="Pauline Chand"/>
    <x v="2"/>
    <x v="0"/>
    <s v="Los Angeles"/>
    <x v="1"/>
    <n v="90004"/>
    <s v="West"/>
    <s v="FUR-TA-10003715"/>
    <x v="0"/>
    <x v="3"/>
    <s v="Hon 2111 Invitation Series Corner Table"/>
    <n v="1004.9760000000001"/>
    <n v="6"/>
    <n v="0.2"/>
    <n v="-175.87080000000009"/>
  </r>
  <r>
    <n v="1507"/>
    <s v="CA-2014-154935"/>
    <x v="3"/>
    <x v="165"/>
    <d v="2014-12-30T00:00:00"/>
    <s v="Standard Class"/>
    <s v="AR-10540"/>
    <s v="Andy Reiter"/>
    <x v="0"/>
    <x v="0"/>
    <s v="New York City"/>
    <x v="15"/>
    <n v="10024"/>
    <s v="East"/>
    <s v="OFF-BI-10003708"/>
    <x v="1"/>
    <x v="8"/>
    <s v="Acco Four Pocket Poly Ring Binder with Label Holder, Smoke, 1&quot;"/>
    <n v="17.880000000000003"/>
    <n v="3"/>
    <n v="0.2"/>
    <n v="5.5875000000000004"/>
  </r>
  <r>
    <n v="1508"/>
    <s v="CA-2013-134208"/>
    <x v="0"/>
    <x v="42"/>
    <d v="2013-09-24T00:00:00"/>
    <s v="Standard Class"/>
    <s v="CS-12505"/>
    <s v="Cindy Stewart"/>
    <x v="0"/>
    <x v="0"/>
    <s v="Columbus"/>
    <x v="32"/>
    <n v="31907"/>
    <s v="South"/>
    <s v="TEC-MA-10004458"/>
    <x v="2"/>
    <x v="15"/>
    <s v="Lexmark X 9575 Professional All-in-One Color Printer"/>
    <n v="396"/>
    <n v="4"/>
    <n v="0"/>
    <n v="190.07999999999998"/>
  </r>
  <r>
    <n v="1509"/>
    <s v="CA-2014-108294"/>
    <x v="3"/>
    <x v="389"/>
    <d v="2014-12-11T00:00:00"/>
    <s v="Same Day"/>
    <s v="LS-16975"/>
    <s v="Lindsay Shagiari"/>
    <x v="2"/>
    <x v="0"/>
    <s v="Omaha"/>
    <x v="8"/>
    <n v="68104"/>
    <s v="Central"/>
    <s v="OFF-BI-10004965"/>
    <x v="1"/>
    <x v="8"/>
    <s v="Ibico Covers for Plastic or Wire Binding Elements"/>
    <n v="34.5"/>
    <n v="3"/>
    <n v="0"/>
    <n v="15.524999999999999"/>
  </r>
  <r>
    <n v="1510"/>
    <s v="CA-2014-103611"/>
    <x v="3"/>
    <x v="510"/>
    <d v="2014-09-16T00:00:00"/>
    <s v="First Class"/>
    <s v="JM-15535"/>
    <s v="Jessica Myrick"/>
    <x v="0"/>
    <x v="0"/>
    <s v="Los Angeles"/>
    <x v="1"/>
    <n v="90036"/>
    <s v="West"/>
    <s v="FUR-FU-10004270"/>
    <x v="0"/>
    <x v="5"/>
    <s v="Eldon Image Series Desk Accessories, Burgundy"/>
    <n v="8.36"/>
    <n v="2"/>
    <n v="0"/>
    <n v="3.0095999999999998"/>
  </r>
  <r>
    <n v="1511"/>
    <s v="CA-2014-100384"/>
    <x v="3"/>
    <x v="92"/>
    <d v="2014-07-02T00:00:00"/>
    <s v="Standard Class"/>
    <s v="NH-18610"/>
    <s v="Nicole Hansen"/>
    <x v="1"/>
    <x v="0"/>
    <s v="Pomona"/>
    <x v="1"/>
    <n v="91767"/>
    <s v="West"/>
    <s v="OFF-AR-10002135"/>
    <x v="1"/>
    <x v="6"/>
    <s v="Boston Heavy-Duty Trimline Electric Pencil Sharpeners"/>
    <n v="385.6"/>
    <n v="8"/>
    <n v="0"/>
    <n v="111.82399999999996"/>
  </r>
  <r>
    <n v="1512"/>
    <s v="CA-2014-100384"/>
    <x v="3"/>
    <x v="92"/>
    <d v="2014-07-02T00:00:00"/>
    <s v="Standard Class"/>
    <s v="NH-18610"/>
    <s v="Nicole Hansen"/>
    <x v="1"/>
    <x v="0"/>
    <s v="Pomona"/>
    <x v="1"/>
    <n v="91767"/>
    <s v="West"/>
    <s v="OFF-AR-10003514"/>
    <x v="1"/>
    <x v="6"/>
    <s v="4009 Highlighters by Sanford"/>
    <n v="35.82"/>
    <n v="9"/>
    <n v="0"/>
    <n v="11.820599999999997"/>
  </r>
  <r>
    <n v="1513"/>
    <s v="CA-2014-112809"/>
    <x v="3"/>
    <x v="238"/>
    <d v="2014-08-23T00:00:00"/>
    <s v="Standard Class"/>
    <s v="RA-19915"/>
    <s v="Russell Applegate"/>
    <x v="0"/>
    <x v="0"/>
    <s v="Dallas"/>
    <x v="5"/>
    <n v="75220"/>
    <s v="Central"/>
    <s v="OFF-ST-10002276"/>
    <x v="1"/>
    <x v="4"/>
    <s v="Safco Steel Mobile File Cart"/>
    <n v="200.06400000000002"/>
    <n v="3"/>
    <n v="0.2"/>
    <n v="12.504000000000005"/>
  </r>
  <r>
    <n v="1514"/>
    <s v="CA-2014-112809"/>
    <x v="3"/>
    <x v="238"/>
    <d v="2014-08-23T00:00:00"/>
    <s v="Standard Class"/>
    <s v="RA-19915"/>
    <s v="Russell Applegate"/>
    <x v="0"/>
    <x v="0"/>
    <s v="Dallas"/>
    <x v="5"/>
    <n v="75220"/>
    <s v="Central"/>
    <s v="OFF-BI-10001098"/>
    <x v="1"/>
    <x v="8"/>
    <s v="Acco D-Ring Binder w/DublLock"/>
    <n v="21.379999999999995"/>
    <n v="5"/>
    <n v="0.8"/>
    <n v="-33.139000000000003"/>
  </r>
  <r>
    <n v="1515"/>
    <s v="CA-2014-112809"/>
    <x v="3"/>
    <x v="238"/>
    <d v="2014-08-23T00:00:00"/>
    <s v="Standard Class"/>
    <s v="RA-19915"/>
    <s v="Russell Applegate"/>
    <x v="0"/>
    <x v="0"/>
    <s v="Dallas"/>
    <x v="5"/>
    <n v="75220"/>
    <s v="Central"/>
    <s v="OFF-BI-10001636"/>
    <x v="1"/>
    <x v="8"/>
    <s v="Ibico Plastic and Wire Spiral Binding Combs"/>
    <n v="6.743999999999998"/>
    <n v="4"/>
    <n v="0.8"/>
    <n v="-11.4648"/>
  </r>
  <r>
    <n v="1516"/>
    <s v="US-2014-160759"/>
    <x v="3"/>
    <x v="157"/>
    <d v="2014-12-18T00:00:00"/>
    <s v="Standard Class"/>
    <s v="AI-10855"/>
    <s v="Arianne Irving"/>
    <x v="0"/>
    <x v="0"/>
    <s v="Philadelphia"/>
    <x v="9"/>
    <n v="19120"/>
    <s v="East"/>
    <s v="FUR-CH-10002961"/>
    <x v="0"/>
    <x v="1"/>
    <s v="Leather Task Chair, Black"/>
    <n v="63.686"/>
    <n v="1"/>
    <n v="0.3"/>
    <n v="-9.0980000000000025"/>
  </r>
  <r>
    <n v="1517"/>
    <s v="CA-2014-148446"/>
    <x v="3"/>
    <x v="389"/>
    <d v="2014-12-15T00:00:00"/>
    <s v="Second Class"/>
    <s v="MC-17845"/>
    <s v="Michael Chen"/>
    <x v="0"/>
    <x v="0"/>
    <s v="North Las Vegas"/>
    <x v="33"/>
    <n v="89031"/>
    <s v="West"/>
    <s v="FUR-TA-10004256"/>
    <x v="0"/>
    <x v="3"/>
    <s v="Bretford “Just In Time” Height-Adjustable Multi-Task Work Tables"/>
    <n v="1669.6"/>
    <n v="4"/>
    <n v="0"/>
    <n v="116.87199999999984"/>
  </r>
  <r>
    <n v="1518"/>
    <s v="CA-2011-111059"/>
    <x v="2"/>
    <x v="511"/>
    <d v="2011-02-07T00:00:00"/>
    <s v="Second Class"/>
    <s v="TB-21400"/>
    <s v="Tom Boeckenhauer"/>
    <x v="0"/>
    <x v="0"/>
    <s v="Seattle"/>
    <x v="4"/>
    <n v="98105"/>
    <s v="West"/>
    <s v="OFF-BI-10004593"/>
    <x v="1"/>
    <x v="8"/>
    <s v="Ibico Laser Imprintable Binding System Covers"/>
    <n v="83.84"/>
    <n v="2"/>
    <n v="0.2"/>
    <n v="27.247999999999998"/>
  </r>
  <r>
    <n v="1519"/>
    <s v="CA-2011-111059"/>
    <x v="2"/>
    <x v="511"/>
    <d v="2011-02-07T00:00:00"/>
    <s v="Second Class"/>
    <s v="TB-21400"/>
    <s v="Tom Boeckenhauer"/>
    <x v="0"/>
    <x v="0"/>
    <s v="Seattle"/>
    <x v="4"/>
    <n v="98105"/>
    <s v="West"/>
    <s v="OFF-BI-10002827"/>
    <x v="1"/>
    <x v="8"/>
    <s v="Avery Durable Poly Binders"/>
    <n v="13.272000000000002"/>
    <n v="3"/>
    <n v="0.2"/>
    <n v="4.3133999999999997"/>
  </r>
  <r>
    <n v="1520"/>
    <s v="CA-2014-116204"/>
    <x v="3"/>
    <x v="512"/>
    <d v="2014-02-15T00:00:00"/>
    <s v="Second Class"/>
    <s v="VW-21775"/>
    <s v="Victoria Wilson"/>
    <x v="1"/>
    <x v="0"/>
    <s v="San Francisco"/>
    <x v="1"/>
    <n v="94110"/>
    <s v="West"/>
    <s v="OFF-BI-10001759"/>
    <x v="1"/>
    <x v="8"/>
    <s v="Acco Pressboard Covers with Storage Hooks, 14 7/8&quot; x 11&quot;, Dark Blue"/>
    <n v="21.335999999999999"/>
    <n v="7"/>
    <n v="0.2"/>
    <n v="7.7343000000000011"/>
  </r>
  <r>
    <n v="1521"/>
    <s v="CA-2014-109946"/>
    <x v="3"/>
    <x v="513"/>
    <d v="2014-04-22T00:00:00"/>
    <s v="Standard Class"/>
    <s v="PL-18925"/>
    <s v="Paul Lucas"/>
    <x v="2"/>
    <x v="0"/>
    <s v="Chicago"/>
    <x v="10"/>
    <n v="60610"/>
    <s v="Central"/>
    <s v="OFF-AR-10001419"/>
    <x v="1"/>
    <x v="6"/>
    <s v="Newell 325"/>
    <n v="16.520000000000003"/>
    <n v="5"/>
    <n v="0.2"/>
    <n v="2.0649999999999986"/>
  </r>
  <r>
    <n v="1522"/>
    <s v="CA-2012-144806"/>
    <x v="1"/>
    <x v="401"/>
    <d v="2012-12-11T00:00:00"/>
    <s v="Standard Class"/>
    <s v="GH-14425"/>
    <s v="Gary Hwang"/>
    <x v="0"/>
    <x v="0"/>
    <s v="Tucson"/>
    <x v="16"/>
    <n v="85705"/>
    <s v="West"/>
    <s v="FUR-FU-10002253"/>
    <x v="0"/>
    <x v="5"/>
    <s v="Howard Miller 13&quot; Diameter Pewter Finish Round Wall Clock"/>
    <n v="206.11199999999997"/>
    <n v="6"/>
    <n v="0.2"/>
    <n v="48.951600000000013"/>
  </r>
  <r>
    <n v="1523"/>
    <s v="CA-2012-144806"/>
    <x v="1"/>
    <x v="401"/>
    <d v="2012-12-11T00:00:00"/>
    <s v="Standard Class"/>
    <s v="GH-14425"/>
    <s v="Gary Hwang"/>
    <x v="0"/>
    <x v="0"/>
    <s v="Tucson"/>
    <x v="16"/>
    <n v="85705"/>
    <s v="West"/>
    <s v="OFF-PA-10002586"/>
    <x v="1"/>
    <x v="10"/>
    <s v="Xerox 1970"/>
    <n v="19.920000000000002"/>
    <n v="5"/>
    <n v="0.2"/>
    <n v="6.7230000000000008"/>
  </r>
  <r>
    <n v="1524"/>
    <s v="CA-2012-144806"/>
    <x v="1"/>
    <x v="401"/>
    <d v="2012-12-11T00:00:00"/>
    <s v="Standard Class"/>
    <s v="GH-14425"/>
    <s v="Gary Hwang"/>
    <x v="0"/>
    <x v="0"/>
    <s v="Tucson"/>
    <x v="16"/>
    <n v="85705"/>
    <s v="West"/>
    <s v="OFF-PA-10003039"/>
    <x v="1"/>
    <x v="10"/>
    <s v="Xerox 1960"/>
    <n v="198.27200000000002"/>
    <n v="8"/>
    <n v="0.2"/>
    <n v="61.959999999999987"/>
  </r>
  <r>
    <n v="1525"/>
    <s v="CA-2012-144806"/>
    <x v="1"/>
    <x v="401"/>
    <d v="2012-12-11T00:00:00"/>
    <s v="Standard Class"/>
    <s v="GH-14425"/>
    <s v="Gary Hwang"/>
    <x v="0"/>
    <x v="0"/>
    <s v="Tucson"/>
    <x v="16"/>
    <n v="85705"/>
    <s v="West"/>
    <s v="OFF-ST-10004804"/>
    <x v="1"/>
    <x v="4"/>
    <s v="Belkin 19&quot; Vented Equipment Shelf, Black"/>
    <n v="247.10399999999998"/>
    <n v="6"/>
    <n v="0.2"/>
    <n v="-58.68719999999999"/>
  </r>
  <r>
    <n v="1526"/>
    <s v="CA-2012-144806"/>
    <x v="1"/>
    <x v="401"/>
    <d v="2012-12-11T00:00:00"/>
    <s v="Standard Class"/>
    <s v="GH-14425"/>
    <s v="Gary Hwang"/>
    <x v="0"/>
    <x v="0"/>
    <s v="Tucson"/>
    <x v="16"/>
    <n v="85705"/>
    <s v="West"/>
    <s v="OFF-AR-10004042"/>
    <x v="1"/>
    <x v="6"/>
    <s v="BOSTON Model 1800 Electric Pencil Sharpeners, Putty/Woodgrain"/>
    <n v="86.304000000000002"/>
    <n v="6"/>
    <n v="0.2"/>
    <n v="9.7091999999999885"/>
  </r>
  <r>
    <n v="1527"/>
    <s v="CA-2013-122392"/>
    <x v="0"/>
    <x v="405"/>
    <d v="2013-07-28T00:00:00"/>
    <s v="Standard Class"/>
    <s v="CJ-12010"/>
    <s v="Caroline Jumper"/>
    <x v="0"/>
    <x v="0"/>
    <s v="Allentown"/>
    <x v="9"/>
    <n v="18103"/>
    <s v="East"/>
    <s v="OFF-AR-10002221"/>
    <x v="1"/>
    <x v="6"/>
    <s v="12 Colored Short Pencils"/>
    <n v="4.16"/>
    <n v="2"/>
    <n v="0.2"/>
    <n v="0.36400000000000032"/>
  </r>
  <r>
    <n v="1528"/>
    <s v="CA-2013-122392"/>
    <x v="0"/>
    <x v="405"/>
    <d v="2013-07-28T00:00:00"/>
    <s v="Standard Class"/>
    <s v="CJ-12010"/>
    <s v="Caroline Jumper"/>
    <x v="0"/>
    <x v="0"/>
    <s v="Allentown"/>
    <x v="9"/>
    <n v="18103"/>
    <s v="East"/>
    <s v="FUR-FU-10002456"/>
    <x v="0"/>
    <x v="5"/>
    <s v="Master Caster Door Stop, Large Neon Orange"/>
    <n v="11.648000000000001"/>
    <n v="2"/>
    <n v="0.2"/>
    <n v="3.3488000000000011"/>
  </r>
  <r>
    <n v="1529"/>
    <s v="CA-2012-148432"/>
    <x v="1"/>
    <x v="209"/>
    <d v="2012-11-10T00:00:00"/>
    <s v="Second Class"/>
    <s v="MC-18130"/>
    <s v="Mike Caudle"/>
    <x v="1"/>
    <x v="0"/>
    <s v="Newark"/>
    <x v="13"/>
    <n v="19711"/>
    <s v="East"/>
    <s v="OFF-FA-10004968"/>
    <x v="1"/>
    <x v="13"/>
    <s v="Rubber Band Ball"/>
    <n v="26.18"/>
    <n v="7"/>
    <n v="0"/>
    <n v="0.5236000000000014"/>
  </r>
  <r>
    <n v="1530"/>
    <s v="CA-2012-148432"/>
    <x v="1"/>
    <x v="209"/>
    <d v="2012-11-10T00:00:00"/>
    <s v="Second Class"/>
    <s v="MC-18130"/>
    <s v="Mike Caudle"/>
    <x v="1"/>
    <x v="0"/>
    <s v="Newark"/>
    <x v="13"/>
    <n v="19711"/>
    <s v="East"/>
    <s v="OFF-PA-10001274"/>
    <x v="1"/>
    <x v="10"/>
    <s v="Loose Memo Sheets"/>
    <n v="7.3"/>
    <n v="2"/>
    <n v="0"/>
    <n v="3.4309999999999996"/>
  </r>
  <r>
    <n v="1531"/>
    <s v="CA-2012-103793"/>
    <x v="1"/>
    <x v="514"/>
    <d v="2012-03-31T00:00:00"/>
    <s v="Standard Class"/>
    <s v="BV-11245"/>
    <s v="Benjamin Venier"/>
    <x v="1"/>
    <x v="0"/>
    <s v="Miami"/>
    <x v="2"/>
    <n v="33142"/>
    <s v="South"/>
    <s v="OFF-PA-10001125"/>
    <x v="1"/>
    <x v="10"/>
    <s v="Xerox 1988"/>
    <n v="74.352000000000004"/>
    <n v="3"/>
    <n v="0.2"/>
    <n v="23.234999999999992"/>
  </r>
  <r>
    <n v="1532"/>
    <s v="CA-2014-159884"/>
    <x v="3"/>
    <x v="515"/>
    <d v="2014-09-06T00:00:00"/>
    <s v="Standard Class"/>
    <s v="JF-15490"/>
    <s v="Jeremy Farry"/>
    <x v="0"/>
    <x v="0"/>
    <s v="Tempe"/>
    <x v="16"/>
    <n v="85281"/>
    <s v="West"/>
    <s v="OFF-ST-10000344"/>
    <x v="1"/>
    <x v="4"/>
    <s v="Neat Ideas Personal Hanging Folder Files, Black"/>
    <n v="10.744"/>
    <n v="1"/>
    <n v="0.2"/>
    <n v="0.80579999999999963"/>
  </r>
  <r>
    <n v="1533"/>
    <s v="CA-2014-159884"/>
    <x v="3"/>
    <x v="515"/>
    <d v="2014-09-06T00:00:00"/>
    <s v="Standard Class"/>
    <s v="JF-15490"/>
    <s v="Jeremy Farry"/>
    <x v="0"/>
    <x v="0"/>
    <s v="Tempe"/>
    <x v="16"/>
    <n v="85281"/>
    <s v="West"/>
    <s v="OFF-FA-10000585"/>
    <x v="1"/>
    <x v="13"/>
    <s v="OIC Bulk Pack Metal Binder Clips"/>
    <n v="8.3760000000000012"/>
    <n v="3"/>
    <n v="0.2"/>
    <n v="2.7222"/>
  </r>
  <r>
    <n v="1534"/>
    <s v="CA-2013-139885"/>
    <x v="0"/>
    <x v="429"/>
    <d v="2013-12-09T00:00:00"/>
    <s v="Standard Class"/>
    <s v="EB-13840"/>
    <s v="Ellis Ballard"/>
    <x v="1"/>
    <x v="0"/>
    <s v="New York City"/>
    <x v="15"/>
    <n v="10035"/>
    <s v="East"/>
    <s v="OFF-ST-10003324"/>
    <x v="1"/>
    <x v="4"/>
    <s v="Belkin OmniView SE Rackmount Kit"/>
    <n v="212.88"/>
    <n v="6"/>
    <n v="0"/>
    <n v="0"/>
  </r>
  <r>
    <n v="1535"/>
    <s v="CA-2014-124086"/>
    <x v="3"/>
    <x v="516"/>
    <d v="2014-02-15T00:00:00"/>
    <s v="Standard Class"/>
    <s v="MP-18175"/>
    <s v="Mike Pelletier"/>
    <x v="2"/>
    <x v="0"/>
    <s v="Laguna Niguel"/>
    <x v="1"/>
    <n v="92677"/>
    <s v="West"/>
    <s v="FUR-BO-10004015"/>
    <x v="0"/>
    <x v="0"/>
    <s v="Bush Andora Bookcase, Maple/Graphite Gray Finish"/>
    <n v="203.98299999999998"/>
    <n v="2"/>
    <n v="0.15"/>
    <n v="16.798599999999979"/>
  </r>
  <r>
    <n v="1536"/>
    <s v="CA-2013-112389"/>
    <x v="0"/>
    <x v="517"/>
    <d v="2013-11-03T00:00:00"/>
    <s v="Standard Class"/>
    <s v="JM-15655"/>
    <s v="Jim Mitchum"/>
    <x v="1"/>
    <x v="0"/>
    <s v="Bridgeton"/>
    <x v="30"/>
    <n v="8302"/>
    <s v="East"/>
    <s v="OFF-ST-10000419"/>
    <x v="1"/>
    <x v="4"/>
    <s v="Rogers Jumbo File, Granite"/>
    <n v="40.74"/>
    <n v="3"/>
    <n v="0"/>
    <n v="0.4073999999999991"/>
  </r>
  <r>
    <n v="1537"/>
    <s v="CA-2013-112389"/>
    <x v="0"/>
    <x v="517"/>
    <d v="2013-11-03T00:00:00"/>
    <s v="Standard Class"/>
    <s v="JM-15655"/>
    <s v="Jim Mitchum"/>
    <x v="1"/>
    <x v="0"/>
    <s v="Bridgeton"/>
    <x v="30"/>
    <n v="8302"/>
    <s v="East"/>
    <s v="OFF-AP-10001626"/>
    <x v="1"/>
    <x v="9"/>
    <s v="Commercial WindTunnel Clean Air Upright Vacuum, Replacement Belts, Filtration Bags"/>
    <n v="11.67"/>
    <n v="3"/>
    <n v="0"/>
    <n v="3.0342000000000002"/>
  </r>
  <r>
    <n v="1538"/>
    <s v="CA-2014-121888"/>
    <x v="3"/>
    <x v="175"/>
    <d v="2014-09-18T00:00:00"/>
    <s v="Second Class"/>
    <s v="CL-11890"/>
    <s v="Carl Ludwig"/>
    <x v="0"/>
    <x v="0"/>
    <s v="Everett"/>
    <x v="31"/>
    <n v="2149"/>
    <s v="East"/>
    <s v="TEC-PH-10000439"/>
    <x v="2"/>
    <x v="7"/>
    <s v="GE DSL Phone Line Filter"/>
    <n v="39.99"/>
    <n v="1"/>
    <n v="0"/>
    <n v="11.597099999999998"/>
  </r>
  <r>
    <n v="1539"/>
    <s v="CA-2014-121888"/>
    <x v="3"/>
    <x v="175"/>
    <d v="2014-09-18T00:00:00"/>
    <s v="Second Class"/>
    <s v="CL-11890"/>
    <s v="Carl Ludwig"/>
    <x v="0"/>
    <x v="0"/>
    <s v="Everett"/>
    <x v="31"/>
    <n v="2149"/>
    <s v="East"/>
    <s v="OFF-AR-10003478"/>
    <x v="1"/>
    <x v="6"/>
    <s v="Avery Hi-Liter EverBold Pen Style Fluorescent Highlighters, 4/Pack"/>
    <n v="16.28"/>
    <n v="2"/>
    <n v="0"/>
    <n v="6.5120000000000005"/>
  </r>
  <r>
    <n v="1540"/>
    <s v="CA-2014-121888"/>
    <x v="3"/>
    <x v="175"/>
    <d v="2014-09-18T00:00:00"/>
    <s v="Second Class"/>
    <s v="CL-11890"/>
    <s v="Carl Ludwig"/>
    <x v="0"/>
    <x v="0"/>
    <s v="Everett"/>
    <x v="31"/>
    <n v="2149"/>
    <s v="East"/>
    <s v="FUR-BO-10002545"/>
    <x v="0"/>
    <x v="0"/>
    <s v="Atlantic Metals Mobile 3-Shelf Bookcases, Custom Colors"/>
    <n v="782.94"/>
    <n v="3"/>
    <n v="0"/>
    <n v="203.56440000000003"/>
  </r>
  <r>
    <n v="1541"/>
    <s v="CA-2014-121888"/>
    <x v="3"/>
    <x v="175"/>
    <d v="2014-09-18T00:00:00"/>
    <s v="Second Class"/>
    <s v="CL-11890"/>
    <s v="Carl Ludwig"/>
    <x v="0"/>
    <x v="0"/>
    <s v="Everett"/>
    <x v="31"/>
    <n v="2149"/>
    <s v="East"/>
    <s v="OFF-BI-10001765"/>
    <x v="1"/>
    <x v="8"/>
    <s v="Wilson Jones Heavy-Duty Casebound Ring Binders with Metal Hinges"/>
    <n v="242.48000000000002"/>
    <n v="7"/>
    <n v="0"/>
    <n v="116.39039999999999"/>
  </r>
  <r>
    <n v="1542"/>
    <s v="CA-2011-166884"/>
    <x v="2"/>
    <x v="518"/>
    <d v="2011-03-16T00:00:00"/>
    <s v="Second Class"/>
    <s v="CK-12205"/>
    <s v="Chloris Kastensmidt"/>
    <x v="0"/>
    <x v="0"/>
    <s v="Columbus"/>
    <x v="24"/>
    <n v="43229"/>
    <s v="East"/>
    <s v="FUR-FU-10003981"/>
    <x v="0"/>
    <x v="5"/>
    <s v="Eldon Wave Desk Accessories"/>
    <n v="8.32"/>
    <n v="5"/>
    <n v="0.2"/>
    <n v="2.2880000000000003"/>
  </r>
  <r>
    <n v="1543"/>
    <s v="CA-2011-166884"/>
    <x v="2"/>
    <x v="518"/>
    <d v="2011-03-16T00:00:00"/>
    <s v="Second Class"/>
    <s v="CK-12205"/>
    <s v="Chloris Kastensmidt"/>
    <x v="0"/>
    <x v="0"/>
    <s v="Columbus"/>
    <x v="24"/>
    <n v="43229"/>
    <s v="East"/>
    <s v="OFF-FA-10001561"/>
    <x v="1"/>
    <x v="13"/>
    <s v="Stockwell Push Pins"/>
    <n v="10.464000000000002"/>
    <n v="6"/>
    <n v="0.2"/>
    <n v="1.7003999999999992"/>
  </r>
  <r>
    <n v="1544"/>
    <s v="CA-2011-107181"/>
    <x v="2"/>
    <x v="519"/>
    <d v="2011-02-09T00:00:00"/>
    <s v="Standard Class"/>
    <s v="DB-13270"/>
    <s v="Deborah Brumfield"/>
    <x v="2"/>
    <x v="0"/>
    <s v="San Diego"/>
    <x v="1"/>
    <n v="92024"/>
    <s v="West"/>
    <s v="OFF-BI-10004230"/>
    <x v="1"/>
    <x v="8"/>
    <s v="GBC Recycled Grain Textured Covers"/>
    <n v="82.896000000000001"/>
    <n v="3"/>
    <n v="0.2"/>
    <n v="29.0136"/>
  </r>
  <r>
    <n v="1545"/>
    <s v="CA-2011-107181"/>
    <x v="2"/>
    <x v="519"/>
    <d v="2011-02-09T00:00:00"/>
    <s v="Standard Class"/>
    <s v="DB-13270"/>
    <s v="Deborah Brumfield"/>
    <x v="2"/>
    <x v="0"/>
    <s v="San Diego"/>
    <x v="1"/>
    <n v="92024"/>
    <s v="West"/>
    <s v="OFF-PA-10000350"/>
    <x v="1"/>
    <x v="10"/>
    <s v="Message Book, Standard Line &quot;While You Were Out&quot;, 5 1/2&quot; X 4&quot;, 200 Sets/Book"/>
    <n v="34.24"/>
    <n v="4"/>
    <n v="0"/>
    <n v="16.0928"/>
  </r>
  <r>
    <n v="1546"/>
    <s v="CA-2011-150245"/>
    <x v="2"/>
    <x v="520"/>
    <d v="2012-01-04T00:00:00"/>
    <s v="Second Class"/>
    <s v="PC-18745"/>
    <s v="Pamela Coakley"/>
    <x v="1"/>
    <x v="0"/>
    <s v="Watertown"/>
    <x v="15"/>
    <n v="13601"/>
    <s v="East"/>
    <s v="FUR-BO-10002613"/>
    <x v="0"/>
    <x v="0"/>
    <s v="Atlantic Metals Mobile 4-Shelf Bookcases, Custom Colors"/>
    <n v="1573.4880000000001"/>
    <n v="7"/>
    <n v="0.2"/>
    <n v="196.68599999999986"/>
  </r>
  <r>
    <n v="1547"/>
    <s v="CA-2012-111395"/>
    <x v="1"/>
    <x v="521"/>
    <d v="2012-11-27T00:00:00"/>
    <s v="Standard Class"/>
    <s v="VB-21745"/>
    <s v="Victoria Brennan"/>
    <x v="1"/>
    <x v="0"/>
    <s v="San Antonio"/>
    <x v="5"/>
    <n v="78207"/>
    <s v="Central"/>
    <s v="OFF-PA-10000994"/>
    <x v="1"/>
    <x v="10"/>
    <s v="Xerox 1915"/>
    <n v="335.52"/>
    <n v="4"/>
    <n v="0.2"/>
    <n v="117.43199999999999"/>
  </r>
  <r>
    <n v="1548"/>
    <s v="CA-2012-111395"/>
    <x v="1"/>
    <x v="521"/>
    <d v="2012-11-27T00:00:00"/>
    <s v="Standard Class"/>
    <s v="VB-21745"/>
    <s v="Victoria Brennan"/>
    <x v="1"/>
    <x v="0"/>
    <s v="San Antonio"/>
    <x v="5"/>
    <n v="78207"/>
    <s v="Central"/>
    <s v="OFF-BI-10002867"/>
    <x v="1"/>
    <x v="8"/>
    <s v="GBC Recycled Regency Composition Covers"/>
    <n v="23.911999999999995"/>
    <n v="2"/>
    <n v="0.8"/>
    <n v="-40.650400000000019"/>
  </r>
  <r>
    <n v="1549"/>
    <s v="CA-2012-111395"/>
    <x v="1"/>
    <x v="521"/>
    <d v="2012-11-27T00:00:00"/>
    <s v="Standard Class"/>
    <s v="VB-21745"/>
    <s v="Victoria Brennan"/>
    <x v="1"/>
    <x v="0"/>
    <s v="San Antonio"/>
    <x v="5"/>
    <n v="78207"/>
    <s v="Central"/>
    <s v="OFF-ST-10001291"/>
    <x v="1"/>
    <x v="4"/>
    <s v="Tenex Personal Self-Stacking Standard File Box, Black/Gray"/>
    <n v="27.056000000000001"/>
    <n v="2"/>
    <n v="0.2"/>
    <n v="2.3673999999999991"/>
  </r>
  <r>
    <n v="1550"/>
    <s v="CA-2011-134278"/>
    <x v="2"/>
    <x v="522"/>
    <d v="2011-07-08T00:00:00"/>
    <s v="First Class"/>
    <s v="EP-13915"/>
    <s v="Emily Phan"/>
    <x v="0"/>
    <x v="0"/>
    <s v="New York City"/>
    <x v="15"/>
    <n v="10011"/>
    <s v="East"/>
    <s v="TEC-CO-10001046"/>
    <x v="2"/>
    <x v="16"/>
    <s v="Canon Imageclass D680 Copier / Fax"/>
    <n v="559.99200000000008"/>
    <n v="1"/>
    <n v="0.2"/>
    <n v="174.99749999999997"/>
  </r>
  <r>
    <n v="1551"/>
    <s v="US-2014-124926"/>
    <x v="3"/>
    <x v="38"/>
    <d v="2014-11-19T00:00:00"/>
    <s v="Second Class"/>
    <s v="ME-17320"/>
    <s v="Maria Etezadi"/>
    <x v="2"/>
    <x v="0"/>
    <s v="Houston"/>
    <x v="5"/>
    <n v="77095"/>
    <s v="Central"/>
    <s v="OFF-AP-10004868"/>
    <x v="1"/>
    <x v="9"/>
    <s v="Hoover Commercial Soft Guard Upright Vacuum And Disposable Filtration Bags"/>
    <n v="9.3239999999999981"/>
    <n v="6"/>
    <n v="0.8"/>
    <n v="-24.708599999999997"/>
  </r>
  <r>
    <n v="1552"/>
    <s v="CA-2013-159345"/>
    <x v="0"/>
    <x v="26"/>
    <d v="2013-06-23T00:00:00"/>
    <s v="Standard Class"/>
    <s v="IG-15085"/>
    <s v="Ivan Gibson"/>
    <x v="0"/>
    <x v="0"/>
    <s v="San Diego"/>
    <x v="1"/>
    <n v="92024"/>
    <s v="West"/>
    <s v="OFF-PA-10000806"/>
    <x v="1"/>
    <x v="10"/>
    <s v="Xerox 1934"/>
    <n v="111.96"/>
    <n v="2"/>
    <n v="0"/>
    <n v="54.860399999999998"/>
  </r>
  <r>
    <n v="1553"/>
    <s v="CA-2011-130274"/>
    <x v="2"/>
    <x v="523"/>
    <d v="2011-05-05T00:00:00"/>
    <s v="First Class"/>
    <s v="JS-15940"/>
    <s v="Joni Sundaresam"/>
    <x v="2"/>
    <x v="0"/>
    <s v="Appleton"/>
    <x v="6"/>
    <n v="54915"/>
    <s v="Central"/>
    <s v="OFF-LA-10002195"/>
    <x v="1"/>
    <x v="2"/>
    <s v="Avery 481"/>
    <n v="21.560000000000002"/>
    <n v="7"/>
    <n v="0"/>
    <n v="10.348799999999999"/>
  </r>
  <r>
    <n v="1554"/>
    <s v="CA-2014-158386"/>
    <x v="3"/>
    <x v="524"/>
    <d v="2014-10-22T00:00:00"/>
    <s v="Standard Class"/>
    <s v="BO-11425"/>
    <s v="Bobby Odegard"/>
    <x v="0"/>
    <x v="0"/>
    <s v="Richmond"/>
    <x v="0"/>
    <n v="40475"/>
    <s v="South"/>
    <s v="OFF-BI-10003719"/>
    <x v="1"/>
    <x v="8"/>
    <s v="Large Capacity Hanging Post Binders"/>
    <n v="124.75"/>
    <n v="5"/>
    <n v="0"/>
    <n v="57.384999999999991"/>
  </r>
  <r>
    <n v="1555"/>
    <s v="CA-2012-111507"/>
    <x v="1"/>
    <x v="525"/>
    <d v="2012-02-13T00:00:00"/>
    <s v="Standard Class"/>
    <s v="VW-21775"/>
    <s v="Victoria Wilson"/>
    <x v="1"/>
    <x v="0"/>
    <s v="Bellevue"/>
    <x v="4"/>
    <n v="98006"/>
    <s v="West"/>
    <s v="OFF-AR-10001315"/>
    <x v="1"/>
    <x v="6"/>
    <s v="Newell 310"/>
    <n v="5.28"/>
    <n v="3"/>
    <n v="0"/>
    <n v="1.5311999999999999"/>
  </r>
  <r>
    <n v="1556"/>
    <s v="CA-2014-120761"/>
    <x v="3"/>
    <x v="507"/>
    <d v="2014-09-09T00:00:00"/>
    <s v="Standard Class"/>
    <s v="AB-10150"/>
    <s v="Aimee Bixby"/>
    <x v="0"/>
    <x v="0"/>
    <s v="Long Beach"/>
    <x v="15"/>
    <n v="11561"/>
    <s v="East"/>
    <s v="TEC-AC-10000171"/>
    <x v="2"/>
    <x v="11"/>
    <s v="Verbatim 25 GB 6x Blu-ray Single Layer Recordable Disc, 25/Pack"/>
    <n v="91.96"/>
    <n v="4"/>
    <n v="0"/>
    <n v="39.5428"/>
  </r>
  <r>
    <n v="1557"/>
    <s v="CA-2013-109176"/>
    <x v="0"/>
    <x v="195"/>
    <d v="2013-05-16T00:00:00"/>
    <s v="Standard Class"/>
    <s v="JW-16075"/>
    <s v="Julia West"/>
    <x v="0"/>
    <x v="0"/>
    <s v="Philadelphia"/>
    <x v="9"/>
    <n v="19140"/>
    <s v="East"/>
    <s v="OFF-EN-10003134"/>
    <x v="1"/>
    <x v="12"/>
    <s v="Staples"/>
    <n v="9.3439999999999994"/>
    <n v="1"/>
    <n v="0.2"/>
    <n v="3.504"/>
  </r>
  <r>
    <n v="1558"/>
    <s v="CA-2013-109176"/>
    <x v="0"/>
    <x v="195"/>
    <d v="2013-05-16T00:00:00"/>
    <s v="Standard Class"/>
    <s v="JW-16075"/>
    <s v="Julia West"/>
    <x v="0"/>
    <x v="0"/>
    <s v="Philadelphia"/>
    <x v="9"/>
    <n v="19140"/>
    <s v="East"/>
    <s v="OFF-AR-10001955"/>
    <x v="1"/>
    <x v="6"/>
    <s v="Newell 319"/>
    <n v="79.36"/>
    <n v="5"/>
    <n v="0.2"/>
    <n v="9.919999999999991"/>
  </r>
  <r>
    <n v="1559"/>
    <s v="CA-2012-112116"/>
    <x v="1"/>
    <x v="199"/>
    <d v="2012-03-18T00:00:00"/>
    <s v="Second Class"/>
    <s v="JE-15475"/>
    <s v="Jeremy Ellison"/>
    <x v="0"/>
    <x v="0"/>
    <s v="Seattle"/>
    <x v="4"/>
    <n v="98103"/>
    <s v="West"/>
    <s v="FUR-TA-10001039"/>
    <x v="0"/>
    <x v="3"/>
    <s v="KI Adjustable-Height Table"/>
    <n v="171.96"/>
    <n v="2"/>
    <n v="0"/>
    <n v="44.709600000000009"/>
  </r>
  <r>
    <n v="1560"/>
    <s v="CA-2013-126809"/>
    <x v="0"/>
    <x v="526"/>
    <d v="2013-04-14T00:00:00"/>
    <s v="Standard Class"/>
    <s v="EB-13750"/>
    <s v="Edward Becker"/>
    <x v="1"/>
    <x v="0"/>
    <s v="Seattle"/>
    <x v="4"/>
    <n v="98103"/>
    <s v="West"/>
    <s v="OFF-BI-10003712"/>
    <x v="1"/>
    <x v="8"/>
    <s v="Acco Pressboard Covers with Storage Hooks, 14 7/8&quot; x 11&quot;, Light Blue"/>
    <n v="35.352000000000004"/>
    <n v="9"/>
    <n v="0.2"/>
    <n v="12.815099999999997"/>
  </r>
  <r>
    <n v="1561"/>
    <s v="CA-2011-105172"/>
    <x v="2"/>
    <x v="527"/>
    <d v="2011-04-09T00:00:00"/>
    <s v="Standard Class"/>
    <s v="PK-18910"/>
    <s v="Paul Knutson"/>
    <x v="2"/>
    <x v="0"/>
    <s v="San Francisco"/>
    <x v="1"/>
    <n v="94109"/>
    <s v="West"/>
    <s v="OFF-LA-10001641"/>
    <x v="1"/>
    <x v="2"/>
    <s v="Avery 518"/>
    <n v="18.899999999999999"/>
    <n v="6"/>
    <n v="0"/>
    <n v="9.0719999999999992"/>
  </r>
  <r>
    <n v="1562"/>
    <s v="CA-2014-107293"/>
    <x v="3"/>
    <x v="528"/>
    <d v="2014-09-07T00:00:00"/>
    <s v="First Class"/>
    <s v="CS-12400"/>
    <s v="Christopher Schild"/>
    <x v="2"/>
    <x v="0"/>
    <s v="Seattle"/>
    <x v="4"/>
    <n v="98115"/>
    <s v="West"/>
    <s v="OFF-AR-10003732"/>
    <x v="1"/>
    <x v="6"/>
    <s v="Newell 333"/>
    <n v="2.78"/>
    <n v="1"/>
    <n v="0"/>
    <n v="0.72279999999999989"/>
  </r>
  <r>
    <n v="1563"/>
    <s v="US-2014-102890"/>
    <x v="3"/>
    <x v="160"/>
    <d v="2014-07-01T00:00:00"/>
    <s v="Same Day"/>
    <s v="SG-20470"/>
    <s v="Sheri Gordon"/>
    <x v="0"/>
    <x v="0"/>
    <s v="New York City"/>
    <x v="15"/>
    <n v="10011"/>
    <s v="East"/>
    <s v="FUR-TA-10000577"/>
    <x v="0"/>
    <x v="3"/>
    <s v="Bretford CR4500 Series Slim Rectangular Table"/>
    <n v="1044.6299999999999"/>
    <n v="5"/>
    <n v="0.4"/>
    <n v="-295.97849999999994"/>
  </r>
  <r>
    <n v="1564"/>
    <s v="CA-2012-158554"/>
    <x v="1"/>
    <x v="529"/>
    <d v="2012-11-09T00:00:00"/>
    <s v="Same Day"/>
    <s v="CM-12190"/>
    <s v="Charlotte Melton"/>
    <x v="0"/>
    <x v="0"/>
    <s v="Philadelphia"/>
    <x v="9"/>
    <n v="19134"/>
    <s v="East"/>
    <s v="OFF-PA-10004000"/>
    <x v="1"/>
    <x v="10"/>
    <s v="While You Were Out Pads, 50 per Pad, 4 x 5 1/4, Green Cycle"/>
    <n v="11.352000000000002"/>
    <n v="3"/>
    <n v="0.2"/>
    <n v="4.1151"/>
  </r>
  <r>
    <n v="1565"/>
    <s v="CA-2011-116239"/>
    <x v="2"/>
    <x v="530"/>
    <d v="2011-03-04T00:00:00"/>
    <s v="Same Day"/>
    <s v="CL-12565"/>
    <s v="Clay Ludtke"/>
    <x v="0"/>
    <x v="0"/>
    <s v="Columbia"/>
    <x v="20"/>
    <n v="29203"/>
    <s v="South"/>
    <s v="OFF-ST-10001370"/>
    <x v="1"/>
    <x v="4"/>
    <s v="Sensible Storage WireTech Storage Systems"/>
    <n v="354.90000000000003"/>
    <n v="5"/>
    <n v="0"/>
    <n v="17.744999999999962"/>
  </r>
  <r>
    <n v="1566"/>
    <s v="CA-2012-132101"/>
    <x v="1"/>
    <x v="531"/>
    <d v="2012-03-25T00:00:00"/>
    <s v="Standard Class"/>
    <s v="JO-15550"/>
    <s v="Jesus Ocampo"/>
    <x v="2"/>
    <x v="0"/>
    <s v="Seattle"/>
    <x v="4"/>
    <n v="98105"/>
    <s v="West"/>
    <s v="TEC-PH-10004539"/>
    <x v="2"/>
    <x v="7"/>
    <s v="Wireless Extenders zBoost YX545 SOHO Signal Booster"/>
    <n v="453.57600000000002"/>
    <n v="3"/>
    <n v="0.2"/>
    <n v="39.687899999999985"/>
  </r>
  <r>
    <n v="1567"/>
    <s v="CA-2012-129112"/>
    <x v="1"/>
    <x v="239"/>
    <d v="2012-11-30T00:00:00"/>
    <s v="First Class"/>
    <s v="AW-10840"/>
    <s v="Anthony Witt"/>
    <x v="0"/>
    <x v="0"/>
    <s v="Allen"/>
    <x v="5"/>
    <n v="75002"/>
    <s v="Central"/>
    <s v="TEC-AC-10003038"/>
    <x v="2"/>
    <x v="11"/>
    <s v="Kingston Digital DataTraveler 16GB USB 2.0"/>
    <n v="21.48"/>
    <n v="3"/>
    <n v="0.2"/>
    <n v="-0.26850000000000307"/>
  </r>
  <r>
    <n v="1568"/>
    <s v="CA-2012-129112"/>
    <x v="1"/>
    <x v="239"/>
    <d v="2012-11-30T00:00:00"/>
    <s v="First Class"/>
    <s v="AW-10840"/>
    <s v="Anthony Witt"/>
    <x v="0"/>
    <x v="0"/>
    <s v="Allen"/>
    <x v="5"/>
    <n v="75002"/>
    <s v="Central"/>
    <s v="OFF-BI-10000088"/>
    <x v="1"/>
    <x v="8"/>
    <s v="GBC Imprintable Covers"/>
    <n v="8.7839999999999989"/>
    <n v="4"/>
    <n v="0.8"/>
    <n v="-13.615200000000002"/>
  </r>
  <r>
    <n v="1569"/>
    <s v="US-2014-152002"/>
    <x v="3"/>
    <x v="532"/>
    <d v="2014-06-12T00:00:00"/>
    <s v="Same Day"/>
    <s v="DV-13465"/>
    <s v="Dianna Vittorini"/>
    <x v="0"/>
    <x v="0"/>
    <s v="Los Angeles"/>
    <x v="1"/>
    <n v="90004"/>
    <s v="West"/>
    <s v="OFF-PA-10000357"/>
    <x v="1"/>
    <x v="10"/>
    <s v="White Dual Perf Computer Printout Paper, 2700 Sheets, 1 Part, Heavyweight, 20 lbs., 14 7/8 x 11"/>
    <n v="122.97"/>
    <n v="3"/>
    <n v="0"/>
    <n v="60.255300000000005"/>
  </r>
  <r>
    <n v="1570"/>
    <s v="CA-2014-165029"/>
    <x v="3"/>
    <x v="200"/>
    <d v="2014-12-01T00:00:00"/>
    <s v="Standard Class"/>
    <s v="AH-10075"/>
    <s v="Adam Hart"/>
    <x v="1"/>
    <x v="0"/>
    <s v="Atlanta"/>
    <x v="32"/>
    <n v="30318"/>
    <s v="South"/>
    <s v="OFF-AR-10003504"/>
    <x v="1"/>
    <x v="6"/>
    <s v="Newell 347"/>
    <n v="12.84"/>
    <n v="3"/>
    <n v="0"/>
    <n v="3.7235999999999989"/>
  </r>
  <r>
    <n v="1571"/>
    <s v="US-2011-157385"/>
    <x v="2"/>
    <x v="533"/>
    <d v="2011-11-25T00:00:00"/>
    <s v="First Class"/>
    <s v="SC-20095"/>
    <s v="Sanjit Chand"/>
    <x v="0"/>
    <x v="0"/>
    <s v="Los Angeles"/>
    <x v="1"/>
    <n v="90004"/>
    <s v="West"/>
    <s v="FUR-CH-10000863"/>
    <x v="0"/>
    <x v="1"/>
    <s v="Novimex Swivel Fabric Task Chair"/>
    <n v="603.91999999999996"/>
    <n v="5"/>
    <n v="0.2"/>
    <n v="-67.941000000000003"/>
  </r>
  <r>
    <n v="1572"/>
    <s v="US-2011-157385"/>
    <x v="2"/>
    <x v="533"/>
    <d v="2011-11-25T00:00:00"/>
    <s v="First Class"/>
    <s v="SC-20095"/>
    <s v="Sanjit Chand"/>
    <x v="0"/>
    <x v="0"/>
    <s v="Los Angeles"/>
    <x v="1"/>
    <n v="90004"/>
    <s v="West"/>
    <s v="OFF-EN-10003160"/>
    <x v="1"/>
    <x v="12"/>
    <s v="Pastel Pink Envelopes"/>
    <n v="21.84"/>
    <n v="3"/>
    <n v="0"/>
    <n v="10.4832"/>
  </r>
  <r>
    <n v="1573"/>
    <s v="US-2011-157385"/>
    <x v="2"/>
    <x v="533"/>
    <d v="2011-11-25T00:00:00"/>
    <s v="First Class"/>
    <s v="SC-20095"/>
    <s v="Sanjit Chand"/>
    <x v="0"/>
    <x v="0"/>
    <s v="Los Angeles"/>
    <x v="1"/>
    <n v="90004"/>
    <s v="West"/>
    <s v="TEC-AC-10003280"/>
    <x v="2"/>
    <x v="11"/>
    <s v="Belkin F8E887 USB Wired Ergonomic Keyboard"/>
    <n v="29.99"/>
    <n v="1"/>
    <n v="0"/>
    <n v="6.2978999999999985"/>
  </r>
  <r>
    <n v="1574"/>
    <s v="US-2011-157385"/>
    <x v="2"/>
    <x v="533"/>
    <d v="2011-11-25T00:00:00"/>
    <s v="First Class"/>
    <s v="SC-20095"/>
    <s v="Sanjit Chand"/>
    <x v="0"/>
    <x v="0"/>
    <s v="Los Angeles"/>
    <x v="1"/>
    <n v="90004"/>
    <s v="West"/>
    <s v="FUR-CH-10000595"/>
    <x v="0"/>
    <x v="1"/>
    <s v="Safco Contoured Stacking Chairs"/>
    <n v="381.44000000000005"/>
    <n v="2"/>
    <n v="0.2"/>
    <n v="23.839999999999975"/>
  </r>
  <r>
    <n v="1575"/>
    <s v="CA-2011-101602"/>
    <x v="2"/>
    <x v="534"/>
    <d v="2011-12-18T00:00:00"/>
    <s v="First Class"/>
    <s v="MC-18100"/>
    <s v="Mick Crebagga"/>
    <x v="0"/>
    <x v="0"/>
    <s v="El Paso"/>
    <x v="5"/>
    <n v="79907"/>
    <s v="Central"/>
    <s v="TEC-PH-10000169"/>
    <x v="2"/>
    <x v="7"/>
    <s v="ARKON Windshield Dashboard Air Vent Car Mount Holder"/>
    <n v="40.68"/>
    <n v="3"/>
    <n v="0.2"/>
    <n v="-9.153000000000004"/>
  </r>
  <r>
    <n v="1576"/>
    <s v="CA-2011-101602"/>
    <x v="2"/>
    <x v="534"/>
    <d v="2011-12-18T00:00:00"/>
    <s v="First Class"/>
    <s v="MC-18100"/>
    <s v="Mick Crebagga"/>
    <x v="0"/>
    <x v="0"/>
    <s v="El Paso"/>
    <x v="5"/>
    <n v="79907"/>
    <s v="Central"/>
    <s v="FUR-CH-10004675"/>
    <x v="0"/>
    <x v="1"/>
    <s v="Lifetime Advantage Folding Chairs, 4/Carton"/>
    <n v="763.28"/>
    <n v="5"/>
    <n v="0.3"/>
    <n v="-21.807999999999993"/>
  </r>
  <r>
    <n v="1577"/>
    <s v="CA-2013-109057"/>
    <x v="0"/>
    <x v="183"/>
    <d v="2013-04-28T00:00:00"/>
    <s v="Standard Class"/>
    <s v="TT-21460"/>
    <s v="Tonja Turnell"/>
    <x v="2"/>
    <x v="0"/>
    <s v="Aurora"/>
    <x v="10"/>
    <n v="60505"/>
    <s v="Central"/>
    <s v="OFF-ST-10002406"/>
    <x v="1"/>
    <x v="4"/>
    <s v="Pizazz Global Quick File"/>
    <n v="23.952000000000002"/>
    <n v="2"/>
    <n v="0.2"/>
    <n v="2.3952000000000018"/>
  </r>
  <r>
    <n v="1578"/>
    <s v="CA-2013-154403"/>
    <x v="0"/>
    <x v="454"/>
    <d v="2013-05-28T00:00:00"/>
    <s v="Standard Class"/>
    <s v="AP-10720"/>
    <s v="Anne Pryor"/>
    <x v="2"/>
    <x v="0"/>
    <s v="Florence"/>
    <x v="19"/>
    <n v="35630"/>
    <s v="South"/>
    <s v="OFF-PA-10001526"/>
    <x v="1"/>
    <x v="10"/>
    <s v="Xerox 1949"/>
    <n v="4.9800000000000004"/>
    <n v="1"/>
    <n v="0"/>
    <n v="2.4402000000000004"/>
  </r>
  <r>
    <n v="1579"/>
    <s v="CA-2013-102456"/>
    <x v="0"/>
    <x v="535"/>
    <d v="2013-03-02T00:00:00"/>
    <s v="First Class"/>
    <s v="DL-12865"/>
    <s v="Dan Lawera"/>
    <x v="0"/>
    <x v="0"/>
    <s v="New York City"/>
    <x v="15"/>
    <n v="10011"/>
    <s v="East"/>
    <s v="OFF-AP-10004336"/>
    <x v="1"/>
    <x v="9"/>
    <s v="Conquest 14 Commercial Heavy-Duty Upright Vacuum, Collection System, Accessory Kit"/>
    <n v="170.88"/>
    <n v="3"/>
    <n v="0"/>
    <n v="49.555199999999978"/>
  </r>
  <r>
    <n v="1580"/>
    <s v="CA-2012-131338"/>
    <x v="1"/>
    <x v="101"/>
    <d v="2012-08-12T00:00:00"/>
    <s v="First Class"/>
    <s v="NP-18325"/>
    <s v="Naresj Patel"/>
    <x v="0"/>
    <x v="0"/>
    <s v="New York City"/>
    <x v="15"/>
    <n v="10024"/>
    <s v="East"/>
    <s v="TEC-PH-10003012"/>
    <x v="2"/>
    <x v="7"/>
    <s v="Nortel Meridian M3904 Professional Digital phone"/>
    <n v="307.98"/>
    <n v="2"/>
    <n v="0"/>
    <n v="89.314199999999971"/>
  </r>
  <r>
    <n v="1581"/>
    <s v="CA-2012-131338"/>
    <x v="1"/>
    <x v="101"/>
    <d v="2012-08-12T00:00:00"/>
    <s v="First Class"/>
    <s v="NP-18325"/>
    <s v="Naresj Patel"/>
    <x v="0"/>
    <x v="0"/>
    <s v="New York City"/>
    <x v="15"/>
    <n v="10024"/>
    <s v="East"/>
    <s v="FUR-TA-10002607"/>
    <x v="0"/>
    <x v="3"/>
    <s v="KI Conference Tables"/>
    <n v="382.80599999999998"/>
    <n v="9"/>
    <n v="0.4"/>
    <n v="-153.12239999999997"/>
  </r>
  <r>
    <n v="1582"/>
    <s v="CA-2012-131338"/>
    <x v="1"/>
    <x v="101"/>
    <d v="2012-08-12T00:00:00"/>
    <s v="First Class"/>
    <s v="NP-18325"/>
    <s v="Naresj Patel"/>
    <x v="0"/>
    <x v="0"/>
    <s v="New York City"/>
    <x v="15"/>
    <n v="10024"/>
    <s v="East"/>
    <s v="OFF-ST-10000642"/>
    <x v="1"/>
    <x v="4"/>
    <s v="Tennsco Lockers, Gray"/>
    <n v="41.96"/>
    <n v="2"/>
    <n v="0"/>
    <n v="2.9371999999999971"/>
  </r>
  <r>
    <n v="1583"/>
    <s v="CA-2012-131338"/>
    <x v="1"/>
    <x v="101"/>
    <d v="2012-08-12T00:00:00"/>
    <s v="First Class"/>
    <s v="NP-18325"/>
    <s v="Naresj Patel"/>
    <x v="0"/>
    <x v="0"/>
    <s v="New York City"/>
    <x v="15"/>
    <n v="10024"/>
    <s v="East"/>
    <s v="OFF-BI-10000545"/>
    <x v="1"/>
    <x v="8"/>
    <s v="GBC Ibimaster 500 Manual ProClick Binding System"/>
    <n v="1217.568"/>
    <n v="2"/>
    <n v="0.2"/>
    <n v="456.58800000000002"/>
  </r>
  <r>
    <n v="1584"/>
    <s v="CA-2012-131338"/>
    <x v="1"/>
    <x v="101"/>
    <d v="2012-08-12T00:00:00"/>
    <s v="First Class"/>
    <s v="NP-18325"/>
    <s v="Naresj Patel"/>
    <x v="0"/>
    <x v="0"/>
    <s v="New York City"/>
    <x v="15"/>
    <n v="10024"/>
    <s v="East"/>
    <s v="FUR-FU-10002157"/>
    <x v="0"/>
    <x v="5"/>
    <s v="Artistic Insta-Plaque"/>
    <n v="47.04"/>
    <n v="3"/>
    <n v="0"/>
    <n v="18.345599999999997"/>
  </r>
  <r>
    <n v="1585"/>
    <s v="CA-2012-131338"/>
    <x v="1"/>
    <x v="101"/>
    <d v="2012-08-12T00:00:00"/>
    <s v="First Class"/>
    <s v="NP-18325"/>
    <s v="Naresj Patel"/>
    <x v="0"/>
    <x v="0"/>
    <s v="New York City"/>
    <x v="15"/>
    <n v="10024"/>
    <s v="East"/>
    <s v="FUR-FU-10001706"/>
    <x v="0"/>
    <x v="5"/>
    <s v="Longer-Life Soft White Bulbs"/>
    <n v="6.16"/>
    <n v="2"/>
    <n v="0"/>
    <n v="2.9567999999999999"/>
  </r>
  <r>
    <n v="1586"/>
    <s v="CA-2012-131338"/>
    <x v="1"/>
    <x v="101"/>
    <d v="2012-08-12T00:00:00"/>
    <s v="First Class"/>
    <s v="NP-18325"/>
    <s v="Naresj Patel"/>
    <x v="0"/>
    <x v="0"/>
    <s v="New York City"/>
    <x v="15"/>
    <n v="10024"/>
    <s v="East"/>
    <s v="TEC-PH-10000984"/>
    <x v="2"/>
    <x v="7"/>
    <s v="Panasonic KX-TG9471B"/>
    <n v="979.95"/>
    <n v="5"/>
    <n v="0"/>
    <n v="274.38600000000008"/>
  </r>
  <r>
    <n v="1587"/>
    <s v="CA-2012-131338"/>
    <x v="1"/>
    <x v="101"/>
    <d v="2012-08-12T00:00:00"/>
    <s v="First Class"/>
    <s v="NP-18325"/>
    <s v="Naresj Patel"/>
    <x v="0"/>
    <x v="0"/>
    <s v="New York City"/>
    <x v="15"/>
    <n v="10024"/>
    <s v="East"/>
    <s v="OFF-PA-10001357"/>
    <x v="1"/>
    <x v="10"/>
    <s v="Xerox 1886"/>
    <n v="143.69999999999999"/>
    <n v="3"/>
    <n v="0"/>
    <n v="68.975999999999999"/>
  </r>
  <r>
    <n v="1588"/>
    <s v="CA-2012-131338"/>
    <x v="1"/>
    <x v="101"/>
    <d v="2012-08-12T00:00:00"/>
    <s v="First Class"/>
    <s v="NP-18325"/>
    <s v="Naresj Patel"/>
    <x v="0"/>
    <x v="0"/>
    <s v="New York City"/>
    <x v="15"/>
    <n v="10024"/>
    <s v="East"/>
    <s v="OFF-FA-10000992"/>
    <x v="1"/>
    <x v="13"/>
    <s v="Acco Clips to Go Binder Clips, 24 Clips in Two Sizes"/>
    <n v="10.649999999999999"/>
    <n v="3"/>
    <n v="0"/>
    <n v="5.0054999999999996"/>
  </r>
  <r>
    <n v="1589"/>
    <s v="CA-2012-131338"/>
    <x v="1"/>
    <x v="101"/>
    <d v="2012-08-12T00:00:00"/>
    <s v="First Class"/>
    <s v="NP-18325"/>
    <s v="Naresj Patel"/>
    <x v="0"/>
    <x v="0"/>
    <s v="New York City"/>
    <x v="15"/>
    <n v="10024"/>
    <s v="East"/>
    <s v="TEC-AC-10002600"/>
    <x v="2"/>
    <x v="11"/>
    <s v="Belkin QODE FastFit Bluetooth Keyboard"/>
    <n v="247.8"/>
    <n v="4"/>
    <n v="0"/>
    <n v="34.692000000000007"/>
  </r>
  <r>
    <n v="1590"/>
    <s v="CA-2013-109911"/>
    <x v="0"/>
    <x v="536"/>
    <d v="2013-05-17T00:00:00"/>
    <s v="Standard Class"/>
    <s v="VG-21805"/>
    <s v="Vivek Grady"/>
    <x v="1"/>
    <x v="0"/>
    <s v="Virginia Beach"/>
    <x v="17"/>
    <n v="23464"/>
    <s v="South"/>
    <s v="OFF-AR-10001662"/>
    <x v="1"/>
    <x v="6"/>
    <s v="Rogers Handheld Barrel Pencil Sharpener"/>
    <n v="10.96"/>
    <n v="4"/>
    <n v="0"/>
    <n v="2.9592000000000009"/>
  </r>
  <r>
    <n v="1591"/>
    <s v="US-2013-132423"/>
    <x v="0"/>
    <x v="173"/>
    <d v="2013-04-20T00:00:00"/>
    <s v="Standard Class"/>
    <s v="MY-18295"/>
    <s v="Muhammed Yedwab"/>
    <x v="1"/>
    <x v="0"/>
    <s v="Grapevine"/>
    <x v="5"/>
    <n v="76051"/>
    <s v="Central"/>
    <s v="OFF-AR-10001221"/>
    <x v="1"/>
    <x v="6"/>
    <s v="Dixon Ticonderoga Erasable Colored Pencil Set, 12-Color"/>
    <n v="33.488000000000007"/>
    <n v="7"/>
    <n v="0.2"/>
    <n v="5.8603999999999967"/>
  </r>
  <r>
    <n v="1592"/>
    <s v="US-2013-132423"/>
    <x v="0"/>
    <x v="173"/>
    <d v="2013-04-20T00:00:00"/>
    <s v="Standard Class"/>
    <s v="MY-18295"/>
    <s v="Muhammed Yedwab"/>
    <x v="1"/>
    <x v="0"/>
    <s v="Grapevine"/>
    <x v="5"/>
    <n v="76051"/>
    <s v="Central"/>
    <s v="OFF-FA-10002988"/>
    <x v="1"/>
    <x v="13"/>
    <s v="Ideal Clamps"/>
    <n v="8.0399999999999991"/>
    <n v="5"/>
    <n v="0.2"/>
    <n v="2.9144999999999994"/>
  </r>
  <r>
    <n v="1593"/>
    <s v="CA-2012-122826"/>
    <x v="1"/>
    <x v="537"/>
    <d v="2012-06-25T00:00:00"/>
    <s v="Second Class"/>
    <s v="RD-19480"/>
    <s v="Rick Duston"/>
    <x v="0"/>
    <x v="0"/>
    <s v="Olympia"/>
    <x v="4"/>
    <n v="98502"/>
    <s v="West"/>
    <s v="TEC-PH-10004830"/>
    <x v="2"/>
    <x v="7"/>
    <s v="Pyle PRT45 Retro Home Telephone"/>
    <n v="201.56800000000001"/>
    <n v="4"/>
    <n v="0.2"/>
    <n v="22.676399999999994"/>
  </r>
  <r>
    <n v="1594"/>
    <s v="CA-2011-117317"/>
    <x v="2"/>
    <x v="538"/>
    <d v="2011-10-19T00:00:00"/>
    <s v="Same Day"/>
    <s v="JF-15490"/>
    <s v="Jeremy Farry"/>
    <x v="0"/>
    <x v="0"/>
    <s v="Los Angeles"/>
    <x v="1"/>
    <n v="90032"/>
    <s v="West"/>
    <s v="OFF-PA-10004519"/>
    <x v="1"/>
    <x v="10"/>
    <s v="Spiral Phone Message Books with Labels by Adams"/>
    <n v="13.440000000000001"/>
    <n v="3"/>
    <n v="0"/>
    <n v="6.5856000000000012"/>
  </r>
  <r>
    <n v="1595"/>
    <s v="CA-2012-118423"/>
    <x v="1"/>
    <x v="539"/>
    <d v="2012-03-27T00:00:00"/>
    <s v="First Class"/>
    <s v="DP-13390"/>
    <s v="Dennis Pardue"/>
    <x v="2"/>
    <x v="0"/>
    <s v="Peoria"/>
    <x v="10"/>
    <n v="61604"/>
    <s v="Central"/>
    <s v="FUR-BO-10000362"/>
    <x v="0"/>
    <x v="0"/>
    <s v="Sauder Inglewood Library Bookcases"/>
    <n v="359.05799999999994"/>
    <n v="3"/>
    <n v="0.3"/>
    <n v="-35.905799999999999"/>
  </r>
  <r>
    <n v="1596"/>
    <s v="CA-2014-149181"/>
    <x v="3"/>
    <x v="540"/>
    <d v="2014-05-13T00:00:00"/>
    <s v="Standard Class"/>
    <s v="MD-17350"/>
    <s v="Maribeth Dona"/>
    <x v="0"/>
    <x v="0"/>
    <s v="Columbus"/>
    <x v="24"/>
    <n v="43229"/>
    <s v="East"/>
    <s v="FUR-CH-10004540"/>
    <x v="0"/>
    <x v="1"/>
    <s v="Global Chrome Stack Chair"/>
    <n v="47.991999999999997"/>
    <n v="2"/>
    <n v="0.3"/>
    <n v="-2.0567999999999991"/>
  </r>
  <r>
    <n v="1597"/>
    <s v="CA-2014-132234"/>
    <x v="3"/>
    <x v="524"/>
    <d v="2014-10-19T00:00:00"/>
    <s v="First Class"/>
    <s v="MY-17380"/>
    <s v="Maribeth Yedwab"/>
    <x v="1"/>
    <x v="0"/>
    <s v="New York City"/>
    <x v="15"/>
    <n v="10011"/>
    <s v="East"/>
    <s v="FUR-FU-10001290"/>
    <x v="0"/>
    <x v="5"/>
    <s v="Executive Impressions Supervisor Wall Clock"/>
    <n v="547.30000000000007"/>
    <n v="13"/>
    <n v="0"/>
    <n v="175.13599999999997"/>
  </r>
  <r>
    <n v="1598"/>
    <s v="CA-2014-158876"/>
    <x v="3"/>
    <x v="123"/>
    <d v="2014-11-22T00:00:00"/>
    <s v="Second Class"/>
    <s v="AB-10150"/>
    <s v="Aimee Bixby"/>
    <x v="0"/>
    <x v="0"/>
    <s v="Carrollton"/>
    <x v="5"/>
    <n v="75007"/>
    <s v="Central"/>
    <s v="OFF-PA-10000308"/>
    <x v="1"/>
    <x v="10"/>
    <s v="Xerox 1901"/>
    <n v="16.896000000000001"/>
    <n v="4"/>
    <n v="0.2"/>
    <n v="5.2799999999999994"/>
  </r>
  <r>
    <n v="1599"/>
    <s v="CA-2014-158876"/>
    <x v="3"/>
    <x v="123"/>
    <d v="2014-11-22T00:00:00"/>
    <s v="Second Class"/>
    <s v="AB-10150"/>
    <s v="Aimee Bixby"/>
    <x v="0"/>
    <x v="0"/>
    <s v="Carrollton"/>
    <x v="5"/>
    <n v="75007"/>
    <s v="Central"/>
    <s v="OFF-SU-10001165"/>
    <x v="1"/>
    <x v="14"/>
    <s v="Acme Elite Stainless Steel Scissors"/>
    <n v="6.6720000000000006"/>
    <n v="1"/>
    <n v="0.2"/>
    <n v="0.50039999999999996"/>
  </r>
  <r>
    <n v="1600"/>
    <s v="CA-2014-158876"/>
    <x v="3"/>
    <x v="123"/>
    <d v="2014-11-22T00:00:00"/>
    <s v="Second Class"/>
    <s v="AB-10150"/>
    <s v="Aimee Bixby"/>
    <x v="0"/>
    <x v="0"/>
    <s v="Carrollton"/>
    <x v="5"/>
    <n v="75007"/>
    <s v="Central"/>
    <s v="OFF-AR-10003373"/>
    <x v="1"/>
    <x v="6"/>
    <s v="Boston School Pro Electric Pencil Sharpener, 1670"/>
    <n v="99.13600000000001"/>
    <n v="4"/>
    <n v="0.2"/>
    <n v="8.674399999999995"/>
  </r>
  <r>
    <n v="1601"/>
    <s v="CA-2014-158876"/>
    <x v="3"/>
    <x v="123"/>
    <d v="2014-11-22T00:00:00"/>
    <s v="Second Class"/>
    <s v="AB-10150"/>
    <s v="Aimee Bixby"/>
    <x v="0"/>
    <x v="0"/>
    <s v="Carrollton"/>
    <x v="5"/>
    <n v="75007"/>
    <s v="Central"/>
    <s v="FUR-FU-10001967"/>
    <x v="0"/>
    <x v="5"/>
    <s v="Telescoping Adjustable Floor Lamp"/>
    <n v="15.991999999999999"/>
    <n v="2"/>
    <n v="0.6"/>
    <n v="-13.992999999999999"/>
  </r>
  <r>
    <n v="1602"/>
    <s v="CA-2013-164672"/>
    <x v="0"/>
    <x v="541"/>
    <d v="2013-05-14T00:00:00"/>
    <s v="Second Class"/>
    <s v="GB-14530"/>
    <s v="George Bell"/>
    <x v="1"/>
    <x v="0"/>
    <s v="Dover"/>
    <x v="13"/>
    <n v="19901"/>
    <s v="East"/>
    <s v="FUR-FU-10001488"/>
    <x v="0"/>
    <x v="5"/>
    <s v="Tenex 46&quot; x 60&quot; Computer Anti-Static Chairmat, Rectangular Shaped"/>
    <n v="211.96"/>
    <n v="2"/>
    <n v="0"/>
    <n v="42.391999999999996"/>
  </r>
  <r>
    <n v="1603"/>
    <s v="US-2013-132857"/>
    <x v="0"/>
    <x v="25"/>
    <d v="2013-12-18T00:00:00"/>
    <s v="Standard Class"/>
    <s v="CA-12775"/>
    <s v="Cynthia Arntzen"/>
    <x v="0"/>
    <x v="0"/>
    <s v="Smyrna"/>
    <x v="18"/>
    <n v="37167"/>
    <s v="South"/>
    <s v="OFF-AR-10003251"/>
    <x v="1"/>
    <x v="6"/>
    <s v="Prang Drawing Pencil Set"/>
    <n v="6.6719999999999988"/>
    <n v="3"/>
    <n v="0.2"/>
    <n v="1.6679999999999997"/>
  </r>
  <r>
    <n v="1604"/>
    <s v="CA-2014-116645"/>
    <x v="3"/>
    <x v="329"/>
    <d v="2014-12-05T00:00:00"/>
    <s v="Standard Class"/>
    <s v="ME-17725"/>
    <s v="Max Engle"/>
    <x v="0"/>
    <x v="0"/>
    <s v="Newark"/>
    <x v="13"/>
    <n v="19711"/>
    <s v="East"/>
    <s v="OFF-AR-10001044"/>
    <x v="1"/>
    <x v="6"/>
    <s v="BOSTON Ranger #55 Pencil Sharpener, Black"/>
    <n v="155.94"/>
    <n v="6"/>
    <n v="0"/>
    <n v="45.222599999999993"/>
  </r>
  <r>
    <n v="1605"/>
    <s v="US-2013-115819"/>
    <x v="0"/>
    <x v="475"/>
    <d v="2013-04-25T00:00:00"/>
    <s v="Second Class"/>
    <s v="JO-15280"/>
    <s v="Jas O'Carroll"/>
    <x v="0"/>
    <x v="0"/>
    <s v="Los Angeles"/>
    <x v="1"/>
    <n v="90049"/>
    <s v="West"/>
    <s v="TEC-PH-10004700"/>
    <x v="2"/>
    <x v="7"/>
    <s v="PowerGen Dual USB Car Charger"/>
    <n v="39.960000000000008"/>
    <n v="5"/>
    <n v="0.2"/>
    <n v="12.986999999999995"/>
  </r>
  <r>
    <n v="1606"/>
    <s v="US-2013-115819"/>
    <x v="0"/>
    <x v="475"/>
    <d v="2013-04-25T00:00:00"/>
    <s v="Second Class"/>
    <s v="JO-15280"/>
    <s v="Jas O'Carroll"/>
    <x v="0"/>
    <x v="0"/>
    <s v="Los Angeles"/>
    <x v="1"/>
    <n v="90049"/>
    <s v="West"/>
    <s v="OFF-AR-10000823"/>
    <x v="1"/>
    <x v="6"/>
    <s v="Newell 307"/>
    <n v="5.46"/>
    <n v="3"/>
    <n v="0"/>
    <n v="1.5288000000000002"/>
  </r>
  <r>
    <n v="1607"/>
    <s v="US-2013-115819"/>
    <x v="0"/>
    <x v="475"/>
    <d v="2013-04-25T00:00:00"/>
    <s v="Second Class"/>
    <s v="JO-15280"/>
    <s v="Jas O'Carroll"/>
    <x v="0"/>
    <x v="0"/>
    <s v="Los Angeles"/>
    <x v="1"/>
    <n v="90049"/>
    <s v="West"/>
    <s v="OFF-AR-10004456"/>
    <x v="1"/>
    <x v="6"/>
    <s v="Panasonic KP-4ABK Battery-Operated Pencil Sharpener"/>
    <n v="73.2"/>
    <n v="5"/>
    <n v="0"/>
    <n v="21.227999999999998"/>
  </r>
  <r>
    <n v="1608"/>
    <s v="US-2013-115819"/>
    <x v="0"/>
    <x v="475"/>
    <d v="2013-04-25T00:00:00"/>
    <s v="Second Class"/>
    <s v="JO-15280"/>
    <s v="Jas O'Carroll"/>
    <x v="0"/>
    <x v="0"/>
    <s v="Los Angeles"/>
    <x v="1"/>
    <n v="90049"/>
    <s v="West"/>
    <s v="OFF-BI-10000050"/>
    <x v="1"/>
    <x v="8"/>
    <s v="Angle-D Binders with Locking Rings, Label Holders"/>
    <n v="5.84"/>
    <n v="1"/>
    <n v="0.2"/>
    <n v="1.9709999999999996"/>
  </r>
  <r>
    <n v="1609"/>
    <s v="US-2013-115819"/>
    <x v="0"/>
    <x v="475"/>
    <d v="2013-04-25T00:00:00"/>
    <s v="Second Class"/>
    <s v="JO-15280"/>
    <s v="Jas O'Carroll"/>
    <x v="0"/>
    <x v="0"/>
    <s v="Los Angeles"/>
    <x v="1"/>
    <n v="90049"/>
    <s v="West"/>
    <s v="OFF-PA-10002377"/>
    <x v="1"/>
    <x v="10"/>
    <s v="Adams Telephone Message Book W/Dividers/Space For Phone Numbers, 5 1/4&quot;X8 1/2&quot;, 200/Messages"/>
    <n v="22.72"/>
    <n v="4"/>
    <n v="0"/>
    <n v="10.223999999999998"/>
  </r>
  <r>
    <n v="1610"/>
    <s v="US-2013-115819"/>
    <x v="0"/>
    <x v="475"/>
    <d v="2013-04-25T00:00:00"/>
    <s v="Second Class"/>
    <s v="JO-15280"/>
    <s v="Jas O'Carroll"/>
    <x v="0"/>
    <x v="0"/>
    <s v="Los Angeles"/>
    <x v="1"/>
    <n v="90049"/>
    <s v="West"/>
    <s v="OFF-BI-10000591"/>
    <x v="1"/>
    <x v="8"/>
    <s v="Avery Binder Labels"/>
    <n v="9.3360000000000003"/>
    <n v="3"/>
    <n v="0.2"/>
    <n v="3.2675999999999994"/>
  </r>
  <r>
    <n v="1611"/>
    <s v="CA-2011-156349"/>
    <x v="2"/>
    <x v="542"/>
    <d v="2011-05-30T00:00:00"/>
    <s v="Standard Class"/>
    <s v="ML-17395"/>
    <s v="Marina Lichtenstein"/>
    <x v="1"/>
    <x v="0"/>
    <s v="Los Angeles"/>
    <x v="1"/>
    <n v="90008"/>
    <s v="West"/>
    <s v="FUR-BO-10000362"/>
    <x v="0"/>
    <x v="0"/>
    <s v="Sauder Inglewood Library Bookcases"/>
    <n v="290.666"/>
    <n v="2"/>
    <n v="0.15"/>
    <n v="27.356800000000007"/>
  </r>
  <r>
    <n v="1612"/>
    <s v="CA-2011-156349"/>
    <x v="2"/>
    <x v="542"/>
    <d v="2011-05-30T00:00:00"/>
    <s v="Standard Class"/>
    <s v="ML-17395"/>
    <s v="Marina Lichtenstein"/>
    <x v="1"/>
    <x v="0"/>
    <s v="Los Angeles"/>
    <x v="1"/>
    <n v="90008"/>
    <s v="West"/>
    <s v="TEC-PH-10000441"/>
    <x v="2"/>
    <x v="7"/>
    <s v="VTech DS6151"/>
    <n v="201.584"/>
    <n v="2"/>
    <n v="0.2"/>
    <n v="20.158400000000015"/>
  </r>
  <r>
    <n v="1613"/>
    <s v="CA-2011-156349"/>
    <x v="2"/>
    <x v="542"/>
    <d v="2011-05-30T00:00:00"/>
    <s v="Standard Class"/>
    <s v="ML-17395"/>
    <s v="Marina Lichtenstein"/>
    <x v="1"/>
    <x v="0"/>
    <s v="Los Angeles"/>
    <x v="1"/>
    <n v="90008"/>
    <s v="West"/>
    <s v="TEC-PH-10002726"/>
    <x v="2"/>
    <x v="7"/>
    <s v="netTALK DUO VoIP Telephone Service"/>
    <n v="83.984000000000009"/>
    <n v="2"/>
    <n v="0.2"/>
    <n v="31.494"/>
  </r>
  <r>
    <n v="1614"/>
    <s v="CA-2014-138380"/>
    <x v="3"/>
    <x v="202"/>
    <d v="2014-12-26T00:00:00"/>
    <s v="Standard Class"/>
    <s v="YS-21880"/>
    <s v="Yana Sorensen"/>
    <x v="1"/>
    <x v="0"/>
    <s v="Oakland"/>
    <x v="1"/>
    <n v="94601"/>
    <s v="West"/>
    <s v="OFF-ST-10003306"/>
    <x v="1"/>
    <x v="4"/>
    <s v="Letter Size Cart"/>
    <n v="1000.0200000000001"/>
    <n v="7"/>
    <n v="0"/>
    <n v="290.00579999999991"/>
  </r>
  <r>
    <n v="1615"/>
    <s v="US-2013-113509"/>
    <x v="0"/>
    <x v="543"/>
    <d v="2013-03-20T00:00:00"/>
    <s v="Standard Class"/>
    <s v="PL-18925"/>
    <s v="Paul Lucas"/>
    <x v="2"/>
    <x v="0"/>
    <s v="Philadelphia"/>
    <x v="9"/>
    <n v="19143"/>
    <s v="East"/>
    <s v="TEC-AC-10004855"/>
    <x v="2"/>
    <x v="11"/>
    <s v="V7 USB Numeric Keypad"/>
    <n v="83.976000000000013"/>
    <n v="3"/>
    <n v="0.2"/>
    <n v="-13.646100000000001"/>
  </r>
  <r>
    <n v="1616"/>
    <s v="CA-2012-130022"/>
    <x v="1"/>
    <x v="544"/>
    <d v="2012-08-16T00:00:00"/>
    <s v="Standard Class"/>
    <s v="JK-16120"/>
    <s v="Julie Kriz"/>
    <x v="2"/>
    <x v="0"/>
    <s v="Eagan"/>
    <x v="11"/>
    <n v="55122"/>
    <s v="Central"/>
    <s v="OFF-LA-10002787"/>
    <x v="1"/>
    <x v="2"/>
    <s v="Avery 480"/>
    <n v="3.75"/>
    <n v="1"/>
    <n v="0"/>
    <n v="1.7999999999999998"/>
  </r>
  <r>
    <n v="1617"/>
    <s v="CA-2012-130022"/>
    <x v="1"/>
    <x v="544"/>
    <d v="2012-08-16T00:00:00"/>
    <s v="Standard Class"/>
    <s v="JK-16120"/>
    <s v="Julie Kriz"/>
    <x v="2"/>
    <x v="0"/>
    <s v="Eagan"/>
    <x v="11"/>
    <n v="55122"/>
    <s v="Central"/>
    <s v="OFF-LA-10002043"/>
    <x v="1"/>
    <x v="2"/>
    <s v="Avery 489"/>
    <n v="41.4"/>
    <n v="4"/>
    <n v="0"/>
    <n v="19.872"/>
  </r>
  <r>
    <n v="1618"/>
    <s v="CA-2012-130022"/>
    <x v="1"/>
    <x v="544"/>
    <d v="2012-08-16T00:00:00"/>
    <s v="Standard Class"/>
    <s v="JK-16120"/>
    <s v="Julie Kriz"/>
    <x v="2"/>
    <x v="0"/>
    <s v="Eagan"/>
    <x v="11"/>
    <n v="55122"/>
    <s v="Central"/>
    <s v="OFF-AR-10001915"/>
    <x v="1"/>
    <x v="6"/>
    <s v="Peel-Off China Markers"/>
    <n v="29.79"/>
    <n v="3"/>
    <n v="0"/>
    <n v="12.511800000000001"/>
  </r>
  <r>
    <n v="1619"/>
    <s v="US-2013-118780"/>
    <x v="0"/>
    <x v="545"/>
    <d v="2013-09-15T00:00:00"/>
    <s v="Second Class"/>
    <s v="PN-18775"/>
    <s v="Parhena Norris"/>
    <x v="2"/>
    <x v="0"/>
    <s v="New York City"/>
    <x v="15"/>
    <n v="10011"/>
    <s v="East"/>
    <s v="OFF-ST-10000352"/>
    <x v="1"/>
    <x v="4"/>
    <s v="Acco Perma 2700 Stacking Storage Drawers"/>
    <n v="59.48"/>
    <n v="2"/>
    <n v="0"/>
    <n v="8.9220000000000041"/>
  </r>
  <r>
    <n v="1620"/>
    <s v="US-2013-118780"/>
    <x v="0"/>
    <x v="545"/>
    <d v="2013-09-15T00:00:00"/>
    <s v="Second Class"/>
    <s v="PN-18775"/>
    <s v="Parhena Norris"/>
    <x v="2"/>
    <x v="0"/>
    <s v="New York City"/>
    <x v="15"/>
    <n v="10011"/>
    <s v="East"/>
    <s v="OFF-PA-10000575"/>
    <x v="1"/>
    <x v="10"/>
    <s v="Wirebound Message Books, Four 2 3/4 x 5 White Forms per Page"/>
    <n v="6.69"/>
    <n v="1"/>
    <n v="0"/>
    <n v="3.0773999999999999"/>
  </r>
  <r>
    <n v="1621"/>
    <s v="CA-2014-108560"/>
    <x v="3"/>
    <x v="141"/>
    <d v="2014-07-16T00:00:00"/>
    <s v="Standard Class"/>
    <s v="JC-15385"/>
    <s v="Jenna Caffey"/>
    <x v="0"/>
    <x v="0"/>
    <s v="Kent"/>
    <x v="4"/>
    <n v="98031"/>
    <s v="West"/>
    <s v="FUR-FU-10002937"/>
    <x v="0"/>
    <x v="5"/>
    <s v="GE 48&quot; Fluorescent Tube, Cool White Energy Saver, 34 Watts, 30/Box"/>
    <n v="198.46"/>
    <n v="2"/>
    <n v="0"/>
    <n v="99.23"/>
  </r>
  <r>
    <n v="1622"/>
    <s v="CA-2014-108560"/>
    <x v="3"/>
    <x v="141"/>
    <d v="2014-07-16T00:00:00"/>
    <s v="Standard Class"/>
    <s v="JC-15385"/>
    <s v="Jenna Caffey"/>
    <x v="0"/>
    <x v="0"/>
    <s v="Kent"/>
    <x v="4"/>
    <n v="98031"/>
    <s v="West"/>
    <s v="OFF-LA-10003930"/>
    <x v="1"/>
    <x v="2"/>
    <s v="Dot Matrix Printer Tape Reel Labels, White, 5000/Box"/>
    <n v="786.48"/>
    <n v="8"/>
    <n v="0"/>
    <n v="385.37520000000001"/>
  </r>
  <r>
    <n v="1623"/>
    <s v="CA-2014-108560"/>
    <x v="3"/>
    <x v="141"/>
    <d v="2014-07-16T00:00:00"/>
    <s v="Standard Class"/>
    <s v="JC-15385"/>
    <s v="Jenna Caffey"/>
    <x v="0"/>
    <x v="0"/>
    <s v="Kent"/>
    <x v="4"/>
    <n v="98031"/>
    <s v="West"/>
    <s v="OFF-BI-10001107"/>
    <x v="1"/>
    <x v="8"/>
    <s v="GBC White Gloss Covers, Plain Front"/>
    <n v="23.168000000000003"/>
    <n v="2"/>
    <n v="0.2"/>
    <n v="7.8191999999999995"/>
  </r>
  <r>
    <n v="1624"/>
    <s v="CA-2014-108560"/>
    <x v="3"/>
    <x v="141"/>
    <d v="2014-07-16T00:00:00"/>
    <s v="Standard Class"/>
    <s v="JC-15385"/>
    <s v="Jenna Caffey"/>
    <x v="0"/>
    <x v="0"/>
    <s v="Kent"/>
    <x v="4"/>
    <n v="98031"/>
    <s v="West"/>
    <s v="TEC-AC-10003063"/>
    <x v="2"/>
    <x v="11"/>
    <s v="Micro Innovations USB RF Wireless Keyboard with Mouse"/>
    <n v="50"/>
    <n v="2"/>
    <n v="0"/>
    <n v="10.5"/>
  </r>
  <r>
    <n v="1625"/>
    <s v="CA-2012-157084"/>
    <x v="1"/>
    <x v="546"/>
    <d v="2012-12-24T00:00:00"/>
    <s v="Standard Class"/>
    <s v="JG-15160"/>
    <s v="James Galang"/>
    <x v="0"/>
    <x v="0"/>
    <s v="Los Angeles"/>
    <x v="1"/>
    <n v="90049"/>
    <s v="West"/>
    <s v="TEC-PH-10002922"/>
    <x v="2"/>
    <x v="7"/>
    <s v="ShoreTel ShorePhone IP 230 VoIP phone"/>
    <n v="675.96"/>
    <n v="5"/>
    <n v="0.2"/>
    <n v="84.494999999999948"/>
  </r>
  <r>
    <n v="1626"/>
    <s v="CA-2012-157084"/>
    <x v="1"/>
    <x v="546"/>
    <d v="2012-12-24T00:00:00"/>
    <s v="Standard Class"/>
    <s v="JG-15160"/>
    <s v="James Galang"/>
    <x v="0"/>
    <x v="0"/>
    <s v="Los Angeles"/>
    <x v="1"/>
    <n v="90049"/>
    <s v="West"/>
    <s v="TEC-AC-10002049"/>
    <x v="2"/>
    <x v="11"/>
    <s v="Plantronics Savi W720 Multi-Device Wireless Headset System"/>
    <n v="1265.8499999999999"/>
    <n v="3"/>
    <n v="0"/>
    <n v="556.97400000000005"/>
  </r>
  <r>
    <n v="1627"/>
    <s v="CA-2012-164539"/>
    <x v="1"/>
    <x v="547"/>
    <d v="2012-11-22T00:00:00"/>
    <s v="Standard Class"/>
    <s v="PO-19180"/>
    <s v="Philisse Overcash"/>
    <x v="2"/>
    <x v="0"/>
    <s v="New York City"/>
    <x v="15"/>
    <n v="10011"/>
    <s v="East"/>
    <s v="OFF-AP-10002457"/>
    <x v="1"/>
    <x v="9"/>
    <s v="Eureka The Boss Plus 12-Amp Hard Box Upright Vacuum, Red"/>
    <n v="523.25"/>
    <n v="5"/>
    <n v="0"/>
    <n v="141.27749999999997"/>
  </r>
  <r>
    <n v="1628"/>
    <s v="CA-2012-143119"/>
    <x v="1"/>
    <x v="496"/>
    <d v="2012-09-30T00:00:00"/>
    <s v="Standard Class"/>
    <s v="MC-17275"/>
    <s v="Marc Crier"/>
    <x v="0"/>
    <x v="0"/>
    <s v="Lafayette"/>
    <x v="28"/>
    <n v="70506"/>
    <s v="South"/>
    <s v="FUR-CH-10001270"/>
    <x v="0"/>
    <x v="1"/>
    <s v="Harbour Creations Steel Folding Chair"/>
    <n v="517.5"/>
    <n v="6"/>
    <n v="0"/>
    <n v="155.24999999999994"/>
  </r>
  <r>
    <n v="1629"/>
    <s v="CA-2014-101049"/>
    <x v="3"/>
    <x v="548"/>
    <d v="2014-06-26T00:00:00"/>
    <s v="Second Class"/>
    <s v="AS-10240"/>
    <s v="Alan Shonely"/>
    <x v="0"/>
    <x v="0"/>
    <s v="Cleveland"/>
    <x v="24"/>
    <n v="44105"/>
    <s v="East"/>
    <s v="FUR-FU-10004415"/>
    <x v="0"/>
    <x v="5"/>
    <s v="Stacking Tray, Side-Loading, Legal, Smoke"/>
    <n v="17.920000000000002"/>
    <n v="5"/>
    <n v="0.2"/>
    <n v="2.4639999999999986"/>
  </r>
  <r>
    <n v="1630"/>
    <s v="CA-2014-101049"/>
    <x v="3"/>
    <x v="548"/>
    <d v="2014-06-26T00:00:00"/>
    <s v="Second Class"/>
    <s v="AS-10240"/>
    <s v="Alan Shonely"/>
    <x v="0"/>
    <x v="0"/>
    <s v="Cleveland"/>
    <x v="24"/>
    <n v="44105"/>
    <s v="East"/>
    <s v="OFF-BI-10001510"/>
    <x v="1"/>
    <x v="8"/>
    <s v="Deluxe Heavy-Duty Vinyl Round Ring Binder"/>
    <n v="41.256000000000007"/>
    <n v="6"/>
    <n v="0.7"/>
    <n v="-34.38000000000001"/>
  </r>
  <r>
    <n v="1631"/>
    <s v="CA-2013-106530"/>
    <x v="0"/>
    <x v="541"/>
    <d v="2013-05-09T00:00:00"/>
    <s v="Same Day"/>
    <s v="CL-12565"/>
    <s v="Clay Ludtke"/>
    <x v="0"/>
    <x v="0"/>
    <s v="Cleveland"/>
    <x v="24"/>
    <n v="44105"/>
    <s v="East"/>
    <s v="OFF-ST-10002011"/>
    <x v="1"/>
    <x v="4"/>
    <s v="Smead Adjustable Mobile File Trolley with Lockable Top"/>
    <n v="1006.056"/>
    <n v="3"/>
    <n v="0.2"/>
    <n v="88.029900000000055"/>
  </r>
  <r>
    <n v="1632"/>
    <s v="CA-2013-106530"/>
    <x v="0"/>
    <x v="541"/>
    <d v="2013-05-09T00:00:00"/>
    <s v="Same Day"/>
    <s v="CL-12565"/>
    <s v="Clay Ludtke"/>
    <x v="0"/>
    <x v="0"/>
    <s v="Cleveland"/>
    <x v="24"/>
    <n v="44105"/>
    <s v="East"/>
    <s v="OFF-PA-10002986"/>
    <x v="1"/>
    <x v="10"/>
    <s v="Xerox 1898"/>
    <n v="10.688000000000001"/>
    <n v="2"/>
    <n v="0.2"/>
    <n v="3.7407999999999997"/>
  </r>
  <r>
    <n v="1633"/>
    <s v="CA-2013-106530"/>
    <x v="0"/>
    <x v="541"/>
    <d v="2013-05-09T00:00:00"/>
    <s v="Same Day"/>
    <s v="CL-12565"/>
    <s v="Clay Ludtke"/>
    <x v="0"/>
    <x v="0"/>
    <s v="Cleveland"/>
    <x v="24"/>
    <n v="44105"/>
    <s v="East"/>
    <s v="OFF-PA-10004451"/>
    <x v="1"/>
    <x v="10"/>
    <s v="Xerox 222"/>
    <n v="10.368000000000002"/>
    <n v="2"/>
    <n v="0.2"/>
    <n v="3.6288"/>
  </r>
  <r>
    <n v="1634"/>
    <s v="CA-2013-106530"/>
    <x v="0"/>
    <x v="541"/>
    <d v="2013-05-09T00:00:00"/>
    <s v="Same Day"/>
    <s v="CL-12565"/>
    <s v="Clay Ludtke"/>
    <x v="0"/>
    <x v="0"/>
    <s v="Cleveland"/>
    <x v="24"/>
    <n v="44105"/>
    <s v="East"/>
    <s v="OFF-ST-10000649"/>
    <x v="1"/>
    <x v="4"/>
    <s v="Hanging Personal Folder File"/>
    <n v="25.12"/>
    <n v="2"/>
    <n v="0.2"/>
    <n v="1.5700000000000012"/>
  </r>
  <r>
    <n v="1635"/>
    <s v="CA-2013-106530"/>
    <x v="0"/>
    <x v="541"/>
    <d v="2013-05-09T00:00:00"/>
    <s v="Same Day"/>
    <s v="CL-12565"/>
    <s v="Clay Ludtke"/>
    <x v="0"/>
    <x v="0"/>
    <s v="Cleveland"/>
    <x v="24"/>
    <n v="44105"/>
    <s v="East"/>
    <s v="TEC-AC-10001465"/>
    <x v="2"/>
    <x v="11"/>
    <s v="SanDisk Cruzer 64 GB USB Flash Drive"/>
    <n v="58.112000000000002"/>
    <n v="2"/>
    <n v="0.2"/>
    <n v="7.263999999999994"/>
  </r>
  <r>
    <n v="1636"/>
    <s v="CA-2011-168984"/>
    <x v="2"/>
    <x v="35"/>
    <d v="2011-12-02T00:00:00"/>
    <s v="Standard Class"/>
    <s v="NW-18400"/>
    <s v="Natalie Webber"/>
    <x v="0"/>
    <x v="0"/>
    <s v="Tigard"/>
    <x v="21"/>
    <n v="97224"/>
    <s v="West"/>
    <s v="OFF-PA-10001166"/>
    <x v="1"/>
    <x v="10"/>
    <s v="Xerox 2"/>
    <n v="15.552000000000003"/>
    <n v="3"/>
    <n v="0.2"/>
    <n v="5.4432"/>
  </r>
  <r>
    <n v="1637"/>
    <s v="CA-2011-168984"/>
    <x v="2"/>
    <x v="35"/>
    <d v="2011-12-02T00:00:00"/>
    <s v="Standard Class"/>
    <s v="NW-18400"/>
    <s v="Natalie Webber"/>
    <x v="0"/>
    <x v="0"/>
    <s v="Tigard"/>
    <x v="21"/>
    <n v="97224"/>
    <s v="West"/>
    <s v="OFF-ST-10001097"/>
    <x v="1"/>
    <x v="4"/>
    <s v="Office Impressions Heavy Duty Welded Shelving &amp; Multimedia Storage Drawers"/>
    <n v="669.08"/>
    <n v="5"/>
    <n v="0.2"/>
    <n v="-167.27"/>
  </r>
  <r>
    <n v="1638"/>
    <s v="CA-2011-168984"/>
    <x v="2"/>
    <x v="35"/>
    <d v="2011-12-02T00:00:00"/>
    <s v="Standard Class"/>
    <s v="NW-18400"/>
    <s v="Natalie Webber"/>
    <x v="0"/>
    <x v="0"/>
    <s v="Tigard"/>
    <x v="21"/>
    <n v="97224"/>
    <s v="West"/>
    <s v="TEC-PH-10000038"/>
    <x v="2"/>
    <x v="7"/>
    <s v="Jawbone MINI JAMBOX Wireless Bluetooth Speaker"/>
    <n v="438.33600000000001"/>
    <n v="4"/>
    <n v="0.2"/>
    <n v="-87.667200000000037"/>
  </r>
  <r>
    <n v="1639"/>
    <s v="CA-2013-157266"/>
    <x v="0"/>
    <x v="439"/>
    <d v="2013-06-02T00:00:00"/>
    <s v="Standard Class"/>
    <s v="TB-21280"/>
    <s v="Toby Braunhardt"/>
    <x v="0"/>
    <x v="0"/>
    <s v="Washington"/>
    <x v="40"/>
    <n v="20016"/>
    <s v="East"/>
    <s v="OFF-PA-10002689"/>
    <x v="1"/>
    <x v="10"/>
    <s v="Weyerhaeuser First Choice Laser/Copy Paper (20Lb. and 88 Bright)"/>
    <n v="19.440000000000001"/>
    <n v="3"/>
    <n v="0"/>
    <n v="9.3312000000000008"/>
  </r>
  <r>
    <n v="1640"/>
    <s v="CA-2013-157266"/>
    <x v="0"/>
    <x v="439"/>
    <d v="2013-06-02T00:00:00"/>
    <s v="Standard Class"/>
    <s v="TB-21280"/>
    <s v="Toby Braunhardt"/>
    <x v="0"/>
    <x v="0"/>
    <s v="Washington"/>
    <x v="40"/>
    <n v="20016"/>
    <s v="East"/>
    <s v="OFF-BI-10004728"/>
    <x v="1"/>
    <x v="8"/>
    <s v="Wilson Jones Turn Tabs Binder Tool for Ring Binders"/>
    <n v="9.64"/>
    <n v="2"/>
    <n v="0"/>
    <n v="4.4344000000000001"/>
  </r>
  <r>
    <n v="1641"/>
    <s v="CA-2013-157266"/>
    <x v="0"/>
    <x v="439"/>
    <d v="2013-06-02T00:00:00"/>
    <s v="Standard Class"/>
    <s v="TB-21280"/>
    <s v="Toby Braunhardt"/>
    <x v="0"/>
    <x v="0"/>
    <s v="Washington"/>
    <x v="40"/>
    <n v="20016"/>
    <s v="East"/>
    <s v="OFF-PA-10004675"/>
    <x v="1"/>
    <x v="10"/>
    <s v="Telephone Message Books with Fax/Mobile Section, 5 1/2&quot; x 3 3/16&quot;"/>
    <n v="12.7"/>
    <n v="2"/>
    <n v="0"/>
    <n v="5.8419999999999996"/>
  </r>
  <r>
    <n v="1642"/>
    <s v="CA-2013-157266"/>
    <x v="0"/>
    <x v="439"/>
    <d v="2013-06-02T00:00:00"/>
    <s v="Standard Class"/>
    <s v="TB-21280"/>
    <s v="Toby Braunhardt"/>
    <x v="0"/>
    <x v="0"/>
    <s v="Washington"/>
    <x v="40"/>
    <n v="20016"/>
    <s v="East"/>
    <s v="FUR-FU-10000629"/>
    <x v="0"/>
    <x v="5"/>
    <s v="9-3/4 Diameter Round Wall Clock"/>
    <n v="41.37"/>
    <n v="3"/>
    <n v="0"/>
    <n v="17.375399999999999"/>
  </r>
  <r>
    <n v="1643"/>
    <s v="US-2011-134712"/>
    <x v="2"/>
    <x v="503"/>
    <d v="2011-12-04T00:00:00"/>
    <s v="Standard Class"/>
    <s v="BS-11380"/>
    <s v="Bill Stewart"/>
    <x v="1"/>
    <x v="0"/>
    <s v="Skokie"/>
    <x v="10"/>
    <n v="60076"/>
    <s v="Central"/>
    <s v="OFF-FA-10003112"/>
    <x v="1"/>
    <x v="13"/>
    <s v="Staples"/>
    <n v="12.624000000000001"/>
    <n v="2"/>
    <n v="0.2"/>
    <n v="3.944999999999999"/>
  </r>
  <r>
    <n v="1644"/>
    <s v="CA-2012-111829"/>
    <x v="1"/>
    <x v="531"/>
    <d v="2012-03-20T00:00:00"/>
    <s v="First Class"/>
    <s v="FH-14365"/>
    <s v="Fred Hopkins"/>
    <x v="1"/>
    <x v="0"/>
    <s v="Seattle"/>
    <x v="4"/>
    <n v="98115"/>
    <s v="West"/>
    <s v="OFF-ST-10000142"/>
    <x v="1"/>
    <x v="4"/>
    <s v="Deluxe Rollaway Locking File with Drawer"/>
    <n v="1247.6399999999999"/>
    <n v="3"/>
    <n v="0"/>
    <n v="349.33919999999995"/>
  </r>
  <r>
    <n v="1645"/>
    <s v="CA-2012-111829"/>
    <x v="1"/>
    <x v="531"/>
    <d v="2012-03-20T00:00:00"/>
    <s v="First Class"/>
    <s v="FH-14365"/>
    <s v="Fred Hopkins"/>
    <x v="1"/>
    <x v="0"/>
    <s v="Seattle"/>
    <x v="4"/>
    <n v="98115"/>
    <s v="West"/>
    <s v="TEC-CO-10001766"/>
    <x v="2"/>
    <x v="16"/>
    <s v="Canon PC940 Copier"/>
    <n v="3149.9300000000003"/>
    <n v="7"/>
    <n v="0"/>
    <n v="1480.4670999999998"/>
  </r>
  <r>
    <n v="1646"/>
    <s v="CA-2012-111829"/>
    <x v="1"/>
    <x v="531"/>
    <d v="2012-03-20T00:00:00"/>
    <s v="First Class"/>
    <s v="FH-14365"/>
    <s v="Fred Hopkins"/>
    <x v="1"/>
    <x v="0"/>
    <s v="Seattle"/>
    <x v="4"/>
    <n v="98115"/>
    <s v="West"/>
    <s v="OFF-PA-10004359"/>
    <x v="1"/>
    <x v="10"/>
    <s v="Multicolor Computer Printout Paper"/>
    <n v="209.7"/>
    <n v="2"/>
    <n v="0"/>
    <n v="100.65599999999999"/>
  </r>
  <r>
    <n v="1647"/>
    <s v="CA-2012-105221"/>
    <x v="1"/>
    <x v="549"/>
    <d v="2012-11-03T00:00:00"/>
    <s v="First Class"/>
    <s v="VM-21685"/>
    <s v="Valerie Mitchum"/>
    <x v="2"/>
    <x v="0"/>
    <s v="Philadelphia"/>
    <x v="9"/>
    <n v="19140"/>
    <s v="East"/>
    <s v="TEC-AC-10002323"/>
    <x v="2"/>
    <x v="11"/>
    <s v="SanDisk Ultra 32 GB MicroSDHC Class 10 Memory Card"/>
    <n v="35.360000000000007"/>
    <n v="2"/>
    <n v="0.2"/>
    <n v="-3.0939999999999994"/>
  </r>
  <r>
    <n v="1648"/>
    <s v="CA-2012-105221"/>
    <x v="1"/>
    <x v="549"/>
    <d v="2012-11-03T00:00:00"/>
    <s v="First Class"/>
    <s v="VM-21685"/>
    <s v="Valerie Mitchum"/>
    <x v="2"/>
    <x v="0"/>
    <s v="Philadelphia"/>
    <x v="9"/>
    <n v="19140"/>
    <s v="East"/>
    <s v="OFF-FA-10001135"/>
    <x v="1"/>
    <x v="13"/>
    <s v="Brites Rubber Bands, 1 1/2 oz. Box"/>
    <n v="3.1680000000000001"/>
    <n v="2"/>
    <n v="0.2"/>
    <n v="-0.71279999999999988"/>
  </r>
  <r>
    <n v="1649"/>
    <s v="CA-2012-120341"/>
    <x v="1"/>
    <x v="120"/>
    <d v="2012-09-29T00:00:00"/>
    <s v="Second Class"/>
    <s v="SF-20200"/>
    <s v="Sarah Foster"/>
    <x v="0"/>
    <x v="0"/>
    <s v="Philadelphia"/>
    <x v="9"/>
    <n v="19143"/>
    <s v="East"/>
    <s v="OFF-BI-10004224"/>
    <x v="1"/>
    <x v="8"/>
    <s v="Catalog Binders with Expanding Posts"/>
    <n v="121.10400000000003"/>
    <n v="6"/>
    <n v="0.7"/>
    <n v="-100.91999999999999"/>
  </r>
  <r>
    <n v="1650"/>
    <s v="CA-2012-120341"/>
    <x v="1"/>
    <x v="120"/>
    <d v="2012-09-29T00:00:00"/>
    <s v="Second Class"/>
    <s v="SF-20200"/>
    <s v="Sarah Foster"/>
    <x v="0"/>
    <x v="0"/>
    <s v="Philadelphia"/>
    <x v="9"/>
    <n v="19143"/>
    <s v="East"/>
    <s v="TEC-PH-10003357"/>
    <x v="2"/>
    <x v="7"/>
    <s v="Grandstream GXP2100 Mainstream Business Phone"/>
    <n v="45.893999999999998"/>
    <n v="1"/>
    <n v="0.4"/>
    <n v="-9.178799999999999"/>
  </r>
  <r>
    <n v="1651"/>
    <s v="CA-2011-135699"/>
    <x v="2"/>
    <x v="550"/>
    <d v="2011-08-29T00:00:00"/>
    <s v="Same Day"/>
    <s v="HH-15010"/>
    <s v="Hilary Holden"/>
    <x v="1"/>
    <x v="0"/>
    <s v="San Francisco"/>
    <x v="1"/>
    <n v="94110"/>
    <s v="West"/>
    <s v="OFF-PA-10004475"/>
    <x v="1"/>
    <x v="10"/>
    <s v="Xerox 1940"/>
    <n v="109.92"/>
    <n v="2"/>
    <n v="0"/>
    <n v="53.860799999999998"/>
  </r>
  <r>
    <n v="1652"/>
    <s v="CA-2011-135699"/>
    <x v="2"/>
    <x v="550"/>
    <d v="2011-08-29T00:00:00"/>
    <s v="Same Day"/>
    <s v="HH-15010"/>
    <s v="Hilary Holden"/>
    <x v="1"/>
    <x v="0"/>
    <s v="San Francisco"/>
    <x v="1"/>
    <n v="94110"/>
    <s v="West"/>
    <s v="OFF-PA-10003001"/>
    <x v="1"/>
    <x v="10"/>
    <s v="Xerox 1986"/>
    <n v="13.36"/>
    <n v="2"/>
    <n v="0"/>
    <n v="6.4127999999999998"/>
  </r>
  <r>
    <n v="1653"/>
    <s v="US-2014-132444"/>
    <x v="3"/>
    <x v="551"/>
    <d v="2014-11-22T00:00:00"/>
    <s v="First Class"/>
    <s v="CD-12280"/>
    <s v="Christina DeMoss"/>
    <x v="0"/>
    <x v="0"/>
    <s v="Seattle"/>
    <x v="4"/>
    <n v="98105"/>
    <s v="West"/>
    <s v="OFF-ST-10003442"/>
    <x v="1"/>
    <x v="4"/>
    <s v="Eldon Portable Mobile Manager"/>
    <n v="169.68"/>
    <n v="6"/>
    <n v="0"/>
    <n v="45.813600000000001"/>
  </r>
  <r>
    <n v="1654"/>
    <s v="US-2014-132444"/>
    <x v="3"/>
    <x v="551"/>
    <d v="2014-11-22T00:00:00"/>
    <s v="First Class"/>
    <s v="CD-12280"/>
    <s v="Christina DeMoss"/>
    <x v="0"/>
    <x v="0"/>
    <s v="Seattle"/>
    <x v="4"/>
    <n v="98105"/>
    <s v="West"/>
    <s v="TEC-AC-10003832"/>
    <x v="2"/>
    <x v="11"/>
    <s v="Imation 16GB Mini TravelDrive USB 2.0 Flash Drive"/>
    <n v="132.52000000000001"/>
    <n v="4"/>
    <n v="0"/>
    <n v="54.333200000000005"/>
  </r>
  <r>
    <n v="1655"/>
    <s v="US-2014-132444"/>
    <x v="3"/>
    <x v="551"/>
    <d v="2014-11-22T00:00:00"/>
    <s v="First Class"/>
    <s v="CD-12280"/>
    <s v="Christina DeMoss"/>
    <x v="0"/>
    <x v="0"/>
    <s v="Seattle"/>
    <x v="4"/>
    <n v="98105"/>
    <s v="West"/>
    <s v="OFF-FA-10000611"/>
    <x v="1"/>
    <x v="13"/>
    <s v="Binder Clips by OIC"/>
    <n v="2.96"/>
    <n v="2"/>
    <n v="0"/>
    <n v="1.4207999999999998"/>
  </r>
  <r>
    <n v="1656"/>
    <s v="US-2014-132444"/>
    <x v="3"/>
    <x v="551"/>
    <d v="2014-11-22T00:00:00"/>
    <s v="First Class"/>
    <s v="CD-12280"/>
    <s v="Christina DeMoss"/>
    <x v="0"/>
    <x v="0"/>
    <s v="Seattle"/>
    <x v="4"/>
    <n v="98105"/>
    <s v="West"/>
    <s v="OFF-BI-10001116"/>
    <x v="1"/>
    <x v="8"/>
    <s v="Wilson Jones 1&quot; Hanging DublLock Ring Binders"/>
    <n v="8.4480000000000004"/>
    <n v="2"/>
    <n v="0.2"/>
    <n v="2.9568000000000003"/>
  </r>
  <r>
    <n v="1657"/>
    <s v="US-2014-132444"/>
    <x v="3"/>
    <x v="551"/>
    <d v="2014-11-22T00:00:00"/>
    <s v="First Class"/>
    <s v="CD-12280"/>
    <s v="Christina DeMoss"/>
    <x v="0"/>
    <x v="0"/>
    <s v="Seattle"/>
    <x v="4"/>
    <n v="98105"/>
    <s v="West"/>
    <s v="OFF-ST-10000563"/>
    <x v="1"/>
    <x v="4"/>
    <s v="Fellowes Bankers Box Stor/Drawer Steel Plus"/>
    <n v="95.94"/>
    <n v="3"/>
    <n v="0"/>
    <n v="9.5940000000000012"/>
  </r>
  <r>
    <n v="1658"/>
    <s v="CA-2011-127159"/>
    <x v="2"/>
    <x v="552"/>
    <d v="2011-05-15T00:00:00"/>
    <s v="First Class"/>
    <s v="HL-15040"/>
    <s v="Hunter Lopez"/>
    <x v="0"/>
    <x v="0"/>
    <s v="Milwaukee"/>
    <x v="6"/>
    <n v="53209"/>
    <s v="Central"/>
    <s v="FUR-FU-10000010"/>
    <x v="0"/>
    <x v="5"/>
    <s v="DAX Value U-Channel Document Frames, Easel Back"/>
    <n v="34.79"/>
    <n v="7"/>
    <n v="0"/>
    <n v="10.784899999999999"/>
  </r>
  <r>
    <n v="1659"/>
    <s v="CA-2014-161809"/>
    <x v="3"/>
    <x v="176"/>
    <d v="2014-01-27T00:00:00"/>
    <s v="Standard Class"/>
    <s v="TH-21100"/>
    <s v="Thea Hendricks"/>
    <x v="0"/>
    <x v="0"/>
    <s v="Los Angeles"/>
    <x v="1"/>
    <n v="90045"/>
    <s v="West"/>
    <s v="TEC-PH-10004922"/>
    <x v="2"/>
    <x v="7"/>
    <s v="RCA Visys Integrated PBX 8-Line Router"/>
    <n v="160.77600000000001"/>
    <n v="3"/>
    <n v="0.2"/>
    <n v="10.048500000000004"/>
  </r>
  <r>
    <n v="1660"/>
    <s v="CA-2014-127285"/>
    <x v="3"/>
    <x v="505"/>
    <d v="2014-11-07T00:00:00"/>
    <s v="Standard Class"/>
    <s v="MM-18055"/>
    <s v="Michelle Moray"/>
    <x v="0"/>
    <x v="0"/>
    <s v="Seattle"/>
    <x v="4"/>
    <n v="98115"/>
    <s v="West"/>
    <s v="OFF-BI-10004330"/>
    <x v="1"/>
    <x v="8"/>
    <s v="GBC Velobind Prepunched Cover Sets, Regency Series"/>
    <n v="88.751999999999995"/>
    <n v="3"/>
    <n v="0.2"/>
    <n v="27.734999999999996"/>
  </r>
  <r>
    <n v="1661"/>
    <s v="CA-2014-127285"/>
    <x v="3"/>
    <x v="505"/>
    <d v="2014-11-07T00:00:00"/>
    <s v="Standard Class"/>
    <s v="MM-18055"/>
    <s v="Michelle Moray"/>
    <x v="0"/>
    <x v="0"/>
    <s v="Seattle"/>
    <x v="4"/>
    <n v="98115"/>
    <s v="West"/>
    <s v="OFF-BI-10002072"/>
    <x v="1"/>
    <x v="8"/>
    <s v="Cardinal Slant-D Ring Binders"/>
    <n v="13.904"/>
    <n v="2"/>
    <n v="0.2"/>
    <n v="5.2139999999999995"/>
  </r>
  <r>
    <n v="1662"/>
    <s v="CA-2014-144526"/>
    <x v="3"/>
    <x v="504"/>
    <d v="2014-05-07T00:00:00"/>
    <s v="Standard Class"/>
    <s v="QJ-19255"/>
    <s v="Quincy Jones"/>
    <x v="1"/>
    <x v="0"/>
    <s v="Philadelphia"/>
    <x v="9"/>
    <n v="19143"/>
    <s v="East"/>
    <s v="TEC-PH-10002549"/>
    <x v="2"/>
    <x v="7"/>
    <s v="Polycom SoundPoint IP 450 VoIP phone"/>
    <n v="677.57999999999993"/>
    <n v="5"/>
    <n v="0.4"/>
    <n v="-158.10199999999998"/>
  </r>
  <r>
    <n v="1663"/>
    <s v="CA-2014-144526"/>
    <x v="3"/>
    <x v="504"/>
    <d v="2014-05-07T00:00:00"/>
    <s v="Standard Class"/>
    <s v="QJ-19255"/>
    <s v="Quincy Jones"/>
    <x v="1"/>
    <x v="0"/>
    <s v="Philadelphia"/>
    <x v="9"/>
    <n v="19143"/>
    <s v="East"/>
    <s v="OFF-BI-10002353"/>
    <x v="1"/>
    <x v="8"/>
    <s v="GBC VeloBind Cover Sets"/>
    <n v="13.896000000000001"/>
    <n v="3"/>
    <n v="0.7"/>
    <n v="-9.2639999999999993"/>
  </r>
  <r>
    <n v="1664"/>
    <s v="CA-2013-128531"/>
    <x v="0"/>
    <x v="390"/>
    <d v="2013-11-27T00:00:00"/>
    <s v="Second Class"/>
    <s v="NS-18505"/>
    <s v="Neola Schneider"/>
    <x v="0"/>
    <x v="0"/>
    <s v="Dallas"/>
    <x v="5"/>
    <n v="75217"/>
    <s v="Central"/>
    <s v="OFF-ST-10001325"/>
    <x v="1"/>
    <x v="4"/>
    <s v="Sterilite Officeware Hinged File Box"/>
    <n v="41.92"/>
    <n v="5"/>
    <n v="0.2"/>
    <n v="3.6679999999999993"/>
  </r>
  <r>
    <n v="1665"/>
    <s v="CA-2013-128531"/>
    <x v="0"/>
    <x v="390"/>
    <d v="2013-11-27T00:00:00"/>
    <s v="Second Class"/>
    <s v="NS-18505"/>
    <s v="Neola Schneider"/>
    <x v="0"/>
    <x v="0"/>
    <s v="Dallas"/>
    <x v="5"/>
    <n v="75217"/>
    <s v="Central"/>
    <s v="TEC-AC-10002049"/>
    <x v="2"/>
    <x v="11"/>
    <s v="Logitech G19 Programmable Gaming Keyboard"/>
    <n v="297.57600000000002"/>
    <n v="3"/>
    <n v="0.2"/>
    <n v="-7.4394000000000347"/>
  </r>
  <r>
    <n v="1666"/>
    <s v="CA-2013-128531"/>
    <x v="0"/>
    <x v="390"/>
    <d v="2013-11-27T00:00:00"/>
    <s v="Second Class"/>
    <s v="NS-18505"/>
    <s v="Neola Schneider"/>
    <x v="0"/>
    <x v="0"/>
    <s v="Dallas"/>
    <x v="5"/>
    <n v="75217"/>
    <s v="Central"/>
    <s v="OFF-FA-10002676"/>
    <x v="1"/>
    <x v="13"/>
    <s v="Colored Push Pins"/>
    <n v="4.3440000000000003"/>
    <n v="3"/>
    <n v="0.2"/>
    <n v="0.86879999999999979"/>
  </r>
  <r>
    <n v="1667"/>
    <s v="CA-2013-128531"/>
    <x v="0"/>
    <x v="390"/>
    <d v="2013-11-27T00:00:00"/>
    <s v="Second Class"/>
    <s v="NS-18505"/>
    <s v="Neola Schneider"/>
    <x v="0"/>
    <x v="0"/>
    <s v="Dallas"/>
    <x v="5"/>
    <n v="75217"/>
    <s v="Central"/>
    <s v="TEC-AC-10003023"/>
    <x v="2"/>
    <x v="11"/>
    <s v="Logitech G105 Gaming Keyboard"/>
    <n v="94.992000000000004"/>
    <n v="2"/>
    <n v="0.2"/>
    <n v="-2.374800000000004"/>
  </r>
  <r>
    <n v="1668"/>
    <s v="CA-2013-128531"/>
    <x v="0"/>
    <x v="390"/>
    <d v="2013-11-27T00:00:00"/>
    <s v="Second Class"/>
    <s v="NS-18505"/>
    <s v="Neola Schneider"/>
    <x v="0"/>
    <x v="0"/>
    <s v="Dallas"/>
    <x v="5"/>
    <n v="75217"/>
    <s v="Central"/>
    <s v="OFF-PA-10000167"/>
    <x v="1"/>
    <x v="10"/>
    <s v="Xerox 1925"/>
    <n v="74.352000000000004"/>
    <n v="3"/>
    <n v="0.2"/>
    <n v="23.234999999999992"/>
  </r>
  <r>
    <n v="1669"/>
    <s v="CA-2013-128531"/>
    <x v="0"/>
    <x v="390"/>
    <d v="2013-11-27T00:00:00"/>
    <s v="Second Class"/>
    <s v="NS-18505"/>
    <s v="Neola Schneider"/>
    <x v="0"/>
    <x v="0"/>
    <s v="Dallas"/>
    <x v="5"/>
    <n v="75217"/>
    <s v="Central"/>
    <s v="OFF-AR-10003405"/>
    <x v="1"/>
    <x v="6"/>
    <s v="Dixon My First Ticonderoga Pencil, #2"/>
    <n v="14.04"/>
    <n v="3"/>
    <n v="0.2"/>
    <n v="1.5794999999999986"/>
  </r>
  <r>
    <n v="1670"/>
    <s v="US-2012-157154"/>
    <x v="1"/>
    <x v="553"/>
    <d v="2012-01-15T00:00:00"/>
    <s v="Standard Class"/>
    <s v="MM-17920"/>
    <s v="Michael Moore"/>
    <x v="0"/>
    <x v="0"/>
    <s v="New York City"/>
    <x v="15"/>
    <n v="10011"/>
    <s v="East"/>
    <s v="FUR-TA-10001889"/>
    <x v="0"/>
    <x v="3"/>
    <s v="Bush Advantage Collection Racetrack Conference Table"/>
    <n v="1018.1039999999999"/>
    <n v="4"/>
    <n v="0.4"/>
    <n v="-373.3048"/>
  </r>
  <r>
    <n v="1671"/>
    <s v="CA-2014-159457"/>
    <x v="3"/>
    <x v="15"/>
    <d v="2014-10-27T00:00:00"/>
    <s v="Standard Class"/>
    <s v="RD-19480"/>
    <s v="Rick Duston"/>
    <x v="0"/>
    <x v="0"/>
    <s v="Houston"/>
    <x v="5"/>
    <n v="77095"/>
    <s v="Central"/>
    <s v="TEC-PH-10002185"/>
    <x v="2"/>
    <x v="7"/>
    <s v="QVS USB Car Charger 2-Port 2.1Amp for iPod/iPhone/iPad/iPad 2/iPad 3"/>
    <n v="16.68"/>
    <n v="3"/>
    <n v="0.2"/>
    <n v="5.2125000000000004"/>
  </r>
  <r>
    <n v="1672"/>
    <s v="CA-2013-107615"/>
    <x v="0"/>
    <x v="554"/>
    <d v="2013-03-26T00:00:00"/>
    <s v="First Class"/>
    <s v="RB-19645"/>
    <s v="Robert Barroso"/>
    <x v="1"/>
    <x v="0"/>
    <s v="North Las Vegas"/>
    <x v="33"/>
    <n v="89031"/>
    <s v="West"/>
    <s v="TEC-AC-10001013"/>
    <x v="2"/>
    <x v="11"/>
    <s v="Logitech ClearChat Comfort/USB Headset H390"/>
    <n v="58.58"/>
    <n v="2"/>
    <n v="0"/>
    <n v="19.331399999999995"/>
  </r>
  <r>
    <n v="1673"/>
    <s v="CA-2014-111647"/>
    <x v="3"/>
    <x v="445"/>
    <d v="2014-07-08T00:00:00"/>
    <s v="Standard Class"/>
    <s v="RD-19585"/>
    <s v="Rob Dowd"/>
    <x v="0"/>
    <x v="0"/>
    <s v="Plano"/>
    <x v="5"/>
    <n v="75023"/>
    <s v="Central"/>
    <s v="TEC-PH-10002726"/>
    <x v="2"/>
    <x v="7"/>
    <s v="netTALK DUO VoIP Telephone Service"/>
    <n v="167.96800000000002"/>
    <n v="4"/>
    <n v="0.2"/>
    <n v="62.988"/>
  </r>
  <r>
    <n v="1674"/>
    <s v="CA-2012-150560"/>
    <x v="1"/>
    <x v="555"/>
    <d v="2012-12-12T00:00:00"/>
    <s v="First Class"/>
    <s v="SW-20455"/>
    <s v="Shaun Weien"/>
    <x v="0"/>
    <x v="0"/>
    <s v="Suffolk"/>
    <x v="17"/>
    <n v="23434"/>
    <s v="South"/>
    <s v="OFF-LA-10003930"/>
    <x v="1"/>
    <x v="2"/>
    <s v="Dot Matrix Printer Tape Reel Labels, White, 5000/Box"/>
    <n v="196.62"/>
    <n v="2"/>
    <n v="0"/>
    <n v="96.343800000000002"/>
  </r>
  <r>
    <n v="1675"/>
    <s v="CA-2012-143077"/>
    <x v="1"/>
    <x v="14"/>
    <d v="2012-09-21T00:00:00"/>
    <s v="Standard Class"/>
    <s v="SF-20965"/>
    <s v="Sylvia Foulston"/>
    <x v="1"/>
    <x v="0"/>
    <s v="Houston"/>
    <x v="5"/>
    <n v="77041"/>
    <s v="Central"/>
    <s v="FUR-FU-10003535"/>
    <x v="0"/>
    <x v="5"/>
    <s v="Howard Miller Distant Time Traveler Alarm Clock"/>
    <n v="21.936000000000003"/>
    <n v="2"/>
    <n v="0.6"/>
    <n v="-10.419600000000003"/>
  </r>
  <r>
    <n v="1676"/>
    <s v="CA-2012-143077"/>
    <x v="1"/>
    <x v="14"/>
    <d v="2012-09-21T00:00:00"/>
    <s v="Standard Class"/>
    <s v="SF-20965"/>
    <s v="Sylvia Foulston"/>
    <x v="1"/>
    <x v="0"/>
    <s v="Houston"/>
    <x v="5"/>
    <n v="77041"/>
    <s v="Central"/>
    <s v="OFF-BI-10000088"/>
    <x v="1"/>
    <x v="8"/>
    <s v="GBC Imprintable Covers"/>
    <n v="6.5879999999999992"/>
    <n v="3"/>
    <n v="0.8"/>
    <n v="-10.211400000000005"/>
  </r>
  <r>
    <n v="1677"/>
    <s v="CA-2013-122728"/>
    <x v="0"/>
    <x v="556"/>
    <d v="2013-05-25T00:00:00"/>
    <s v="Standard Class"/>
    <s v="EB-13930"/>
    <s v="Eric Barreto"/>
    <x v="0"/>
    <x v="0"/>
    <s v="San Francisco"/>
    <x v="1"/>
    <n v="94110"/>
    <s v="West"/>
    <s v="OFF-ST-10000604"/>
    <x v="1"/>
    <x v="4"/>
    <s v="Home/Office Personal File Carts"/>
    <n v="104.28"/>
    <n v="3"/>
    <n v="0"/>
    <n v="26.069999999999993"/>
  </r>
  <r>
    <n v="1678"/>
    <s v="CA-2013-122728"/>
    <x v="0"/>
    <x v="556"/>
    <d v="2013-05-25T00:00:00"/>
    <s v="Standard Class"/>
    <s v="EB-13930"/>
    <s v="Eric Barreto"/>
    <x v="0"/>
    <x v="0"/>
    <s v="San Francisco"/>
    <x v="1"/>
    <n v="94110"/>
    <s v="West"/>
    <s v="OFF-PA-10004040"/>
    <x v="1"/>
    <x v="10"/>
    <s v="Universal Premium White Copier/Laser Paper (20Lb. and 87 Bright)"/>
    <n v="17.940000000000001"/>
    <n v="3"/>
    <n v="0"/>
    <n v="8.7906000000000013"/>
  </r>
  <r>
    <n v="1679"/>
    <s v="CA-2011-122882"/>
    <x v="2"/>
    <x v="557"/>
    <d v="2011-09-13T00:00:00"/>
    <s v="Standard Class"/>
    <s v="SB-20290"/>
    <s v="Sean Braxton"/>
    <x v="1"/>
    <x v="0"/>
    <s v="Philadelphia"/>
    <x v="9"/>
    <n v="19134"/>
    <s v="East"/>
    <s v="OFF-ST-10002344"/>
    <x v="1"/>
    <x v="4"/>
    <s v="Carina 42&quot;Hx23 3/4&quot;W Media Storage Unit"/>
    <n v="64.784000000000006"/>
    <n v="1"/>
    <n v="0.2"/>
    <n v="-14.576399999999996"/>
  </r>
  <r>
    <n v="1680"/>
    <s v="CA-2011-122882"/>
    <x v="2"/>
    <x v="557"/>
    <d v="2011-09-13T00:00:00"/>
    <s v="Standard Class"/>
    <s v="SB-20290"/>
    <s v="Sean Braxton"/>
    <x v="1"/>
    <x v="0"/>
    <s v="Philadelphia"/>
    <x v="9"/>
    <n v="19134"/>
    <s v="East"/>
    <s v="TEC-PH-10003589"/>
    <x v="2"/>
    <x v="7"/>
    <s v="invisibleSHIELD by ZAGG Smudge-Free Screen Protector"/>
    <n v="32.381999999999998"/>
    <n v="3"/>
    <n v="0.4"/>
    <n v="4.3175999999999988"/>
  </r>
  <r>
    <n v="1681"/>
    <s v="CA-2011-122882"/>
    <x v="2"/>
    <x v="557"/>
    <d v="2011-09-13T00:00:00"/>
    <s v="Standard Class"/>
    <s v="SB-20290"/>
    <s v="Sean Braxton"/>
    <x v="1"/>
    <x v="0"/>
    <s v="Philadelphia"/>
    <x v="9"/>
    <n v="19134"/>
    <s v="East"/>
    <s v="FUR-FU-10000758"/>
    <x v="0"/>
    <x v="5"/>
    <s v="DAX Natural Wood-Tone Poster Frame"/>
    <n v="42.368000000000002"/>
    <n v="2"/>
    <n v="0.2"/>
    <n v="8.4735999999999958"/>
  </r>
  <r>
    <n v="1682"/>
    <s v="CA-2011-122882"/>
    <x v="2"/>
    <x v="557"/>
    <d v="2011-09-13T00:00:00"/>
    <s v="Standard Class"/>
    <s v="SB-20290"/>
    <s v="Sean Braxton"/>
    <x v="1"/>
    <x v="0"/>
    <s v="Philadelphia"/>
    <x v="9"/>
    <n v="19134"/>
    <s v="East"/>
    <s v="TEC-MA-10004679"/>
    <x v="2"/>
    <x v="15"/>
    <s v="StarTech.com 10/100 VDSL2 Ethernet Extender Kit"/>
    <n v="399.54"/>
    <n v="4"/>
    <n v="0.7"/>
    <n v="-559.35599999999988"/>
  </r>
  <r>
    <n v="1683"/>
    <s v="US-2013-101497"/>
    <x v="0"/>
    <x v="321"/>
    <d v="2013-10-02T00:00:00"/>
    <s v="Second Class"/>
    <s v="PS-18760"/>
    <s v="Pamela Stobb"/>
    <x v="0"/>
    <x v="0"/>
    <s v="Los Angeles"/>
    <x v="1"/>
    <n v="90008"/>
    <s v="West"/>
    <s v="OFF-PA-10000176"/>
    <x v="1"/>
    <x v="10"/>
    <s v="Xerox 1887"/>
    <n v="18.97"/>
    <n v="1"/>
    <n v="0"/>
    <n v="9.105599999999999"/>
  </r>
  <r>
    <n v="1684"/>
    <s v="CA-2013-147585"/>
    <x v="0"/>
    <x v="77"/>
    <d v="2013-11-13T00:00:00"/>
    <s v="Standard Class"/>
    <s v="CB-12535"/>
    <s v="Claudia Bergmann"/>
    <x v="1"/>
    <x v="0"/>
    <s v="San Francisco"/>
    <x v="1"/>
    <n v="94110"/>
    <s v="West"/>
    <s v="FUR-FU-10002597"/>
    <x v="0"/>
    <x v="5"/>
    <s v="C-Line Magnetic Cubicle Keepers, Clear Polypropylene"/>
    <n v="14.82"/>
    <n v="3"/>
    <n v="0"/>
    <n v="6.224400000000001"/>
  </r>
  <r>
    <n v="1685"/>
    <s v="CA-2014-149489"/>
    <x v="3"/>
    <x v="558"/>
    <d v="2014-04-28T00:00:00"/>
    <s v="First Class"/>
    <s v="DK-12835"/>
    <s v="Damala Kotsonis"/>
    <x v="1"/>
    <x v="0"/>
    <s v="Philadelphia"/>
    <x v="9"/>
    <n v="19143"/>
    <s v="East"/>
    <s v="OFF-AP-10002495"/>
    <x v="1"/>
    <x v="9"/>
    <s v="Acco Smartsocket Table Surge Protector, 6 Color-Coded Adapter Outlets"/>
    <n v="99.28"/>
    <n v="2"/>
    <n v="0.2"/>
    <n v="12.409999999999989"/>
  </r>
  <r>
    <n v="1686"/>
    <s v="CA-2014-149489"/>
    <x v="3"/>
    <x v="558"/>
    <d v="2014-04-28T00:00:00"/>
    <s v="First Class"/>
    <s v="DK-12835"/>
    <s v="Damala Kotsonis"/>
    <x v="1"/>
    <x v="0"/>
    <s v="Philadelphia"/>
    <x v="9"/>
    <n v="19143"/>
    <s v="East"/>
    <s v="OFF-BI-10002813"/>
    <x v="1"/>
    <x v="8"/>
    <s v="Avery Reinforcements for Hole-Punch Pages"/>
    <n v="1.1880000000000002"/>
    <n v="2"/>
    <n v="0.7"/>
    <n v="-0.98999999999999977"/>
  </r>
  <r>
    <n v="1687"/>
    <s v="CA-2014-149489"/>
    <x v="3"/>
    <x v="558"/>
    <d v="2014-04-28T00:00:00"/>
    <s v="First Class"/>
    <s v="DK-12835"/>
    <s v="Damala Kotsonis"/>
    <x v="1"/>
    <x v="0"/>
    <s v="Philadelphia"/>
    <x v="9"/>
    <n v="19143"/>
    <s v="East"/>
    <s v="OFF-BI-10002414"/>
    <x v="1"/>
    <x v="8"/>
    <s v="GBC ProClick Spines for 32-Hole Punch"/>
    <n v="7.5180000000000007"/>
    <n v="2"/>
    <n v="0.7"/>
    <n v="-5.7637999999999998"/>
  </r>
  <r>
    <n v="1688"/>
    <s v="CA-2014-143798"/>
    <x v="3"/>
    <x v="389"/>
    <d v="2014-12-13T00:00:00"/>
    <s v="First Class"/>
    <s v="AW-10840"/>
    <s v="Anthony Witt"/>
    <x v="0"/>
    <x v="0"/>
    <s v="Philadelphia"/>
    <x v="9"/>
    <n v="19140"/>
    <s v="East"/>
    <s v="OFF-PA-10000788"/>
    <x v="1"/>
    <x v="10"/>
    <s v="Xerox 210"/>
    <n v="10.368000000000002"/>
    <n v="2"/>
    <n v="0.2"/>
    <n v="3.6288"/>
  </r>
  <r>
    <n v="1689"/>
    <s v="CA-2014-143798"/>
    <x v="3"/>
    <x v="389"/>
    <d v="2014-12-13T00:00:00"/>
    <s v="First Class"/>
    <s v="AW-10840"/>
    <s v="Anthony Witt"/>
    <x v="0"/>
    <x v="0"/>
    <s v="Philadelphia"/>
    <x v="9"/>
    <n v="19140"/>
    <s v="East"/>
    <s v="FUR-FU-10004306"/>
    <x v="0"/>
    <x v="5"/>
    <s v="Electrix Halogen Magnifier Lamp"/>
    <n v="310.88000000000005"/>
    <n v="2"/>
    <n v="0.2"/>
    <n v="23.315999999999988"/>
  </r>
  <r>
    <n v="1690"/>
    <s v="CA-2011-142839"/>
    <x v="2"/>
    <x v="559"/>
    <d v="2011-08-20T00:00:00"/>
    <s v="Standard Class"/>
    <s v="TS-21610"/>
    <s v="Troy Staebel"/>
    <x v="0"/>
    <x v="0"/>
    <s v="Philadelphia"/>
    <x v="9"/>
    <n v="19143"/>
    <s v="East"/>
    <s v="FUR-TA-10001539"/>
    <x v="0"/>
    <x v="3"/>
    <s v="Chromcraft Rectangular Conference Tables"/>
    <n v="853.09199999999987"/>
    <n v="6"/>
    <n v="0.4"/>
    <n v="-227.49120000000016"/>
  </r>
  <r>
    <n v="1691"/>
    <s v="CA-2014-129833"/>
    <x v="3"/>
    <x v="34"/>
    <d v="2014-12-16T00:00:00"/>
    <s v="Standard Class"/>
    <s v="HF-14995"/>
    <s v="Herbert Flentye"/>
    <x v="0"/>
    <x v="0"/>
    <s v="Indianapolis"/>
    <x v="14"/>
    <n v="46203"/>
    <s v="Central"/>
    <s v="OFF-PA-10000575"/>
    <x v="1"/>
    <x v="10"/>
    <s v="Wirebound Message Books, Four 2 3/4 x 5 White Forms per Page"/>
    <n v="33.450000000000003"/>
    <n v="5"/>
    <n v="0"/>
    <n v="15.387"/>
  </r>
  <r>
    <n v="1692"/>
    <s v="CA-2014-129833"/>
    <x v="3"/>
    <x v="34"/>
    <d v="2014-12-16T00:00:00"/>
    <s v="Standard Class"/>
    <s v="HF-14995"/>
    <s v="Herbert Flentye"/>
    <x v="0"/>
    <x v="0"/>
    <s v="Indianapolis"/>
    <x v="14"/>
    <n v="46203"/>
    <s v="Central"/>
    <s v="OFF-BI-10004182"/>
    <x v="1"/>
    <x v="8"/>
    <s v="Economy Binders"/>
    <n v="10.4"/>
    <n v="5"/>
    <n v="0"/>
    <n v="5.0960000000000001"/>
  </r>
  <r>
    <n v="1693"/>
    <s v="US-2013-154361"/>
    <x v="0"/>
    <x v="560"/>
    <d v="2013-03-20T00:00:00"/>
    <s v="Standard Class"/>
    <s v="HZ-14950"/>
    <s v="Henia Zydlo"/>
    <x v="0"/>
    <x v="0"/>
    <s v="Columbus"/>
    <x v="24"/>
    <n v="43229"/>
    <s v="East"/>
    <s v="FUR-FU-10004020"/>
    <x v="0"/>
    <x v="5"/>
    <s v="Advantus Panel Wall Acrylic Frame"/>
    <n v="21.880000000000003"/>
    <n v="5"/>
    <n v="0.2"/>
    <n v="6.2904999999999998"/>
  </r>
  <r>
    <n v="1694"/>
    <s v="US-2013-158708"/>
    <x v="0"/>
    <x v="190"/>
    <d v="2013-06-30T00:00:00"/>
    <s v="Second Class"/>
    <s v="AB-10255"/>
    <s v="Alejandro Ballentine"/>
    <x v="2"/>
    <x v="0"/>
    <s v="Plano"/>
    <x v="5"/>
    <n v="75023"/>
    <s v="Central"/>
    <s v="TEC-AC-10003133"/>
    <x v="2"/>
    <x v="11"/>
    <s v="Memorex Mini Travel Drive 4 GB USB 2.0 Flash Drive"/>
    <n v="13.616"/>
    <n v="2"/>
    <n v="0.2"/>
    <n v="3.5742000000000012"/>
  </r>
  <r>
    <n v="1695"/>
    <s v="CA-2012-156335"/>
    <x v="1"/>
    <x v="12"/>
    <d v="2012-09-28T00:00:00"/>
    <s v="Second Class"/>
    <s v="PO-19195"/>
    <s v="Phillina Ober"/>
    <x v="2"/>
    <x v="0"/>
    <s v="Bayonne"/>
    <x v="30"/>
    <n v="7002"/>
    <s v="East"/>
    <s v="TEC-AC-10002006"/>
    <x v="2"/>
    <x v="11"/>
    <s v="Memorex Micro Travel Drive 16 GB"/>
    <n v="63.96"/>
    <n v="4"/>
    <n v="0"/>
    <n v="19.827599999999997"/>
  </r>
  <r>
    <n v="1696"/>
    <s v="CA-2012-156335"/>
    <x v="1"/>
    <x v="12"/>
    <d v="2012-09-28T00:00:00"/>
    <s v="Second Class"/>
    <s v="PO-19195"/>
    <s v="Phillina Ober"/>
    <x v="2"/>
    <x v="0"/>
    <s v="Bayonne"/>
    <x v="30"/>
    <n v="7002"/>
    <s v="East"/>
    <s v="OFF-BI-10003314"/>
    <x v="1"/>
    <x v="8"/>
    <s v="Tuff Stuff Recycled Round Ring Binders"/>
    <n v="14.46"/>
    <n v="3"/>
    <n v="0"/>
    <n v="7.0853999999999999"/>
  </r>
  <r>
    <n v="1697"/>
    <s v="CA-2012-156335"/>
    <x v="1"/>
    <x v="12"/>
    <d v="2012-09-28T00:00:00"/>
    <s v="Second Class"/>
    <s v="PO-19195"/>
    <s v="Phillina Ober"/>
    <x v="2"/>
    <x v="0"/>
    <s v="Bayonne"/>
    <x v="30"/>
    <n v="7002"/>
    <s v="East"/>
    <s v="TEC-PH-10002726"/>
    <x v="2"/>
    <x v="7"/>
    <s v="netTALK DUO VoIP Telephone Service"/>
    <n v="104.98"/>
    <n v="2"/>
    <n v="0"/>
    <n v="52.49"/>
  </r>
  <r>
    <n v="1698"/>
    <s v="CA-2012-148376"/>
    <x v="1"/>
    <x v="17"/>
    <d v="2012-12-31T00:00:00"/>
    <s v="Standard Class"/>
    <s v="AG-10900"/>
    <s v="Arthur Gainer"/>
    <x v="0"/>
    <x v="0"/>
    <s v="Los Angeles"/>
    <x v="1"/>
    <n v="90008"/>
    <s v="West"/>
    <s v="OFF-AP-10000240"/>
    <x v="1"/>
    <x v="9"/>
    <s v="Belkin F9G930V10-GRY 9 Outlet Surge"/>
    <n v="106.96"/>
    <n v="2"/>
    <n v="0"/>
    <n v="31.018399999999986"/>
  </r>
  <r>
    <n v="1699"/>
    <s v="CA-2012-148376"/>
    <x v="1"/>
    <x v="17"/>
    <d v="2012-12-31T00:00:00"/>
    <s v="Standard Class"/>
    <s v="AG-10900"/>
    <s v="Arthur Gainer"/>
    <x v="0"/>
    <x v="0"/>
    <s v="Los Angeles"/>
    <x v="1"/>
    <n v="90008"/>
    <s v="West"/>
    <s v="OFF-LA-10002381"/>
    <x v="1"/>
    <x v="2"/>
    <s v="Avery 497"/>
    <n v="21.560000000000002"/>
    <n v="7"/>
    <n v="0"/>
    <n v="10.348799999999999"/>
  </r>
  <r>
    <n v="1700"/>
    <s v="CA-2011-135657"/>
    <x v="2"/>
    <x v="561"/>
    <d v="2011-06-07T00:00:00"/>
    <s v="Second Class"/>
    <s v="SC-20725"/>
    <s v="Steven Cartwright"/>
    <x v="0"/>
    <x v="0"/>
    <s v="Seattle"/>
    <x v="4"/>
    <n v="98115"/>
    <s v="West"/>
    <s v="FUR-TA-10004086"/>
    <x v="0"/>
    <x v="3"/>
    <s v="KI Adjustable-Height Table"/>
    <n v="515.88"/>
    <n v="6"/>
    <n v="0"/>
    <n v="113.49359999999999"/>
  </r>
  <r>
    <n v="1701"/>
    <s v="CA-2012-114069"/>
    <x v="1"/>
    <x v="562"/>
    <d v="2012-07-15T00:00:00"/>
    <s v="Second Class"/>
    <s v="ND-18370"/>
    <s v="Natalie DeCherney"/>
    <x v="0"/>
    <x v="0"/>
    <s v="New York City"/>
    <x v="15"/>
    <n v="10035"/>
    <s v="East"/>
    <s v="OFF-BI-10000320"/>
    <x v="1"/>
    <x v="8"/>
    <s v="GBC Plastic Binding Combs"/>
    <n v="11.808"/>
    <n v="2"/>
    <n v="0.2"/>
    <n v="4.2804000000000002"/>
  </r>
  <r>
    <n v="1702"/>
    <s v="CA-2012-114069"/>
    <x v="1"/>
    <x v="562"/>
    <d v="2012-07-15T00:00:00"/>
    <s v="Second Class"/>
    <s v="ND-18370"/>
    <s v="Natalie DeCherney"/>
    <x v="0"/>
    <x v="0"/>
    <s v="New York City"/>
    <x v="15"/>
    <n v="10035"/>
    <s v="East"/>
    <s v="FUR-CH-10000595"/>
    <x v="0"/>
    <x v="1"/>
    <s v="Safco Contoured Stacking Chairs"/>
    <n v="1931.04"/>
    <n v="9"/>
    <n v="0.1"/>
    <n v="321.83999999999992"/>
  </r>
  <r>
    <n v="1703"/>
    <s v="CA-2012-114069"/>
    <x v="1"/>
    <x v="562"/>
    <d v="2012-07-15T00:00:00"/>
    <s v="Second Class"/>
    <s v="ND-18370"/>
    <s v="Natalie DeCherney"/>
    <x v="0"/>
    <x v="0"/>
    <s v="New York City"/>
    <x v="15"/>
    <n v="10035"/>
    <s v="East"/>
    <s v="OFF-PA-10000349"/>
    <x v="1"/>
    <x v="10"/>
    <s v="Staples"/>
    <n v="9.9600000000000009"/>
    <n v="2"/>
    <n v="0"/>
    <n v="4.6812000000000005"/>
  </r>
  <r>
    <n v="1704"/>
    <s v="CA-2011-139857"/>
    <x v="2"/>
    <x v="563"/>
    <d v="2011-02-07T00:00:00"/>
    <s v="Standard Class"/>
    <s v="CD-12790"/>
    <s v="Cynthia Delaney"/>
    <x v="2"/>
    <x v="0"/>
    <s v="San Diego"/>
    <x v="1"/>
    <n v="92037"/>
    <s v="West"/>
    <s v="OFF-FA-10001843"/>
    <x v="1"/>
    <x v="13"/>
    <s v="Staples"/>
    <n v="12.350000000000001"/>
    <n v="5"/>
    <n v="0"/>
    <n v="5.8045"/>
  </r>
  <r>
    <n v="1705"/>
    <s v="CA-2013-106306"/>
    <x v="0"/>
    <x v="387"/>
    <d v="2013-03-09T00:00:00"/>
    <s v="Same Day"/>
    <s v="PG-18820"/>
    <s v="Patrick Gardner"/>
    <x v="0"/>
    <x v="0"/>
    <s v="Glendale"/>
    <x v="16"/>
    <n v="85301"/>
    <s v="West"/>
    <s v="OFF-BI-10003676"/>
    <x v="1"/>
    <x v="8"/>
    <s v="GBC Standard Recycled Report Covers, Clear Plastic Sheets"/>
    <n v="9.7020000000000017"/>
    <n v="3"/>
    <n v="0.7"/>
    <n v="-7.1147999999999989"/>
  </r>
  <r>
    <n v="1706"/>
    <s v="CA-2012-100545"/>
    <x v="1"/>
    <x v="6"/>
    <d v="2012-11-26T00:00:00"/>
    <s v="Standard Class"/>
    <s v="IM-15070"/>
    <s v="Irene Maddox"/>
    <x v="0"/>
    <x v="0"/>
    <s v="Philadelphia"/>
    <x v="9"/>
    <n v="19120"/>
    <s v="East"/>
    <s v="OFF-BI-10003638"/>
    <x v="1"/>
    <x v="8"/>
    <s v="GBC Durable Plastic Covers"/>
    <n v="11.610000000000003"/>
    <n v="2"/>
    <n v="0.7"/>
    <n v="-9.2880000000000003"/>
  </r>
  <r>
    <n v="1707"/>
    <s v="CA-2014-123491"/>
    <x v="3"/>
    <x v="505"/>
    <d v="2014-11-06T00:00:00"/>
    <s v="Standard Class"/>
    <s v="JK-15205"/>
    <s v="Jamie Kunitz"/>
    <x v="0"/>
    <x v="0"/>
    <s v="San Francisco"/>
    <x v="1"/>
    <n v="94122"/>
    <s v="West"/>
    <s v="OFF-LA-10003077"/>
    <x v="1"/>
    <x v="2"/>
    <s v="Avery 500"/>
    <n v="43.86"/>
    <n v="6"/>
    <n v="0"/>
    <n v="20.614199999999997"/>
  </r>
  <r>
    <n v="1708"/>
    <s v="CA-2014-123491"/>
    <x v="3"/>
    <x v="505"/>
    <d v="2014-11-06T00:00:00"/>
    <s v="Standard Class"/>
    <s v="JK-15205"/>
    <s v="Jamie Kunitz"/>
    <x v="0"/>
    <x v="0"/>
    <s v="San Francisco"/>
    <x v="1"/>
    <n v="94122"/>
    <s v="West"/>
    <s v="TEC-PH-10003505"/>
    <x v="2"/>
    <x v="7"/>
    <s v="Geemarc AmpliPOWER60"/>
    <n v="148.47999999999999"/>
    <n v="2"/>
    <n v="0.2"/>
    <n v="16.703999999999986"/>
  </r>
  <r>
    <n v="1709"/>
    <s v="CA-2014-123491"/>
    <x v="3"/>
    <x v="505"/>
    <d v="2014-11-06T00:00:00"/>
    <s v="Standard Class"/>
    <s v="JK-15205"/>
    <s v="Jamie Kunitz"/>
    <x v="0"/>
    <x v="0"/>
    <s v="San Francisco"/>
    <x v="1"/>
    <n v="94122"/>
    <s v="West"/>
    <s v="OFF-PA-10003424"/>
    <x v="1"/>
    <x v="10"/>
    <s v="&quot;While you Were Out&quot; Message Book, One Form per Page"/>
    <n v="7.42"/>
    <n v="2"/>
    <n v="0"/>
    <n v="3.71"/>
  </r>
  <r>
    <n v="1710"/>
    <s v="CA-2014-123491"/>
    <x v="3"/>
    <x v="505"/>
    <d v="2014-11-06T00:00:00"/>
    <s v="Standard Class"/>
    <s v="JK-15205"/>
    <s v="Jamie Kunitz"/>
    <x v="0"/>
    <x v="0"/>
    <s v="San Francisco"/>
    <x v="1"/>
    <n v="94122"/>
    <s v="West"/>
    <s v="FUR-CH-10003061"/>
    <x v="0"/>
    <x v="1"/>
    <s v="Global Leather Task Chair, Black"/>
    <n v="71.992000000000004"/>
    <n v="1"/>
    <n v="0.2"/>
    <n v="-0.89990000000001302"/>
  </r>
  <r>
    <n v="1711"/>
    <s v="CA-2014-123491"/>
    <x v="3"/>
    <x v="505"/>
    <d v="2014-11-06T00:00:00"/>
    <s v="Standard Class"/>
    <s v="JK-15205"/>
    <s v="Jamie Kunitz"/>
    <x v="0"/>
    <x v="0"/>
    <s v="San Francisco"/>
    <x v="1"/>
    <n v="94122"/>
    <s v="West"/>
    <s v="OFF-AR-10003514"/>
    <x v="1"/>
    <x v="6"/>
    <s v="4009 Highlighters by Sanford"/>
    <n v="19.899999999999999"/>
    <n v="5"/>
    <n v="0"/>
    <n v="6.5669999999999984"/>
  </r>
  <r>
    <n v="1712"/>
    <s v="CA-2014-123491"/>
    <x v="3"/>
    <x v="505"/>
    <d v="2014-11-06T00:00:00"/>
    <s v="Standard Class"/>
    <s v="JK-15205"/>
    <s v="Jamie Kunitz"/>
    <x v="0"/>
    <x v="0"/>
    <s v="San Francisco"/>
    <x v="1"/>
    <n v="94122"/>
    <s v="West"/>
    <s v="OFF-AP-10002684"/>
    <x v="1"/>
    <x v="9"/>
    <s v="Acco 7-Outlet Masterpiece Power Center, Wihtout Fax/Phone Line Protection"/>
    <n v="1702.12"/>
    <n v="14"/>
    <n v="0"/>
    <n v="510.63599999999985"/>
  </r>
  <r>
    <n v="1713"/>
    <s v="CA-2012-145401"/>
    <x v="1"/>
    <x v="564"/>
    <d v="2012-02-04T00:00:00"/>
    <s v="Standard Class"/>
    <s v="JP-15520"/>
    <s v="Jeremy Pistek"/>
    <x v="0"/>
    <x v="0"/>
    <s v="Houston"/>
    <x v="5"/>
    <n v="77070"/>
    <s v="Central"/>
    <s v="OFF-PA-10004405"/>
    <x v="1"/>
    <x v="10"/>
    <s v="Rediform Voice Mail Log Books"/>
    <n v="14.303999999999998"/>
    <n v="6"/>
    <n v="0.2"/>
    <n v="5.0064000000000002"/>
  </r>
  <r>
    <n v="1714"/>
    <s v="US-2014-124968"/>
    <x v="3"/>
    <x v="565"/>
    <d v="2014-09-14T00:00:00"/>
    <s v="Second Class"/>
    <s v="MM-18055"/>
    <s v="Michelle Moray"/>
    <x v="0"/>
    <x v="0"/>
    <s v="Chicago"/>
    <x v="10"/>
    <n v="60610"/>
    <s v="Central"/>
    <s v="FUR-TA-10004289"/>
    <x v="0"/>
    <x v="3"/>
    <s v="BoxOffice By Design Rectangular and Half-Moon Meeting Room Tables"/>
    <n v="765.625"/>
    <n v="7"/>
    <n v="0.5"/>
    <n v="-566.5625"/>
  </r>
  <r>
    <n v="1715"/>
    <s v="CA-2014-104003"/>
    <x v="3"/>
    <x v="566"/>
    <d v="2014-10-14T00:00:00"/>
    <s v="Standard Class"/>
    <s v="DC-13285"/>
    <s v="Debra Catini"/>
    <x v="0"/>
    <x v="0"/>
    <s v="San Francisco"/>
    <x v="1"/>
    <n v="94110"/>
    <s v="West"/>
    <s v="FUR-BO-10003965"/>
    <x v="0"/>
    <x v="0"/>
    <s v="O'Sullivan Manor Hill 2-Door Library in Brianna Oak"/>
    <n v="307.666"/>
    <n v="2"/>
    <n v="0.15"/>
    <n v="-14.478399999999979"/>
  </r>
  <r>
    <n v="1716"/>
    <s v="CA-2013-154788"/>
    <x v="0"/>
    <x v="567"/>
    <d v="2013-05-05T00:00:00"/>
    <s v="Standard Class"/>
    <s v="JL-15835"/>
    <s v="John Lee"/>
    <x v="0"/>
    <x v="0"/>
    <s v="New York City"/>
    <x v="15"/>
    <n v="10011"/>
    <s v="East"/>
    <s v="OFF-BI-10003314"/>
    <x v="1"/>
    <x v="8"/>
    <s v="Tuff Stuff Recycled Round Ring Binders"/>
    <n v="7.7120000000000006"/>
    <n v="2"/>
    <n v="0.2"/>
    <n v="2.7956000000000003"/>
  </r>
  <r>
    <n v="1717"/>
    <s v="CA-2013-169943"/>
    <x v="0"/>
    <x v="288"/>
    <d v="2013-05-25T00:00:00"/>
    <s v="Standard Class"/>
    <s v="BN-11515"/>
    <s v="Bradley Nguyen"/>
    <x v="0"/>
    <x v="0"/>
    <s v="New York City"/>
    <x v="15"/>
    <n v="10011"/>
    <s v="East"/>
    <s v="OFF-AP-10001563"/>
    <x v="1"/>
    <x v="9"/>
    <s v="Belkin Premiere Surge Master II 8-outlet surge protector"/>
    <n v="242.89999999999998"/>
    <n v="5"/>
    <n v="0"/>
    <n v="70.440999999999974"/>
  </r>
  <r>
    <n v="1718"/>
    <s v="CA-2013-169943"/>
    <x v="0"/>
    <x v="288"/>
    <d v="2013-05-25T00:00:00"/>
    <s v="Standard Class"/>
    <s v="BN-11515"/>
    <s v="Bradley Nguyen"/>
    <x v="0"/>
    <x v="0"/>
    <s v="New York City"/>
    <x v="15"/>
    <n v="10011"/>
    <s v="East"/>
    <s v="OFF-ST-10004123"/>
    <x v="1"/>
    <x v="4"/>
    <s v="Safco Industrial Wire Shelving System"/>
    <n v="454.90000000000003"/>
    <n v="5"/>
    <n v="0"/>
    <n v="0"/>
  </r>
  <r>
    <n v="1719"/>
    <s v="CA-2013-169943"/>
    <x v="0"/>
    <x v="288"/>
    <d v="2013-05-25T00:00:00"/>
    <s v="Standard Class"/>
    <s v="BN-11515"/>
    <s v="Bradley Nguyen"/>
    <x v="0"/>
    <x v="0"/>
    <s v="New York City"/>
    <x v="15"/>
    <n v="10011"/>
    <s v="East"/>
    <s v="FUR-FU-10002088"/>
    <x v="0"/>
    <x v="5"/>
    <s v="Nu-Dell Float Frame 11 x 14 1/2"/>
    <n v="35.92"/>
    <n v="4"/>
    <n v="0"/>
    <n v="15.086400000000001"/>
  </r>
  <r>
    <n v="1720"/>
    <s v="CA-2013-169943"/>
    <x v="0"/>
    <x v="288"/>
    <d v="2013-05-25T00:00:00"/>
    <s v="Standard Class"/>
    <s v="BN-11515"/>
    <s v="Bradley Nguyen"/>
    <x v="0"/>
    <x v="0"/>
    <s v="New York City"/>
    <x v="15"/>
    <n v="10011"/>
    <s v="East"/>
    <s v="FUR-FU-10000010"/>
    <x v="0"/>
    <x v="5"/>
    <s v="DAX Value U-Channel Document Frames, Easel Back"/>
    <n v="39.76"/>
    <n v="8"/>
    <n v="0"/>
    <n v="12.325599999999998"/>
  </r>
  <r>
    <n v="1721"/>
    <s v="CA-2013-169943"/>
    <x v="0"/>
    <x v="288"/>
    <d v="2013-05-25T00:00:00"/>
    <s v="Standard Class"/>
    <s v="BN-11515"/>
    <s v="Bradley Nguyen"/>
    <x v="0"/>
    <x v="0"/>
    <s v="New York City"/>
    <x v="15"/>
    <n v="10011"/>
    <s v="East"/>
    <s v="OFF-BI-10002824"/>
    <x v="1"/>
    <x v="8"/>
    <s v="Recycled Easel Ring Binders"/>
    <n v="47.744"/>
    <n v="4"/>
    <n v="0.2"/>
    <n v="14.919999999999995"/>
  </r>
  <r>
    <n v="1722"/>
    <s v="US-2012-123218"/>
    <x v="1"/>
    <x v="139"/>
    <d v="2012-12-25T00:00:00"/>
    <s v="Standard Class"/>
    <s v="KD-16345"/>
    <s v="Katherine Ducich"/>
    <x v="0"/>
    <x v="0"/>
    <s v="Chicago"/>
    <x v="10"/>
    <n v="60623"/>
    <s v="Central"/>
    <s v="TEC-PH-10001061"/>
    <x v="2"/>
    <x v="7"/>
    <s v="Apple iPhone 5C"/>
    <n v="159.98400000000001"/>
    <n v="2"/>
    <n v="0.2"/>
    <n v="11.998799999999996"/>
  </r>
  <r>
    <n v="1723"/>
    <s v="US-2012-123218"/>
    <x v="1"/>
    <x v="139"/>
    <d v="2012-12-25T00:00:00"/>
    <s v="Standard Class"/>
    <s v="KD-16345"/>
    <s v="Katherine Ducich"/>
    <x v="0"/>
    <x v="0"/>
    <s v="Chicago"/>
    <x v="10"/>
    <n v="60623"/>
    <s v="Central"/>
    <s v="TEC-AC-10000736"/>
    <x v="2"/>
    <x v="11"/>
    <s v="Logitech G600 MMO Gaming Mouse"/>
    <n v="255.96799999999999"/>
    <n v="4"/>
    <n v="0.2"/>
    <n v="51.193599999999996"/>
  </r>
  <r>
    <n v="1724"/>
    <s v="US-2012-123218"/>
    <x v="1"/>
    <x v="139"/>
    <d v="2012-12-25T00:00:00"/>
    <s v="Standard Class"/>
    <s v="KD-16345"/>
    <s v="Katherine Ducich"/>
    <x v="0"/>
    <x v="0"/>
    <s v="Chicago"/>
    <x v="10"/>
    <n v="60623"/>
    <s v="Central"/>
    <s v="FUR-BO-10003966"/>
    <x v="0"/>
    <x v="0"/>
    <s v="Sauder Facets Collection Library, Sky Alder Finish"/>
    <n v="359.05799999999994"/>
    <n v="3"/>
    <n v="0.3"/>
    <n v="-71.811600000000027"/>
  </r>
  <r>
    <n v="1725"/>
    <s v="CA-2012-127453"/>
    <x v="1"/>
    <x v="546"/>
    <d v="2012-12-20T00:00:00"/>
    <s v="First Class"/>
    <s v="JK-15370"/>
    <s v="Jay Kimmel"/>
    <x v="0"/>
    <x v="0"/>
    <s v="Philadelphia"/>
    <x v="9"/>
    <n v="19143"/>
    <s v="East"/>
    <s v="OFF-AP-10000828"/>
    <x v="1"/>
    <x v="9"/>
    <s v="Avanti 4.4 Cu. Ft. Refrigerator"/>
    <n v="434.35199999999998"/>
    <n v="3"/>
    <n v="0.2"/>
    <n v="43.43519999999998"/>
  </r>
  <r>
    <n v="1726"/>
    <s v="CA-2012-127453"/>
    <x v="1"/>
    <x v="546"/>
    <d v="2012-12-20T00:00:00"/>
    <s v="First Class"/>
    <s v="JK-15370"/>
    <s v="Jay Kimmel"/>
    <x v="0"/>
    <x v="0"/>
    <s v="Philadelphia"/>
    <x v="9"/>
    <n v="19143"/>
    <s v="East"/>
    <s v="OFF-AP-10002906"/>
    <x v="1"/>
    <x v="9"/>
    <s v="Hoover Replacement Belt for Commercial Guardsman Heavy-Duty Upright Vacuum"/>
    <n v="3.5520000000000005"/>
    <n v="2"/>
    <n v="0.2"/>
    <n v="0.44399999999999973"/>
  </r>
  <r>
    <n v="1727"/>
    <s v="CA-2012-127453"/>
    <x v="1"/>
    <x v="546"/>
    <d v="2012-12-20T00:00:00"/>
    <s v="First Class"/>
    <s v="JK-15370"/>
    <s v="Jay Kimmel"/>
    <x v="0"/>
    <x v="0"/>
    <s v="Philadelphia"/>
    <x v="9"/>
    <n v="19143"/>
    <s v="East"/>
    <s v="OFF-AP-10003860"/>
    <x v="1"/>
    <x v="9"/>
    <s v="Fellowes Advanced 8 Outlet Surge Suppressor with Phone/Fax Protection"/>
    <n v="88.832000000000008"/>
    <n v="4"/>
    <n v="0.2"/>
    <n v="7.7728000000000002"/>
  </r>
  <r>
    <n v="1728"/>
    <s v="US-2014-164056"/>
    <x v="3"/>
    <x v="568"/>
    <d v="2014-05-05T00:00:00"/>
    <s v="Second Class"/>
    <s v="FM-14215"/>
    <s v="Filia McAdams"/>
    <x v="1"/>
    <x v="0"/>
    <s v="Dublin"/>
    <x v="24"/>
    <n v="43017"/>
    <s v="East"/>
    <s v="FUR-TA-10001307"/>
    <x v="0"/>
    <x v="3"/>
    <s v="SAFCO PlanMaster Heigh-Adjustable Drafting Table Base, 43w x 30d x 30-37h, Black"/>
    <n v="1048.3499999999999"/>
    <n v="5"/>
    <n v="0.4"/>
    <n v="-69.889999999999986"/>
  </r>
  <r>
    <n v="1729"/>
    <s v="CA-2013-106894"/>
    <x v="0"/>
    <x v="569"/>
    <d v="2013-02-07T00:00:00"/>
    <s v="Same Day"/>
    <s v="CA-12265"/>
    <s v="Christina Anderson"/>
    <x v="0"/>
    <x v="0"/>
    <s v="Springfield"/>
    <x v="17"/>
    <n v="22153"/>
    <s v="South"/>
    <s v="TEC-AC-10003063"/>
    <x v="2"/>
    <x v="11"/>
    <s v="Micro Innovations USB RF Wireless Keyboard with Mouse"/>
    <n v="100"/>
    <n v="4"/>
    <n v="0"/>
    <n v="21"/>
  </r>
  <r>
    <n v="1730"/>
    <s v="CA-2013-106894"/>
    <x v="0"/>
    <x v="569"/>
    <d v="2013-02-07T00:00:00"/>
    <s v="Same Day"/>
    <s v="CA-12265"/>
    <s v="Christina Anderson"/>
    <x v="0"/>
    <x v="0"/>
    <s v="Springfield"/>
    <x v="17"/>
    <n v="22153"/>
    <s v="South"/>
    <s v="OFF-LA-10001045"/>
    <x v="1"/>
    <x v="2"/>
    <s v="Permanent Self-Adhesive File Folder Labels for Typewriters by Universal"/>
    <n v="7.83"/>
    <n v="3"/>
    <n v="0"/>
    <n v="3.6017999999999999"/>
  </r>
  <r>
    <n v="1731"/>
    <s v="CA-2011-125136"/>
    <x v="2"/>
    <x v="450"/>
    <d v="2011-10-03T00:00:00"/>
    <s v="Standard Class"/>
    <s v="KD-16495"/>
    <s v="Keith Dawkins"/>
    <x v="1"/>
    <x v="0"/>
    <s v="Fayetteville"/>
    <x v="3"/>
    <n v="28314"/>
    <s v="South"/>
    <s v="OFF-PA-10001457"/>
    <x v="1"/>
    <x v="10"/>
    <s v="White GlueTop Scratch Pads"/>
    <n v="96.256"/>
    <n v="8"/>
    <n v="0.2"/>
    <n v="31.283199999999987"/>
  </r>
  <r>
    <n v="1732"/>
    <s v="CA-2011-125136"/>
    <x v="2"/>
    <x v="450"/>
    <d v="2011-10-03T00:00:00"/>
    <s v="Standard Class"/>
    <s v="KD-16495"/>
    <s v="Keith Dawkins"/>
    <x v="1"/>
    <x v="0"/>
    <s v="Fayetteville"/>
    <x v="3"/>
    <n v="28314"/>
    <s v="South"/>
    <s v="OFF-PA-10001804"/>
    <x v="1"/>
    <x v="10"/>
    <s v="Xerox 195"/>
    <n v="10.688000000000001"/>
    <n v="2"/>
    <n v="0.2"/>
    <n v="3.7407999999999997"/>
  </r>
  <r>
    <n v="1733"/>
    <s v="US-2013-131149"/>
    <x v="0"/>
    <x v="212"/>
    <d v="2013-07-15T00:00:00"/>
    <s v="Standard Class"/>
    <s v="LH-17155"/>
    <s v="Logan Haushalter"/>
    <x v="0"/>
    <x v="0"/>
    <s v="Dallas"/>
    <x v="5"/>
    <n v="75081"/>
    <s v="Central"/>
    <s v="OFF-ST-10000689"/>
    <x v="1"/>
    <x v="4"/>
    <s v="Fellowes Strictly Business Drawer File, Letter/Legal Size"/>
    <n v="338.04"/>
    <n v="3"/>
    <n v="0.2"/>
    <n v="-33.804000000000002"/>
  </r>
  <r>
    <n v="1734"/>
    <s v="US-2013-131149"/>
    <x v="0"/>
    <x v="212"/>
    <d v="2013-07-15T00:00:00"/>
    <s v="Standard Class"/>
    <s v="LH-17155"/>
    <s v="Logan Haushalter"/>
    <x v="0"/>
    <x v="0"/>
    <s v="Dallas"/>
    <x v="5"/>
    <n v="75081"/>
    <s v="Central"/>
    <s v="OFF-AR-10002135"/>
    <x v="1"/>
    <x v="6"/>
    <s v="Boston Heavy-Duty Trimline Electric Pencil Sharpeners"/>
    <n v="154.24"/>
    <n v="4"/>
    <n v="0.2"/>
    <n v="17.351999999999975"/>
  </r>
  <r>
    <n v="1735"/>
    <s v="CA-2014-101483"/>
    <x v="3"/>
    <x v="570"/>
    <d v="2014-08-02T00:00:00"/>
    <s v="Second Class"/>
    <s v="AG-10675"/>
    <s v="Anna Gayman"/>
    <x v="0"/>
    <x v="0"/>
    <s v="Jacksonville"/>
    <x v="3"/>
    <n v="28540"/>
    <s v="South"/>
    <s v="OFF-AP-10002082"/>
    <x v="1"/>
    <x v="9"/>
    <s v="Holmes HEPA Air Purifier"/>
    <n v="34.848000000000006"/>
    <n v="2"/>
    <n v="0.2"/>
    <n v="6.5339999999999971"/>
  </r>
  <r>
    <n v="1736"/>
    <s v="CA-2014-101483"/>
    <x v="3"/>
    <x v="570"/>
    <d v="2014-08-02T00:00:00"/>
    <s v="Second Class"/>
    <s v="AG-10675"/>
    <s v="Anna Gayman"/>
    <x v="0"/>
    <x v="0"/>
    <s v="Jacksonville"/>
    <x v="3"/>
    <n v="28540"/>
    <s v="South"/>
    <s v="TEC-PH-10003442"/>
    <x v="2"/>
    <x v="7"/>
    <s v="Samsung Replacement EH64AVFWE Premium Headset"/>
    <n v="22"/>
    <n v="5"/>
    <n v="0.2"/>
    <n v="1.375"/>
  </r>
  <r>
    <n v="1737"/>
    <s v="CA-2014-101483"/>
    <x v="3"/>
    <x v="570"/>
    <d v="2014-08-02T00:00:00"/>
    <s v="Second Class"/>
    <s v="AG-10675"/>
    <s v="Anna Gayman"/>
    <x v="0"/>
    <x v="0"/>
    <s v="Jacksonville"/>
    <x v="3"/>
    <n v="28540"/>
    <s v="South"/>
    <s v="OFF-AR-10002833"/>
    <x v="1"/>
    <x v="6"/>
    <s v="Newell 322"/>
    <n v="4.3680000000000003"/>
    <n v="3"/>
    <n v="0.2"/>
    <n v="0.3822000000000001"/>
  </r>
  <r>
    <n v="1738"/>
    <s v="CA-2012-130204"/>
    <x v="1"/>
    <x v="37"/>
    <d v="2012-09-09T00:00:00"/>
    <s v="Standard Class"/>
    <s v="DB-13120"/>
    <s v="David Bremer"/>
    <x v="1"/>
    <x v="0"/>
    <s v="San Francisco"/>
    <x v="1"/>
    <n v="94122"/>
    <s v="West"/>
    <s v="OFF-ST-10001325"/>
    <x v="1"/>
    <x v="4"/>
    <s v="Sterilite Officeware Hinged File Box"/>
    <n v="31.44"/>
    <n v="3"/>
    <n v="0"/>
    <n v="8.4888000000000012"/>
  </r>
  <r>
    <n v="1739"/>
    <s v="CA-2012-130204"/>
    <x v="1"/>
    <x v="37"/>
    <d v="2012-09-09T00:00:00"/>
    <s v="Standard Class"/>
    <s v="DB-13120"/>
    <s v="David Bremer"/>
    <x v="1"/>
    <x v="0"/>
    <s v="San Francisco"/>
    <x v="1"/>
    <n v="94122"/>
    <s v="West"/>
    <s v="TEC-AC-10003038"/>
    <x v="2"/>
    <x v="11"/>
    <s v="Kingston Digital DataTraveler 16GB USB 2.0"/>
    <n v="17.899999999999999"/>
    <n v="2"/>
    <n v="0"/>
    <n v="3.400999999999998"/>
  </r>
  <r>
    <n v="1740"/>
    <s v="CA-2012-130204"/>
    <x v="1"/>
    <x v="37"/>
    <d v="2012-09-09T00:00:00"/>
    <s v="Standard Class"/>
    <s v="DB-13120"/>
    <s v="David Bremer"/>
    <x v="1"/>
    <x v="0"/>
    <s v="San Francisco"/>
    <x v="1"/>
    <n v="94122"/>
    <s v="West"/>
    <s v="TEC-AC-10003590"/>
    <x v="2"/>
    <x v="11"/>
    <s v="TRENDnet 56K USB 2.0 Phone, Internet and Fax Modem"/>
    <n v="129.44999999999999"/>
    <n v="5"/>
    <n v="0"/>
    <n v="46.601999999999997"/>
  </r>
  <r>
    <n v="1741"/>
    <s v="CA-2011-110527"/>
    <x v="2"/>
    <x v="128"/>
    <d v="2011-08-16T00:00:00"/>
    <s v="Standard Class"/>
    <s v="ED-13885"/>
    <s v="Emily Ducich"/>
    <x v="2"/>
    <x v="0"/>
    <s v="San Diego"/>
    <x v="1"/>
    <n v="92037"/>
    <s v="West"/>
    <s v="OFF-LA-10000262"/>
    <x v="1"/>
    <x v="2"/>
    <s v="Avery 494"/>
    <n v="20.88"/>
    <n v="8"/>
    <n v="0"/>
    <n v="9.6047999999999991"/>
  </r>
  <r>
    <n v="1742"/>
    <s v="CA-2014-152807"/>
    <x v="3"/>
    <x v="505"/>
    <d v="2014-11-04T00:00:00"/>
    <s v="Standard Class"/>
    <s v="MC-18100"/>
    <s v="Mick Crebagga"/>
    <x v="0"/>
    <x v="0"/>
    <s v="Philadelphia"/>
    <x v="9"/>
    <n v="19140"/>
    <s v="East"/>
    <s v="OFF-PA-10004355"/>
    <x v="1"/>
    <x v="10"/>
    <s v="Xerox 231"/>
    <n v="20.736000000000004"/>
    <n v="4"/>
    <n v="0.2"/>
    <n v="7.2576000000000001"/>
  </r>
  <r>
    <n v="1743"/>
    <s v="CA-2014-152807"/>
    <x v="3"/>
    <x v="505"/>
    <d v="2014-11-04T00:00:00"/>
    <s v="Standard Class"/>
    <s v="MC-18100"/>
    <s v="Mick Crebagga"/>
    <x v="0"/>
    <x v="0"/>
    <s v="Philadelphia"/>
    <x v="9"/>
    <n v="19140"/>
    <s v="East"/>
    <s v="FUR-FU-10004415"/>
    <x v="0"/>
    <x v="5"/>
    <s v="Stacking Tray, Side-Loading, Legal, Smoke"/>
    <n v="7.168000000000001"/>
    <n v="2"/>
    <n v="0.2"/>
    <n v="0.98559999999999937"/>
  </r>
  <r>
    <n v="1744"/>
    <s v="CA-2014-152807"/>
    <x v="3"/>
    <x v="505"/>
    <d v="2014-11-04T00:00:00"/>
    <s v="Standard Class"/>
    <s v="MC-18100"/>
    <s v="Mick Crebagga"/>
    <x v="0"/>
    <x v="0"/>
    <s v="Philadelphia"/>
    <x v="9"/>
    <n v="19140"/>
    <s v="East"/>
    <s v="OFF-ST-10002486"/>
    <x v="1"/>
    <x v="4"/>
    <s v="Eldon Shelf Savers Cubes and Bins"/>
    <n v="11.168000000000001"/>
    <n v="2"/>
    <n v="0.2"/>
    <n v="-2.5128000000000008"/>
  </r>
  <r>
    <n v="1745"/>
    <s v="CA-2014-152807"/>
    <x v="3"/>
    <x v="505"/>
    <d v="2014-11-04T00:00:00"/>
    <s v="Standard Class"/>
    <s v="MC-18100"/>
    <s v="Mick Crebagga"/>
    <x v="0"/>
    <x v="0"/>
    <s v="Philadelphia"/>
    <x v="9"/>
    <n v="19140"/>
    <s v="East"/>
    <s v="TEC-AC-10001142"/>
    <x v="2"/>
    <x v="11"/>
    <s v="First Data FD10 PIN Pad"/>
    <n v="442.40000000000003"/>
    <n v="7"/>
    <n v="0.2"/>
    <n v="-55.300000000000068"/>
  </r>
  <r>
    <n v="1746"/>
    <s v="CA-2011-133270"/>
    <x v="2"/>
    <x v="571"/>
    <d v="2011-06-09T00:00:00"/>
    <s v="First Class"/>
    <s v="BM-11785"/>
    <s v="Bryan Mills"/>
    <x v="0"/>
    <x v="0"/>
    <s v="Rochester"/>
    <x v="15"/>
    <n v="14609"/>
    <s v="East"/>
    <s v="OFF-AR-10002656"/>
    <x v="1"/>
    <x v="6"/>
    <s v="Sanford Liquid Accent Highlighters"/>
    <n v="13.36"/>
    <n v="2"/>
    <n v="0"/>
    <n v="4.9431999999999992"/>
  </r>
  <r>
    <n v="1747"/>
    <s v="CA-2013-155670"/>
    <x v="0"/>
    <x v="572"/>
    <d v="2013-08-18T00:00:00"/>
    <s v="Second Class"/>
    <s v="EM-14065"/>
    <s v="Erin Mull"/>
    <x v="0"/>
    <x v="0"/>
    <s v="Jacksonville"/>
    <x v="3"/>
    <n v="28540"/>
    <s v="South"/>
    <s v="OFF-BI-10000138"/>
    <x v="1"/>
    <x v="8"/>
    <s v="Acco Translucent Poly Ring Binders"/>
    <n v="11.232000000000001"/>
    <n v="8"/>
    <n v="0.7"/>
    <n v="-8.2367999999999988"/>
  </r>
  <r>
    <n v="1748"/>
    <s v="CA-2013-155670"/>
    <x v="0"/>
    <x v="572"/>
    <d v="2013-08-18T00:00:00"/>
    <s v="Second Class"/>
    <s v="EM-14065"/>
    <s v="Erin Mull"/>
    <x v="0"/>
    <x v="0"/>
    <s v="Jacksonville"/>
    <x v="3"/>
    <n v="28540"/>
    <s v="South"/>
    <s v="OFF-PA-10004947"/>
    <x v="1"/>
    <x v="10"/>
    <s v="Staples"/>
    <n v="10.272000000000002"/>
    <n v="3"/>
    <n v="0.2"/>
    <n v="3.2099999999999982"/>
  </r>
  <r>
    <n v="1749"/>
    <s v="US-2011-157406"/>
    <x v="2"/>
    <x v="573"/>
    <d v="2011-04-29T00:00:00"/>
    <s v="Standard Class"/>
    <s v="DA-13450"/>
    <s v="Dianna Arnett"/>
    <x v="2"/>
    <x v="0"/>
    <s v="Houston"/>
    <x v="5"/>
    <n v="77095"/>
    <s v="Central"/>
    <s v="OFF-PA-10003543"/>
    <x v="1"/>
    <x v="10"/>
    <s v="Xerox 1985"/>
    <n v="10.368000000000002"/>
    <n v="2"/>
    <n v="0.2"/>
    <n v="3.6288"/>
  </r>
  <r>
    <n v="1750"/>
    <s v="US-2011-157406"/>
    <x v="2"/>
    <x v="573"/>
    <d v="2011-04-29T00:00:00"/>
    <s v="Standard Class"/>
    <s v="DA-13450"/>
    <s v="Dianna Arnett"/>
    <x v="2"/>
    <x v="0"/>
    <s v="Houston"/>
    <x v="5"/>
    <n v="77095"/>
    <s v="Central"/>
    <s v="OFF-AR-10002221"/>
    <x v="1"/>
    <x v="6"/>
    <s v="12 Colored Short Pencils"/>
    <n v="6.24"/>
    <n v="3"/>
    <n v="0.2"/>
    <n v="0.54600000000000071"/>
  </r>
  <r>
    <n v="1751"/>
    <s v="CA-2012-139094"/>
    <x v="1"/>
    <x v="6"/>
    <d v="2012-11-27T00:00:00"/>
    <s v="Standard Class"/>
    <s v="MO-17800"/>
    <s v="Meg O'Connel"/>
    <x v="2"/>
    <x v="0"/>
    <s v="San Antonio"/>
    <x v="5"/>
    <n v="78207"/>
    <s v="Central"/>
    <s v="FUR-TA-10004607"/>
    <x v="0"/>
    <x v="3"/>
    <s v="Hon 2111 Invitation Series Straight Table"/>
    <n v="206.96200000000002"/>
    <n v="2"/>
    <n v="0.3"/>
    <n v="-32.522600000000011"/>
  </r>
  <r>
    <n v="1752"/>
    <s v="CA-2014-168837"/>
    <x v="3"/>
    <x v="336"/>
    <d v="2014-10-18T00:00:00"/>
    <s v="First Class"/>
    <s v="JW-15955"/>
    <s v="Joni Wasserman"/>
    <x v="0"/>
    <x v="0"/>
    <s v="Oakland"/>
    <x v="1"/>
    <n v="94601"/>
    <s v="West"/>
    <s v="FUR-FU-10001918"/>
    <x v="0"/>
    <x v="5"/>
    <s v="C-Line Cubicle Keepers Polyproplyene Holder With Velcro Backings"/>
    <n v="9.4600000000000009"/>
    <n v="2"/>
    <n v="0"/>
    <n v="3.6894000000000009"/>
  </r>
  <r>
    <n v="1753"/>
    <s v="CA-2014-116715"/>
    <x v="3"/>
    <x v="574"/>
    <d v="2014-12-06T00:00:00"/>
    <s v="First Class"/>
    <s v="VW-21775"/>
    <s v="Victoria Wilson"/>
    <x v="1"/>
    <x v="0"/>
    <s v="San Francisco"/>
    <x v="1"/>
    <n v="94122"/>
    <s v="West"/>
    <s v="OFF-ST-10004340"/>
    <x v="1"/>
    <x v="4"/>
    <s v="Fellowes Mobile File Cart, Black"/>
    <n v="559.62"/>
    <n v="9"/>
    <n v="0"/>
    <n v="151.09740000000002"/>
  </r>
  <r>
    <n v="1754"/>
    <s v="CA-2014-116715"/>
    <x v="3"/>
    <x v="574"/>
    <d v="2014-12-06T00:00:00"/>
    <s v="First Class"/>
    <s v="VW-21775"/>
    <s v="Victoria Wilson"/>
    <x v="1"/>
    <x v="0"/>
    <s v="San Francisco"/>
    <x v="1"/>
    <n v="94122"/>
    <s v="West"/>
    <s v="OFF-PA-10004475"/>
    <x v="1"/>
    <x v="10"/>
    <s v="Xerox 1940"/>
    <n v="109.92"/>
    <n v="2"/>
    <n v="0"/>
    <n v="53.860799999999998"/>
  </r>
  <r>
    <n v="1755"/>
    <s v="CA-2014-116715"/>
    <x v="3"/>
    <x v="574"/>
    <d v="2014-12-06T00:00:00"/>
    <s v="First Class"/>
    <s v="VW-21775"/>
    <s v="Victoria Wilson"/>
    <x v="1"/>
    <x v="0"/>
    <s v="San Francisco"/>
    <x v="1"/>
    <n v="94122"/>
    <s v="West"/>
    <s v="OFF-PA-10003893"/>
    <x v="1"/>
    <x v="10"/>
    <s v="Xerox 1962"/>
    <n v="8.56"/>
    <n v="2"/>
    <n v="0"/>
    <n v="3.8519999999999994"/>
  </r>
  <r>
    <n v="1756"/>
    <s v="CA-2012-135622"/>
    <x v="1"/>
    <x v="575"/>
    <d v="2012-12-11T00:00:00"/>
    <s v="Second Class"/>
    <s v="TT-21460"/>
    <s v="Tonja Turnell"/>
    <x v="2"/>
    <x v="0"/>
    <s v="Fort Worth"/>
    <x v="5"/>
    <n v="76106"/>
    <s v="Central"/>
    <s v="OFF-PA-10000100"/>
    <x v="1"/>
    <x v="10"/>
    <s v="Xerox 1945"/>
    <n v="360.71199999999999"/>
    <n v="11"/>
    <n v="0.2"/>
    <n v="130.75810000000001"/>
  </r>
  <r>
    <n v="1757"/>
    <s v="CA-2012-135622"/>
    <x v="1"/>
    <x v="575"/>
    <d v="2012-12-11T00:00:00"/>
    <s v="Second Class"/>
    <s v="TT-21460"/>
    <s v="Tonja Turnell"/>
    <x v="2"/>
    <x v="0"/>
    <s v="Fort Worth"/>
    <x v="5"/>
    <n v="76106"/>
    <s v="Central"/>
    <s v="TEC-PH-10001817"/>
    <x v="2"/>
    <x v="7"/>
    <s v="Wilson Electronics DB Pro Signal Booster"/>
    <n v="1718.4"/>
    <n v="6"/>
    <n v="0.2"/>
    <n v="150.36000000000013"/>
  </r>
  <r>
    <n v="1758"/>
    <s v="US-2012-107349"/>
    <x v="1"/>
    <x v="562"/>
    <d v="2012-07-15T00:00:00"/>
    <s v="First Class"/>
    <s v="SL-20155"/>
    <s v="Sara Luxemburg"/>
    <x v="2"/>
    <x v="0"/>
    <s v="Houston"/>
    <x v="5"/>
    <n v="77095"/>
    <s v="Central"/>
    <s v="OFF-BI-10001765"/>
    <x v="1"/>
    <x v="8"/>
    <s v="Wilson Jones Heavy-Duty Casebound Ring Binders with Metal Hinges"/>
    <n v="41.567999999999991"/>
    <n v="6"/>
    <n v="0.8"/>
    <n v="-66.508800000000036"/>
  </r>
  <r>
    <n v="1759"/>
    <s v="CA-2011-139017"/>
    <x v="2"/>
    <x v="218"/>
    <d v="2011-05-17T00:00:00"/>
    <s v="Standard Class"/>
    <s v="RM-19375"/>
    <s v="Raymond Messe"/>
    <x v="0"/>
    <x v="0"/>
    <s v="Houston"/>
    <x v="5"/>
    <n v="77095"/>
    <s v="Central"/>
    <s v="TEC-AC-10001013"/>
    <x v="2"/>
    <x v="11"/>
    <s v="Logitech ClearChat Comfort/USB Headset H390"/>
    <n v="46.864000000000004"/>
    <n v="2"/>
    <n v="0.2"/>
    <n v="7.615399999999994"/>
  </r>
  <r>
    <n v="1760"/>
    <s v="CA-2011-141817"/>
    <x v="2"/>
    <x v="576"/>
    <d v="2011-01-13T00:00:00"/>
    <s v="Standard Class"/>
    <s v="MB-18085"/>
    <s v="Mick Brown"/>
    <x v="0"/>
    <x v="0"/>
    <s v="Philadelphia"/>
    <x v="9"/>
    <n v="19143"/>
    <s v="East"/>
    <s v="OFF-AR-10003478"/>
    <x v="1"/>
    <x v="6"/>
    <s v="Avery Hi-Liter EverBold Pen Style Fluorescent Highlighters, 4/Pack"/>
    <n v="19.536000000000001"/>
    <n v="3"/>
    <n v="0.2"/>
    <n v="4.8840000000000003"/>
  </r>
  <r>
    <n v="1761"/>
    <s v="CA-2012-130785"/>
    <x v="1"/>
    <x v="577"/>
    <d v="2012-09-09T00:00:00"/>
    <s v="Standard Class"/>
    <s v="AG-10900"/>
    <s v="Arthur Gainer"/>
    <x v="0"/>
    <x v="0"/>
    <s v="San Diego"/>
    <x v="1"/>
    <n v="92105"/>
    <s v="West"/>
    <s v="FUR-BO-10000330"/>
    <x v="0"/>
    <x v="0"/>
    <s v="Sauder Camden County Barrister Bookcase, Planked Cherry Finish"/>
    <n v="411.33199999999999"/>
    <n v="4"/>
    <n v="0.15"/>
    <n v="-4.8391999999999769"/>
  </r>
  <r>
    <n v="1762"/>
    <s v="CA-2012-130785"/>
    <x v="1"/>
    <x v="577"/>
    <d v="2012-09-09T00:00:00"/>
    <s v="Standard Class"/>
    <s v="AG-10900"/>
    <s v="Arthur Gainer"/>
    <x v="0"/>
    <x v="0"/>
    <s v="San Diego"/>
    <x v="1"/>
    <n v="92105"/>
    <s v="West"/>
    <s v="OFF-BI-10001900"/>
    <x v="1"/>
    <x v="8"/>
    <s v="DXL Angle-View Binders with Locking Rings, Black"/>
    <n v="28.752000000000002"/>
    <n v="6"/>
    <n v="0.2"/>
    <n v="9.7037999999999993"/>
  </r>
  <r>
    <n v="1763"/>
    <s v="CA-2012-130785"/>
    <x v="1"/>
    <x v="577"/>
    <d v="2012-09-09T00:00:00"/>
    <s v="Standard Class"/>
    <s v="AG-10900"/>
    <s v="Arthur Gainer"/>
    <x v="0"/>
    <x v="0"/>
    <s v="San Diego"/>
    <x v="1"/>
    <n v="92105"/>
    <s v="West"/>
    <s v="FUR-BO-10003159"/>
    <x v="0"/>
    <x v="0"/>
    <s v="Sauder Camden County Collection Libraries, Planked Cherry Finish"/>
    <n v="293.19900000000001"/>
    <n v="3"/>
    <n v="0.15"/>
    <n v="-20.696400000000025"/>
  </r>
  <r>
    <n v="1764"/>
    <s v="CA-2013-110254"/>
    <x v="0"/>
    <x v="578"/>
    <d v="2013-08-09T00:00:00"/>
    <s v="Standard Class"/>
    <s v="ML-17755"/>
    <s v="Max Ludwig"/>
    <x v="2"/>
    <x v="0"/>
    <s v="Suffolk"/>
    <x v="17"/>
    <n v="23434"/>
    <s v="South"/>
    <s v="OFF-SU-10002573"/>
    <x v="1"/>
    <x v="14"/>
    <s v="Acme 10&quot; Easy Grip Assistive Scissors"/>
    <n v="35.06"/>
    <n v="2"/>
    <n v="0"/>
    <n v="10.517999999999997"/>
  </r>
  <r>
    <n v="1765"/>
    <s v="CA-2013-110254"/>
    <x v="0"/>
    <x v="578"/>
    <d v="2013-08-09T00:00:00"/>
    <s v="Standard Class"/>
    <s v="ML-17755"/>
    <s v="Max Ludwig"/>
    <x v="2"/>
    <x v="0"/>
    <s v="Suffolk"/>
    <x v="17"/>
    <n v="23434"/>
    <s v="South"/>
    <s v="OFF-LA-10004484"/>
    <x v="1"/>
    <x v="2"/>
    <s v="Avery 476"/>
    <n v="4.13"/>
    <n v="1"/>
    <n v="0"/>
    <n v="1.8997999999999999"/>
  </r>
  <r>
    <n v="1766"/>
    <s v="CA-2013-110254"/>
    <x v="0"/>
    <x v="578"/>
    <d v="2013-08-09T00:00:00"/>
    <s v="Standard Class"/>
    <s v="ML-17755"/>
    <s v="Max Ludwig"/>
    <x v="2"/>
    <x v="0"/>
    <s v="Suffolk"/>
    <x v="17"/>
    <n v="23434"/>
    <s v="South"/>
    <s v="FUR-FU-10001591"/>
    <x v="0"/>
    <x v="5"/>
    <s v="Advantus Panel Wall Certificate Holder - 8.5x11"/>
    <n v="109.8"/>
    <n v="9"/>
    <n v="0"/>
    <n v="46.116000000000007"/>
  </r>
  <r>
    <n v="1767"/>
    <s v="CA-2013-110254"/>
    <x v="0"/>
    <x v="578"/>
    <d v="2013-08-09T00:00:00"/>
    <s v="Standard Class"/>
    <s v="ML-17755"/>
    <s v="Max Ludwig"/>
    <x v="2"/>
    <x v="0"/>
    <s v="Suffolk"/>
    <x v="17"/>
    <n v="23434"/>
    <s v="South"/>
    <s v="OFF-LA-10002034"/>
    <x v="1"/>
    <x v="2"/>
    <s v="Avery 478"/>
    <n v="9.82"/>
    <n v="2"/>
    <n v="0"/>
    <n v="4.8117999999999999"/>
  </r>
  <r>
    <n v="1768"/>
    <s v="US-2011-158057"/>
    <x v="2"/>
    <x v="579"/>
    <d v="2011-03-26T00:00:00"/>
    <s v="Standard Class"/>
    <s v="CC-12685"/>
    <s v="Craig Carroll"/>
    <x v="0"/>
    <x v="0"/>
    <s v="Greensboro"/>
    <x v="3"/>
    <n v="27405"/>
    <s v="South"/>
    <s v="OFF-BI-10004410"/>
    <x v="1"/>
    <x v="8"/>
    <s v="C-Line Peel &amp; Stick Add-On Filing Pockets, 8-3/4 x 5-1/8, 10/Pack"/>
    <n v="7.644000000000001"/>
    <n v="4"/>
    <n v="0.7"/>
    <n v="-5.8603999999999985"/>
  </r>
  <r>
    <n v="1769"/>
    <s v="US-2011-158057"/>
    <x v="2"/>
    <x v="579"/>
    <d v="2011-03-26T00:00:00"/>
    <s v="Standard Class"/>
    <s v="CC-12685"/>
    <s v="Craig Carroll"/>
    <x v="0"/>
    <x v="0"/>
    <s v="Greensboro"/>
    <x v="3"/>
    <n v="27405"/>
    <s v="South"/>
    <s v="OFF-BI-10002735"/>
    <x v="1"/>
    <x v="8"/>
    <s v="GBC Prestige Therm-A-Bind Covers"/>
    <n v="51.465000000000018"/>
    <n v="5"/>
    <n v="0.7"/>
    <n v="-39.456499999999991"/>
  </r>
  <r>
    <n v="1770"/>
    <s v="CA-2014-146024"/>
    <x v="3"/>
    <x v="580"/>
    <d v="2014-03-09T00:00:00"/>
    <s v="Standard Class"/>
    <s v="SC-20770"/>
    <s v="Stewart Carmichael"/>
    <x v="1"/>
    <x v="0"/>
    <s v="Dallas"/>
    <x v="5"/>
    <n v="75081"/>
    <s v="Central"/>
    <s v="OFF-SU-10001935"/>
    <x v="1"/>
    <x v="14"/>
    <s v="Staples"/>
    <n v="6.9760000000000009"/>
    <n v="4"/>
    <n v="0.2"/>
    <n v="-1.3952000000000013"/>
  </r>
  <r>
    <n v="1771"/>
    <s v="CA-2014-146024"/>
    <x v="3"/>
    <x v="580"/>
    <d v="2014-03-09T00:00:00"/>
    <s v="Standard Class"/>
    <s v="SC-20770"/>
    <s v="Stewart Carmichael"/>
    <x v="1"/>
    <x v="0"/>
    <s v="Dallas"/>
    <x v="5"/>
    <n v="75081"/>
    <s v="Central"/>
    <s v="OFF-BI-10003291"/>
    <x v="1"/>
    <x v="8"/>
    <s v="Wilson Jones Leather-Like Binders with DublLock Round Rings"/>
    <n v="12.221999999999998"/>
    <n v="7"/>
    <n v="0.8"/>
    <n v="-20.166300000000007"/>
  </r>
  <r>
    <n v="1772"/>
    <s v="CA-2013-129686"/>
    <x v="0"/>
    <x v="581"/>
    <d v="2013-11-30T00:00:00"/>
    <s v="Second Class"/>
    <s v="GG-14650"/>
    <s v="Greg Guthrie"/>
    <x v="1"/>
    <x v="0"/>
    <s v="Chicago"/>
    <x v="10"/>
    <n v="60623"/>
    <s v="Central"/>
    <s v="OFF-ST-10004337"/>
    <x v="1"/>
    <x v="4"/>
    <s v="SAFCO Commercial Wire Shelving, 72h"/>
    <n v="97.984000000000009"/>
    <n v="2"/>
    <n v="0.2"/>
    <n v="-24.496000000000002"/>
  </r>
  <r>
    <n v="1773"/>
    <s v="CA-2013-129686"/>
    <x v="0"/>
    <x v="581"/>
    <d v="2013-11-30T00:00:00"/>
    <s v="Second Class"/>
    <s v="GG-14650"/>
    <s v="Greg Guthrie"/>
    <x v="1"/>
    <x v="0"/>
    <s v="Chicago"/>
    <x v="10"/>
    <n v="60623"/>
    <s v="Central"/>
    <s v="TEC-AC-10001266"/>
    <x v="2"/>
    <x v="11"/>
    <s v="Memorex Micro Travel Drive 8 GB"/>
    <n v="62.400000000000006"/>
    <n v="6"/>
    <n v="0.2"/>
    <n v="19.499999999999993"/>
  </r>
  <r>
    <n v="1774"/>
    <s v="CA-2011-118976"/>
    <x v="2"/>
    <x v="582"/>
    <d v="2011-05-03T00:00:00"/>
    <s v="Standard Class"/>
    <s v="MY-18295"/>
    <s v="Muhammed Yedwab"/>
    <x v="1"/>
    <x v="0"/>
    <s v="Baltimore"/>
    <x v="39"/>
    <n v="21215"/>
    <s v="East"/>
    <s v="OFF-BI-10001628"/>
    <x v="1"/>
    <x v="8"/>
    <s v="Acco Data Flex Cable Posts For Top &amp; Bottom Load Binders, 6&quot; Capacity"/>
    <n v="20.86"/>
    <n v="2"/>
    <n v="0"/>
    <n v="9.3869999999999987"/>
  </r>
  <r>
    <n v="1775"/>
    <s v="CA-2011-118976"/>
    <x v="2"/>
    <x v="582"/>
    <d v="2011-05-03T00:00:00"/>
    <s v="Standard Class"/>
    <s v="MY-18295"/>
    <s v="Muhammed Yedwab"/>
    <x v="1"/>
    <x v="0"/>
    <s v="Baltimore"/>
    <x v="39"/>
    <n v="21215"/>
    <s v="East"/>
    <s v="OFF-ST-10000877"/>
    <x v="1"/>
    <x v="4"/>
    <s v="Recycled Steel Personal File for Standard File Folders"/>
    <n v="497.61"/>
    <n v="9"/>
    <n v="0"/>
    <n v="129.37860000000001"/>
  </r>
  <r>
    <n v="1776"/>
    <s v="CA-2011-118976"/>
    <x v="2"/>
    <x v="582"/>
    <d v="2011-05-03T00:00:00"/>
    <s v="Standard Class"/>
    <s v="MY-18295"/>
    <s v="Muhammed Yedwab"/>
    <x v="1"/>
    <x v="0"/>
    <s v="Baltimore"/>
    <x v="39"/>
    <n v="21215"/>
    <s v="East"/>
    <s v="OFF-AR-10004752"/>
    <x v="1"/>
    <x v="6"/>
    <s v="Blackstonian Pencils"/>
    <n v="5.34"/>
    <n v="2"/>
    <n v="0"/>
    <n v="1.4952000000000001"/>
  </r>
  <r>
    <n v="1777"/>
    <s v="CA-2011-118976"/>
    <x v="2"/>
    <x v="582"/>
    <d v="2011-05-03T00:00:00"/>
    <s v="Standard Class"/>
    <s v="MY-18295"/>
    <s v="Muhammed Yedwab"/>
    <x v="1"/>
    <x v="0"/>
    <s v="Baltimore"/>
    <x v="39"/>
    <n v="21215"/>
    <s v="East"/>
    <s v="OFF-LA-10000452"/>
    <x v="1"/>
    <x v="2"/>
    <s v="Avery 488"/>
    <n v="3.15"/>
    <n v="1"/>
    <n v="0"/>
    <n v="1.512"/>
  </r>
  <r>
    <n v="1778"/>
    <s v="CA-2012-105347"/>
    <x v="1"/>
    <x v="27"/>
    <d v="2012-11-28T00:00:00"/>
    <s v="Standard Class"/>
    <s v="DP-13000"/>
    <s v="Darren Powers"/>
    <x v="0"/>
    <x v="0"/>
    <s v="Los Angeles"/>
    <x v="1"/>
    <n v="90004"/>
    <s v="West"/>
    <s v="OFF-PA-10000675"/>
    <x v="1"/>
    <x v="10"/>
    <s v="Xerox 1919"/>
    <n v="368.91"/>
    <n v="9"/>
    <n v="0"/>
    <n v="180.76590000000002"/>
  </r>
  <r>
    <n v="1779"/>
    <s v="CA-2012-105347"/>
    <x v="1"/>
    <x v="27"/>
    <d v="2012-11-28T00:00:00"/>
    <s v="Standard Class"/>
    <s v="DP-13000"/>
    <s v="Darren Powers"/>
    <x v="0"/>
    <x v="0"/>
    <s v="Los Angeles"/>
    <x v="1"/>
    <n v="90004"/>
    <s v="West"/>
    <s v="OFF-AR-10003045"/>
    <x v="1"/>
    <x v="6"/>
    <s v="Prang Colored Pencils"/>
    <n v="14.7"/>
    <n v="5"/>
    <n v="0"/>
    <n v="6.6150000000000002"/>
  </r>
  <r>
    <n v="1780"/>
    <s v="CA-2013-124667"/>
    <x v="0"/>
    <x v="583"/>
    <d v="2013-11-17T00:00:00"/>
    <s v="Standard Class"/>
    <s v="BD-11770"/>
    <s v="Bryan Davis"/>
    <x v="0"/>
    <x v="0"/>
    <s v="New York City"/>
    <x v="15"/>
    <n v="10011"/>
    <s v="East"/>
    <s v="TEC-AC-10003447"/>
    <x v="2"/>
    <x v="11"/>
    <s v="Micropad Numeric Keypads"/>
    <n v="59.97"/>
    <n v="3"/>
    <n v="0"/>
    <n v="14.992499999999996"/>
  </r>
  <r>
    <n v="1781"/>
    <s v="CA-2013-124667"/>
    <x v="0"/>
    <x v="583"/>
    <d v="2013-11-17T00:00:00"/>
    <s v="Standard Class"/>
    <s v="BD-11770"/>
    <s v="Bryan Davis"/>
    <x v="0"/>
    <x v="0"/>
    <s v="New York City"/>
    <x v="15"/>
    <n v="10011"/>
    <s v="East"/>
    <s v="OFF-ST-10002276"/>
    <x v="1"/>
    <x v="4"/>
    <s v="Safco Steel Mobile File Cart"/>
    <n v="83.36"/>
    <n v="1"/>
    <n v="0"/>
    <n v="20.840000000000003"/>
  </r>
  <r>
    <n v="1782"/>
    <s v="CA-2012-111094"/>
    <x v="1"/>
    <x v="584"/>
    <d v="2012-07-13T00:00:00"/>
    <s v="Standard Class"/>
    <s v="CB-12535"/>
    <s v="Claudia Bergmann"/>
    <x v="1"/>
    <x v="0"/>
    <s v="Franklin"/>
    <x v="31"/>
    <n v="2038"/>
    <s v="East"/>
    <s v="OFF-PA-10001609"/>
    <x v="1"/>
    <x v="10"/>
    <s v="Tops Wirebound Message Log Books"/>
    <n v="6.58"/>
    <n v="2"/>
    <n v="0"/>
    <n v="3.0267999999999997"/>
  </r>
  <r>
    <n v="1783"/>
    <s v="CA-2012-111094"/>
    <x v="1"/>
    <x v="584"/>
    <d v="2012-07-13T00:00:00"/>
    <s v="Standard Class"/>
    <s v="CB-12535"/>
    <s v="Claudia Bergmann"/>
    <x v="1"/>
    <x v="0"/>
    <s v="Franklin"/>
    <x v="31"/>
    <n v="2038"/>
    <s v="East"/>
    <s v="OFF-BI-10001597"/>
    <x v="1"/>
    <x v="8"/>
    <s v="Wilson Jones Ledger-Size, Piano-Hinge Binder, 2&quot;, Blue"/>
    <n v="122.94"/>
    <n v="3"/>
    <n v="0"/>
    <n v="59.011199999999988"/>
  </r>
  <r>
    <n v="1784"/>
    <s v="CA-2014-166317"/>
    <x v="3"/>
    <x v="585"/>
    <d v="2014-09-27T00:00:00"/>
    <s v="Standard Class"/>
    <s v="JE-15610"/>
    <s v="Jim Epp"/>
    <x v="1"/>
    <x v="0"/>
    <s v="Milwaukee"/>
    <x v="6"/>
    <n v="53209"/>
    <s v="Central"/>
    <s v="OFF-PA-10004475"/>
    <x v="1"/>
    <x v="10"/>
    <s v="Xerox 1940"/>
    <n v="219.84"/>
    <n v="4"/>
    <n v="0"/>
    <n v="107.7216"/>
  </r>
  <r>
    <n v="1785"/>
    <s v="CA-2014-166317"/>
    <x v="3"/>
    <x v="585"/>
    <d v="2014-09-27T00:00:00"/>
    <s v="Standard Class"/>
    <s v="JE-15610"/>
    <s v="Jim Epp"/>
    <x v="1"/>
    <x v="0"/>
    <s v="Milwaukee"/>
    <x v="6"/>
    <n v="53209"/>
    <s v="Central"/>
    <s v="TEC-AC-10004510"/>
    <x v="2"/>
    <x v="11"/>
    <s v="Logitech Desktop MK120 Mouse and keyboard Combo"/>
    <n v="98.16"/>
    <n v="6"/>
    <n v="0"/>
    <n v="9.8159999999999954"/>
  </r>
  <r>
    <n v="1786"/>
    <s v="CA-2014-166317"/>
    <x v="3"/>
    <x v="585"/>
    <d v="2014-09-27T00:00:00"/>
    <s v="Standard Class"/>
    <s v="JE-15610"/>
    <s v="Jim Epp"/>
    <x v="1"/>
    <x v="0"/>
    <s v="Milwaukee"/>
    <x v="6"/>
    <n v="53209"/>
    <s v="Central"/>
    <s v="OFF-BI-10002976"/>
    <x v="1"/>
    <x v="8"/>
    <s v="ACCOHIDE Binder by Acco"/>
    <n v="33.04"/>
    <n v="8"/>
    <n v="0"/>
    <n v="15.5288"/>
  </r>
  <r>
    <n v="1787"/>
    <s v="CA-2014-166317"/>
    <x v="3"/>
    <x v="585"/>
    <d v="2014-09-27T00:00:00"/>
    <s v="Standard Class"/>
    <s v="JE-15610"/>
    <s v="Jim Epp"/>
    <x v="1"/>
    <x v="0"/>
    <s v="Milwaukee"/>
    <x v="6"/>
    <n v="53209"/>
    <s v="Central"/>
    <s v="TEC-PH-10001615"/>
    <x v="2"/>
    <x v="7"/>
    <s v="AT&amp;T CL82213"/>
    <n v="86.97"/>
    <n v="3"/>
    <n v="0"/>
    <n v="25.221299999999989"/>
  </r>
  <r>
    <n v="1788"/>
    <s v="CA-2012-154326"/>
    <x v="1"/>
    <x v="586"/>
    <d v="2012-02-19T00:00:00"/>
    <s v="Standard Class"/>
    <s v="RP-19855"/>
    <s v="Roy Phan"/>
    <x v="1"/>
    <x v="0"/>
    <s v="Kenosha"/>
    <x v="6"/>
    <n v="53142"/>
    <s v="Central"/>
    <s v="TEC-PH-10001819"/>
    <x v="2"/>
    <x v="7"/>
    <s v="Innergie mMini Combo Duo USB Travel Charging Kit"/>
    <n v="134.97"/>
    <n v="3"/>
    <n v="0"/>
    <n v="64.785599999999988"/>
  </r>
  <r>
    <n v="1789"/>
    <s v="CA-2012-154326"/>
    <x v="1"/>
    <x v="586"/>
    <d v="2012-02-19T00:00:00"/>
    <s v="Standard Class"/>
    <s v="RP-19855"/>
    <s v="Roy Phan"/>
    <x v="1"/>
    <x v="0"/>
    <s v="Kenosha"/>
    <x v="6"/>
    <n v="53142"/>
    <s v="Central"/>
    <s v="TEC-PH-10000560"/>
    <x v="2"/>
    <x v="7"/>
    <s v="Samsung Galaxy S III - 16GB - pebble blue (T-Mobile)"/>
    <n v="699.98"/>
    <n v="2"/>
    <n v="0"/>
    <n v="195.99440000000004"/>
  </r>
  <r>
    <n v="1790"/>
    <s v="CA-2012-154326"/>
    <x v="1"/>
    <x v="586"/>
    <d v="2012-02-19T00:00:00"/>
    <s v="Standard Class"/>
    <s v="RP-19855"/>
    <s v="Roy Phan"/>
    <x v="1"/>
    <x v="0"/>
    <s v="Kenosha"/>
    <x v="6"/>
    <n v="53142"/>
    <s v="Central"/>
    <s v="TEC-AC-10004568"/>
    <x v="2"/>
    <x v="11"/>
    <s v="Maxell LTO Ultrium - 800 GB"/>
    <n v="139.94999999999999"/>
    <n v="5"/>
    <n v="0"/>
    <n v="26.590499999999988"/>
  </r>
  <r>
    <n v="1791"/>
    <s v="CA-2011-102008"/>
    <x v="2"/>
    <x v="587"/>
    <d v="2011-10-04T00:00:00"/>
    <s v="Standard Class"/>
    <s v="RA-19915"/>
    <s v="Russell Applegate"/>
    <x v="0"/>
    <x v="0"/>
    <s v="New York City"/>
    <x v="15"/>
    <n v="10011"/>
    <s v="East"/>
    <s v="OFF-PA-10004092"/>
    <x v="1"/>
    <x v="10"/>
    <s v="Tops Green Bar Computer Printout Paper"/>
    <n v="48.94"/>
    <n v="1"/>
    <n v="0"/>
    <n v="24.47"/>
  </r>
  <r>
    <n v="1792"/>
    <s v="CA-2011-120474"/>
    <x v="2"/>
    <x v="588"/>
    <d v="2011-12-03T00:00:00"/>
    <s v="First Class"/>
    <s v="RP-19390"/>
    <s v="Resi Pölking"/>
    <x v="0"/>
    <x v="0"/>
    <s v="Madison"/>
    <x v="6"/>
    <n v="53711"/>
    <s v="Central"/>
    <s v="FUR-CH-10001854"/>
    <x v="0"/>
    <x v="1"/>
    <s v="Office Star - Professional Matrix Back Chair with 2-to-1 Synchro Tilt and Mesh Fabric Seat"/>
    <n v="2807.84"/>
    <n v="8"/>
    <n v="0"/>
    <n v="673.88160000000016"/>
  </r>
  <r>
    <n v="1793"/>
    <s v="CA-2011-120474"/>
    <x v="2"/>
    <x v="588"/>
    <d v="2011-12-03T00:00:00"/>
    <s v="First Class"/>
    <s v="RP-19390"/>
    <s v="Resi Pölking"/>
    <x v="0"/>
    <x v="0"/>
    <s v="Madison"/>
    <x v="6"/>
    <n v="53711"/>
    <s v="Central"/>
    <s v="OFF-AR-10000475"/>
    <x v="1"/>
    <x v="6"/>
    <s v="Hunt BOSTON Vista Battery-Operated Pencil Sharpener, Black"/>
    <n v="46.64"/>
    <n v="4"/>
    <n v="0"/>
    <n v="12.592800000000004"/>
  </r>
  <r>
    <n v="1794"/>
    <s v="CA-2011-104773"/>
    <x v="2"/>
    <x v="589"/>
    <d v="2011-12-13T00:00:00"/>
    <s v="Standard Class"/>
    <s v="TB-21175"/>
    <s v="Thomas Boland"/>
    <x v="1"/>
    <x v="0"/>
    <s v="Houston"/>
    <x v="5"/>
    <n v="77041"/>
    <s v="Central"/>
    <s v="OFF-ST-10000777"/>
    <x v="1"/>
    <x v="4"/>
    <s v="Companion Letter/Legal File, Black"/>
    <n v="60.415999999999997"/>
    <n v="2"/>
    <n v="0.2"/>
    <n v="6.0416000000000025"/>
  </r>
  <r>
    <n v="1795"/>
    <s v="CA-2013-140774"/>
    <x v="0"/>
    <x v="64"/>
    <d v="2013-09-11T00:00:00"/>
    <s v="Standard Class"/>
    <s v="BE-11455"/>
    <s v="Brad Eason"/>
    <x v="2"/>
    <x v="0"/>
    <s v="Olathe"/>
    <x v="41"/>
    <n v="66062"/>
    <s v="Central"/>
    <s v="OFF-AR-10004022"/>
    <x v="1"/>
    <x v="6"/>
    <s v="Panasonic KP-380BK Classic Electric Pencil Sharpener"/>
    <n v="107.94"/>
    <n v="3"/>
    <n v="0"/>
    <n v="26.984999999999992"/>
  </r>
  <r>
    <n v="1796"/>
    <s v="US-2014-139465"/>
    <x v="3"/>
    <x v="151"/>
    <d v="2014-08-31T00:00:00"/>
    <s v="First Class"/>
    <s v="MR-17545"/>
    <s v="Mathew Reese"/>
    <x v="2"/>
    <x v="0"/>
    <s v="New York City"/>
    <x v="15"/>
    <n v="10024"/>
    <s v="East"/>
    <s v="OFF-ST-10002352"/>
    <x v="1"/>
    <x v="4"/>
    <s v="Iris Project Case"/>
    <n v="63.84"/>
    <n v="8"/>
    <n v="0"/>
    <n v="16.598399999999998"/>
  </r>
  <r>
    <n v="1797"/>
    <s v="US-2014-139465"/>
    <x v="3"/>
    <x v="151"/>
    <d v="2014-08-31T00:00:00"/>
    <s v="First Class"/>
    <s v="MR-17545"/>
    <s v="Mathew Reese"/>
    <x v="2"/>
    <x v="0"/>
    <s v="New York City"/>
    <x v="15"/>
    <n v="10024"/>
    <s v="East"/>
    <s v="TEC-PH-10000455"/>
    <x v="2"/>
    <x v="7"/>
    <s v="GE 30522EE2"/>
    <n v="347.96999999999997"/>
    <n v="3"/>
    <n v="0"/>
    <n v="100.91129999999997"/>
  </r>
  <r>
    <n v="1798"/>
    <s v="US-2014-139465"/>
    <x v="3"/>
    <x v="151"/>
    <d v="2014-08-31T00:00:00"/>
    <s v="First Class"/>
    <s v="MR-17545"/>
    <s v="Mathew Reese"/>
    <x v="2"/>
    <x v="0"/>
    <s v="New York City"/>
    <x v="15"/>
    <n v="10024"/>
    <s v="East"/>
    <s v="OFF-BI-10003910"/>
    <x v="1"/>
    <x v="8"/>
    <s v="DXL Angle-View Binders with Locking Rings by Samsill"/>
    <n v="37.008000000000003"/>
    <n v="6"/>
    <n v="0.2"/>
    <n v="11.565"/>
  </r>
  <r>
    <n v="1799"/>
    <s v="CA-2013-100965"/>
    <x v="0"/>
    <x v="274"/>
    <d v="2013-07-12T00:00:00"/>
    <s v="Standard Class"/>
    <s v="RM-19375"/>
    <s v="Raymond Messe"/>
    <x v="0"/>
    <x v="0"/>
    <s v="San Jose"/>
    <x v="1"/>
    <n v="95123"/>
    <s v="West"/>
    <s v="FUR-FU-10003039"/>
    <x v="0"/>
    <x v="5"/>
    <s v="Howard Miller 11-1/2&quot; Diameter Grantwood Wall Clock"/>
    <n v="215.65"/>
    <n v="5"/>
    <n v="0"/>
    <n v="73.320999999999998"/>
  </r>
  <r>
    <n v="1800"/>
    <s v="CA-2013-121034"/>
    <x v="0"/>
    <x v="590"/>
    <d v="2013-08-11T00:00:00"/>
    <s v="Second Class"/>
    <s v="JF-15565"/>
    <s v="Jill Fjeld"/>
    <x v="0"/>
    <x v="0"/>
    <s v="Dallas"/>
    <x v="5"/>
    <n v="75081"/>
    <s v="Central"/>
    <s v="OFF-FA-10000585"/>
    <x v="1"/>
    <x v="13"/>
    <s v="OIC Bulk Pack Metal Binder Clips"/>
    <n v="11.168000000000001"/>
    <n v="4"/>
    <n v="0.2"/>
    <n v="3.6295999999999995"/>
  </r>
  <r>
    <n v="1801"/>
    <s v="CA-2013-121034"/>
    <x v="0"/>
    <x v="590"/>
    <d v="2013-08-11T00:00:00"/>
    <s v="Second Class"/>
    <s v="JF-15565"/>
    <s v="Jill Fjeld"/>
    <x v="0"/>
    <x v="0"/>
    <s v="Dallas"/>
    <x v="5"/>
    <n v="75081"/>
    <s v="Central"/>
    <s v="OFF-PA-10001994"/>
    <x v="1"/>
    <x v="10"/>
    <s v="Ink Jet Note and Greeting Cards, 8-1/2&quot; x 5-1/2&quot; Card Size"/>
    <n v="53.952000000000005"/>
    <n v="3"/>
    <n v="0.2"/>
    <n v="17.534399999999998"/>
  </r>
  <r>
    <n v="1802"/>
    <s v="CA-2013-149461"/>
    <x v="0"/>
    <x v="373"/>
    <d v="2013-11-20T00:00:00"/>
    <s v="Standard Class"/>
    <s v="AS-10135"/>
    <s v="Adrian Shami"/>
    <x v="2"/>
    <x v="0"/>
    <s v="Auburn"/>
    <x v="4"/>
    <n v="98002"/>
    <s v="West"/>
    <s v="FUR-FU-10004270"/>
    <x v="0"/>
    <x v="5"/>
    <s v="Eldon Image Series Desk Accessories, Burgundy"/>
    <n v="4.18"/>
    <n v="1"/>
    <n v="0"/>
    <n v="1.5047999999999999"/>
  </r>
  <r>
    <n v="1803"/>
    <s v="CA-2014-158379"/>
    <x v="3"/>
    <x v="585"/>
    <d v="2014-09-27T00:00:00"/>
    <s v="Second Class"/>
    <s v="JA-15970"/>
    <s v="Joseph Airdo"/>
    <x v="0"/>
    <x v="0"/>
    <s v="Philadelphia"/>
    <x v="9"/>
    <n v="19134"/>
    <s v="East"/>
    <s v="OFF-BI-10002498"/>
    <x v="1"/>
    <x v="8"/>
    <s v="Clear Mylar Reinforcing Strips"/>
    <n v="5.6070000000000011"/>
    <n v="1"/>
    <n v="0.7"/>
    <n v="-4.2987000000000002"/>
  </r>
  <r>
    <n v="1804"/>
    <s v="CA-2014-158379"/>
    <x v="3"/>
    <x v="585"/>
    <d v="2014-09-27T00:00:00"/>
    <s v="Second Class"/>
    <s v="JA-15970"/>
    <s v="Joseph Airdo"/>
    <x v="0"/>
    <x v="0"/>
    <s v="Philadelphia"/>
    <x v="9"/>
    <n v="19134"/>
    <s v="East"/>
    <s v="OFF-SU-10002881"/>
    <x v="1"/>
    <x v="14"/>
    <s v="Martin Yale Chadless Opener Electric Letter Opener"/>
    <n v="4663.7360000000008"/>
    <n v="7"/>
    <n v="0.2"/>
    <n v="-1049.3406"/>
  </r>
  <r>
    <n v="1805"/>
    <s v="CA-2014-158379"/>
    <x v="3"/>
    <x v="585"/>
    <d v="2014-09-27T00:00:00"/>
    <s v="Second Class"/>
    <s v="JA-15970"/>
    <s v="Joseph Airdo"/>
    <x v="0"/>
    <x v="0"/>
    <s v="Philadelphia"/>
    <x v="9"/>
    <n v="19134"/>
    <s v="East"/>
    <s v="TEC-AC-10002926"/>
    <x v="2"/>
    <x v="11"/>
    <s v="Logitech Wireless Marathon Mouse M705"/>
    <n v="79.984000000000009"/>
    <n v="2"/>
    <n v="0.2"/>
    <n v="22.995400000000004"/>
  </r>
  <r>
    <n v="1806"/>
    <s v="US-2013-116729"/>
    <x v="0"/>
    <x v="591"/>
    <d v="2013-12-29T00:00:00"/>
    <s v="First Class"/>
    <s v="GK-14620"/>
    <s v="Grace Kelly"/>
    <x v="1"/>
    <x v="0"/>
    <s v="Los Angeles"/>
    <x v="1"/>
    <n v="90049"/>
    <s v="West"/>
    <s v="TEC-PH-10002200"/>
    <x v="2"/>
    <x v="7"/>
    <s v="Samsung Galaxy Note 2"/>
    <n v="2575.944"/>
    <n v="7"/>
    <n v="0.2"/>
    <n v="257.59440000000029"/>
  </r>
  <r>
    <n v="1807"/>
    <s v="US-2013-116729"/>
    <x v="0"/>
    <x v="591"/>
    <d v="2013-12-29T00:00:00"/>
    <s v="First Class"/>
    <s v="GK-14620"/>
    <s v="Grace Kelly"/>
    <x v="1"/>
    <x v="0"/>
    <s v="Los Angeles"/>
    <x v="1"/>
    <n v="90049"/>
    <s v="West"/>
    <s v="OFF-PA-10002005"/>
    <x v="1"/>
    <x v="10"/>
    <s v="Xerox 225"/>
    <n v="45.36"/>
    <n v="7"/>
    <n v="0"/>
    <n v="21.772800000000004"/>
  </r>
  <r>
    <n v="1808"/>
    <s v="US-2013-116729"/>
    <x v="0"/>
    <x v="591"/>
    <d v="2013-12-29T00:00:00"/>
    <s v="First Class"/>
    <s v="GK-14620"/>
    <s v="Grace Kelly"/>
    <x v="1"/>
    <x v="0"/>
    <s v="Los Angeles"/>
    <x v="1"/>
    <n v="90049"/>
    <s v="West"/>
    <s v="TEC-AC-10001465"/>
    <x v="2"/>
    <x v="11"/>
    <s v="SanDisk Cruzer 64 GB USB Flash Drive"/>
    <n v="254.24"/>
    <n v="7"/>
    <n v="0"/>
    <n v="76.271999999999977"/>
  </r>
  <r>
    <n v="1809"/>
    <s v="CA-2013-164938"/>
    <x v="0"/>
    <x v="592"/>
    <d v="2013-02-13T00:00:00"/>
    <s v="First Class"/>
    <s v="PB-19210"/>
    <s v="Phillip Breyer"/>
    <x v="1"/>
    <x v="0"/>
    <s v="Tulsa"/>
    <x v="26"/>
    <n v="74133"/>
    <s v="Central"/>
    <s v="TEC-PH-10004897"/>
    <x v="2"/>
    <x v="7"/>
    <s v="Mediabridge Sport Armband iPhone 5s"/>
    <n v="69.930000000000007"/>
    <n v="7"/>
    <n v="0"/>
    <n v="0.69929999999999914"/>
  </r>
  <r>
    <n v="1810"/>
    <s v="CA-2013-165484"/>
    <x v="0"/>
    <x v="248"/>
    <d v="2013-10-30T00:00:00"/>
    <s v="Standard Class"/>
    <s v="HK-14890"/>
    <s v="Heather Kirkland"/>
    <x v="1"/>
    <x v="0"/>
    <s v="Chicago"/>
    <x v="10"/>
    <n v="60610"/>
    <s v="Central"/>
    <s v="FUR-FU-10001196"/>
    <x v="0"/>
    <x v="5"/>
    <s v="DAX Cubicle Frames - 8x10"/>
    <n v="16.155999999999999"/>
    <n v="7"/>
    <n v="0.6"/>
    <n v="-12.116999999999999"/>
  </r>
  <r>
    <n v="1811"/>
    <s v="CA-2013-165484"/>
    <x v="0"/>
    <x v="248"/>
    <d v="2013-10-30T00:00:00"/>
    <s v="Standard Class"/>
    <s v="HK-14890"/>
    <s v="Heather Kirkland"/>
    <x v="1"/>
    <x v="0"/>
    <s v="Chicago"/>
    <x v="10"/>
    <n v="60610"/>
    <s v="Central"/>
    <s v="OFF-PA-10000595"/>
    <x v="1"/>
    <x v="10"/>
    <s v="Xerox 1929"/>
    <n v="54.816000000000003"/>
    <n v="3"/>
    <n v="0.2"/>
    <n v="17.815199999999997"/>
  </r>
  <r>
    <n v="1812"/>
    <s v="CA-2011-132612"/>
    <x v="2"/>
    <x v="3"/>
    <d v="2011-06-11T00:00:00"/>
    <s v="Second Class"/>
    <s v="FO-14305"/>
    <s v="Frank Olsen"/>
    <x v="0"/>
    <x v="0"/>
    <s v="Harrisonburg"/>
    <x v="17"/>
    <n v="22801"/>
    <s v="South"/>
    <s v="FUR-TA-10004534"/>
    <x v="0"/>
    <x v="3"/>
    <s v="Bevis 44 x 96 Conference Tables"/>
    <n v="1441.3"/>
    <n v="7"/>
    <n v="0"/>
    <n v="245.0209999999999"/>
  </r>
  <r>
    <n v="1813"/>
    <s v="US-2014-161193"/>
    <x v="3"/>
    <x v="225"/>
    <d v="2014-11-27T00:00:00"/>
    <s v="Standard Class"/>
    <s v="BT-11680"/>
    <s v="Brian Thompson"/>
    <x v="0"/>
    <x v="0"/>
    <s v="Newark"/>
    <x v="24"/>
    <n v="43055"/>
    <s v="East"/>
    <s v="FUR-FU-10001861"/>
    <x v="0"/>
    <x v="5"/>
    <s v="Floodlight Indoor Halogen Bulbs, 1 Bulb per Pack, 60 Watts"/>
    <n v="77.599999999999994"/>
    <n v="5"/>
    <n v="0.2"/>
    <n v="28.129999999999995"/>
  </r>
  <r>
    <n v="1814"/>
    <s v="US-2014-161193"/>
    <x v="3"/>
    <x v="225"/>
    <d v="2014-11-27T00:00:00"/>
    <s v="Standard Class"/>
    <s v="BT-11680"/>
    <s v="Brian Thompson"/>
    <x v="0"/>
    <x v="0"/>
    <s v="Newark"/>
    <x v="24"/>
    <n v="43055"/>
    <s v="East"/>
    <s v="FUR-FU-10000206"/>
    <x v="0"/>
    <x v="5"/>
    <s v="GE General Purpose, Extra Long Life, Showcase &amp; Floodlight Incandescent Bulbs"/>
    <n v="4.6560000000000006"/>
    <n v="2"/>
    <n v="0.2"/>
    <n v="1.5713999999999997"/>
  </r>
  <r>
    <n v="1815"/>
    <s v="CA-2012-131597"/>
    <x v="1"/>
    <x v="471"/>
    <d v="2012-09-18T00:00:00"/>
    <s v="Standard Class"/>
    <s v="SP-20620"/>
    <s v="Stefania Perrino"/>
    <x v="1"/>
    <x v="0"/>
    <s v="Los Angeles"/>
    <x v="1"/>
    <n v="90045"/>
    <s v="West"/>
    <s v="FUR-TA-10002607"/>
    <x v="0"/>
    <x v="3"/>
    <s v="KI Conference Tables"/>
    <n v="170.13600000000002"/>
    <n v="3"/>
    <n v="0.2"/>
    <n v="-8.5067999999999913"/>
  </r>
  <r>
    <n v="1816"/>
    <s v="CA-2012-164833"/>
    <x v="1"/>
    <x v="593"/>
    <d v="2012-06-04T00:00:00"/>
    <s v="Same Day"/>
    <s v="LL-16840"/>
    <s v="Lauren Leatherbury"/>
    <x v="0"/>
    <x v="0"/>
    <s v="Seattle"/>
    <x v="4"/>
    <n v="98105"/>
    <s v="West"/>
    <s v="OFF-LA-10000443"/>
    <x v="1"/>
    <x v="2"/>
    <s v="Avery 501"/>
    <n v="7.38"/>
    <n v="2"/>
    <n v="0"/>
    <n v="3.4685999999999999"/>
  </r>
  <r>
    <n v="1817"/>
    <s v="CA-2012-164833"/>
    <x v="1"/>
    <x v="593"/>
    <d v="2012-06-04T00:00:00"/>
    <s v="Same Day"/>
    <s v="LL-16840"/>
    <s v="Lauren Leatherbury"/>
    <x v="0"/>
    <x v="0"/>
    <s v="Seattle"/>
    <x v="4"/>
    <n v="98105"/>
    <s v="West"/>
    <s v="OFF-AR-10004685"/>
    <x v="1"/>
    <x v="6"/>
    <s v="Binney &amp; Smith Crayola Metallic Colored Pencils, 8-Color Set"/>
    <n v="9.26"/>
    <n v="2"/>
    <n v="0"/>
    <n v="3.0557999999999996"/>
  </r>
  <r>
    <n v="1818"/>
    <s v="CA-2012-125423"/>
    <x v="1"/>
    <x v="350"/>
    <d v="2012-12-15T00:00:00"/>
    <s v="Second Class"/>
    <s v="MC-17575"/>
    <s v="Matt Collins"/>
    <x v="0"/>
    <x v="0"/>
    <s v="Los Angeles"/>
    <x v="1"/>
    <n v="90036"/>
    <s v="West"/>
    <s v="OFF-LA-10001771"/>
    <x v="1"/>
    <x v="2"/>
    <s v="Avery 513"/>
    <n v="9.9600000000000009"/>
    <n v="2"/>
    <n v="0"/>
    <n v="4.5815999999999999"/>
  </r>
  <r>
    <n v="1819"/>
    <s v="US-2011-130379"/>
    <x v="2"/>
    <x v="594"/>
    <d v="2011-05-29T00:00:00"/>
    <s v="Standard Class"/>
    <s v="JL-15235"/>
    <s v="Janet Lee"/>
    <x v="0"/>
    <x v="0"/>
    <s v="Chicago"/>
    <x v="10"/>
    <n v="60623"/>
    <s v="Central"/>
    <s v="OFF-AP-10001394"/>
    <x v="1"/>
    <x v="9"/>
    <s v="Harmony Air Purifier"/>
    <n v="75.59999999999998"/>
    <n v="2"/>
    <n v="0.8"/>
    <n v="-166.32000000000005"/>
  </r>
  <r>
    <n v="1820"/>
    <s v="US-2011-130379"/>
    <x v="2"/>
    <x v="594"/>
    <d v="2011-05-29T00:00:00"/>
    <s v="Standard Class"/>
    <s v="JL-15235"/>
    <s v="Janet Lee"/>
    <x v="0"/>
    <x v="0"/>
    <s v="Chicago"/>
    <x v="10"/>
    <n v="60623"/>
    <s v="Central"/>
    <s v="FUR-FU-10002553"/>
    <x v="0"/>
    <x v="5"/>
    <s v="Electrix Incandescent Magnifying Lamp, Black"/>
    <n v="29.32"/>
    <n v="2"/>
    <n v="0.6"/>
    <n v="-24.188999999999993"/>
  </r>
  <r>
    <n v="1821"/>
    <s v="CA-2013-168956"/>
    <x v="0"/>
    <x v="595"/>
    <d v="2013-02-20T00:00:00"/>
    <s v="Standard Class"/>
    <s v="EA-14035"/>
    <s v="Erin Ashbrook"/>
    <x v="1"/>
    <x v="0"/>
    <s v="Chicago"/>
    <x v="10"/>
    <n v="60623"/>
    <s v="Central"/>
    <s v="OFF-AP-10004233"/>
    <x v="1"/>
    <x v="9"/>
    <s v="Honeywell Enviracaire Portable Air Cleaner for up to 8 x 10 Room"/>
    <n v="92.063999999999979"/>
    <n v="6"/>
    <n v="0.8"/>
    <n v="-225.55680000000007"/>
  </r>
  <r>
    <n v="1822"/>
    <s v="CA-2013-168956"/>
    <x v="0"/>
    <x v="595"/>
    <d v="2013-02-20T00:00:00"/>
    <s v="Standard Class"/>
    <s v="EA-14035"/>
    <s v="Erin Ashbrook"/>
    <x v="1"/>
    <x v="0"/>
    <s v="Chicago"/>
    <x v="10"/>
    <n v="60623"/>
    <s v="Central"/>
    <s v="OFF-FA-10000304"/>
    <x v="1"/>
    <x v="13"/>
    <s v="Advantus Push Pins"/>
    <n v="6.9760000000000009"/>
    <n v="4"/>
    <n v="0.2"/>
    <n v="1.8312000000000004"/>
  </r>
  <r>
    <n v="1823"/>
    <s v="CA-2013-168956"/>
    <x v="0"/>
    <x v="595"/>
    <d v="2013-02-20T00:00:00"/>
    <s v="Standard Class"/>
    <s v="EA-14035"/>
    <s v="Erin Ashbrook"/>
    <x v="1"/>
    <x v="0"/>
    <s v="Chicago"/>
    <x v="10"/>
    <n v="60623"/>
    <s v="Central"/>
    <s v="FUR-CH-10004754"/>
    <x v="0"/>
    <x v="1"/>
    <s v="Global Stack Chair with Arms, Black"/>
    <n v="62.957999999999998"/>
    <n v="3"/>
    <n v="0.3"/>
    <n v="-2.6981999999999999"/>
  </r>
  <r>
    <n v="1824"/>
    <s v="CA-2013-168956"/>
    <x v="0"/>
    <x v="595"/>
    <d v="2013-02-20T00:00:00"/>
    <s v="Standard Class"/>
    <s v="EA-14035"/>
    <s v="Erin Ashbrook"/>
    <x v="1"/>
    <x v="0"/>
    <s v="Chicago"/>
    <x v="10"/>
    <n v="60623"/>
    <s v="Central"/>
    <s v="OFF-PA-10000809"/>
    <x v="1"/>
    <x v="10"/>
    <s v="Xerox 206"/>
    <n v="5.1840000000000011"/>
    <n v="1"/>
    <n v="0.2"/>
    <n v="1.8144"/>
  </r>
  <r>
    <n v="1825"/>
    <s v="CA-2013-167507"/>
    <x v="0"/>
    <x v="596"/>
    <d v="2013-12-29T00:00:00"/>
    <s v="Standard Class"/>
    <s v="SA-20830"/>
    <s v="Sue Ann Reed"/>
    <x v="0"/>
    <x v="0"/>
    <s v="Redmond"/>
    <x v="21"/>
    <n v="97756"/>
    <s v="West"/>
    <s v="OFF-BI-10003694"/>
    <x v="1"/>
    <x v="8"/>
    <s v="Avery 3 1/2&quot; Diskette Storage Pages, 10/Pack"/>
    <n v="31.32"/>
    <n v="10"/>
    <n v="0.7"/>
    <n v="-25.05599999999999"/>
  </r>
  <r>
    <n v="1826"/>
    <s v="CA-2013-167507"/>
    <x v="0"/>
    <x v="596"/>
    <d v="2013-12-29T00:00:00"/>
    <s v="Standard Class"/>
    <s v="SA-20830"/>
    <s v="Sue Ann Reed"/>
    <x v="0"/>
    <x v="0"/>
    <s v="Redmond"/>
    <x v="21"/>
    <n v="97756"/>
    <s v="West"/>
    <s v="FUR-FU-10001935"/>
    <x v="0"/>
    <x v="5"/>
    <s v="3M Hangers With Command Adhesive"/>
    <n v="11.840000000000002"/>
    <n v="4"/>
    <n v="0.2"/>
    <n v="3.108000000000001"/>
  </r>
  <r>
    <n v="1827"/>
    <s v="CA-2013-167507"/>
    <x v="0"/>
    <x v="596"/>
    <d v="2013-12-29T00:00:00"/>
    <s v="Standard Class"/>
    <s v="SA-20830"/>
    <s v="Sue Ann Reed"/>
    <x v="0"/>
    <x v="0"/>
    <s v="Redmond"/>
    <x v="21"/>
    <n v="97756"/>
    <s v="West"/>
    <s v="FUR-FU-10002878"/>
    <x v="0"/>
    <x v="5"/>
    <s v="Seth Thomas 14&quot; Day/Date Wall Clock"/>
    <n v="22.784000000000002"/>
    <n v="1"/>
    <n v="0.2"/>
    <n v="4.8416000000000006"/>
  </r>
  <r>
    <n v="1828"/>
    <s v="CA-2013-109344"/>
    <x v="0"/>
    <x v="597"/>
    <d v="2013-02-11T00:00:00"/>
    <s v="Second Class"/>
    <s v="CH-12070"/>
    <s v="Cathy Hwang"/>
    <x v="2"/>
    <x v="0"/>
    <s v="Raleigh"/>
    <x v="3"/>
    <n v="27604"/>
    <s v="South"/>
    <s v="TEC-PH-10002624"/>
    <x v="2"/>
    <x v="7"/>
    <s v="Samsung Galaxy S4 Mini"/>
    <n v="1127.9760000000001"/>
    <n v="3"/>
    <n v="0.2"/>
    <n v="126.8972999999998"/>
  </r>
  <r>
    <n v="1829"/>
    <s v="US-2012-140851"/>
    <x v="1"/>
    <x v="562"/>
    <d v="2012-07-15T00:00:00"/>
    <s v="Second Class"/>
    <s v="ND-18460"/>
    <s v="Neil Ducich"/>
    <x v="1"/>
    <x v="0"/>
    <s v="Macon"/>
    <x v="32"/>
    <n v="31204"/>
    <s v="South"/>
    <s v="OFF-PA-10000019"/>
    <x v="1"/>
    <x v="10"/>
    <s v="Xerox 1931"/>
    <n v="38.880000000000003"/>
    <n v="6"/>
    <n v="0"/>
    <n v="18.662400000000002"/>
  </r>
  <r>
    <n v="1830"/>
    <s v="CA-2011-103373"/>
    <x v="2"/>
    <x v="598"/>
    <d v="2011-05-24T00:00:00"/>
    <s v="Standard Class"/>
    <s v="BS-11755"/>
    <s v="Bruce Stewart"/>
    <x v="0"/>
    <x v="0"/>
    <s v="Cleveland"/>
    <x v="24"/>
    <n v="44105"/>
    <s v="East"/>
    <s v="TEC-PH-10002885"/>
    <x v="2"/>
    <x v="7"/>
    <s v="Apple iPhone 5"/>
    <n v="779.79600000000005"/>
    <n v="2"/>
    <n v="0.4"/>
    <n v="-168.95579999999995"/>
  </r>
  <r>
    <n v="1831"/>
    <s v="CA-2014-145884"/>
    <x v="3"/>
    <x v="208"/>
    <d v="2014-10-22T00:00:00"/>
    <s v="Same Day"/>
    <s v="SL-20155"/>
    <s v="Sara Luxemburg"/>
    <x v="2"/>
    <x v="0"/>
    <s v="Muskogee"/>
    <x v="26"/>
    <n v="74403"/>
    <s v="Central"/>
    <s v="TEC-PH-10000895"/>
    <x v="2"/>
    <x v="7"/>
    <s v="Polycom VVX 310 VoIP phone"/>
    <n v="1439.92"/>
    <n v="8"/>
    <n v="0"/>
    <n v="374.37920000000008"/>
  </r>
  <r>
    <n v="1832"/>
    <s v="CA-2014-145884"/>
    <x v="3"/>
    <x v="208"/>
    <d v="2014-10-22T00:00:00"/>
    <s v="Same Day"/>
    <s v="SL-20155"/>
    <s v="Sara Luxemburg"/>
    <x v="2"/>
    <x v="0"/>
    <s v="Muskogee"/>
    <x v="26"/>
    <n v="74403"/>
    <s v="Central"/>
    <s v="FUR-TA-10002356"/>
    <x v="0"/>
    <x v="3"/>
    <s v="Bevis Boat-Shaped Conference Table"/>
    <n v="262.11"/>
    <n v="1"/>
    <n v="0"/>
    <n v="62.906399999999991"/>
  </r>
  <r>
    <n v="1833"/>
    <s v="CA-2012-131422"/>
    <x v="1"/>
    <x v="599"/>
    <d v="2012-11-09T00:00:00"/>
    <s v="Standard Class"/>
    <s v="GB-14530"/>
    <s v="George Bell"/>
    <x v="1"/>
    <x v="0"/>
    <s v="Monroe"/>
    <x v="3"/>
    <n v="28110"/>
    <s v="South"/>
    <s v="FUR-CH-10001270"/>
    <x v="0"/>
    <x v="1"/>
    <s v="Harbour Creations Steel Folding Chair"/>
    <n v="207"/>
    <n v="3"/>
    <n v="0.2"/>
    <n v="25.874999999999972"/>
  </r>
  <r>
    <n v="1834"/>
    <s v="CA-2014-162691"/>
    <x v="3"/>
    <x v="378"/>
    <d v="2014-08-08T00:00:00"/>
    <s v="Standard Class"/>
    <s v="AS-10045"/>
    <s v="Aaron Smayling"/>
    <x v="1"/>
    <x v="0"/>
    <s v="Austin"/>
    <x v="5"/>
    <n v="78745"/>
    <s v="Central"/>
    <s v="TEC-MA-10000488"/>
    <x v="2"/>
    <x v="15"/>
    <s v="Bady BDG101FRU Card Printer"/>
    <n v="1439.982"/>
    <n v="3"/>
    <n v="0.4"/>
    <n v="-263.99670000000026"/>
  </r>
  <r>
    <n v="1835"/>
    <s v="CA-2014-162691"/>
    <x v="3"/>
    <x v="378"/>
    <d v="2014-08-08T00:00:00"/>
    <s v="Standard Class"/>
    <s v="AS-10045"/>
    <s v="Aaron Smayling"/>
    <x v="1"/>
    <x v="0"/>
    <s v="Austin"/>
    <x v="5"/>
    <n v="78745"/>
    <s v="Central"/>
    <s v="OFF-PA-10003729"/>
    <x v="1"/>
    <x v="10"/>
    <s v="Xerox 1998"/>
    <n v="36.288000000000011"/>
    <n v="7"/>
    <n v="0.2"/>
    <n v="12.700800000000001"/>
  </r>
  <r>
    <n v="1836"/>
    <s v="CA-2011-141278"/>
    <x v="2"/>
    <x v="261"/>
    <d v="2011-06-24T00:00:00"/>
    <s v="First Class"/>
    <s v="RM-19375"/>
    <s v="Raymond Messe"/>
    <x v="0"/>
    <x v="0"/>
    <s v="Meriden"/>
    <x v="29"/>
    <n v="6450"/>
    <s v="East"/>
    <s v="OFF-AR-10003056"/>
    <x v="1"/>
    <x v="6"/>
    <s v="Newell 341"/>
    <n v="21.400000000000002"/>
    <n v="5"/>
    <n v="0"/>
    <n v="6.2059999999999977"/>
  </r>
  <r>
    <n v="1837"/>
    <s v="CA-2014-122693"/>
    <x v="3"/>
    <x v="600"/>
    <d v="2014-02-22T00:00:00"/>
    <s v="Second Class"/>
    <s v="NH-18610"/>
    <s v="Nicole Hansen"/>
    <x v="1"/>
    <x v="0"/>
    <s v="Roswell"/>
    <x v="32"/>
    <n v="30076"/>
    <s v="South"/>
    <s v="OFF-AP-10002518"/>
    <x v="1"/>
    <x v="9"/>
    <s v="Kensington 7 Outlet MasterPiece Power Center"/>
    <n v="1245.8599999999999"/>
    <n v="7"/>
    <n v="0"/>
    <n v="361.29939999999988"/>
  </r>
  <r>
    <n v="1838"/>
    <s v="CA-2011-117345"/>
    <x v="2"/>
    <x v="601"/>
    <d v="2011-08-05T00:00:00"/>
    <s v="Standard Class"/>
    <s v="BF-10975"/>
    <s v="Barbara Fisher"/>
    <x v="1"/>
    <x v="0"/>
    <s v="Charlotte"/>
    <x v="3"/>
    <n v="28205"/>
    <s v="South"/>
    <s v="OFF-LA-10000240"/>
    <x v="1"/>
    <x v="2"/>
    <s v="Self-Adhesive Address Labels for Typewriters by Universal"/>
    <n v="17.544"/>
    <n v="3"/>
    <n v="0.2"/>
    <n v="5.9210999999999983"/>
  </r>
  <r>
    <n v="1839"/>
    <s v="CA-2011-117345"/>
    <x v="2"/>
    <x v="601"/>
    <d v="2011-08-05T00:00:00"/>
    <s v="Standard Class"/>
    <s v="BF-10975"/>
    <s v="Barbara Fisher"/>
    <x v="1"/>
    <x v="0"/>
    <s v="Charlotte"/>
    <x v="3"/>
    <n v="28205"/>
    <s v="South"/>
    <s v="FUR-FU-10000629"/>
    <x v="0"/>
    <x v="5"/>
    <s v="9-3/4 Diameter Round Wall Clock"/>
    <n v="44.128"/>
    <n v="4"/>
    <n v="0.2"/>
    <n v="12.135200000000001"/>
  </r>
  <r>
    <n v="1840"/>
    <s v="CA-2011-117345"/>
    <x v="2"/>
    <x v="601"/>
    <d v="2011-08-05T00:00:00"/>
    <s v="Standard Class"/>
    <s v="BF-10975"/>
    <s v="Barbara Fisher"/>
    <x v="1"/>
    <x v="0"/>
    <s v="Charlotte"/>
    <x v="3"/>
    <n v="28205"/>
    <s v="South"/>
    <s v="OFF-AP-10001005"/>
    <x v="1"/>
    <x v="9"/>
    <s v="Honeywell Quietcare HEPA Air Cleaner"/>
    <n v="62.920000000000009"/>
    <n v="1"/>
    <n v="0.2"/>
    <n v="10.224499999999994"/>
  </r>
  <r>
    <n v="1841"/>
    <s v="CA-2011-117345"/>
    <x v="2"/>
    <x v="601"/>
    <d v="2011-08-05T00:00:00"/>
    <s v="Standard Class"/>
    <s v="BF-10975"/>
    <s v="Barbara Fisher"/>
    <x v="1"/>
    <x v="0"/>
    <s v="Charlotte"/>
    <x v="3"/>
    <n v="28205"/>
    <s v="South"/>
    <s v="OFF-PA-10002377"/>
    <x v="1"/>
    <x v="10"/>
    <s v="Xerox 1916"/>
    <n v="78.304000000000002"/>
    <n v="2"/>
    <n v="0.2"/>
    <n v="29.363999999999997"/>
  </r>
  <r>
    <n v="1842"/>
    <s v="CA-2013-157763"/>
    <x v="0"/>
    <x v="427"/>
    <d v="2013-07-24T00:00:00"/>
    <s v="Standard Class"/>
    <s v="KH-16330"/>
    <s v="Katharine Harms"/>
    <x v="1"/>
    <x v="0"/>
    <s v="Bowling Green"/>
    <x v="0"/>
    <n v="42104"/>
    <s v="South"/>
    <s v="FUR-CH-10000988"/>
    <x v="0"/>
    <x v="1"/>
    <s v="Hon Olson Stacker Stools"/>
    <n v="140.81"/>
    <n v="1"/>
    <n v="0"/>
    <n v="39.4268"/>
  </r>
  <r>
    <n v="1843"/>
    <s v="CA-2012-135391"/>
    <x v="1"/>
    <x v="97"/>
    <d v="2012-02-11T00:00:00"/>
    <s v="Second Class"/>
    <s v="FA-14230"/>
    <s v="Frank Atkinson"/>
    <x v="1"/>
    <x v="0"/>
    <s v="San Antonio"/>
    <x v="5"/>
    <n v="78207"/>
    <s v="Central"/>
    <s v="OFF-LA-10001074"/>
    <x v="1"/>
    <x v="2"/>
    <s v="Round Specialty Laser Printer Labels"/>
    <n v="40.096000000000004"/>
    <n v="4"/>
    <n v="0.2"/>
    <n v="13.532399999999996"/>
  </r>
  <r>
    <n v="1844"/>
    <s v="CA-2012-135391"/>
    <x v="1"/>
    <x v="97"/>
    <d v="2012-02-11T00:00:00"/>
    <s v="Second Class"/>
    <s v="FA-14230"/>
    <s v="Frank Atkinson"/>
    <x v="1"/>
    <x v="0"/>
    <s v="San Antonio"/>
    <x v="5"/>
    <n v="78207"/>
    <s v="Central"/>
    <s v="FUR-FU-10001986"/>
    <x v="0"/>
    <x v="5"/>
    <s v="Dana Fluorescent Magnifying Lamp, White, 36&quot;"/>
    <n v="40.783999999999999"/>
    <n v="2"/>
    <n v="0.6"/>
    <n v="-30.588000000000001"/>
  </r>
  <r>
    <n v="1845"/>
    <s v="US-2014-113852"/>
    <x v="3"/>
    <x v="570"/>
    <d v="2014-08-03T00:00:00"/>
    <s v="Standard Class"/>
    <s v="GW-14605"/>
    <s v="Giulietta Weimer"/>
    <x v="0"/>
    <x v="0"/>
    <s v="Seattle"/>
    <x v="4"/>
    <n v="98115"/>
    <s v="West"/>
    <s v="TEC-AC-10003027"/>
    <x v="2"/>
    <x v="11"/>
    <s v="Imation 8GB Mini TravelDrive USB 2.0 Flash Drive"/>
    <n v="90.570000000000007"/>
    <n v="3"/>
    <n v="0"/>
    <n v="11.774100000000004"/>
  </r>
  <r>
    <n v="1846"/>
    <s v="US-2014-158512"/>
    <x v="3"/>
    <x v="602"/>
    <d v="2014-01-18T00:00:00"/>
    <s v="Second Class"/>
    <s v="DA-13450"/>
    <s v="Dianna Arnett"/>
    <x v="2"/>
    <x v="0"/>
    <s v="Washington"/>
    <x v="40"/>
    <n v="20016"/>
    <s v="East"/>
    <s v="OFF-PA-10001804"/>
    <x v="1"/>
    <x v="10"/>
    <s v="Xerox 195"/>
    <n v="40.08"/>
    <n v="6"/>
    <n v="0"/>
    <n v="19.238399999999999"/>
  </r>
  <r>
    <n v="1847"/>
    <s v="US-2014-158512"/>
    <x v="3"/>
    <x v="602"/>
    <d v="2014-01-18T00:00:00"/>
    <s v="Second Class"/>
    <s v="DA-13450"/>
    <s v="Dianna Arnett"/>
    <x v="2"/>
    <x v="0"/>
    <s v="Washington"/>
    <x v="40"/>
    <n v="20016"/>
    <s v="East"/>
    <s v="FUR-FU-10004973"/>
    <x v="0"/>
    <x v="5"/>
    <s v="Flat Face Poster Frame"/>
    <n v="37.68"/>
    <n v="2"/>
    <n v="0"/>
    <n v="15.825600000000001"/>
  </r>
  <r>
    <n v="1848"/>
    <s v="CA-2014-128370"/>
    <x v="3"/>
    <x v="18"/>
    <d v="2014-09-11T00:00:00"/>
    <s v="Same Day"/>
    <s v="FH-14275"/>
    <s v="Frank Hawley"/>
    <x v="1"/>
    <x v="0"/>
    <s v="Los Angeles"/>
    <x v="1"/>
    <n v="90004"/>
    <s v="West"/>
    <s v="FUR-CH-10002602"/>
    <x v="0"/>
    <x v="1"/>
    <s v="DMI Arturo Collection Mission-style Design Wood Chair"/>
    <n v="362.35199999999998"/>
    <n v="3"/>
    <n v="0.2"/>
    <n v="27.176400000000015"/>
  </r>
  <r>
    <n v="1849"/>
    <s v="CA-2014-128370"/>
    <x v="3"/>
    <x v="18"/>
    <d v="2014-09-11T00:00:00"/>
    <s v="Same Day"/>
    <s v="FH-14275"/>
    <s v="Frank Hawley"/>
    <x v="1"/>
    <x v="0"/>
    <s v="Los Angeles"/>
    <x v="1"/>
    <n v="90004"/>
    <s v="West"/>
    <s v="OFF-BI-10004140"/>
    <x v="1"/>
    <x v="8"/>
    <s v="Avery Non-Stick Binders"/>
    <n v="7.1840000000000011"/>
    <n v="2"/>
    <n v="0.2"/>
    <n v="2.2449999999999992"/>
  </r>
  <r>
    <n v="1850"/>
    <s v="CA-2012-160472"/>
    <x v="1"/>
    <x v="603"/>
    <d v="2012-07-25T00:00:00"/>
    <s v="Second Class"/>
    <s v="RK-19300"/>
    <s v="Ralph Kennedy"/>
    <x v="0"/>
    <x v="0"/>
    <s v="South Bend"/>
    <x v="14"/>
    <n v="46614"/>
    <s v="Central"/>
    <s v="OFF-ST-10000464"/>
    <x v="1"/>
    <x v="4"/>
    <s v="Multi-Use Personal File Cart and Caster Set, Three Stacking Bins"/>
    <n v="34.76"/>
    <n v="1"/>
    <n v="0"/>
    <n v="9.732800000000001"/>
  </r>
  <r>
    <n v="1851"/>
    <s v="CA-2012-160472"/>
    <x v="1"/>
    <x v="603"/>
    <d v="2012-07-25T00:00:00"/>
    <s v="Second Class"/>
    <s v="RK-19300"/>
    <s v="Ralph Kennedy"/>
    <x v="0"/>
    <x v="0"/>
    <s v="South Bend"/>
    <x v="14"/>
    <n v="46614"/>
    <s v="Central"/>
    <s v="TEC-AC-10002253"/>
    <x v="2"/>
    <x v="11"/>
    <s v="Imation Bio 8GB USB Flash Drive Imation Corp"/>
    <n v="831.2"/>
    <n v="5"/>
    <n v="0"/>
    <n v="124.68000000000004"/>
  </r>
  <r>
    <n v="1852"/>
    <s v="CA-2012-160472"/>
    <x v="1"/>
    <x v="603"/>
    <d v="2012-07-25T00:00:00"/>
    <s v="Second Class"/>
    <s v="RK-19300"/>
    <s v="Ralph Kennedy"/>
    <x v="0"/>
    <x v="0"/>
    <s v="South Bend"/>
    <x v="14"/>
    <n v="46614"/>
    <s v="Central"/>
    <s v="OFF-PA-10000528"/>
    <x v="1"/>
    <x v="10"/>
    <s v="Xerox 1981"/>
    <n v="26.400000000000002"/>
    <n v="5"/>
    <n v="0"/>
    <n v="11.879999999999999"/>
  </r>
  <r>
    <n v="1853"/>
    <s v="CA-2012-160472"/>
    <x v="1"/>
    <x v="603"/>
    <d v="2012-07-25T00:00:00"/>
    <s v="Second Class"/>
    <s v="RK-19300"/>
    <s v="Ralph Kennedy"/>
    <x v="0"/>
    <x v="0"/>
    <s v="South Bend"/>
    <x v="14"/>
    <n v="46614"/>
    <s v="Central"/>
    <s v="OFF-EN-10000483"/>
    <x v="1"/>
    <x v="12"/>
    <s v="White Envelopes, White Envelopes with Clear Poly Window"/>
    <n v="106.75"/>
    <n v="7"/>
    <n v="0"/>
    <n v="49.10499999999999"/>
  </r>
  <r>
    <n v="1854"/>
    <s v="CA-2012-160472"/>
    <x v="1"/>
    <x v="603"/>
    <d v="2012-07-25T00:00:00"/>
    <s v="Second Class"/>
    <s v="RK-19300"/>
    <s v="Ralph Kennedy"/>
    <x v="0"/>
    <x v="0"/>
    <s v="South Bend"/>
    <x v="14"/>
    <n v="46614"/>
    <s v="Central"/>
    <s v="OFF-PA-10003129"/>
    <x v="1"/>
    <x v="10"/>
    <s v="Tops White Computer Printout Paper"/>
    <n v="97.82"/>
    <n v="2"/>
    <n v="0"/>
    <n v="45.975399999999993"/>
  </r>
  <r>
    <n v="1855"/>
    <s v="CA-2012-160472"/>
    <x v="1"/>
    <x v="603"/>
    <d v="2012-07-25T00:00:00"/>
    <s v="Second Class"/>
    <s v="RK-19300"/>
    <s v="Ralph Kennedy"/>
    <x v="0"/>
    <x v="0"/>
    <s v="South Bend"/>
    <x v="14"/>
    <n v="46614"/>
    <s v="Central"/>
    <s v="OFF-ST-10003442"/>
    <x v="1"/>
    <x v="4"/>
    <s v="Eldon Portable Mobile Manager"/>
    <n v="141.4"/>
    <n v="5"/>
    <n v="0"/>
    <n v="38.177999999999997"/>
  </r>
  <r>
    <n v="1856"/>
    <s v="CA-2011-114643"/>
    <x v="2"/>
    <x v="604"/>
    <d v="2011-06-17T00:00:00"/>
    <s v="Standard Class"/>
    <s v="FM-14215"/>
    <s v="Filia McAdams"/>
    <x v="1"/>
    <x v="0"/>
    <s v="Los Angeles"/>
    <x v="1"/>
    <n v="90032"/>
    <s v="West"/>
    <s v="OFF-AR-10003631"/>
    <x v="1"/>
    <x v="6"/>
    <s v="Staples"/>
    <n v="14.52"/>
    <n v="3"/>
    <n v="0"/>
    <n v="4.7915999999999999"/>
  </r>
  <r>
    <n v="1857"/>
    <s v="US-2014-158218"/>
    <x v="3"/>
    <x v="605"/>
    <d v="2014-05-16T00:00:00"/>
    <s v="Second Class"/>
    <s v="AC-10420"/>
    <s v="Alyssa Crouse"/>
    <x v="1"/>
    <x v="0"/>
    <s v="Houston"/>
    <x v="5"/>
    <n v="77041"/>
    <s v="Central"/>
    <s v="OFF-ST-10000563"/>
    <x v="1"/>
    <x v="4"/>
    <s v="Fellowes Bankers Box Stor/Drawer Steel Plus"/>
    <n v="127.92000000000002"/>
    <n v="5"/>
    <n v="0.2"/>
    <n v="-15.990000000000002"/>
  </r>
  <r>
    <n v="1858"/>
    <s v="US-2014-158218"/>
    <x v="3"/>
    <x v="605"/>
    <d v="2014-05-16T00:00:00"/>
    <s v="Second Class"/>
    <s v="AC-10420"/>
    <s v="Alyssa Crouse"/>
    <x v="1"/>
    <x v="0"/>
    <s v="Houston"/>
    <x v="5"/>
    <n v="77041"/>
    <s v="Central"/>
    <s v="OFF-BI-10002133"/>
    <x v="1"/>
    <x v="8"/>
    <s v="Wilson Jones Elliptical Ring 3 1/2&quot; Capacity Binders, 800 sheets"/>
    <n v="34.239999999999988"/>
    <n v="4"/>
    <n v="0.8"/>
    <n v="-53.072000000000017"/>
  </r>
  <r>
    <n v="1859"/>
    <s v="CA-2012-121608"/>
    <x v="1"/>
    <x v="37"/>
    <d v="2012-09-05T00:00:00"/>
    <s v="First Class"/>
    <s v="JB-15400"/>
    <s v="Jennifer Braxton"/>
    <x v="1"/>
    <x v="0"/>
    <s v="Bristol"/>
    <x v="29"/>
    <n v="6010"/>
    <s v="East"/>
    <s v="OFF-AP-10002311"/>
    <x v="1"/>
    <x v="9"/>
    <s v="Holmes Replacement Filter for HEPA Air Cleaner, Very Large Room, HEPA Filter"/>
    <n v="137.62"/>
    <n v="2"/>
    <n v="0"/>
    <n v="60.552800000000005"/>
  </r>
  <r>
    <n v="1860"/>
    <s v="CA-2012-121608"/>
    <x v="1"/>
    <x v="37"/>
    <d v="2012-09-05T00:00:00"/>
    <s v="First Class"/>
    <s v="JB-15400"/>
    <s v="Jennifer Braxton"/>
    <x v="1"/>
    <x v="0"/>
    <s v="Bristol"/>
    <x v="29"/>
    <n v="6010"/>
    <s v="East"/>
    <s v="TEC-PH-10004959"/>
    <x v="2"/>
    <x v="7"/>
    <s v="Classic Ivory Antique Telephone ZL1810"/>
    <n v="100.49"/>
    <n v="1"/>
    <n v="0"/>
    <n v="25.122500000000002"/>
  </r>
  <r>
    <n v="1861"/>
    <s v="US-2014-121251"/>
    <x v="3"/>
    <x v="606"/>
    <d v="2014-03-28T00:00:00"/>
    <s v="First Class"/>
    <s v="GM-14440"/>
    <s v="Gary McGarr"/>
    <x v="0"/>
    <x v="0"/>
    <s v="New York City"/>
    <x v="15"/>
    <n v="10009"/>
    <s v="East"/>
    <s v="FUR-BO-10001918"/>
    <x v="0"/>
    <x v="0"/>
    <s v="Sauder Forest Hills Library with Doors, Woodland Oak Finish"/>
    <n v="257.56799999999998"/>
    <n v="2"/>
    <n v="0.2"/>
    <n v="-28.976400000000012"/>
  </r>
  <r>
    <n v="1862"/>
    <s v="US-2014-121251"/>
    <x v="3"/>
    <x v="606"/>
    <d v="2014-03-28T00:00:00"/>
    <s v="First Class"/>
    <s v="GM-14440"/>
    <s v="Gary McGarr"/>
    <x v="0"/>
    <x v="0"/>
    <s v="New York City"/>
    <x v="15"/>
    <n v="10009"/>
    <s v="East"/>
    <s v="TEC-PH-10004896"/>
    <x v="2"/>
    <x v="7"/>
    <s v="Nokia Lumia 521 (T-Mobile)"/>
    <n v="119.96"/>
    <n v="4"/>
    <n v="0"/>
    <n v="33.588800000000006"/>
  </r>
  <r>
    <n v="1863"/>
    <s v="CA-2011-151078"/>
    <x v="2"/>
    <x v="607"/>
    <d v="2011-11-12T00:00:00"/>
    <s v="Same Day"/>
    <s v="RF-19840"/>
    <s v="Roy Französisch"/>
    <x v="0"/>
    <x v="0"/>
    <s v="San Antonio"/>
    <x v="5"/>
    <n v="78207"/>
    <s v="Central"/>
    <s v="OFF-ST-10001328"/>
    <x v="1"/>
    <x v="4"/>
    <s v="Personal Filing Tote with Lid, Black/Gray"/>
    <n v="49.632000000000005"/>
    <n v="4"/>
    <n v="0.2"/>
    <n v="4.9632000000000005"/>
  </r>
  <r>
    <n v="1864"/>
    <s v="US-2013-100839"/>
    <x v="0"/>
    <x v="63"/>
    <d v="2013-10-18T00:00:00"/>
    <s v="Standard Class"/>
    <s v="NC-18625"/>
    <s v="Noah Childs"/>
    <x v="1"/>
    <x v="0"/>
    <s v="Aurora"/>
    <x v="22"/>
    <n v="80013"/>
    <s v="West"/>
    <s v="FUR-TA-10004575"/>
    <x v="0"/>
    <x v="3"/>
    <s v="Hon 5100 Series Wood Tables"/>
    <n v="727.45"/>
    <n v="5"/>
    <n v="0.5"/>
    <n v="-465.5680000000001"/>
  </r>
  <r>
    <n v="1865"/>
    <s v="US-2013-100839"/>
    <x v="0"/>
    <x v="63"/>
    <d v="2013-10-18T00:00:00"/>
    <s v="Standard Class"/>
    <s v="NC-18625"/>
    <s v="Noah Childs"/>
    <x v="1"/>
    <x v="0"/>
    <s v="Aurora"/>
    <x v="22"/>
    <n v="80013"/>
    <s v="West"/>
    <s v="FUR-FU-10001617"/>
    <x v="0"/>
    <x v="5"/>
    <s v="Executive Impressions 8-1/2&quot; Career Panel/Partition Cubicle Clock"/>
    <n v="24.96"/>
    <n v="3"/>
    <n v="0.2"/>
    <n v="4.3679999999999986"/>
  </r>
  <r>
    <n v="1866"/>
    <s v="US-2014-116659"/>
    <x v="3"/>
    <x v="105"/>
    <d v="2014-11-13T00:00:00"/>
    <s v="Same Day"/>
    <s v="NG-18355"/>
    <s v="Nat Gilpin"/>
    <x v="1"/>
    <x v="0"/>
    <s v="Newark"/>
    <x v="24"/>
    <n v="43055"/>
    <s v="East"/>
    <s v="TEC-PH-10002824"/>
    <x v="2"/>
    <x v="7"/>
    <s v="Jabra SPEAK 410 Multidevice Speakerphone"/>
    <n v="370.78199999999998"/>
    <n v="3"/>
    <n v="0.4"/>
    <n v="-92.695500000000038"/>
  </r>
  <r>
    <n v="1867"/>
    <s v="CA-2014-118857"/>
    <x v="3"/>
    <x v="4"/>
    <d v="2014-04-19T00:00:00"/>
    <s v="First Class"/>
    <s v="AH-10075"/>
    <s v="Adam Hart"/>
    <x v="1"/>
    <x v="0"/>
    <s v="Henderson"/>
    <x v="33"/>
    <n v="89015"/>
    <s v="West"/>
    <s v="FUR-FU-10004460"/>
    <x v="0"/>
    <x v="5"/>
    <s v="Howard Miller 12&quot; Round Wall Clock"/>
    <n v="196.45"/>
    <n v="5"/>
    <n v="0"/>
    <n v="70.72199999999998"/>
  </r>
  <r>
    <n v="1868"/>
    <s v="CA-2012-127110"/>
    <x v="1"/>
    <x v="608"/>
    <d v="2012-07-01T00:00:00"/>
    <s v="Standard Class"/>
    <s v="CH-12070"/>
    <s v="Cathy Hwang"/>
    <x v="2"/>
    <x v="0"/>
    <s v="Philadelphia"/>
    <x v="9"/>
    <n v="19143"/>
    <s v="East"/>
    <s v="OFF-PA-10003309"/>
    <x v="1"/>
    <x v="10"/>
    <s v="Xerox 211"/>
    <n v="31.104000000000006"/>
    <n v="6"/>
    <n v="0.2"/>
    <n v="10.8864"/>
  </r>
  <r>
    <n v="1869"/>
    <s v="CA-2012-127110"/>
    <x v="1"/>
    <x v="608"/>
    <d v="2012-07-01T00:00:00"/>
    <s v="Standard Class"/>
    <s v="CH-12070"/>
    <s v="Cathy Hwang"/>
    <x v="2"/>
    <x v="0"/>
    <s v="Philadelphia"/>
    <x v="9"/>
    <n v="19143"/>
    <s v="East"/>
    <s v="OFF-ST-10002554"/>
    <x v="1"/>
    <x v="4"/>
    <s v="Tennsco Industrial Shelving"/>
    <n v="78.256"/>
    <n v="2"/>
    <n v="0.2"/>
    <n v="-17.607599999999998"/>
  </r>
  <r>
    <n v="1870"/>
    <s v="CA-2013-148201"/>
    <x v="0"/>
    <x v="370"/>
    <d v="2013-08-30T00:00:00"/>
    <s v="Second Class"/>
    <s v="CC-12145"/>
    <s v="Charles Crestani"/>
    <x v="0"/>
    <x v="0"/>
    <s v="Seattle"/>
    <x v="4"/>
    <n v="98103"/>
    <s v="West"/>
    <s v="OFF-PA-10000019"/>
    <x v="1"/>
    <x v="10"/>
    <s v="Xerox 1931"/>
    <n v="6.48"/>
    <n v="1"/>
    <n v="0"/>
    <n v="3.1104000000000003"/>
  </r>
  <r>
    <n v="1871"/>
    <s v="CA-2011-116932"/>
    <x v="2"/>
    <x v="609"/>
    <d v="2011-07-25T00:00:00"/>
    <s v="Standard Class"/>
    <s v="ME-18010"/>
    <s v="Michelle Ellison"/>
    <x v="1"/>
    <x v="0"/>
    <s v="San Francisco"/>
    <x v="1"/>
    <n v="94122"/>
    <s v="West"/>
    <s v="OFF-AR-10002067"/>
    <x v="1"/>
    <x v="6"/>
    <s v="Newell 334"/>
    <n v="99.2"/>
    <n v="5"/>
    <n v="0"/>
    <n v="25.792000000000002"/>
  </r>
  <r>
    <n v="1872"/>
    <s v="CA-2011-116932"/>
    <x v="2"/>
    <x v="609"/>
    <d v="2011-07-25T00:00:00"/>
    <s v="Standard Class"/>
    <s v="ME-18010"/>
    <s v="Michelle Ellison"/>
    <x v="1"/>
    <x v="0"/>
    <s v="San Francisco"/>
    <x v="1"/>
    <n v="94122"/>
    <s v="West"/>
    <s v="FUR-CH-10001215"/>
    <x v="0"/>
    <x v="1"/>
    <s v="Global Troy Executive Leather Low-Back Tilter"/>
    <n v="801.5680000000001"/>
    <n v="2"/>
    <n v="0.2"/>
    <n v="50.097999999999985"/>
  </r>
  <r>
    <n v="1873"/>
    <s v="CA-2011-116932"/>
    <x v="2"/>
    <x v="609"/>
    <d v="2011-07-25T00:00:00"/>
    <s v="Standard Class"/>
    <s v="ME-18010"/>
    <s v="Michelle Ellison"/>
    <x v="1"/>
    <x v="0"/>
    <s v="San Francisco"/>
    <x v="1"/>
    <n v="94122"/>
    <s v="West"/>
    <s v="FUR-TA-10004175"/>
    <x v="0"/>
    <x v="3"/>
    <s v="Hon 30&quot; x 60&quot; Table with Locking Drawer"/>
    <n v="272.84800000000001"/>
    <n v="1"/>
    <n v="0.2"/>
    <n v="27.284800000000004"/>
  </r>
  <r>
    <n v="1874"/>
    <s v="CA-2014-142888"/>
    <x v="3"/>
    <x v="610"/>
    <d v="2014-11-26T00:00:00"/>
    <s v="Standard Class"/>
    <s v="BP-11230"/>
    <s v="Benjamin Patterson"/>
    <x v="0"/>
    <x v="0"/>
    <s v="Spokane"/>
    <x v="4"/>
    <n v="99207"/>
    <s v="West"/>
    <s v="FUR-TA-10004767"/>
    <x v="0"/>
    <x v="3"/>
    <s v="Safco Drafting Table"/>
    <n v="70.98"/>
    <n v="1"/>
    <n v="0"/>
    <n v="20.584199999999996"/>
  </r>
  <r>
    <n v="1875"/>
    <s v="CA-2011-147914"/>
    <x v="2"/>
    <x v="611"/>
    <d v="2011-06-09T00:00:00"/>
    <s v="Standard Class"/>
    <s v="MP-17470"/>
    <s v="Mark Packer"/>
    <x v="2"/>
    <x v="0"/>
    <s v="Columbus"/>
    <x v="24"/>
    <n v="43229"/>
    <s v="East"/>
    <s v="OFF-PA-10001685"/>
    <x v="1"/>
    <x v="10"/>
    <s v="Staples"/>
    <n v="16.224"/>
    <n v="2"/>
    <n v="0.2"/>
    <n v="5.8812000000000006"/>
  </r>
  <r>
    <n v="1876"/>
    <s v="US-2013-112977"/>
    <x v="0"/>
    <x v="612"/>
    <d v="2013-03-17T00:00:00"/>
    <s v="Standard Class"/>
    <s v="CJ-12010"/>
    <s v="Caroline Jumper"/>
    <x v="0"/>
    <x v="0"/>
    <s v="Long Beach"/>
    <x v="15"/>
    <n v="11561"/>
    <s v="East"/>
    <s v="FUR-BO-10003272"/>
    <x v="0"/>
    <x v="0"/>
    <s v="O'Sullivan Living Dimensions 5-Shelf Bookcases"/>
    <n v="176.78399999999999"/>
    <n v="1"/>
    <n v="0.2"/>
    <n v="-22.098000000000013"/>
  </r>
  <r>
    <n v="1877"/>
    <s v="CA-2014-112039"/>
    <x v="3"/>
    <x v="613"/>
    <d v="2014-03-30T00:00:00"/>
    <s v="Standard Class"/>
    <s v="JC-15775"/>
    <s v="John Castell"/>
    <x v="0"/>
    <x v="0"/>
    <s v="San Antonio"/>
    <x v="5"/>
    <n v="78207"/>
    <s v="Central"/>
    <s v="TEC-PH-10000984"/>
    <x v="2"/>
    <x v="7"/>
    <s v="Panasonic KX-TG9471B"/>
    <n v="470.37600000000009"/>
    <n v="3"/>
    <n v="0.2"/>
    <n v="47.037600000000026"/>
  </r>
  <r>
    <n v="1878"/>
    <s v="CA-2014-118885"/>
    <x v="3"/>
    <x v="614"/>
    <d v="2015-01-03T00:00:00"/>
    <s v="Standard Class"/>
    <s v="JG-15160"/>
    <s v="James Galang"/>
    <x v="0"/>
    <x v="0"/>
    <s v="Los Angeles"/>
    <x v="1"/>
    <n v="90049"/>
    <s v="West"/>
    <s v="FUR-CH-10002880"/>
    <x v="0"/>
    <x v="1"/>
    <s v="Global High-Back Leather Tilter, Burgundy"/>
    <n v="393.56799999999998"/>
    <n v="4"/>
    <n v="0.2"/>
    <n v="-44.276400000000024"/>
  </r>
  <r>
    <n v="1879"/>
    <s v="CA-2014-118885"/>
    <x v="3"/>
    <x v="614"/>
    <d v="2015-01-03T00:00:00"/>
    <s v="Standard Class"/>
    <s v="JG-15160"/>
    <s v="James Galang"/>
    <x v="0"/>
    <x v="0"/>
    <s v="Los Angeles"/>
    <x v="1"/>
    <n v="90049"/>
    <s v="West"/>
    <s v="TEC-PH-10002563"/>
    <x v="2"/>
    <x v="7"/>
    <s v="Adtran 1202752G1"/>
    <n v="302.37599999999998"/>
    <n v="3"/>
    <n v="0.2"/>
    <n v="22.678200000000018"/>
  </r>
  <r>
    <n v="1880"/>
    <s v="US-2014-166611"/>
    <x v="3"/>
    <x v="615"/>
    <d v="2014-04-03T00:00:00"/>
    <s v="Standard Class"/>
    <s v="CK-12760"/>
    <s v="Cyma Kinney"/>
    <x v="1"/>
    <x v="0"/>
    <s v="Jacksonville"/>
    <x v="2"/>
    <n v="32216"/>
    <s v="South"/>
    <s v="OFF-BI-10001191"/>
    <x v="1"/>
    <x v="8"/>
    <s v="Canvas Sectional Post Binders"/>
    <n v="68.742000000000019"/>
    <n v="9"/>
    <n v="0.7"/>
    <n v="-48.119399999999985"/>
  </r>
  <r>
    <n v="1881"/>
    <s v="CA-2012-109512"/>
    <x v="1"/>
    <x v="616"/>
    <d v="2012-03-05T00:00:00"/>
    <s v="Same Day"/>
    <s v="LF-17185"/>
    <s v="Luke Foster"/>
    <x v="0"/>
    <x v="0"/>
    <s v="New York City"/>
    <x v="15"/>
    <n v="10011"/>
    <s v="East"/>
    <s v="OFF-EN-10002621"/>
    <x v="1"/>
    <x v="12"/>
    <s v="Staples"/>
    <n v="29.339999999999996"/>
    <n v="3"/>
    <n v="0"/>
    <n v="14.669999999999998"/>
  </r>
  <r>
    <n v="1882"/>
    <s v="CA-2012-109512"/>
    <x v="1"/>
    <x v="616"/>
    <d v="2012-03-05T00:00:00"/>
    <s v="Same Day"/>
    <s v="LF-17185"/>
    <s v="Luke Foster"/>
    <x v="0"/>
    <x v="0"/>
    <s v="New York City"/>
    <x v="15"/>
    <n v="10011"/>
    <s v="East"/>
    <s v="FUR-CH-10001146"/>
    <x v="0"/>
    <x v="1"/>
    <s v="Global Value Mid-Back Manager's Chair, Gray"/>
    <n v="383.60700000000003"/>
    <n v="7"/>
    <n v="0.1"/>
    <n v="63.934499999999971"/>
  </r>
  <r>
    <n v="1883"/>
    <s v="CA-2012-109512"/>
    <x v="1"/>
    <x v="616"/>
    <d v="2012-03-05T00:00:00"/>
    <s v="Same Day"/>
    <s v="LF-17185"/>
    <s v="Luke Foster"/>
    <x v="0"/>
    <x v="0"/>
    <s v="New York City"/>
    <x v="15"/>
    <n v="10011"/>
    <s v="East"/>
    <s v="OFF-ST-10000689"/>
    <x v="1"/>
    <x v="4"/>
    <s v="Fellowes Strictly Business Drawer File, Letter/Legal Size"/>
    <n v="563.4"/>
    <n v="4"/>
    <n v="0"/>
    <n v="67.608000000000004"/>
  </r>
  <r>
    <n v="1884"/>
    <s v="CA-2013-118570"/>
    <x v="0"/>
    <x v="373"/>
    <d v="2013-11-18T00:00:00"/>
    <s v="Standard Class"/>
    <s v="CC-12430"/>
    <s v="Chuck Clark"/>
    <x v="2"/>
    <x v="0"/>
    <s v="Philadelphia"/>
    <x v="9"/>
    <n v="19143"/>
    <s v="East"/>
    <s v="OFF-PA-10001289"/>
    <x v="1"/>
    <x v="10"/>
    <s v="White Computer Printout Paper by Universal"/>
    <n v="217.05599999999998"/>
    <n v="7"/>
    <n v="0.2"/>
    <n v="78.6828"/>
  </r>
  <r>
    <n v="1885"/>
    <s v="CA-2014-154718"/>
    <x v="3"/>
    <x v="617"/>
    <d v="2014-01-24T00:00:00"/>
    <s v="Second Class"/>
    <s v="DL-12865"/>
    <s v="Dan Lawera"/>
    <x v="0"/>
    <x v="0"/>
    <s v="Keller"/>
    <x v="5"/>
    <n v="76248"/>
    <s v="Central"/>
    <s v="OFF-LA-10003714"/>
    <x v="1"/>
    <x v="2"/>
    <s v="Avery 510"/>
    <n v="6"/>
    <n v="2"/>
    <n v="0.2"/>
    <n v="2.0999999999999996"/>
  </r>
  <r>
    <n v="1886"/>
    <s v="CA-2013-147578"/>
    <x v="0"/>
    <x v="183"/>
    <d v="2013-04-27T00:00:00"/>
    <s v="Second Class"/>
    <s v="PG-18895"/>
    <s v="Paul Gonzalez"/>
    <x v="0"/>
    <x v="0"/>
    <s v="San Francisco"/>
    <x v="1"/>
    <n v="94122"/>
    <s v="West"/>
    <s v="FUR-FU-10001889"/>
    <x v="0"/>
    <x v="5"/>
    <s v="Ultra Door Pull Handle"/>
    <n v="31.56"/>
    <n v="3"/>
    <n v="0"/>
    <n v="10.4148"/>
  </r>
  <r>
    <n v="1887"/>
    <s v="CA-2011-140165"/>
    <x v="2"/>
    <x v="8"/>
    <d v="2011-05-15T00:00:00"/>
    <s v="First Class"/>
    <s v="EH-14005"/>
    <s v="Erica Hernandez"/>
    <x v="2"/>
    <x v="0"/>
    <s v="Hialeah"/>
    <x v="2"/>
    <n v="33012"/>
    <s v="South"/>
    <s v="OFF-FA-10002815"/>
    <x v="1"/>
    <x v="13"/>
    <s v="Staples"/>
    <n v="7.104000000000001"/>
    <n v="2"/>
    <n v="0.2"/>
    <n v="2.3976000000000002"/>
  </r>
  <r>
    <n v="1888"/>
    <s v="CA-2011-140165"/>
    <x v="2"/>
    <x v="8"/>
    <d v="2011-05-15T00:00:00"/>
    <s v="First Class"/>
    <s v="EH-14005"/>
    <s v="Erica Hernandez"/>
    <x v="2"/>
    <x v="0"/>
    <s v="Hialeah"/>
    <x v="2"/>
    <n v="33012"/>
    <s v="South"/>
    <s v="OFF-BI-10004519"/>
    <x v="1"/>
    <x v="8"/>
    <s v="GBC DocuBind P100 Manual Binding Machine"/>
    <n v="398.35200000000003"/>
    <n v="8"/>
    <n v="0.7"/>
    <n v="-331.95999999999992"/>
  </r>
  <r>
    <n v="1889"/>
    <s v="CA-2011-142587"/>
    <x v="2"/>
    <x v="618"/>
    <d v="2011-10-22T00:00:00"/>
    <s v="First Class"/>
    <s v="TB-21520"/>
    <s v="Tracy Blumstein"/>
    <x v="0"/>
    <x v="0"/>
    <s v="Fairfield"/>
    <x v="24"/>
    <n v="45014"/>
    <s v="East"/>
    <s v="OFF-AP-10004708"/>
    <x v="1"/>
    <x v="9"/>
    <s v="Fellowes Superior 10 Outlet Split Surge Protector"/>
    <n v="121.79200000000002"/>
    <n v="4"/>
    <n v="0.2"/>
    <n v="13.701599999999988"/>
  </r>
  <r>
    <n v="1890"/>
    <s v="CA-2011-142587"/>
    <x v="2"/>
    <x v="618"/>
    <d v="2011-10-22T00:00:00"/>
    <s v="First Class"/>
    <s v="TB-21520"/>
    <s v="Tracy Blumstein"/>
    <x v="0"/>
    <x v="0"/>
    <s v="Fairfield"/>
    <x v="24"/>
    <n v="45014"/>
    <s v="East"/>
    <s v="FUR-TA-10000617"/>
    <x v="0"/>
    <x v="3"/>
    <s v="Hon Practical Foundations 30 x 60 Training Table, Light Gray/Charcoal"/>
    <n v="409.59000000000003"/>
    <n v="3"/>
    <n v="0.4"/>
    <n v="-122.87700000000004"/>
  </r>
  <r>
    <n v="1891"/>
    <s v="CA-2011-157623"/>
    <x v="2"/>
    <x v="619"/>
    <d v="2011-03-18T00:00:00"/>
    <s v="Standard Class"/>
    <s v="DK-13225"/>
    <s v="Dean Katz"/>
    <x v="1"/>
    <x v="0"/>
    <s v="Huntington Beach"/>
    <x v="1"/>
    <n v="92646"/>
    <s v="West"/>
    <s v="OFF-PA-10001204"/>
    <x v="1"/>
    <x v="10"/>
    <s v="Xerox 1972"/>
    <n v="10.56"/>
    <n v="2"/>
    <n v="0"/>
    <n v="4.7519999999999998"/>
  </r>
  <r>
    <n v="1892"/>
    <s v="CA-2011-157623"/>
    <x v="2"/>
    <x v="619"/>
    <d v="2011-03-18T00:00:00"/>
    <s v="Standard Class"/>
    <s v="DK-13225"/>
    <s v="Dean Katz"/>
    <x v="1"/>
    <x v="0"/>
    <s v="Huntington Beach"/>
    <x v="1"/>
    <n v="92646"/>
    <s v="West"/>
    <s v="OFF-AR-10003723"/>
    <x v="1"/>
    <x v="6"/>
    <s v="Avery Hi-Liter Fluorescent Desk Style Markers"/>
    <n v="3.38"/>
    <n v="1"/>
    <n v="0"/>
    <n v="1.2505999999999999"/>
  </r>
  <r>
    <n v="1893"/>
    <s v="CA-2014-145310"/>
    <x v="3"/>
    <x v="66"/>
    <d v="2014-12-25T00:00:00"/>
    <s v="Second Class"/>
    <s v="JP-15520"/>
    <s v="Jeremy Pistek"/>
    <x v="0"/>
    <x v="0"/>
    <s v="Port Orange"/>
    <x v="2"/>
    <n v="32127"/>
    <s v="South"/>
    <s v="OFF-EN-10002621"/>
    <x v="1"/>
    <x v="12"/>
    <s v="Staples"/>
    <n v="7.8239999999999998"/>
    <n v="1"/>
    <n v="0.2"/>
    <n v="2.9339999999999997"/>
  </r>
  <r>
    <n v="1894"/>
    <s v="CA-2013-100083"/>
    <x v="0"/>
    <x v="390"/>
    <d v="2013-11-30T00:00:00"/>
    <s v="Standard Class"/>
    <s v="CD-11980"/>
    <s v="Carol Darley"/>
    <x v="0"/>
    <x v="0"/>
    <s v="Medford"/>
    <x v="21"/>
    <n v="97504"/>
    <s v="West"/>
    <s v="OFF-PA-10000241"/>
    <x v="1"/>
    <x v="10"/>
    <s v="IBM Multi-Purpose Copy Paper, 8 1/2 x 11&quot;, Case"/>
    <n v="24.784000000000002"/>
    <n v="1"/>
    <n v="0.2"/>
    <n v="7.7449999999999983"/>
  </r>
  <r>
    <n v="1895"/>
    <s v="US-2014-108063"/>
    <x v="3"/>
    <x v="574"/>
    <d v="2014-12-06T00:00:00"/>
    <s v="First Class"/>
    <s v="AS-10090"/>
    <s v="Adam Shillingsburg"/>
    <x v="0"/>
    <x v="0"/>
    <s v="Charlottesville"/>
    <x v="17"/>
    <n v="22901"/>
    <s v="South"/>
    <s v="OFF-AR-10001446"/>
    <x v="1"/>
    <x v="6"/>
    <s v="Newell 309"/>
    <n v="34.650000000000006"/>
    <n v="3"/>
    <n v="0"/>
    <n v="10.395"/>
  </r>
  <r>
    <n v="1896"/>
    <s v="CA-2012-109197"/>
    <x v="1"/>
    <x v="620"/>
    <d v="2013-01-04T00:00:00"/>
    <s v="Standard Class"/>
    <s v="JO-15280"/>
    <s v="Jas O'Carroll"/>
    <x v="0"/>
    <x v="0"/>
    <s v="Missoula"/>
    <x v="37"/>
    <n v="59801"/>
    <s v="West"/>
    <s v="OFF-BI-10004632"/>
    <x v="1"/>
    <x v="8"/>
    <s v="Ibico Hi-Tech Manual Binding System"/>
    <n v="487.98400000000004"/>
    <n v="2"/>
    <n v="0.2"/>
    <n v="152.49499999999998"/>
  </r>
  <r>
    <n v="1897"/>
    <s v="CA-2014-141789"/>
    <x v="3"/>
    <x v="621"/>
    <d v="2014-10-07T00:00:00"/>
    <s v="First Class"/>
    <s v="AC-10450"/>
    <s v="Amy Cox"/>
    <x v="0"/>
    <x v="0"/>
    <s v="Minneapolis"/>
    <x v="11"/>
    <n v="55407"/>
    <s v="Central"/>
    <s v="OFF-BI-10001359"/>
    <x v="1"/>
    <x v="8"/>
    <s v="GBC DocuBind TL300 Electric Binding System"/>
    <n v="1793.98"/>
    <n v="2"/>
    <n v="0"/>
    <n v="843.17059999999992"/>
  </r>
  <r>
    <n v="1898"/>
    <s v="CA-2011-169775"/>
    <x v="2"/>
    <x v="550"/>
    <d v="2011-09-02T00:00:00"/>
    <s v="Second Class"/>
    <s v="RA-19945"/>
    <s v="Ryan Akin"/>
    <x v="0"/>
    <x v="0"/>
    <s v="Miami"/>
    <x v="2"/>
    <n v="33178"/>
    <s v="South"/>
    <s v="OFF-EN-10001749"/>
    <x v="1"/>
    <x v="12"/>
    <s v="Jiffy Padded Mailers with Self-Seal Closure"/>
    <n v="29.808"/>
    <n v="2"/>
    <n v="0.2"/>
    <n v="10.805399999999997"/>
  </r>
  <r>
    <n v="1899"/>
    <s v="CA-2011-169775"/>
    <x v="2"/>
    <x v="550"/>
    <d v="2011-09-02T00:00:00"/>
    <s v="Second Class"/>
    <s v="RA-19945"/>
    <s v="Ryan Akin"/>
    <x v="0"/>
    <x v="0"/>
    <s v="Miami"/>
    <x v="2"/>
    <n v="33178"/>
    <s v="South"/>
    <s v="OFF-BI-10004390"/>
    <x v="1"/>
    <x v="8"/>
    <s v="GBC DocuBind 200 Manual Binding Machine"/>
    <n v="505.1760000000001"/>
    <n v="4"/>
    <n v="0.7"/>
    <n v="-336.78399999999988"/>
  </r>
  <r>
    <n v="1900"/>
    <s v="CA-2011-169775"/>
    <x v="2"/>
    <x v="550"/>
    <d v="2011-09-02T00:00:00"/>
    <s v="Second Class"/>
    <s v="RA-19945"/>
    <s v="Ryan Akin"/>
    <x v="0"/>
    <x v="0"/>
    <s v="Miami"/>
    <x v="2"/>
    <n v="33178"/>
    <s v="South"/>
    <s v="FUR-TA-10001857"/>
    <x v="0"/>
    <x v="3"/>
    <s v="Balt Solid Wood Rectangular Table"/>
    <n v="174.05850000000001"/>
    <n v="3"/>
    <n v="0.45"/>
    <n v="-110.76450000000001"/>
  </r>
  <r>
    <n v="1901"/>
    <s v="CA-2013-140543"/>
    <x v="0"/>
    <x v="622"/>
    <d v="2013-07-04T00:00:00"/>
    <s v="Second Class"/>
    <s v="Co-12640"/>
    <s v="Corey-Lock"/>
    <x v="0"/>
    <x v="0"/>
    <s v="Florence"/>
    <x v="20"/>
    <n v="29501"/>
    <s v="South"/>
    <s v="OFF-ST-10000563"/>
    <x v="1"/>
    <x v="4"/>
    <s v="Fellowes Bankers Box Stor/Drawer Steel Plus"/>
    <n v="191.88"/>
    <n v="6"/>
    <n v="0"/>
    <n v="19.188000000000002"/>
  </r>
  <r>
    <n v="1902"/>
    <s v="CA-2013-151141"/>
    <x v="0"/>
    <x v="623"/>
    <d v="2013-08-24T00:00:00"/>
    <s v="First Class"/>
    <s v="DW-13480"/>
    <s v="Dianna Wilson"/>
    <x v="2"/>
    <x v="0"/>
    <s v="Detroit"/>
    <x v="12"/>
    <n v="48205"/>
    <s v="Central"/>
    <s v="TEC-PH-10004924"/>
    <x v="2"/>
    <x v="7"/>
    <s v="SKILCRAFT Telephone Shoulder Rest, 2&quot; x 6.5&quot; x 2.5&quot;, Black"/>
    <n v="14.78"/>
    <n v="2"/>
    <n v="0"/>
    <n v="3.9906000000000006"/>
  </r>
  <r>
    <n v="1903"/>
    <s v="CA-2014-167094"/>
    <x v="3"/>
    <x v="208"/>
    <d v="2014-10-23T00:00:00"/>
    <s v="First Class"/>
    <s v="DK-12835"/>
    <s v="Damala Kotsonis"/>
    <x v="1"/>
    <x v="0"/>
    <s v="Springfield"/>
    <x v="21"/>
    <n v="97477"/>
    <s v="West"/>
    <s v="OFF-PA-10003953"/>
    <x v="1"/>
    <x v="10"/>
    <s v="Xerox 218"/>
    <n v="5.1840000000000011"/>
    <n v="1"/>
    <n v="0.2"/>
    <n v="1.8144"/>
  </r>
  <r>
    <n v="1904"/>
    <s v="CA-2014-167094"/>
    <x v="3"/>
    <x v="208"/>
    <d v="2014-10-23T00:00:00"/>
    <s v="First Class"/>
    <s v="DK-12835"/>
    <s v="Damala Kotsonis"/>
    <x v="1"/>
    <x v="0"/>
    <s v="Springfield"/>
    <x v="21"/>
    <n v="97477"/>
    <s v="West"/>
    <s v="FUR-CH-10000155"/>
    <x v="0"/>
    <x v="1"/>
    <s v="Global Comet Stacking Armless Chair"/>
    <n v="478.48"/>
    <n v="2"/>
    <n v="0.2"/>
    <n v="47.848000000000013"/>
  </r>
  <r>
    <n v="1905"/>
    <s v="CA-2014-167094"/>
    <x v="3"/>
    <x v="208"/>
    <d v="2014-10-23T00:00:00"/>
    <s v="First Class"/>
    <s v="DK-12835"/>
    <s v="Damala Kotsonis"/>
    <x v="1"/>
    <x v="0"/>
    <s v="Springfield"/>
    <x v="21"/>
    <n v="97477"/>
    <s v="West"/>
    <s v="TEC-AC-10003116"/>
    <x v="2"/>
    <x v="11"/>
    <s v="Memorex Froggy Flash Drive 8 GB"/>
    <n v="28.400000000000002"/>
    <n v="2"/>
    <n v="0.2"/>
    <n v="6.7449999999999983"/>
  </r>
  <r>
    <n v="1906"/>
    <s v="CA-2014-154410"/>
    <x v="3"/>
    <x v="208"/>
    <d v="2014-10-25T00:00:00"/>
    <s v="First Class"/>
    <s v="MD-17860"/>
    <s v="Michael Dominguez"/>
    <x v="1"/>
    <x v="0"/>
    <s v="Indianapolis"/>
    <x v="14"/>
    <n v="46203"/>
    <s v="Central"/>
    <s v="OFF-ST-10002743"/>
    <x v="1"/>
    <x v="4"/>
    <s v="SAFCO Boltless Steel Shelving"/>
    <n v="909.12"/>
    <n v="8"/>
    <n v="0"/>
    <n v="9.091199999999958"/>
  </r>
  <r>
    <n v="1907"/>
    <s v="US-2013-150567"/>
    <x v="0"/>
    <x v="624"/>
    <d v="2013-05-22T00:00:00"/>
    <s v="Standard Class"/>
    <s v="RP-19855"/>
    <s v="Roy Phan"/>
    <x v="1"/>
    <x v="0"/>
    <s v="Apopka"/>
    <x v="2"/>
    <n v="32712"/>
    <s v="South"/>
    <s v="OFF-BI-10001757"/>
    <x v="1"/>
    <x v="8"/>
    <s v="Pressboard Hanging Data Binders for Unburst Sheets"/>
    <n v="2.9520000000000004"/>
    <n v="2"/>
    <n v="0.7"/>
    <n v="-2.1648000000000005"/>
  </r>
  <r>
    <n v="1908"/>
    <s v="US-2013-150567"/>
    <x v="0"/>
    <x v="624"/>
    <d v="2013-05-22T00:00:00"/>
    <s v="Standard Class"/>
    <s v="RP-19855"/>
    <s v="Roy Phan"/>
    <x v="1"/>
    <x v="0"/>
    <s v="Apopka"/>
    <x v="2"/>
    <n v="32712"/>
    <s v="South"/>
    <s v="OFF-BI-10000069"/>
    <x v="1"/>
    <x v="8"/>
    <s v="GBC Prepunched Paper, 19-Hole, for Binding Systems, 24-lb"/>
    <n v="27.018000000000008"/>
    <n v="6"/>
    <n v="0.7"/>
    <n v="-21.61440000000001"/>
  </r>
  <r>
    <n v="1909"/>
    <s v="CA-2012-157959"/>
    <x v="1"/>
    <x v="302"/>
    <d v="2012-02-04T00:00:00"/>
    <s v="First Class"/>
    <s v="RW-19540"/>
    <s v="Rick Wilson"/>
    <x v="1"/>
    <x v="0"/>
    <s v="Los Angeles"/>
    <x v="1"/>
    <n v="90008"/>
    <s v="West"/>
    <s v="FUR-FU-10004093"/>
    <x v="0"/>
    <x v="5"/>
    <s v="Hand-Finished Solid Wood Document Frame"/>
    <n v="136.91999999999999"/>
    <n v="4"/>
    <n v="0"/>
    <n v="41.075999999999993"/>
  </r>
  <r>
    <n v="1910"/>
    <s v="CA-2014-105886"/>
    <x v="3"/>
    <x v="404"/>
    <d v="2014-12-24T00:00:00"/>
    <s v="Standard Class"/>
    <s v="DB-13660"/>
    <s v="Duane Benoit"/>
    <x v="0"/>
    <x v="0"/>
    <s v="Oceanside"/>
    <x v="15"/>
    <n v="11572"/>
    <s v="East"/>
    <s v="FUR-FU-10001037"/>
    <x v="0"/>
    <x v="5"/>
    <s v="DAX Charcoal/Nickel-Tone Document Frame, 5 x 7"/>
    <n v="18.96"/>
    <n v="2"/>
    <n v="0"/>
    <n v="8.532"/>
  </r>
  <r>
    <n v="1911"/>
    <s v="CA-2013-105963"/>
    <x v="0"/>
    <x v="625"/>
    <d v="2013-11-23T00:00:00"/>
    <s v="Standard Class"/>
    <s v="SC-20770"/>
    <s v="Stewart Carmichael"/>
    <x v="1"/>
    <x v="0"/>
    <s v="Los Angeles"/>
    <x v="1"/>
    <n v="90008"/>
    <s v="West"/>
    <s v="TEC-AC-10003832"/>
    <x v="2"/>
    <x v="11"/>
    <s v="Imation 16GB Mini TravelDrive USB 2.0 Flash Drive"/>
    <n v="99.390000000000015"/>
    <n v="3"/>
    <n v="0"/>
    <n v="40.749900000000004"/>
  </r>
  <r>
    <n v="1912"/>
    <s v="CA-2014-121503"/>
    <x v="3"/>
    <x v="445"/>
    <d v="2014-07-07T00:00:00"/>
    <s v="Second Class"/>
    <s v="FH-14275"/>
    <s v="Frank Hawley"/>
    <x v="1"/>
    <x v="0"/>
    <s v="Houston"/>
    <x v="5"/>
    <n v="77041"/>
    <s v="Central"/>
    <s v="OFF-PA-10001878"/>
    <x v="1"/>
    <x v="10"/>
    <s v="Xerox 1891"/>
    <n v="273.89600000000002"/>
    <n v="7"/>
    <n v="0.2"/>
    <n v="92.43989999999998"/>
  </r>
  <r>
    <n v="1913"/>
    <s v="CA-2014-121503"/>
    <x v="3"/>
    <x v="445"/>
    <d v="2014-07-07T00:00:00"/>
    <s v="Second Class"/>
    <s v="FH-14275"/>
    <s v="Frank Hawley"/>
    <x v="1"/>
    <x v="0"/>
    <s v="Houston"/>
    <x v="5"/>
    <n v="77041"/>
    <s v="Central"/>
    <s v="TEC-MA-10003674"/>
    <x v="2"/>
    <x v="15"/>
    <s v="Hewlett-Packard Deskjet 5550 Printer"/>
    <n v="597.13200000000006"/>
    <n v="3"/>
    <n v="0.4"/>
    <n v="49.760999999999967"/>
  </r>
  <r>
    <n v="1914"/>
    <s v="CA-2011-103366"/>
    <x v="2"/>
    <x v="626"/>
    <d v="2011-01-18T00:00:00"/>
    <s v="First Class"/>
    <s v="EH-13990"/>
    <s v="Erica Hackney"/>
    <x v="0"/>
    <x v="0"/>
    <s v="Roswell"/>
    <x v="32"/>
    <n v="30076"/>
    <s v="South"/>
    <s v="TEC-AC-10003628"/>
    <x v="2"/>
    <x v="11"/>
    <s v="Logitech 910-002974 M325 Wireless Mouse for Web Scrolling"/>
    <n v="149.94999999999999"/>
    <n v="5"/>
    <n v="0"/>
    <n v="65.978000000000009"/>
  </r>
  <r>
    <n v="1915"/>
    <s v="CA-2014-124597"/>
    <x v="3"/>
    <x v="504"/>
    <d v="2014-05-06T00:00:00"/>
    <s v="Standard Class"/>
    <s v="AS-10630"/>
    <s v="Ann Steele"/>
    <x v="2"/>
    <x v="0"/>
    <s v="Boynton Beach"/>
    <x v="2"/>
    <n v="33437"/>
    <s v="South"/>
    <s v="OFF-LA-10003190"/>
    <x v="1"/>
    <x v="2"/>
    <s v="Avery 474"/>
    <n v="4.6079999999999997"/>
    <n v="2"/>
    <n v="0.2"/>
    <n v="1.6704000000000001"/>
  </r>
  <r>
    <n v="1916"/>
    <s v="CA-2014-124597"/>
    <x v="3"/>
    <x v="504"/>
    <d v="2014-05-06T00:00:00"/>
    <s v="Standard Class"/>
    <s v="AS-10630"/>
    <s v="Ann Steele"/>
    <x v="2"/>
    <x v="0"/>
    <s v="Boynton Beach"/>
    <x v="2"/>
    <n v="33437"/>
    <s v="South"/>
    <s v="OFF-AR-10002280"/>
    <x v="1"/>
    <x v="6"/>
    <s v="Staples"/>
    <n v="15.528"/>
    <n v="3"/>
    <n v="0.2"/>
    <n v="4.8524999999999991"/>
  </r>
  <r>
    <n v="1917"/>
    <s v="CA-2014-124597"/>
    <x v="3"/>
    <x v="504"/>
    <d v="2014-05-06T00:00:00"/>
    <s v="Standard Class"/>
    <s v="AS-10630"/>
    <s v="Ann Steele"/>
    <x v="2"/>
    <x v="0"/>
    <s v="Boynton Beach"/>
    <x v="2"/>
    <n v="33437"/>
    <s v="South"/>
    <s v="OFF-LA-10001569"/>
    <x v="1"/>
    <x v="2"/>
    <s v="Avery 499"/>
    <n v="11.952000000000002"/>
    <n v="3"/>
    <n v="0.2"/>
    <n v="3.8843999999999994"/>
  </r>
  <r>
    <n v="1918"/>
    <s v="CA-2012-105634"/>
    <x v="1"/>
    <x v="627"/>
    <d v="2012-11-14T00:00:00"/>
    <s v="Standard Class"/>
    <s v="HA-14905"/>
    <s v="Helen Abelman"/>
    <x v="0"/>
    <x v="0"/>
    <s v="Franklin"/>
    <x v="31"/>
    <n v="2038"/>
    <s v="East"/>
    <s v="OFF-AR-10001573"/>
    <x v="1"/>
    <x v="6"/>
    <s v="American Pencil"/>
    <n v="11.65"/>
    <n v="5"/>
    <n v="0"/>
    <n v="3.3784999999999989"/>
  </r>
  <r>
    <n v="1919"/>
    <s v="CA-2012-123673"/>
    <x v="1"/>
    <x v="628"/>
    <d v="2012-11-01T00:00:00"/>
    <s v="Second Class"/>
    <s v="CH-12070"/>
    <s v="Cathy Hwang"/>
    <x v="2"/>
    <x v="0"/>
    <s v="Detroit"/>
    <x v="12"/>
    <n v="48227"/>
    <s v="Central"/>
    <s v="TEC-PH-10001809"/>
    <x v="2"/>
    <x v="7"/>
    <s v="Panasonic KX T7736-B Digital phone"/>
    <n v="299.89999999999998"/>
    <n v="2"/>
    <n v="0"/>
    <n v="74.974999999999994"/>
  </r>
  <r>
    <n v="1920"/>
    <s v="US-2014-111423"/>
    <x v="3"/>
    <x v="629"/>
    <d v="2014-08-20T00:00:00"/>
    <s v="First Class"/>
    <s v="EH-13765"/>
    <s v="Edward Hooks"/>
    <x v="1"/>
    <x v="0"/>
    <s v="Watertown"/>
    <x v="15"/>
    <n v="13601"/>
    <s v="East"/>
    <s v="OFF-BI-10003091"/>
    <x v="1"/>
    <x v="8"/>
    <s v="GBC DocuBind TL200 Manual Binding Machine"/>
    <n v="895.92"/>
    <n v="5"/>
    <n v="0.2"/>
    <n v="302.37299999999993"/>
  </r>
  <r>
    <n v="1921"/>
    <s v="US-2014-111423"/>
    <x v="3"/>
    <x v="629"/>
    <d v="2014-08-20T00:00:00"/>
    <s v="First Class"/>
    <s v="EH-13765"/>
    <s v="Edward Hooks"/>
    <x v="1"/>
    <x v="0"/>
    <s v="Watertown"/>
    <x v="15"/>
    <n v="13601"/>
    <s v="East"/>
    <s v="FUR-CH-10003981"/>
    <x v="0"/>
    <x v="1"/>
    <s v="Global Commerce Series Low-Back Swivel/Tilt Chairs"/>
    <n v="462.56400000000002"/>
    <n v="2"/>
    <n v="0.1"/>
    <n v="97.652399999999943"/>
  </r>
  <r>
    <n v="1922"/>
    <s v="CA-2012-125178"/>
    <x v="1"/>
    <x v="292"/>
    <d v="2012-10-09T00:00:00"/>
    <s v="Standard Class"/>
    <s v="MZ-17515"/>
    <s v="Mary Zewe"/>
    <x v="1"/>
    <x v="0"/>
    <s v="Reading"/>
    <x v="9"/>
    <n v="19601"/>
    <s v="East"/>
    <s v="OFF-ST-10002562"/>
    <x v="1"/>
    <x v="4"/>
    <s v="Staples"/>
    <n v="15.008000000000003"/>
    <n v="2"/>
    <n v="0.2"/>
    <n v="1.5007999999999999"/>
  </r>
  <r>
    <n v="1923"/>
    <s v="CA-2013-156685"/>
    <x v="0"/>
    <x v="630"/>
    <d v="2013-07-11T00:00:00"/>
    <s v="Second Class"/>
    <s v="SC-20230"/>
    <s v="Scot Coram"/>
    <x v="1"/>
    <x v="0"/>
    <s v="Arlington"/>
    <x v="5"/>
    <n v="76017"/>
    <s v="Central"/>
    <s v="TEC-PH-10004345"/>
    <x v="2"/>
    <x v="7"/>
    <s v="Cisco SPA 502G IP Phone"/>
    <n v="863.6400000000001"/>
    <n v="9"/>
    <n v="0.2"/>
    <n v="107.95499999999998"/>
  </r>
  <r>
    <n v="1924"/>
    <s v="CA-2013-156685"/>
    <x v="0"/>
    <x v="630"/>
    <d v="2013-07-11T00:00:00"/>
    <s v="Second Class"/>
    <s v="SC-20230"/>
    <s v="Scot Coram"/>
    <x v="1"/>
    <x v="0"/>
    <s v="Arlington"/>
    <x v="5"/>
    <n v="76017"/>
    <s v="Central"/>
    <s v="OFF-AR-10000588"/>
    <x v="1"/>
    <x v="6"/>
    <s v="Newell 345"/>
    <n v="47.616"/>
    <n v="3"/>
    <n v="0.2"/>
    <n v="3.571200000000001"/>
  </r>
  <r>
    <n v="1925"/>
    <s v="CA-2014-126865"/>
    <x v="3"/>
    <x v="256"/>
    <d v="2014-12-08T00:00:00"/>
    <s v="Second Class"/>
    <s v="NP-18325"/>
    <s v="Naresj Patel"/>
    <x v="0"/>
    <x v="0"/>
    <s v="San Diego"/>
    <x v="1"/>
    <n v="92024"/>
    <s v="West"/>
    <s v="OFF-PA-10003039"/>
    <x v="1"/>
    <x v="10"/>
    <s v="Xerox 1960"/>
    <n v="92.94"/>
    <n v="3"/>
    <n v="0"/>
    <n v="41.822999999999993"/>
  </r>
  <r>
    <n v="1926"/>
    <s v="CA-2014-102834"/>
    <x v="3"/>
    <x v="631"/>
    <d v="2014-03-14T00:00:00"/>
    <s v="Standard Class"/>
    <s v="LW-16990"/>
    <s v="Lindsay Williams"/>
    <x v="1"/>
    <x v="0"/>
    <s v="San Francisco"/>
    <x v="1"/>
    <n v="94110"/>
    <s v="West"/>
    <s v="TEC-AC-10001908"/>
    <x v="2"/>
    <x v="11"/>
    <s v="Logitech Wireless Headset h800"/>
    <n v="199.98"/>
    <n v="2"/>
    <n v="0"/>
    <n v="69.992999999999995"/>
  </r>
  <r>
    <n v="1927"/>
    <s v="US-2013-139710"/>
    <x v="0"/>
    <x v="632"/>
    <d v="2013-06-16T00:00:00"/>
    <s v="Standard Class"/>
    <s v="GM-14680"/>
    <s v="Greg Matthias"/>
    <x v="0"/>
    <x v="0"/>
    <s v="Los Angeles"/>
    <x v="1"/>
    <n v="90045"/>
    <s v="West"/>
    <s v="TEC-PH-10001198"/>
    <x v="2"/>
    <x v="7"/>
    <s v="Avaya 4621SW VoIP phone"/>
    <n v="177.48000000000002"/>
    <n v="3"/>
    <n v="0.2"/>
    <n v="19.966499999999982"/>
  </r>
  <r>
    <n v="1928"/>
    <s v="CA-2014-121538"/>
    <x v="3"/>
    <x v="354"/>
    <d v="2014-12-02T00:00:00"/>
    <s v="First Class"/>
    <s v="RH-19495"/>
    <s v="Rick Hansen"/>
    <x v="0"/>
    <x v="0"/>
    <s v="Denver"/>
    <x v="22"/>
    <n v="80219"/>
    <s v="West"/>
    <s v="OFF-PA-10004071"/>
    <x v="1"/>
    <x v="10"/>
    <s v="Eaton Premium Continuous-Feed Paper, 25% Cotton, Letter Size, White, 1000 Shts/Box"/>
    <n v="88.768000000000001"/>
    <n v="2"/>
    <n v="0.2"/>
    <n v="31.068799999999996"/>
  </r>
  <r>
    <n v="1929"/>
    <s v="US-2014-101539"/>
    <x v="3"/>
    <x v="633"/>
    <d v="2014-03-19T00:00:00"/>
    <s v="Second Class"/>
    <s v="VM-21685"/>
    <s v="Valerie Mitchum"/>
    <x v="2"/>
    <x v="0"/>
    <s v="Seattle"/>
    <x v="4"/>
    <n v="98105"/>
    <s v="West"/>
    <s v="OFF-PA-10001972"/>
    <x v="1"/>
    <x v="10"/>
    <s v="Xerox 214"/>
    <n v="6.48"/>
    <n v="1"/>
    <n v="0"/>
    <n v="3.1104000000000003"/>
  </r>
  <r>
    <n v="1930"/>
    <s v="US-2014-101539"/>
    <x v="3"/>
    <x v="633"/>
    <d v="2014-03-19T00:00:00"/>
    <s v="Second Class"/>
    <s v="VM-21685"/>
    <s v="Valerie Mitchum"/>
    <x v="2"/>
    <x v="0"/>
    <s v="Seattle"/>
    <x v="4"/>
    <n v="98105"/>
    <s v="West"/>
    <s v="OFF-ST-10004180"/>
    <x v="1"/>
    <x v="4"/>
    <s v="Safco Commercial Shelving"/>
    <n v="46.51"/>
    <n v="1"/>
    <n v="0"/>
    <n v="1.8603999999999985"/>
  </r>
  <r>
    <n v="1931"/>
    <s v="US-2014-101539"/>
    <x v="3"/>
    <x v="633"/>
    <d v="2014-03-19T00:00:00"/>
    <s v="Second Class"/>
    <s v="VM-21685"/>
    <s v="Valerie Mitchum"/>
    <x v="2"/>
    <x v="0"/>
    <s v="Seattle"/>
    <x v="4"/>
    <n v="98105"/>
    <s v="West"/>
    <s v="TEC-PH-10004165"/>
    <x v="2"/>
    <x v="7"/>
    <s v="Mitel MiVoice 5330e IP Phone"/>
    <n v="659.97600000000011"/>
    <n v="3"/>
    <n v="0.2"/>
    <n v="49.498199999999969"/>
  </r>
  <r>
    <n v="1932"/>
    <s v="CA-2013-152121"/>
    <x v="0"/>
    <x v="581"/>
    <d v="2013-11-30T00:00:00"/>
    <s v="Second Class"/>
    <s v="CC-12670"/>
    <s v="Craig Carreira"/>
    <x v="0"/>
    <x v="0"/>
    <s v="Scottsdale"/>
    <x v="16"/>
    <n v="85254"/>
    <s v="West"/>
    <s v="TEC-PH-10002483"/>
    <x v="2"/>
    <x v="7"/>
    <s v="Motorola Moto X"/>
    <n v="271.99200000000002"/>
    <n v="1"/>
    <n v="0.2"/>
    <n v="23.799300000000002"/>
  </r>
  <r>
    <n v="1933"/>
    <s v="CA-2014-161200"/>
    <x v="3"/>
    <x v="634"/>
    <d v="2014-08-11T00:00:00"/>
    <s v="Second Class"/>
    <s v="SV-20365"/>
    <s v="Seth Vernon"/>
    <x v="0"/>
    <x v="0"/>
    <s v="Lafayette"/>
    <x v="28"/>
    <n v="70506"/>
    <s v="South"/>
    <s v="FUR-BO-10000468"/>
    <x v="0"/>
    <x v="0"/>
    <s v="O'Sullivan 2-Shelf Heavy-Duty Bookcases"/>
    <n v="145.74"/>
    <n v="3"/>
    <n v="0"/>
    <n v="23.318400000000011"/>
  </r>
  <r>
    <n v="1934"/>
    <s v="CA-2014-161200"/>
    <x v="3"/>
    <x v="634"/>
    <d v="2014-08-11T00:00:00"/>
    <s v="Second Class"/>
    <s v="SV-20365"/>
    <s v="Seth Vernon"/>
    <x v="0"/>
    <x v="0"/>
    <s v="Lafayette"/>
    <x v="28"/>
    <n v="70506"/>
    <s v="South"/>
    <s v="FUR-FU-10001706"/>
    <x v="0"/>
    <x v="5"/>
    <s v="Longer-Life Soft White Bulbs"/>
    <n v="15.4"/>
    <n v="5"/>
    <n v="0"/>
    <n v="7.3919999999999995"/>
  </r>
  <r>
    <n v="1935"/>
    <s v="CA-2014-101245"/>
    <x v="3"/>
    <x v="344"/>
    <d v="2014-12-04T00:00:00"/>
    <s v="Standard Class"/>
    <s v="LW-16990"/>
    <s v="Lindsay Williams"/>
    <x v="1"/>
    <x v="0"/>
    <s v="San Francisco"/>
    <x v="1"/>
    <n v="94109"/>
    <s v="West"/>
    <s v="OFF-PA-10003129"/>
    <x v="1"/>
    <x v="10"/>
    <s v="Tops White Computer Printout Paper"/>
    <n v="244.54999999999998"/>
    <n v="5"/>
    <n v="0"/>
    <n v="114.93849999999998"/>
  </r>
  <r>
    <n v="1936"/>
    <s v="CA-2014-101245"/>
    <x v="3"/>
    <x v="344"/>
    <d v="2014-12-04T00:00:00"/>
    <s v="Standard Class"/>
    <s v="LW-16990"/>
    <s v="Lindsay Williams"/>
    <x v="1"/>
    <x v="0"/>
    <s v="San Francisco"/>
    <x v="1"/>
    <n v="94109"/>
    <s v="West"/>
    <s v="TEC-AC-10001284"/>
    <x v="2"/>
    <x v="11"/>
    <s v="Enermax Briskie RF Wireless Keyboard and Mouse Combo"/>
    <n v="166.16"/>
    <n v="8"/>
    <n v="0"/>
    <n v="59.817599999999999"/>
  </r>
  <r>
    <n v="1937"/>
    <s v="CA-2012-141768"/>
    <x v="1"/>
    <x v="442"/>
    <d v="2012-05-27T00:00:00"/>
    <s v="Second Class"/>
    <s v="NP-18685"/>
    <s v="Nora Pelletier"/>
    <x v="2"/>
    <x v="0"/>
    <s v="San Francisco"/>
    <x v="1"/>
    <n v="94109"/>
    <s v="West"/>
    <s v="FUR-FU-10002268"/>
    <x v="0"/>
    <x v="5"/>
    <s v="Ultra Door Push Plate"/>
    <n v="14.73"/>
    <n v="3"/>
    <n v="0"/>
    <n v="4.8608999999999991"/>
  </r>
  <r>
    <n v="1938"/>
    <s v="CA-2013-112109"/>
    <x v="0"/>
    <x v="630"/>
    <d v="2013-07-13T00:00:00"/>
    <s v="Standard Class"/>
    <s v="JE-15715"/>
    <s v="Joe Elijah"/>
    <x v="0"/>
    <x v="0"/>
    <s v="Broomfield"/>
    <x v="22"/>
    <n v="80020"/>
    <s v="West"/>
    <s v="OFF-BI-10002082"/>
    <x v="1"/>
    <x v="8"/>
    <s v="GBC Twin Loop Wire Binding Elements"/>
    <n v="19.968000000000004"/>
    <n v="2"/>
    <n v="0.7"/>
    <n v="-13.311999999999998"/>
  </r>
  <r>
    <n v="1939"/>
    <s v="CA-2013-112109"/>
    <x v="0"/>
    <x v="630"/>
    <d v="2013-07-13T00:00:00"/>
    <s v="Standard Class"/>
    <s v="JE-15715"/>
    <s v="Joe Elijah"/>
    <x v="0"/>
    <x v="0"/>
    <s v="Broomfield"/>
    <x v="22"/>
    <n v="80020"/>
    <s v="West"/>
    <s v="OFF-ST-10001505"/>
    <x v="1"/>
    <x v="4"/>
    <s v="Perma STOR-ALL Hanging File Box, 13 1/8&quot;W x 12 1/4&quot;D x 10 1/2&quot;H"/>
    <n v="33.488000000000007"/>
    <n v="7"/>
    <n v="0.2"/>
    <n v="-1.2558000000000051"/>
  </r>
  <r>
    <n v="1940"/>
    <s v="CA-2013-112109"/>
    <x v="0"/>
    <x v="630"/>
    <d v="2013-07-13T00:00:00"/>
    <s v="Standard Class"/>
    <s v="JE-15715"/>
    <s v="Joe Elijah"/>
    <x v="0"/>
    <x v="0"/>
    <s v="Broomfield"/>
    <x v="22"/>
    <n v="80020"/>
    <s v="West"/>
    <s v="OFF-BI-10001634"/>
    <x v="1"/>
    <x v="8"/>
    <s v="Wilson Jones Active Use Binders"/>
    <n v="8.7360000000000024"/>
    <n v="4"/>
    <n v="0.7"/>
    <n v="-6.1151999999999997"/>
  </r>
  <r>
    <n v="1941"/>
    <s v="CA-2013-112109"/>
    <x v="0"/>
    <x v="630"/>
    <d v="2013-07-13T00:00:00"/>
    <s v="Standard Class"/>
    <s v="JE-15715"/>
    <s v="Joe Elijah"/>
    <x v="0"/>
    <x v="0"/>
    <s v="Broomfield"/>
    <x v="22"/>
    <n v="80020"/>
    <s v="West"/>
    <s v="FUR-CH-10004287"/>
    <x v="0"/>
    <x v="1"/>
    <s v="SAFCO Arco Folding Chair"/>
    <n v="662.88"/>
    <n v="3"/>
    <n v="0.2"/>
    <n v="74.573999999999955"/>
  </r>
  <r>
    <n v="1942"/>
    <s v="CA-2014-144064"/>
    <x v="3"/>
    <x v="635"/>
    <d v="2014-09-02T00:00:00"/>
    <s v="First Class"/>
    <s v="CP-12085"/>
    <s v="Cathy Prescott"/>
    <x v="1"/>
    <x v="0"/>
    <s v="Quincy"/>
    <x v="10"/>
    <n v="62301"/>
    <s v="Central"/>
    <s v="OFF-LA-10004544"/>
    <x v="1"/>
    <x v="2"/>
    <s v="Avery 505"/>
    <n v="47.360000000000007"/>
    <n v="4"/>
    <n v="0.2"/>
    <n v="17.759999999999998"/>
  </r>
  <r>
    <n v="1943"/>
    <s v="CA-2014-144064"/>
    <x v="3"/>
    <x v="635"/>
    <d v="2014-09-02T00:00:00"/>
    <s v="First Class"/>
    <s v="CP-12085"/>
    <s v="Cathy Prescott"/>
    <x v="1"/>
    <x v="0"/>
    <s v="Quincy"/>
    <x v="10"/>
    <n v="62301"/>
    <s v="Central"/>
    <s v="OFF-ST-10004507"/>
    <x v="1"/>
    <x v="4"/>
    <s v="Advantus Rolling Storage Box"/>
    <n v="27.439999999999998"/>
    <n v="2"/>
    <n v="0.2"/>
    <n v="2.4009999999999998"/>
  </r>
  <r>
    <n v="1944"/>
    <s v="CA-2014-144064"/>
    <x v="3"/>
    <x v="635"/>
    <d v="2014-09-02T00:00:00"/>
    <s v="First Class"/>
    <s v="CP-12085"/>
    <s v="Cathy Prescott"/>
    <x v="1"/>
    <x v="0"/>
    <s v="Quincy"/>
    <x v="10"/>
    <n v="62301"/>
    <s v="Central"/>
    <s v="OFF-BI-10002012"/>
    <x v="1"/>
    <x v="8"/>
    <s v="Wilson Jones Easy Flow II Sheet Lifters"/>
    <n v="3.2399999999999993"/>
    <n v="9"/>
    <n v="0.8"/>
    <n v="-5.1840000000000011"/>
  </r>
  <r>
    <n v="1945"/>
    <s v="CA-2013-108581"/>
    <x v="0"/>
    <x v="23"/>
    <d v="2013-06-27T00:00:00"/>
    <s v="Standard Class"/>
    <s v="EA-14035"/>
    <s v="Erin Ashbrook"/>
    <x v="1"/>
    <x v="0"/>
    <s v="Carrollton"/>
    <x v="5"/>
    <n v="75007"/>
    <s v="Central"/>
    <s v="TEC-AC-10001109"/>
    <x v="2"/>
    <x v="11"/>
    <s v="Logitech Trackman Marble Mouse"/>
    <n v="95.968000000000004"/>
    <n v="4"/>
    <n v="0.2"/>
    <n v="26.391200000000001"/>
  </r>
  <r>
    <n v="1946"/>
    <s v="CA-2013-108581"/>
    <x v="0"/>
    <x v="23"/>
    <d v="2013-06-27T00:00:00"/>
    <s v="Standard Class"/>
    <s v="EA-14035"/>
    <s v="Erin Ashbrook"/>
    <x v="1"/>
    <x v="0"/>
    <s v="Carrollton"/>
    <x v="5"/>
    <n v="75007"/>
    <s v="Central"/>
    <s v="OFF-PA-10000809"/>
    <x v="1"/>
    <x v="10"/>
    <s v="Xerox 206"/>
    <n v="10.368000000000002"/>
    <n v="2"/>
    <n v="0.2"/>
    <n v="3.6288"/>
  </r>
  <r>
    <n v="1947"/>
    <s v="CA-2014-157987"/>
    <x v="3"/>
    <x v="264"/>
    <d v="2014-09-07T00:00:00"/>
    <s v="Standard Class"/>
    <s v="AC-10615"/>
    <s v="Ann Chong"/>
    <x v="1"/>
    <x v="0"/>
    <s v="New York City"/>
    <x v="15"/>
    <n v="10009"/>
    <s v="East"/>
    <s v="OFF-AR-10000658"/>
    <x v="1"/>
    <x v="6"/>
    <s v="Newell 324"/>
    <n v="23.1"/>
    <n v="2"/>
    <n v="0"/>
    <n v="6.468"/>
  </r>
  <r>
    <n v="1948"/>
    <s v="CA-2014-157987"/>
    <x v="3"/>
    <x v="264"/>
    <d v="2014-09-07T00:00:00"/>
    <s v="Standard Class"/>
    <s v="AC-10615"/>
    <s v="Ann Chong"/>
    <x v="1"/>
    <x v="0"/>
    <s v="New York City"/>
    <x v="15"/>
    <n v="10009"/>
    <s v="East"/>
    <s v="FUR-FU-10001196"/>
    <x v="0"/>
    <x v="5"/>
    <s v="DAX Cubicle Frames - 8x10"/>
    <n v="11.54"/>
    <n v="2"/>
    <n v="0"/>
    <n v="3.4619999999999997"/>
  </r>
  <r>
    <n v="1949"/>
    <s v="CA-2014-157987"/>
    <x v="3"/>
    <x v="264"/>
    <d v="2014-09-07T00:00:00"/>
    <s v="Standard Class"/>
    <s v="AC-10615"/>
    <s v="Ann Chong"/>
    <x v="1"/>
    <x v="0"/>
    <s v="New York City"/>
    <x v="15"/>
    <n v="10009"/>
    <s v="East"/>
    <s v="FUR-TA-10001889"/>
    <x v="0"/>
    <x v="3"/>
    <s v="Bush Advantage Collection Racetrack Conference Table"/>
    <n v="254.52599999999998"/>
    <n v="1"/>
    <n v="0.4"/>
    <n v="-93.3262"/>
  </r>
  <r>
    <n v="1950"/>
    <s v="CA-2014-157987"/>
    <x v="3"/>
    <x v="264"/>
    <d v="2014-09-07T00:00:00"/>
    <s v="Standard Class"/>
    <s v="AC-10615"/>
    <s v="Ann Chong"/>
    <x v="1"/>
    <x v="0"/>
    <s v="New York City"/>
    <x v="15"/>
    <n v="10009"/>
    <s v="East"/>
    <s v="OFF-AP-10000358"/>
    <x v="1"/>
    <x v="9"/>
    <s v="Fellowes Basic Home/Office Series Surge Protectors"/>
    <n v="12.98"/>
    <n v="1"/>
    <n v="0"/>
    <n v="3.7641999999999989"/>
  </r>
  <r>
    <n v="1951"/>
    <s v="CA-2014-157987"/>
    <x v="3"/>
    <x v="264"/>
    <d v="2014-09-07T00:00:00"/>
    <s v="Standard Class"/>
    <s v="AC-10615"/>
    <s v="Ann Chong"/>
    <x v="1"/>
    <x v="0"/>
    <s v="New York City"/>
    <x v="15"/>
    <n v="10009"/>
    <s v="East"/>
    <s v="OFF-BI-10004970"/>
    <x v="1"/>
    <x v="8"/>
    <s v="ACCOHIDE 3-Ring Binder, Blue, 1&quot;"/>
    <n v="26.432000000000002"/>
    <n v="8"/>
    <n v="0.2"/>
    <n v="8.9207999999999998"/>
  </r>
  <r>
    <n v="1952"/>
    <s v="CA-2014-157987"/>
    <x v="3"/>
    <x v="264"/>
    <d v="2014-09-07T00:00:00"/>
    <s v="Standard Class"/>
    <s v="AC-10615"/>
    <s v="Ann Chong"/>
    <x v="1"/>
    <x v="0"/>
    <s v="New York City"/>
    <x v="15"/>
    <n v="10009"/>
    <s v="East"/>
    <s v="TEC-PH-10003885"/>
    <x v="2"/>
    <x v="7"/>
    <s v="Cisco SPA508G"/>
    <n v="197.96999999999997"/>
    <n v="3"/>
    <n v="0"/>
    <n v="57.41129999999999"/>
  </r>
  <r>
    <n v="1953"/>
    <s v="CA-2014-157987"/>
    <x v="3"/>
    <x v="264"/>
    <d v="2014-09-07T00:00:00"/>
    <s v="Standard Class"/>
    <s v="AC-10615"/>
    <s v="Ann Chong"/>
    <x v="1"/>
    <x v="0"/>
    <s v="New York City"/>
    <x v="15"/>
    <n v="10009"/>
    <s v="East"/>
    <s v="OFF-LA-10001641"/>
    <x v="1"/>
    <x v="2"/>
    <s v="Avery 518"/>
    <n v="18.899999999999999"/>
    <n v="6"/>
    <n v="0"/>
    <n v="9.0719999999999992"/>
  </r>
  <r>
    <n v="1954"/>
    <s v="CA-2014-157987"/>
    <x v="3"/>
    <x v="264"/>
    <d v="2014-09-07T00:00:00"/>
    <s v="Standard Class"/>
    <s v="AC-10615"/>
    <s v="Ann Chong"/>
    <x v="1"/>
    <x v="0"/>
    <s v="New York City"/>
    <x v="15"/>
    <n v="10009"/>
    <s v="East"/>
    <s v="FUR-CH-10003379"/>
    <x v="0"/>
    <x v="1"/>
    <s v="Global Commerce Series High-Back Swivel/Tilt Chairs"/>
    <n v="1282.4100000000001"/>
    <n v="5"/>
    <n v="0.1"/>
    <n v="213.73500000000001"/>
  </r>
  <r>
    <n v="1955"/>
    <s v="CA-2014-157987"/>
    <x v="3"/>
    <x v="264"/>
    <d v="2014-09-07T00:00:00"/>
    <s v="Standard Class"/>
    <s v="AC-10615"/>
    <s v="Ann Chong"/>
    <x v="1"/>
    <x v="0"/>
    <s v="New York City"/>
    <x v="15"/>
    <n v="10009"/>
    <s v="East"/>
    <s v="OFF-AR-10004582"/>
    <x v="1"/>
    <x v="6"/>
    <s v="BIC Brite Liner Grip Highlighters"/>
    <n v="4.92"/>
    <n v="3"/>
    <n v="0"/>
    <n v="2.2139999999999995"/>
  </r>
  <r>
    <n v="1956"/>
    <s v="CA-2014-157987"/>
    <x v="3"/>
    <x v="264"/>
    <d v="2014-09-07T00:00:00"/>
    <s v="Standard Class"/>
    <s v="AC-10615"/>
    <s v="Ann Chong"/>
    <x v="1"/>
    <x v="0"/>
    <s v="New York City"/>
    <x v="15"/>
    <n v="10009"/>
    <s v="East"/>
    <s v="TEC-AC-10002842"/>
    <x v="2"/>
    <x v="11"/>
    <s v="WD My Passport Ultra 2TB Portable External Hard Drive"/>
    <n v="238"/>
    <n v="2"/>
    <n v="0"/>
    <n v="38.080000000000013"/>
  </r>
  <r>
    <n v="1957"/>
    <s v="CA-2014-157987"/>
    <x v="3"/>
    <x v="264"/>
    <d v="2014-09-07T00:00:00"/>
    <s v="Standard Class"/>
    <s v="AC-10615"/>
    <s v="Ann Chong"/>
    <x v="1"/>
    <x v="0"/>
    <s v="New York City"/>
    <x v="15"/>
    <n v="10009"/>
    <s v="East"/>
    <s v="TEC-AC-10000109"/>
    <x v="2"/>
    <x v="11"/>
    <s v="Sony Micro Vault Click 16 GB USB 2.0 Flash Drive"/>
    <n v="167.97"/>
    <n v="3"/>
    <n v="0"/>
    <n v="40.31280000000001"/>
  </r>
  <r>
    <n v="1958"/>
    <s v="CA-2014-157987"/>
    <x v="3"/>
    <x v="264"/>
    <d v="2014-09-07T00:00:00"/>
    <s v="Standard Class"/>
    <s v="AC-10615"/>
    <s v="Ann Chong"/>
    <x v="1"/>
    <x v="0"/>
    <s v="New York City"/>
    <x v="15"/>
    <n v="10009"/>
    <s v="East"/>
    <s v="OFF-PA-10003893"/>
    <x v="1"/>
    <x v="10"/>
    <s v="Xerox 1962"/>
    <n v="17.12"/>
    <n v="4"/>
    <n v="0"/>
    <n v="7.7039999999999988"/>
  </r>
  <r>
    <n v="1959"/>
    <s v="CA-2014-110905"/>
    <x v="3"/>
    <x v="18"/>
    <d v="2014-09-16T00:00:00"/>
    <s v="Second Class"/>
    <s v="RW-19690"/>
    <s v="Robert Waldorf"/>
    <x v="0"/>
    <x v="0"/>
    <s v="Springfield"/>
    <x v="25"/>
    <n v="65807"/>
    <s v="Central"/>
    <s v="OFF-BI-10003669"/>
    <x v="1"/>
    <x v="8"/>
    <s v="3M Organizer Strips"/>
    <n v="16.200000000000003"/>
    <n v="3"/>
    <n v="0"/>
    <n v="7.7759999999999998"/>
  </r>
  <r>
    <n v="1960"/>
    <s v="CA-2014-110905"/>
    <x v="3"/>
    <x v="18"/>
    <d v="2014-09-16T00:00:00"/>
    <s v="Second Class"/>
    <s v="RW-19690"/>
    <s v="Robert Waldorf"/>
    <x v="0"/>
    <x v="0"/>
    <s v="Springfield"/>
    <x v="25"/>
    <n v="65807"/>
    <s v="Central"/>
    <s v="OFF-AP-10004785"/>
    <x v="1"/>
    <x v="9"/>
    <s v="Holmes Replacement Filter for HEPA Air Cleaner, Medium Room"/>
    <n v="33.99"/>
    <n v="3"/>
    <n v="0"/>
    <n v="14.615700000000004"/>
  </r>
  <r>
    <n v="1961"/>
    <s v="CA-2014-110905"/>
    <x v="3"/>
    <x v="18"/>
    <d v="2014-09-16T00:00:00"/>
    <s v="Second Class"/>
    <s v="RW-19690"/>
    <s v="Robert Waldorf"/>
    <x v="0"/>
    <x v="0"/>
    <s v="Springfield"/>
    <x v="25"/>
    <n v="65807"/>
    <s v="Central"/>
    <s v="TEC-AC-10003023"/>
    <x v="2"/>
    <x v="11"/>
    <s v="Logitech G105 Gaming Keyboard"/>
    <n v="296.84999999999997"/>
    <n v="5"/>
    <n v="0"/>
    <n v="53.432999999999993"/>
  </r>
  <r>
    <n v="1962"/>
    <s v="CA-2014-110905"/>
    <x v="3"/>
    <x v="18"/>
    <d v="2014-09-16T00:00:00"/>
    <s v="Second Class"/>
    <s v="RW-19690"/>
    <s v="Robert Waldorf"/>
    <x v="0"/>
    <x v="0"/>
    <s v="Springfield"/>
    <x v="25"/>
    <n v="65807"/>
    <s v="Central"/>
    <s v="TEC-AC-10002217"/>
    <x v="2"/>
    <x v="11"/>
    <s v="Imation Clip USB flash drive - 8 GB"/>
    <n v="112.80000000000001"/>
    <n v="6"/>
    <n v="0"/>
    <n v="6.7680000000000007"/>
  </r>
  <r>
    <n v="1963"/>
    <s v="CA-2014-110905"/>
    <x v="3"/>
    <x v="18"/>
    <d v="2014-09-16T00:00:00"/>
    <s v="Second Class"/>
    <s v="RW-19690"/>
    <s v="Robert Waldorf"/>
    <x v="0"/>
    <x v="0"/>
    <s v="Springfield"/>
    <x v="25"/>
    <n v="65807"/>
    <s v="Central"/>
    <s v="OFF-BI-10002954"/>
    <x v="1"/>
    <x v="8"/>
    <s v="Newell 3-Hole Punched Plastic Slotted Magazine Holders for Binders"/>
    <n v="13.71"/>
    <n v="3"/>
    <n v="0"/>
    <n v="6.5808"/>
  </r>
  <r>
    <n v="1964"/>
    <s v="CA-2014-110905"/>
    <x v="3"/>
    <x v="18"/>
    <d v="2014-09-16T00:00:00"/>
    <s v="Second Class"/>
    <s v="RW-19690"/>
    <s v="Robert Waldorf"/>
    <x v="0"/>
    <x v="0"/>
    <s v="Springfield"/>
    <x v="25"/>
    <n v="65807"/>
    <s v="Central"/>
    <s v="OFF-PA-10002586"/>
    <x v="1"/>
    <x v="10"/>
    <s v="Xerox 1970"/>
    <n v="24.900000000000002"/>
    <n v="5"/>
    <n v="0"/>
    <n v="11.703000000000001"/>
  </r>
  <r>
    <n v="1965"/>
    <s v="CA-2014-110905"/>
    <x v="3"/>
    <x v="18"/>
    <d v="2014-09-16T00:00:00"/>
    <s v="Second Class"/>
    <s v="RW-19690"/>
    <s v="Robert Waldorf"/>
    <x v="0"/>
    <x v="0"/>
    <s v="Springfield"/>
    <x v="25"/>
    <n v="65807"/>
    <s v="Central"/>
    <s v="OFF-ST-10000025"/>
    <x v="1"/>
    <x v="4"/>
    <s v="Fellowes Stor/Drawer Steel Plus Storage Drawers"/>
    <n v="286.29000000000002"/>
    <n v="3"/>
    <n v="0"/>
    <n v="17.177399999999977"/>
  </r>
  <r>
    <n v="1966"/>
    <s v="CA-2014-110905"/>
    <x v="3"/>
    <x v="18"/>
    <d v="2014-09-16T00:00:00"/>
    <s v="Second Class"/>
    <s v="RW-19690"/>
    <s v="Robert Waldorf"/>
    <x v="0"/>
    <x v="0"/>
    <s v="Springfield"/>
    <x v="25"/>
    <n v="65807"/>
    <s v="Central"/>
    <s v="OFF-AP-10003281"/>
    <x v="1"/>
    <x v="9"/>
    <s v="Acco 6 Outlet Guardian Standard Surge Suppressor"/>
    <n v="24.18"/>
    <n v="2"/>
    <n v="0"/>
    <n v="7.2539999999999978"/>
  </r>
  <r>
    <n v="1967"/>
    <s v="CA-2014-165841"/>
    <x v="3"/>
    <x v="202"/>
    <d v="2014-12-29T00:00:00"/>
    <s v="Standard Class"/>
    <s v="DB-13210"/>
    <s v="Dean Braden"/>
    <x v="0"/>
    <x v="0"/>
    <s v="Paterson"/>
    <x v="30"/>
    <n v="7501"/>
    <s v="East"/>
    <s v="TEC-PH-10002103"/>
    <x v="2"/>
    <x v="7"/>
    <s v="Jabra SPEAK 410"/>
    <n v="281.96999999999997"/>
    <n v="3"/>
    <n v="0"/>
    <n v="78.951599999999999"/>
  </r>
  <r>
    <n v="1968"/>
    <s v="CA-2014-165841"/>
    <x v="3"/>
    <x v="202"/>
    <d v="2014-12-29T00:00:00"/>
    <s v="Standard Class"/>
    <s v="DB-13210"/>
    <s v="Dean Braden"/>
    <x v="0"/>
    <x v="0"/>
    <s v="Paterson"/>
    <x v="30"/>
    <n v="7501"/>
    <s v="East"/>
    <s v="OFF-SU-10000898"/>
    <x v="1"/>
    <x v="14"/>
    <s v="Acme Hot Forged Carbon Steel Scissors with Nickel-Plated Handles, 3 7/8&quot; Cut, 8&quot;L"/>
    <n v="69.5"/>
    <n v="5"/>
    <n v="0"/>
    <n v="20.154999999999994"/>
  </r>
  <r>
    <n v="1969"/>
    <s v="CA-2014-165841"/>
    <x v="3"/>
    <x v="202"/>
    <d v="2014-12-29T00:00:00"/>
    <s v="Standard Class"/>
    <s v="DB-13210"/>
    <s v="Dean Braden"/>
    <x v="0"/>
    <x v="0"/>
    <s v="Paterson"/>
    <x v="30"/>
    <n v="7501"/>
    <s v="East"/>
    <s v="OFF-PA-10001144"/>
    <x v="1"/>
    <x v="10"/>
    <s v="Xerox 1913"/>
    <n v="166.44"/>
    <n v="3"/>
    <n v="0"/>
    <n v="79.891199999999998"/>
  </r>
  <r>
    <n v="1970"/>
    <s v="CA-2014-117485"/>
    <x v="3"/>
    <x v="397"/>
    <d v="2014-09-30T00:00:00"/>
    <s v="Standard Class"/>
    <s v="BD-11320"/>
    <s v="Bill Donatelli"/>
    <x v="0"/>
    <x v="0"/>
    <s v="Tulsa"/>
    <x v="26"/>
    <n v="74133"/>
    <s v="Central"/>
    <s v="TEC-AC-10004659"/>
    <x v="2"/>
    <x v="11"/>
    <s v="Imation Secure+ Hardware Encrypted USB 2.0 Flash Drive; 16GB"/>
    <n v="291.95999999999998"/>
    <n v="4"/>
    <n v="0"/>
    <n v="102.18599999999998"/>
  </r>
  <r>
    <n v="1971"/>
    <s v="CA-2014-140242"/>
    <x v="3"/>
    <x v="636"/>
    <d v="2014-05-12T00:00:00"/>
    <s v="Standard Class"/>
    <s v="ML-17755"/>
    <s v="Max Ludwig"/>
    <x v="2"/>
    <x v="0"/>
    <s v="Chicago"/>
    <x v="10"/>
    <n v="60623"/>
    <s v="Central"/>
    <s v="OFF-AR-10004752"/>
    <x v="1"/>
    <x v="6"/>
    <s v="Blackstonian Pencils"/>
    <n v="6.4080000000000004"/>
    <n v="3"/>
    <n v="0.2"/>
    <n v="0.64079999999999981"/>
  </r>
  <r>
    <n v="1972"/>
    <s v="CA-2014-140242"/>
    <x v="3"/>
    <x v="636"/>
    <d v="2014-05-12T00:00:00"/>
    <s v="Standard Class"/>
    <s v="ML-17755"/>
    <s v="Max Ludwig"/>
    <x v="2"/>
    <x v="0"/>
    <s v="Chicago"/>
    <x v="10"/>
    <n v="60623"/>
    <s v="Central"/>
    <s v="TEC-AC-10004659"/>
    <x v="2"/>
    <x v="11"/>
    <s v="Imation Secure+ Hardware Encrypted USB 2.0 Flash Drive; 16GB"/>
    <n v="408.74399999999997"/>
    <n v="7"/>
    <n v="0.2"/>
    <n v="76.639499999999984"/>
  </r>
  <r>
    <n v="1973"/>
    <s v="CA-2011-148950"/>
    <x v="2"/>
    <x v="637"/>
    <d v="2011-12-19T00:00:00"/>
    <s v="Standard Class"/>
    <s v="JD-16015"/>
    <s v="Joy Daniels"/>
    <x v="0"/>
    <x v="0"/>
    <s v="Chicago"/>
    <x v="10"/>
    <n v="60610"/>
    <s v="Central"/>
    <s v="OFF-BI-10001249"/>
    <x v="1"/>
    <x v="8"/>
    <s v="Avery Heavy-Duty EZD View Binder with Locking Rings"/>
    <n v="5.1039999999999992"/>
    <n v="4"/>
    <n v="0.8"/>
    <n v="-8.6768000000000018"/>
  </r>
  <r>
    <n v="1974"/>
    <s v="CA-2011-148950"/>
    <x v="2"/>
    <x v="637"/>
    <d v="2011-12-19T00:00:00"/>
    <s v="Standard Class"/>
    <s v="JD-16015"/>
    <s v="Joy Daniels"/>
    <x v="0"/>
    <x v="0"/>
    <s v="Chicago"/>
    <x v="10"/>
    <n v="60610"/>
    <s v="Central"/>
    <s v="OFF-FA-10003059"/>
    <x v="1"/>
    <x v="13"/>
    <s v="Assorted Color Push Pins"/>
    <n v="2.8960000000000004"/>
    <n v="2"/>
    <n v="0.2"/>
    <n v="0.4705999999999998"/>
  </r>
  <r>
    <n v="1975"/>
    <s v="CA-2011-148950"/>
    <x v="2"/>
    <x v="637"/>
    <d v="2011-12-19T00:00:00"/>
    <s v="Standard Class"/>
    <s v="JD-16015"/>
    <s v="Joy Daniels"/>
    <x v="0"/>
    <x v="0"/>
    <s v="Chicago"/>
    <x v="10"/>
    <n v="60610"/>
    <s v="Central"/>
    <s v="TEC-AC-10002718"/>
    <x v="2"/>
    <x v="11"/>
    <s v="Belkin Standard 104 key USB Keyboard"/>
    <n v="35.016000000000005"/>
    <n v="3"/>
    <n v="0.2"/>
    <n v="-2.188500000000003"/>
  </r>
  <r>
    <n v="1976"/>
    <s v="CA-2011-110408"/>
    <x v="2"/>
    <x v="638"/>
    <d v="2011-10-20T00:00:00"/>
    <s v="Second Class"/>
    <s v="AS-10225"/>
    <s v="Alan Schoenberger"/>
    <x v="1"/>
    <x v="0"/>
    <s v="Montgomery"/>
    <x v="19"/>
    <n v="36116"/>
    <s v="South"/>
    <s v="OFF-ST-10001522"/>
    <x v="1"/>
    <x v="4"/>
    <s v="Gould Plastics 18-Pocket Panel Bin, 34w x 5-1/4d x 20-1/2h"/>
    <n v="275.96999999999997"/>
    <n v="3"/>
    <n v="0"/>
    <n v="11.038799999999981"/>
  </r>
  <r>
    <n v="1977"/>
    <s v="CA-2011-110408"/>
    <x v="2"/>
    <x v="638"/>
    <d v="2011-10-20T00:00:00"/>
    <s v="Second Class"/>
    <s v="AS-10225"/>
    <s v="Alan Schoenberger"/>
    <x v="1"/>
    <x v="0"/>
    <s v="Montgomery"/>
    <x v="19"/>
    <n v="36116"/>
    <s v="South"/>
    <s v="TEC-PH-10002352"/>
    <x v="2"/>
    <x v="7"/>
    <s v="Avaya IP Phone 1140E VoIP phone"/>
    <n v="1394.95"/>
    <n v="5"/>
    <n v="0"/>
    <n v="362.68699999999995"/>
  </r>
  <r>
    <n v="1978"/>
    <s v="CA-2011-110408"/>
    <x v="2"/>
    <x v="638"/>
    <d v="2011-10-20T00:00:00"/>
    <s v="Second Class"/>
    <s v="AS-10225"/>
    <s v="Alan Schoenberger"/>
    <x v="1"/>
    <x v="0"/>
    <s v="Montgomery"/>
    <x v="19"/>
    <n v="36116"/>
    <s v="South"/>
    <s v="FUR-CH-10003774"/>
    <x v="0"/>
    <x v="1"/>
    <s v="Global Wood Trimmed Manager's Task Chair, Khaki"/>
    <n v="545.88"/>
    <n v="6"/>
    <n v="0"/>
    <n v="70.964399999999983"/>
  </r>
  <r>
    <n v="1979"/>
    <s v="CA-2012-109939"/>
    <x v="1"/>
    <x v="412"/>
    <d v="2012-05-12T00:00:00"/>
    <s v="Standard Class"/>
    <s v="AA-10375"/>
    <s v="Allen Armold"/>
    <x v="0"/>
    <x v="0"/>
    <s v="Salem"/>
    <x v="21"/>
    <n v="97301"/>
    <s v="West"/>
    <s v="OFF-AR-10000127"/>
    <x v="1"/>
    <x v="6"/>
    <s v="Newell 321"/>
    <n v="5.2480000000000002"/>
    <n v="2"/>
    <n v="0.2"/>
    <n v="0.59039999999999915"/>
  </r>
  <r>
    <n v="1980"/>
    <s v="CA-2013-112669"/>
    <x v="0"/>
    <x v="167"/>
    <d v="2013-04-15T00:00:00"/>
    <s v="Same Day"/>
    <s v="KT-16465"/>
    <s v="Kean Takahito"/>
    <x v="0"/>
    <x v="0"/>
    <s v="Glendale"/>
    <x v="16"/>
    <n v="85301"/>
    <s v="West"/>
    <s v="FUR-CH-10004086"/>
    <x v="0"/>
    <x v="1"/>
    <s v="Hon 4070 Series Pagoda Armless Upholstered Stacking Chairs"/>
    <n v="933.53600000000006"/>
    <n v="4"/>
    <n v="0.2"/>
    <n v="105.02279999999996"/>
  </r>
  <r>
    <n v="1981"/>
    <s v="CA-2013-112669"/>
    <x v="0"/>
    <x v="167"/>
    <d v="2013-04-15T00:00:00"/>
    <s v="Same Day"/>
    <s v="KT-16465"/>
    <s v="Kean Takahito"/>
    <x v="0"/>
    <x v="0"/>
    <s v="Glendale"/>
    <x v="16"/>
    <n v="85301"/>
    <s v="West"/>
    <s v="OFF-ST-10001228"/>
    <x v="1"/>
    <x v="4"/>
    <s v="Fellowes Personal Hanging Folder Files, Navy"/>
    <n v="42.975999999999999"/>
    <n v="4"/>
    <n v="0.2"/>
    <n v="4.2976000000000028"/>
  </r>
  <r>
    <n v="1982"/>
    <s v="CA-2012-119592"/>
    <x v="1"/>
    <x v="639"/>
    <d v="2012-12-16T00:00:00"/>
    <s v="Second Class"/>
    <s v="MM-18280"/>
    <s v="Muhammed MacIntyre"/>
    <x v="1"/>
    <x v="0"/>
    <s v="Columbus"/>
    <x v="32"/>
    <n v="31907"/>
    <s v="South"/>
    <s v="OFF-BI-10004187"/>
    <x v="1"/>
    <x v="8"/>
    <s v="Staples"/>
    <n v="3.76"/>
    <n v="2"/>
    <n v="0"/>
    <n v="1.8047999999999997"/>
  </r>
  <r>
    <n v="1983"/>
    <s v="CA-2011-122749"/>
    <x v="2"/>
    <x v="640"/>
    <d v="2011-12-09T00:00:00"/>
    <s v="Standard Class"/>
    <s v="NG-18430"/>
    <s v="Nathan Gelder"/>
    <x v="0"/>
    <x v="0"/>
    <s v="Oklahoma City"/>
    <x v="26"/>
    <n v="73120"/>
    <s v="Central"/>
    <s v="TEC-PH-10003811"/>
    <x v="2"/>
    <x v="7"/>
    <s v="Jabra Supreme Plus Driver Edition Headset"/>
    <n v="479.96"/>
    <n v="4"/>
    <n v="0"/>
    <n v="134.3888"/>
  </r>
  <r>
    <n v="1984"/>
    <s v="CA-2011-164721"/>
    <x v="2"/>
    <x v="641"/>
    <d v="2011-11-27T00:00:00"/>
    <s v="Second Class"/>
    <s v="LW-16825"/>
    <s v="Laurel Workman"/>
    <x v="1"/>
    <x v="0"/>
    <s v="Brentwood"/>
    <x v="1"/>
    <n v="94513"/>
    <s v="West"/>
    <s v="OFF-AP-10000240"/>
    <x v="1"/>
    <x v="9"/>
    <s v="Belkin F9G930V10-GRY 9 Outlet Surge"/>
    <n v="320.88"/>
    <n v="6"/>
    <n v="0"/>
    <n v="93.055199999999957"/>
  </r>
  <r>
    <n v="1985"/>
    <s v="CA-2011-164721"/>
    <x v="2"/>
    <x v="641"/>
    <d v="2011-11-27T00:00:00"/>
    <s v="Second Class"/>
    <s v="LW-16825"/>
    <s v="Laurel Workman"/>
    <x v="1"/>
    <x v="0"/>
    <s v="Brentwood"/>
    <x v="1"/>
    <n v="94513"/>
    <s v="West"/>
    <s v="FUR-FU-10001940"/>
    <x v="0"/>
    <x v="5"/>
    <s v="Staples"/>
    <n v="23.88"/>
    <n v="3"/>
    <n v="0"/>
    <n v="10.507200000000001"/>
  </r>
  <r>
    <n v="1986"/>
    <s v="CA-2011-164721"/>
    <x v="2"/>
    <x v="641"/>
    <d v="2011-11-27T00:00:00"/>
    <s v="Second Class"/>
    <s v="LW-16825"/>
    <s v="Laurel Workman"/>
    <x v="1"/>
    <x v="0"/>
    <s v="Brentwood"/>
    <x v="1"/>
    <n v="94513"/>
    <s v="West"/>
    <s v="OFF-PA-10000575"/>
    <x v="1"/>
    <x v="10"/>
    <s v="Wirebound Message Books, Four 2 3/4 x 5 White Forms per Page"/>
    <n v="26.76"/>
    <n v="4"/>
    <n v="0"/>
    <n v="12.3096"/>
  </r>
  <r>
    <n v="1987"/>
    <s v="CA-2013-147417"/>
    <x v="0"/>
    <x v="197"/>
    <d v="2013-07-28T00:00:00"/>
    <s v="First Class"/>
    <s v="CB-12415"/>
    <s v="Christy Brittain"/>
    <x v="0"/>
    <x v="0"/>
    <s v="Columbus"/>
    <x v="24"/>
    <n v="43229"/>
    <s v="East"/>
    <s v="TEC-CO-10001449"/>
    <x v="2"/>
    <x v="16"/>
    <s v="Hewlett Packard LaserJet 3310 Copier"/>
    <n v="1439.9759999999999"/>
    <n v="4"/>
    <n v="0.4"/>
    <n v="191.99680000000001"/>
  </r>
  <r>
    <n v="1988"/>
    <s v="CA-2012-127509"/>
    <x v="1"/>
    <x v="529"/>
    <d v="2012-11-13T00:00:00"/>
    <s v="Standard Class"/>
    <s v="AS-10090"/>
    <s v="Adam Shillingsburg"/>
    <x v="0"/>
    <x v="0"/>
    <s v="Springfield"/>
    <x v="25"/>
    <n v="65807"/>
    <s v="Central"/>
    <s v="OFF-BI-10002393"/>
    <x v="1"/>
    <x v="8"/>
    <s v="Binder Posts"/>
    <n v="17.22"/>
    <n v="3"/>
    <n v="0"/>
    <n v="7.9212000000000007"/>
  </r>
  <r>
    <n v="1989"/>
    <s v="CA-2012-127509"/>
    <x v="1"/>
    <x v="529"/>
    <d v="2012-11-13T00:00:00"/>
    <s v="Standard Class"/>
    <s v="AS-10090"/>
    <s v="Adam Shillingsburg"/>
    <x v="0"/>
    <x v="0"/>
    <s v="Springfield"/>
    <x v="25"/>
    <n v="65807"/>
    <s v="Central"/>
    <s v="FUR-TA-10002855"/>
    <x v="0"/>
    <x v="3"/>
    <s v="Bevis Round Conference Table Top &amp; Single Column Base"/>
    <n v="1024.3800000000001"/>
    <n v="7"/>
    <n v="0"/>
    <n v="215.11979999999994"/>
  </r>
  <r>
    <n v="1990"/>
    <s v="CA-2012-127509"/>
    <x v="1"/>
    <x v="529"/>
    <d v="2012-11-13T00:00:00"/>
    <s v="Standard Class"/>
    <s v="AS-10090"/>
    <s v="Adam Shillingsburg"/>
    <x v="0"/>
    <x v="0"/>
    <s v="Springfield"/>
    <x v="25"/>
    <n v="65807"/>
    <s v="Central"/>
    <s v="OFF-EN-10000781"/>
    <x v="1"/>
    <x v="12"/>
    <s v="#10- 4 1/8&quot; x 9 1/2&quot; Recycled Envelopes"/>
    <n v="26.22"/>
    <n v="3"/>
    <n v="0"/>
    <n v="12.323399999999999"/>
  </r>
  <r>
    <n v="1991"/>
    <s v="CA-2012-127509"/>
    <x v="1"/>
    <x v="529"/>
    <d v="2012-11-13T00:00:00"/>
    <s v="Standard Class"/>
    <s v="AS-10090"/>
    <s v="Adam Shillingsburg"/>
    <x v="0"/>
    <x v="0"/>
    <s v="Springfield"/>
    <x v="25"/>
    <n v="65807"/>
    <s v="Central"/>
    <s v="OFF-PA-10002160"/>
    <x v="1"/>
    <x v="10"/>
    <s v="Xerox 1978"/>
    <n v="17.34"/>
    <n v="3"/>
    <n v="0"/>
    <n v="8.4966000000000008"/>
  </r>
  <r>
    <n v="1992"/>
    <s v="CA-2014-111374"/>
    <x v="3"/>
    <x v="642"/>
    <d v="2014-03-01T00:00:00"/>
    <s v="Standard Class"/>
    <s v="CB-12415"/>
    <s v="Christy Brittain"/>
    <x v="0"/>
    <x v="0"/>
    <s v="Philadelphia"/>
    <x v="9"/>
    <n v="19134"/>
    <s v="East"/>
    <s v="OFF-BI-10004970"/>
    <x v="1"/>
    <x v="8"/>
    <s v="ACCOHIDE 3-Ring Binder, Blue, 1&quot;"/>
    <n v="4.9560000000000004"/>
    <n v="4"/>
    <n v="0.7"/>
    <n v="-3.7995999999999981"/>
  </r>
  <r>
    <n v="1993"/>
    <s v="CA-2014-133648"/>
    <x v="3"/>
    <x v="643"/>
    <d v="2014-07-03T00:00:00"/>
    <s v="Standard Class"/>
    <s v="ML-17755"/>
    <s v="Max Ludwig"/>
    <x v="2"/>
    <x v="0"/>
    <s v="Springfield"/>
    <x v="21"/>
    <n v="97477"/>
    <s v="West"/>
    <s v="OFF-LA-10003923"/>
    <x v="1"/>
    <x v="2"/>
    <s v="Alphabetical Labels for Top Tab Filing"/>
    <n v="71.040000000000006"/>
    <n v="6"/>
    <n v="0.2"/>
    <n v="26.640000000000004"/>
  </r>
  <r>
    <n v="1994"/>
    <s v="CA-2014-133648"/>
    <x v="3"/>
    <x v="643"/>
    <d v="2014-07-03T00:00:00"/>
    <s v="Standard Class"/>
    <s v="ML-17755"/>
    <s v="Max Ludwig"/>
    <x v="2"/>
    <x v="0"/>
    <s v="Springfield"/>
    <x v="21"/>
    <n v="97477"/>
    <s v="West"/>
    <s v="OFF-AR-10002257"/>
    <x v="1"/>
    <x v="6"/>
    <s v="Eldon Spacemaker Box, Quick-Snap Lid, Clear"/>
    <n v="5.3440000000000003"/>
    <n v="2"/>
    <n v="0.2"/>
    <n v="0.73479999999999923"/>
  </r>
  <r>
    <n v="1995"/>
    <s v="CA-2014-133648"/>
    <x v="3"/>
    <x v="643"/>
    <d v="2014-07-03T00:00:00"/>
    <s v="Standard Class"/>
    <s v="ML-17755"/>
    <s v="Max Ludwig"/>
    <x v="2"/>
    <x v="0"/>
    <s v="Springfield"/>
    <x v="21"/>
    <n v="97477"/>
    <s v="West"/>
    <s v="OFF-FA-10004395"/>
    <x v="1"/>
    <x v="13"/>
    <s v="Plymouth Boxed Rubber Bands by Plymouth"/>
    <n v="11.304"/>
    <n v="3"/>
    <n v="0.2"/>
    <n v="-2.1194999999999999"/>
  </r>
  <r>
    <n v="1996"/>
    <s v="US-2014-147221"/>
    <x v="3"/>
    <x v="574"/>
    <d v="2014-12-05T00:00:00"/>
    <s v="Second Class"/>
    <s v="JS-16030"/>
    <s v="Joy Smith"/>
    <x v="0"/>
    <x v="0"/>
    <s v="Houston"/>
    <x v="5"/>
    <n v="77036"/>
    <s v="Central"/>
    <s v="OFF-AP-10002534"/>
    <x v="1"/>
    <x v="9"/>
    <s v="3.6 Cubic Foot Counter Height Office Refrigerator"/>
    <n v="294.61999999999995"/>
    <n v="5"/>
    <n v="0.8"/>
    <n v="-766.01199999999994"/>
  </r>
  <r>
    <n v="1997"/>
    <s v="US-2014-147221"/>
    <x v="3"/>
    <x v="574"/>
    <d v="2014-12-05T00:00:00"/>
    <s v="Second Class"/>
    <s v="JS-16030"/>
    <s v="Joy Smith"/>
    <x v="0"/>
    <x v="0"/>
    <s v="Houston"/>
    <x v="5"/>
    <n v="77036"/>
    <s v="Central"/>
    <s v="FUR-FU-10004020"/>
    <x v="0"/>
    <x v="5"/>
    <s v="Advantus Panel Wall Acrylic Frame"/>
    <n v="8.7520000000000007"/>
    <n v="4"/>
    <n v="0.6"/>
    <n v="-3.719599999999998"/>
  </r>
  <r>
    <n v="1998"/>
    <s v="CA-2011-131905"/>
    <x v="2"/>
    <x v="644"/>
    <d v="2011-02-10T00:00:00"/>
    <s v="First Class"/>
    <s v="ND-18460"/>
    <s v="Neil Ducich"/>
    <x v="1"/>
    <x v="0"/>
    <s v="Chesapeake"/>
    <x v="17"/>
    <n v="23320"/>
    <s v="South"/>
    <s v="OFF-LA-10002787"/>
    <x v="1"/>
    <x v="2"/>
    <s v="Avery 480"/>
    <n v="15"/>
    <n v="4"/>
    <n v="0"/>
    <n v="7.1999999999999993"/>
  </r>
  <r>
    <n v="1999"/>
    <s v="CA-2011-131905"/>
    <x v="2"/>
    <x v="644"/>
    <d v="2011-02-10T00:00:00"/>
    <s v="First Class"/>
    <s v="ND-18460"/>
    <s v="Neil Ducich"/>
    <x v="1"/>
    <x v="0"/>
    <s v="Chesapeake"/>
    <x v="17"/>
    <n v="23320"/>
    <s v="South"/>
    <s v="TEC-PH-10003645"/>
    <x v="2"/>
    <x v="7"/>
    <s v="Aastra 57i VoIP phone"/>
    <n v="161.61000000000001"/>
    <n v="1"/>
    <n v="0"/>
    <n v="42.018600000000006"/>
  </r>
  <r>
    <n v="2000"/>
    <s v="CA-2011-131905"/>
    <x v="2"/>
    <x v="644"/>
    <d v="2011-02-10T00:00:00"/>
    <s v="First Class"/>
    <s v="ND-18460"/>
    <s v="Neil Ducich"/>
    <x v="1"/>
    <x v="0"/>
    <s v="Chesapeake"/>
    <x v="17"/>
    <n v="23320"/>
    <s v="South"/>
    <s v="TEC-PH-10001615"/>
    <x v="2"/>
    <x v="7"/>
    <s v="AT&amp;T CL82213"/>
    <n v="144.94999999999999"/>
    <n v="5"/>
    <n v="0"/>
    <n v="42.035499999999985"/>
  </r>
  <r>
    <n v="2001"/>
    <s v="CA-2014-166128"/>
    <x v="3"/>
    <x v="645"/>
    <d v="2014-04-19T00:00:00"/>
    <s v="Standard Class"/>
    <s v="LW-17215"/>
    <s v="Luke Weiss"/>
    <x v="0"/>
    <x v="0"/>
    <s v="Pasadena"/>
    <x v="1"/>
    <n v="91104"/>
    <s v="West"/>
    <s v="TEC-AC-10001767"/>
    <x v="2"/>
    <x v="11"/>
    <s v="SanDisk Ultra 64 GB MicroSDHC Class 10 Memory Card"/>
    <n v="199.95000000000002"/>
    <n v="5"/>
    <n v="0"/>
    <n v="21.994499999999988"/>
  </r>
  <r>
    <n v="2002"/>
    <s v="CA-2014-166128"/>
    <x v="3"/>
    <x v="645"/>
    <d v="2014-04-19T00:00:00"/>
    <s v="Standard Class"/>
    <s v="LW-17215"/>
    <s v="Luke Weiss"/>
    <x v="0"/>
    <x v="0"/>
    <s v="Pasadena"/>
    <x v="1"/>
    <n v="91104"/>
    <s v="West"/>
    <s v="OFF-AR-10001221"/>
    <x v="1"/>
    <x v="6"/>
    <s v="Dixon Ticonderoga Erasable Colored Pencil Set, 12-Color"/>
    <n v="41.86"/>
    <n v="7"/>
    <n v="0"/>
    <n v="14.232399999999998"/>
  </r>
  <r>
    <n v="2003"/>
    <s v="CA-2014-163510"/>
    <x v="3"/>
    <x v="53"/>
    <d v="2014-12-29T00:00:00"/>
    <s v="Second Class"/>
    <s v="JW-15955"/>
    <s v="Joni Wasserman"/>
    <x v="0"/>
    <x v="0"/>
    <s v="Louisville"/>
    <x v="0"/>
    <n v="40214"/>
    <s v="South"/>
    <s v="OFF-ST-10000563"/>
    <x v="1"/>
    <x v="4"/>
    <s v="Fellowes Bankers Box Stor/Drawer Steel Plus"/>
    <n v="95.94"/>
    <n v="3"/>
    <n v="0"/>
    <n v="9.5940000000000012"/>
  </r>
  <r>
    <n v="2004"/>
    <s v="CA-2014-163510"/>
    <x v="3"/>
    <x v="53"/>
    <d v="2014-12-29T00:00:00"/>
    <s v="Second Class"/>
    <s v="JW-15955"/>
    <s v="Joni Wasserman"/>
    <x v="0"/>
    <x v="0"/>
    <s v="Louisville"/>
    <x v="0"/>
    <n v="40214"/>
    <s v="South"/>
    <s v="FUR-CH-10001146"/>
    <x v="0"/>
    <x v="1"/>
    <s v="Global Value Mid-Back Manager's Chair, Gray"/>
    <n v="304.45"/>
    <n v="5"/>
    <n v="0"/>
    <n v="76.112499999999983"/>
  </r>
  <r>
    <n v="2005"/>
    <s v="US-2014-143028"/>
    <x v="3"/>
    <x v="645"/>
    <d v="2014-04-19T00:00:00"/>
    <s v="Standard Class"/>
    <s v="SC-20050"/>
    <s v="Sample Company A"/>
    <x v="2"/>
    <x v="0"/>
    <s v="Lubbock"/>
    <x v="5"/>
    <n v="79424"/>
    <s v="Central"/>
    <s v="OFF-BI-10004738"/>
    <x v="1"/>
    <x v="8"/>
    <s v="Flexible Leather- Look Classic Collection Ring Binder"/>
    <n v="11.363999999999997"/>
    <n v="3"/>
    <n v="0.8"/>
    <n v="-17.045999999999999"/>
  </r>
  <r>
    <n v="2006"/>
    <s v="CA-2011-111150"/>
    <x v="2"/>
    <x v="520"/>
    <d v="2012-01-04T00:00:00"/>
    <s v="Standard Class"/>
    <s v="RW-19630"/>
    <s v="Rob Williams"/>
    <x v="1"/>
    <x v="0"/>
    <s v="Columbia"/>
    <x v="25"/>
    <n v="65203"/>
    <s v="Central"/>
    <s v="OFF-AR-10000034"/>
    <x v="1"/>
    <x v="6"/>
    <s v="BIC Brite Liner Grip Highlighters, Assorted, 5/Pack"/>
    <n v="29.68"/>
    <n v="7"/>
    <n v="0"/>
    <n v="11.575199999999999"/>
  </r>
  <r>
    <n v="2007"/>
    <s v="CA-2011-111150"/>
    <x v="2"/>
    <x v="520"/>
    <d v="2012-01-04T00:00:00"/>
    <s v="Standard Class"/>
    <s v="RW-19630"/>
    <s v="Rob Williams"/>
    <x v="1"/>
    <x v="0"/>
    <s v="Columbia"/>
    <x v="25"/>
    <n v="65203"/>
    <s v="Central"/>
    <s v="TEC-AC-10000290"/>
    <x v="2"/>
    <x v="11"/>
    <s v="Sabrent 4-Port USB 2.0 Hub"/>
    <n v="47.53"/>
    <n v="7"/>
    <n v="0"/>
    <n v="16.160200000000003"/>
  </r>
  <r>
    <n v="2008"/>
    <s v="CA-2014-165386"/>
    <x v="3"/>
    <x v="646"/>
    <d v="2014-08-05T00:00:00"/>
    <s v="First Class"/>
    <s v="CM-12190"/>
    <s v="Charlotte Melton"/>
    <x v="0"/>
    <x v="0"/>
    <s v="Chicago"/>
    <x v="10"/>
    <n v="60623"/>
    <s v="Central"/>
    <s v="FUR-BO-10003034"/>
    <x v="0"/>
    <x v="0"/>
    <s v="O'Sullivan Elevations Bookcase, Cherry Finish"/>
    <n v="183.37199999999999"/>
    <n v="2"/>
    <n v="0.3"/>
    <n v="-36.674399999999991"/>
  </r>
  <r>
    <n v="2009"/>
    <s v="CA-2011-116407"/>
    <x v="2"/>
    <x v="647"/>
    <d v="2011-11-21T00:00:00"/>
    <s v="Standard Class"/>
    <s v="JF-15190"/>
    <s v="Jamie Frazer"/>
    <x v="0"/>
    <x v="0"/>
    <s v="Johnson City"/>
    <x v="18"/>
    <n v="37604"/>
    <s v="South"/>
    <s v="OFF-AR-10001315"/>
    <x v="1"/>
    <x v="6"/>
    <s v="Newell 310"/>
    <n v="4.2240000000000002"/>
    <n v="3"/>
    <n v="0.2"/>
    <n v="0.47519999999999984"/>
  </r>
  <r>
    <n v="2010"/>
    <s v="CA-2011-116407"/>
    <x v="2"/>
    <x v="647"/>
    <d v="2011-11-21T00:00:00"/>
    <s v="Standard Class"/>
    <s v="JF-15190"/>
    <s v="Jamie Frazer"/>
    <x v="0"/>
    <x v="0"/>
    <s v="Johnson City"/>
    <x v="18"/>
    <n v="37604"/>
    <s v="South"/>
    <s v="OFF-AP-10002118"/>
    <x v="1"/>
    <x v="9"/>
    <s v="1.7 Cubic Foot Compact &quot;Cube&quot; Office Refrigerators"/>
    <n v="333.05600000000004"/>
    <n v="2"/>
    <n v="0.2"/>
    <n v="29.142400000000009"/>
  </r>
  <r>
    <n v="2011"/>
    <s v="CA-2011-116407"/>
    <x v="2"/>
    <x v="647"/>
    <d v="2011-11-21T00:00:00"/>
    <s v="Standard Class"/>
    <s v="JF-15190"/>
    <s v="Jamie Frazer"/>
    <x v="0"/>
    <x v="0"/>
    <s v="Johnson City"/>
    <x v="18"/>
    <n v="37604"/>
    <s v="South"/>
    <s v="OFF-PA-10002137"/>
    <x v="1"/>
    <x v="10"/>
    <s v="Southworth 100% Résumé Paper, 24lb."/>
    <n v="24.896000000000001"/>
    <n v="4"/>
    <n v="0.2"/>
    <n v="7.7799999999999976"/>
  </r>
  <r>
    <n v="2012"/>
    <s v="CA-2012-155761"/>
    <x v="1"/>
    <x v="555"/>
    <d v="2012-12-11T00:00:00"/>
    <s v="Same Day"/>
    <s v="SC-20800"/>
    <s v="Stuart Calhoun"/>
    <x v="0"/>
    <x v="0"/>
    <s v="Houston"/>
    <x v="5"/>
    <n v="77041"/>
    <s v="Central"/>
    <s v="TEC-AC-10001606"/>
    <x v="2"/>
    <x v="11"/>
    <s v="Logitech Wireless Performance Mouse MX for PC and Mac"/>
    <n v="159.98400000000001"/>
    <n v="2"/>
    <n v="0.2"/>
    <n v="35.996400000000001"/>
  </r>
  <r>
    <n v="2013"/>
    <s v="CA-2012-155761"/>
    <x v="1"/>
    <x v="555"/>
    <d v="2012-12-11T00:00:00"/>
    <s v="Same Day"/>
    <s v="SC-20800"/>
    <s v="Stuart Calhoun"/>
    <x v="0"/>
    <x v="0"/>
    <s v="Houston"/>
    <x v="5"/>
    <n v="77041"/>
    <s v="Central"/>
    <s v="OFF-ST-10000943"/>
    <x v="1"/>
    <x v="4"/>
    <s v="Eldon ProFile File 'N Store Portable File Tub Letter/Legal Size Black"/>
    <n v="46.344000000000001"/>
    <n v="3"/>
    <n v="0.2"/>
    <n v="4.6344000000000012"/>
  </r>
  <r>
    <n v="2014"/>
    <s v="CA-2013-145905"/>
    <x v="0"/>
    <x v="31"/>
    <d v="2013-09-24T00:00:00"/>
    <s v="Standard Class"/>
    <s v="AM-10705"/>
    <s v="Anne McFarland"/>
    <x v="0"/>
    <x v="0"/>
    <s v="Auburn"/>
    <x v="19"/>
    <n v="36830"/>
    <s v="South"/>
    <s v="FUR-CH-10001854"/>
    <x v="0"/>
    <x v="1"/>
    <s v="Office Star - Professional Matrix Back Chair with 2-to-1 Synchro Tilt and Mesh Fabric Seat"/>
    <n v="350.98"/>
    <n v="1"/>
    <n v="0"/>
    <n v="84.23520000000002"/>
  </r>
  <r>
    <n v="2015"/>
    <s v="CA-2013-145905"/>
    <x v="0"/>
    <x v="31"/>
    <d v="2013-09-24T00:00:00"/>
    <s v="Standard Class"/>
    <s v="AM-10705"/>
    <s v="Anne McFarland"/>
    <x v="0"/>
    <x v="0"/>
    <s v="Auburn"/>
    <x v="19"/>
    <n v="36830"/>
    <s v="South"/>
    <s v="OFF-PA-10000533"/>
    <x v="1"/>
    <x v="10"/>
    <s v="Southworth Parchment Paper &amp; Envelopes"/>
    <n v="13.08"/>
    <n v="2"/>
    <n v="0"/>
    <n v="6.0167999999999999"/>
  </r>
  <r>
    <n v="2016"/>
    <s v="CA-2013-145905"/>
    <x v="0"/>
    <x v="31"/>
    <d v="2013-09-24T00:00:00"/>
    <s v="Standard Class"/>
    <s v="AM-10705"/>
    <s v="Anne McFarland"/>
    <x v="0"/>
    <x v="0"/>
    <s v="Auburn"/>
    <x v="19"/>
    <n v="36830"/>
    <s v="South"/>
    <s v="OFF-ST-10003716"/>
    <x v="1"/>
    <x v="4"/>
    <s v="Tennsco Double-Tier Lockers"/>
    <n v="900.08"/>
    <n v="4"/>
    <n v="0"/>
    <n v="117.0104"/>
  </r>
  <r>
    <n v="2017"/>
    <s v="CA-2012-113110"/>
    <x v="1"/>
    <x v="531"/>
    <d v="2012-03-23T00:00:00"/>
    <s v="Standard Class"/>
    <s v="BK-11260"/>
    <s v="Berenike Kampe"/>
    <x v="0"/>
    <x v="0"/>
    <s v="San Bernardino"/>
    <x v="1"/>
    <n v="92404"/>
    <s v="West"/>
    <s v="OFF-BI-10000088"/>
    <x v="1"/>
    <x v="8"/>
    <s v="GBC Imprintable Covers"/>
    <n v="17.568000000000001"/>
    <n v="2"/>
    <n v="0.2"/>
    <n v="6.3684000000000003"/>
  </r>
  <r>
    <n v="2018"/>
    <s v="CA-2012-113110"/>
    <x v="1"/>
    <x v="531"/>
    <d v="2012-03-23T00:00:00"/>
    <s v="Standard Class"/>
    <s v="BK-11260"/>
    <s v="Berenike Kampe"/>
    <x v="0"/>
    <x v="0"/>
    <s v="San Bernardino"/>
    <x v="1"/>
    <n v="92404"/>
    <s v="West"/>
    <s v="OFF-LA-10000240"/>
    <x v="1"/>
    <x v="2"/>
    <s v="Self-Adhesive Address Labels for Typewriters by Universal"/>
    <n v="14.62"/>
    <n v="2"/>
    <n v="0"/>
    <n v="6.8713999999999995"/>
  </r>
  <r>
    <n v="2019"/>
    <s v="CA-2012-113110"/>
    <x v="1"/>
    <x v="531"/>
    <d v="2012-03-23T00:00:00"/>
    <s v="Standard Class"/>
    <s v="BK-11260"/>
    <s v="Berenike Kampe"/>
    <x v="0"/>
    <x v="0"/>
    <s v="San Bernardino"/>
    <x v="1"/>
    <n v="92404"/>
    <s v="West"/>
    <s v="OFF-SU-10001165"/>
    <x v="1"/>
    <x v="14"/>
    <s v="Acme Elite Stainless Steel Scissors"/>
    <n v="33.36"/>
    <n v="4"/>
    <n v="0"/>
    <n v="8.6736000000000004"/>
  </r>
  <r>
    <n v="2020"/>
    <s v="CA-2012-113110"/>
    <x v="1"/>
    <x v="531"/>
    <d v="2012-03-23T00:00:00"/>
    <s v="Standard Class"/>
    <s v="BK-11260"/>
    <s v="Berenike Kampe"/>
    <x v="0"/>
    <x v="0"/>
    <s v="San Bernardino"/>
    <x v="1"/>
    <n v="92404"/>
    <s v="West"/>
    <s v="OFF-PA-10002749"/>
    <x v="1"/>
    <x v="10"/>
    <s v="Wirebound Message Books, 5-1/2 x 4 Forms, 2 or 4 Forms per Page"/>
    <n v="40.14"/>
    <n v="6"/>
    <n v="0"/>
    <n v="19.668600000000001"/>
  </r>
  <r>
    <n v="2021"/>
    <s v="CA-2013-168354"/>
    <x v="0"/>
    <x v="251"/>
    <d v="2013-09-22T00:00:00"/>
    <s v="First Class"/>
    <s v="RH-19510"/>
    <s v="Rick Huthwaite"/>
    <x v="2"/>
    <x v="0"/>
    <s v="Providence"/>
    <x v="34"/>
    <n v="2908"/>
    <s v="East"/>
    <s v="OFF-ST-10001490"/>
    <x v="1"/>
    <x v="4"/>
    <s v="Hot File 7-Pocket, Floor Stand"/>
    <n v="1606.23"/>
    <n v="9"/>
    <n v="0"/>
    <n v="481.86899999999986"/>
  </r>
  <r>
    <n v="2022"/>
    <s v="CA-2013-168354"/>
    <x v="0"/>
    <x v="251"/>
    <d v="2013-09-22T00:00:00"/>
    <s v="First Class"/>
    <s v="RH-19510"/>
    <s v="Rick Huthwaite"/>
    <x v="2"/>
    <x v="0"/>
    <s v="Providence"/>
    <x v="34"/>
    <n v="2908"/>
    <s v="East"/>
    <s v="OFF-PA-10002377"/>
    <x v="1"/>
    <x v="10"/>
    <s v="Adams Telephone Message Book W/Dividers/Space For Phone Numbers, 5 1/4&quot;X8 1/2&quot;, 200/Messages"/>
    <n v="17.04"/>
    <n v="3"/>
    <n v="0"/>
    <n v="7.6679999999999993"/>
  </r>
  <r>
    <n v="2023"/>
    <s v="CA-2013-168354"/>
    <x v="0"/>
    <x v="251"/>
    <d v="2013-09-22T00:00:00"/>
    <s v="First Class"/>
    <s v="RH-19510"/>
    <s v="Rick Huthwaite"/>
    <x v="2"/>
    <x v="0"/>
    <s v="Providence"/>
    <x v="34"/>
    <n v="2908"/>
    <s v="East"/>
    <s v="OFF-BI-10004826"/>
    <x v="1"/>
    <x v="8"/>
    <s v="JM Magazine Binder"/>
    <n v="49.53"/>
    <n v="3"/>
    <n v="0"/>
    <n v="23.774400000000004"/>
  </r>
  <r>
    <n v="2024"/>
    <s v="CA-2013-168354"/>
    <x v="0"/>
    <x v="251"/>
    <d v="2013-09-22T00:00:00"/>
    <s v="First Class"/>
    <s v="RH-19510"/>
    <s v="Rick Huthwaite"/>
    <x v="2"/>
    <x v="0"/>
    <s v="Providence"/>
    <x v="34"/>
    <n v="2908"/>
    <s v="East"/>
    <s v="FUR-CH-10004675"/>
    <x v="0"/>
    <x v="1"/>
    <s v="Lifetime Advantage Folding Chairs, 4/Carton"/>
    <n v="872.32"/>
    <n v="4"/>
    <n v="0"/>
    <n v="244.24959999999999"/>
  </r>
  <r>
    <n v="2025"/>
    <s v="US-2014-111241"/>
    <x v="3"/>
    <x v="648"/>
    <d v="2014-08-23T00:00:00"/>
    <s v="Second Class"/>
    <s v="GM-14500"/>
    <s v="Gene McClure"/>
    <x v="0"/>
    <x v="0"/>
    <s v="Fresno"/>
    <x v="1"/>
    <n v="93727"/>
    <s v="West"/>
    <s v="OFF-BI-10002867"/>
    <x v="1"/>
    <x v="8"/>
    <s v="GBC Recycled Regency Composition Covers"/>
    <n v="239.12000000000003"/>
    <n v="5"/>
    <n v="0.2"/>
    <n v="77.71399999999997"/>
  </r>
  <r>
    <n v="2026"/>
    <s v="CA-2012-114237"/>
    <x v="1"/>
    <x v="649"/>
    <d v="2012-03-15T00:00:00"/>
    <s v="First Class"/>
    <s v="MC-17275"/>
    <s v="Marc Crier"/>
    <x v="0"/>
    <x v="0"/>
    <s v="Seattle"/>
    <x v="4"/>
    <n v="98103"/>
    <s v="West"/>
    <s v="FUR-BO-10004409"/>
    <x v="0"/>
    <x v="0"/>
    <s v="Safco Value Mate Series Steel Bookcases, Baked Enamel Finish on Steel, Gray"/>
    <n v="141.96"/>
    <n v="2"/>
    <n v="0"/>
    <n v="39.748800000000003"/>
  </r>
  <r>
    <n v="2027"/>
    <s v="CA-2013-113516"/>
    <x v="0"/>
    <x v="162"/>
    <d v="2013-09-11T00:00:00"/>
    <s v="Second Class"/>
    <s v="VM-21685"/>
    <s v="Valerie Mitchum"/>
    <x v="2"/>
    <x v="0"/>
    <s v="Lancaster"/>
    <x v="1"/>
    <n v="93534"/>
    <s v="West"/>
    <s v="OFF-BI-10002225"/>
    <x v="1"/>
    <x v="8"/>
    <s v="Square Ring Data Binders, Rigid 75 Pt. Covers, 11&quot; x 14-7/8&quot;"/>
    <n v="33.024000000000001"/>
    <n v="2"/>
    <n v="0.2"/>
    <n v="11.558399999999999"/>
  </r>
  <r>
    <n v="2028"/>
    <s v="CA-2013-113516"/>
    <x v="0"/>
    <x v="162"/>
    <d v="2013-09-11T00:00:00"/>
    <s v="Second Class"/>
    <s v="VM-21685"/>
    <s v="Valerie Mitchum"/>
    <x v="2"/>
    <x v="0"/>
    <s v="Lancaster"/>
    <x v="1"/>
    <n v="93534"/>
    <s v="West"/>
    <s v="OFF-BI-10001989"/>
    <x v="1"/>
    <x v="8"/>
    <s v="Premium Transparent Presentation Covers by GBC"/>
    <n v="67.13600000000001"/>
    <n v="4"/>
    <n v="0.2"/>
    <n v="23.497599999999995"/>
  </r>
  <r>
    <n v="2029"/>
    <s v="CA-2012-117961"/>
    <x v="1"/>
    <x v="650"/>
    <d v="2012-11-30T00:00:00"/>
    <s v="Standard Class"/>
    <s v="GP-14740"/>
    <s v="Guy Phonely"/>
    <x v="1"/>
    <x v="0"/>
    <s v="Leominster"/>
    <x v="31"/>
    <n v="1453"/>
    <s v="East"/>
    <s v="OFF-BI-10000343"/>
    <x v="1"/>
    <x v="8"/>
    <s v="Pressboard Covers with Storage Hooks, 9 1/2&quot; x 11&quot;, Light Blue"/>
    <n v="14.73"/>
    <n v="3"/>
    <n v="0"/>
    <n v="6.9230999999999998"/>
  </r>
  <r>
    <n v="2030"/>
    <s v="CA-2012-117961"/>
    <x v="1"/>
    <x v="650"/>
    <d v="2012-11-30T00:00:00"/>
    <s v="Standard Class"/>
    <s v="GP-14740"/>
    <s v="Guy Phonely"/>
    <x v="1"/>
    <x v="0"/>
    <s v="Leominster"/>
    <x v="31"/>
    <n v="1453"/>
    <s v="East"/>
    <s v="OFF-ST-10001172"/>
    <x v="1"/>
    <x v="4"/>
    <s v="Tennsco Lockers, Sand"/>
    <n v="104.9"/>
    <n v="5"/>
    <n v="0"/>
    <n v="25.175999999999998"/>
  </r>
  <r>
    <n v="2031"/>
    <s v="CA-2012-117961"/>
    <x v="1"/>
    <x v="650"/>
    <d v="2012-11-30T00:00:00"/>
    <s v="Standard Class"/>
    <s v="GP-14740"/>
    <s v="Guy Phonely"/>
    <x v="1"/>
    <x v="0"/>
    <s v="Leominster"/>
    <x v="31"/>
    <n v="1453"/>
    <s v="East"/>
    <s v="OFF-BI-10003707"/>
    <x v="1"/>
    <x v="8"/>
    <s v="Aluminum Screw Posts"/>
    <n v="61.04"/>
    <n v="4"/>
    <n v="0"/>
    <n v="30.52"/>
  </r>
  <r>
    <n v="2032"/>
    <s v="CA-2012-117961"/>
    <x v="1"/>
    <x v="650"/>
    <d v="2012-11-30T00:00:00"/>
    <s v="Standard Class"/>
    <s v="GP-14740"/>
    <s v="Guy Phonely"/>
    <x v="1"/>
    <x v="0"/>
    <s v="Leominster"/>
    <x v="31"/>
    <n v="1453"/>
    <s v="East"/>
    <s v="OFF-PA-10001274"/>
    <x v="1"/>
    <x v="10"/>
    <s v="Loose Memo Sheets"/>
    <n v="10.95"/>
    <n v="3"/>
    <n v="0"/>
    <n v="5.1464999999999996"/>
  </r>
  <r>
    <n v="2033"/>
    <s v="CA-2013-128923"/>
    <x v="0"/>
    <x v="10"/>
    <d v="2013-12-14T00:00:00"/>
    <s v="Standard Class"/>
    <s v="GB-14530"/>
    <s v="George Bell"/>
    <x v="1"/>
    <x v="0"/>
    <s v="Fort Worth"/>
    <x v="5"/>
    <n v="76106"/>
    <s v="Central"/>
    <s v="OFF-PA-10002250"/>
    <x v="1"/>
    <x v="10"/>
    <s v="Things To Do Today Pad"/>
    <n v="9.3920000000000012"/>
    <n v="2"/>
    <n v="0.2"/>
    <n v="3.2871999999999999"/>
  </r>
  <r>
    <n v="2034"/>
    <s v="CA-2013-128923"/>
    <x v="0"/>
    <x v="10"/>
    <d v="2013-12-14T00:00:00"/>
    <s v="Standard Class"/>
    <s v="GB-14530"/>
    <s v="George Bell"/>
    <x v="1"/>
    <x v="0"/>
    <s v="Fort Worth"/>
    <x v="5"/>
    <n v="76106"/>
    <s v="Central"/>
    <s v="OFF-AR-10000475"/>
    <x v="1"/>
    <x v="6"/>
    <s v="Hunt BOSTON Vista Battery-Operated Pencil Sharpener, Black"/>
    <n v="9.3280000000000012"/>
    <n v="1"/>
    <n v="0.2"/>
    <n v="0.8162000000000007"/>
  </r>
  <r>
    <n v="2035"/>
    <s v="CA-2014-162481"/>
    <x v="3"/>
    <x v="145"/>
    <d v="2014-09-30T00:00:00"/>
    <s v="Standard Class"/>
    <s v="CT-11995"/>
    <s v="Carol Triggs"/>
    <x v="0"/>
    <x v="0"/>
    <s v="Rochester"/>
    <x v="11"/>
    <n v="55901"/>
    <s v="Central"/>
    <s v="OFF-BI-10002976"/>
    <x v="1"/>
    <x v="8"/>
    <s v="ACCOHIDE Binder by Acco"/>
    <n v="8.26"/>
    <n v="2"/>
    <n v="0"/>
    <n v="3.8822000000000001"/>
  </r>
  <r>
    <n v="2036"/>
    <s v="CA-2014-162481"/>
    <x v="3"/>
    <x v="145"/>
    <d v="2014-09-30T00:00:00"/>
    <s v="Standard Class"/>
    <s v="CT-11995"/>
    <s v="Carol Triggs"/>
    <x v="0"/>
    <x v="0"/>
    <s v="Rochester"/>
    <x v="11"/>
    <n v="55901"/>
    <s v="Central"/>
    <s v="FUR-CH-10003061"/>
    <x v="0"/>
    <x v="1"/>
    <s v="Global Leather Task Chair, Black"/>
    <n v="269.96999999999997"/>
    <n v="3"/>
    <n v="0"/>
    <n v="51.294299999999964"/>
  </r>
  <r>
    <n v="2037"/>
    <s v="CA-2012-119214"/>
    <x v="1"/>
    <x v="651"/>
    <d v="2012-01-27T00:00:00"/>
    <s v="Standard Class"/>
    <s v="CW-11905"/>
    <s v="Carl Weiss"/>
    <x v="2"/>
    <x v="0"/>
    <s v="Bozeman"/>
    <x v="37"/>
    <n v="59715"/>
    <s v="West"/>
    <s v="OFF-PA-10002893"/>
    <x v="1"/>
    <x v="10"/>
    <s v="Wirebound Service Call Books, 5 1/2&quot; x 4&quot;"/>
    <n v="29.04"/>
    <n v="3"/>
    <n v="0"/>
    <n v="13.9392"/>
  </r>
  <r>
    <n v="2038"/>
    <s v="CA-2012-119214"/>
    <x v="1"/>
    <x v="651"/>
    <d v="2012-01-27T00:00:00"/>
    <s v="Standard Class"/>
    <s v="CW-11905"/>
    <s v="Carl Weiss"/>
    <x v="2"/>
    <x v="0"/>
    <s v="Bozeman"/>
    <x v="37"/>
    <n v="59715"/>
    <s v="West"/>
    <s v="OFF-LA-10003077"/>
    <x v="1"/>
    <x v="2"/>
    <s v="Avery 500"/>
    <n v="14.62"/>
    <n v="2"/>
    <n v="0"/>
    <n v="6.8713999999999995"/>
  </r>
  <r>
    <n v="2039"/>
    <s v="CA-2012-122287"/>
    <x v="1"/>
    <x v="652"/>
    <d v="2012-06-23T00:00:00"/>
    <s v="Standard Class"/>
    <s v="SN-20560"/>
    <s v="Skye Norling"/>
    <x v="2"/>
    <x v="0"/>
    <s v="Peoria"/>
    <x v="16"/>
    <n v="85345"/>
    <s v="West"/>
    <s v="OFF-PA-10001661"/>
    <x v="1"/>
    <x v="10"/>
    <s v="Xerox 1922"/>
    <n v="11.952000000000002"/>
    <n v="3"/>
    <n v="0.2"/>
    <n v="4.3326000000000002"/>
  </r>
  <r>
    <n v="2040"/>
    <s v="CA-2012-122287"/>
    <x v="1"/>
    <x v="652"/>
    <d v="2012-06-23T00:00:00"/>
    <s v="Standard Class"/>
    <s v="SN-20560"/>
    <s v="Skye Norling"/>
    <x v="2"/>
    <x v="0"/>
    <s v="Peoria"/>
    <x v="16"/>
    <n v="85345"/>
    <s v="West"/>
    <s v="OFF-BI-10004656"/>
    <x v="1"/>
    <x v="8"/>
    <s v="Peel &amp; Stick Add-On Corner Pockets"/>
    <n v="4.5360000000000014"/>
    <n v="7"/>
    <n v="0.7"/>
    <n v="-3.3263999999999996"/>
  </r>
  <r>
    <n v="2041"/>
    <s v="CA-2012-122287"/>
    <x v="1"/>
    <x v="652"/>
    <d v="2012-06-23T00:00:00"/>
    <s v="Standard Class"/>
    <s v="SN-20560"/>
    <s v="Skye Norling"/>
    <x v="2"/>
    <x v="0"/>
    <s v="Peoria"/>
    <x v="16"/>
    <n v="85345"/>
    <s v="West"/>
    <s v="OFF-BI-10003707"/>
    <x v="1"/>
    <x v="8"/>
    <s v="Aluminum Screw Posts"/>
    <n v="9.1560000000000006"/>
    <n v="2"/>
    <n v="0.7"/>
    <n v="-6.1039999999999974"/>
  </r>
  <r>
    <n v="2042"/>
    <s v="CA-2012-122287"/>
    <x v="1"/>
    <x v="652"/>
    <d v="2012-06-23T00:00:00"/>
    <s v="Standard Class"/>
    <s v="SN-20560"/>
    <s v="Skye Norling"/>
    <x v="2"/>
    <x v="0"/>
    <s v="Peoria"/>
    <x v="16"/>
    <n v="85345"/>
    <s v="West"/>
    <s v="FUR-FU-10004973"/>
    <x v="0"/>
    <x v="5"/>
    <s v="Flat Face Poster Frame"/>
    <n v="75.36"/>
    <n v="5"/>
    <n v="0.2"/>
    <n v="20.724000000000007"/>
  </r>
  <r>
    <n v="2043"/>
    <s v="CA-2012-104493"/>
    <x v="1"/>
    <x v="653"/>
    <d v="2012-10-08T00:00:00"/>
    <s v="Standard Class"/>
    <s v="EB-13705"/>
    <s v="Ed Braxton"/>
    <x v="1"/>
    <x v="0"/>
    <s v="San Diego"/>
    <x v="1"/>
    <n v="92105"/>
    <s v="West"/>
    <s v="OFF-BI-10004817"/>
    <x v="1"/>
    <x v="8"/>
    <s v="GBC Personal VeloBind Strips"/>
    <n v="57.504000000000005"/>
    <n v="6"/>
    <n v="0.2"/>
    <n v="20.1264"/>
  </r>
  <r>
    <n v="2044"/>
    <s v="US-2014-158946"/>
    <x v="3"/>
    <x v="551"/>
    <d v="2014-11-24T00:00:00"/>
    <s v="Standard Class"/>
    <s v="JW-15220"/>
    <s v="Jane Waco"/>
    <x v="1"/>
    <x v="0"/>
    <s v="Lakewood"/>
    <x v="24"/>
    <n v="44107"/>
    <s v="East"/>
    <s v="OFF-AR-10001860"/>
    <x v="1"/>
    <x v="6"/>
    <s v="BIC Liqua Brite Liner"/>
    <n v="38.864000000000004"/>
    <n v="7"/>
    <n v="0.2"/>
    <n v="7.7728000000000002"/>
  </r>
  <r>
    <n v="2045"/>
    <s v="CA-2011-129168"/>
    <x v="2"/>
    <x v="654"/>
    <d v="2011-08-23T00:00:00"/>
    <s v="Standard Class"/>
    <s v="KB-16585"/>
    <s v="Ken Black"/>
    <x v="1"/>
    <x v="0"/>
    <s v="Houston"/>
    <x v="5"/>
    <n v="77095"/>
    <s v="Central"/>
    <s v="OFF-PA-10001639"/>
    <x v="1"/>
    <x v="10"/>
    <s v="Xerox 203"/>
    <n v="15.552000000000003"/>
    <n v="3"/>
    <n v="0.2"/>
    <n v="5.4432"/>
  </r>
  <r>
    <n v="2046"/>
    <s v="CA-2013-131835"/>
    <x v="0"/>
    <x v="19"/>
    <d v="2013-07-22T00:00:00"/>
    <s v="Standard Class"/>
    <s v="MC-17590"/>
    <s v="Matt Collister"/>
    <x v="1"/>
    <x v="0"/>
    <s v="Perth Amboy"/>
    <x v="30"/>
    <n v="8861"/>
    <s v="East"/>
    <s v="OFF-AP-10004487"/>
    <x v="1"/>
    <x v="9"/>
    <s v="Kensington 4 Outlet MasterPiece Compact Power Control Center"/>
    <n v="162.63999999999999"/>
    <n v="2"/>
    <n v="0"/>
    <n v="45.539199999999994"/>
  </r>
  <r>
    <n v="2047"/>
    <s v="CA-2013-131835"/>
    <x v="0"/>
    <x v="19"/>
    <d v="2013-07-22T00:00:00"/>
    <s v="Standard Class"/>
    <s v="MC-17590"/>
    <s v="Matt Collister"/>
    <x v="1"/>
    <x v="0"/>
    <s v="Perth Amboy"/>
    <x v="30"/>
    <n v="8861"/>
    <s v="East"/>
    <s v="TEC-PH-10001760"/>
    <x v="2"/>
    <x v="7"/>
    <s v="Bose SoundLink Bluetooth Speaker"/>
    <n v="597"/>
    <n v="3"/>
    <n v="0"/>
    <n v="280.59000000000003"/>
  </r>
  <r>
    <n v="2048"/>
    <s v="CA-2013-131835"/>
    <x v="0"/>
    <x v="19"/>
    <d v="2013-07-22T00:00:00"/>
    <s v="Standard Class"/>
    <s v="MC-17590"/>
    <s v="Matt Collister"/>
    <x v="1"/>
    <x v="0"/>
    <s v="Perth Amboy"/>
    <x v="30"/>
    <n v="8861"/>
    <s v="East"/>
    <s v="OFF-PA-10004071"/>
    <x v="1"/>
    <x v="10"/>
    <s v="Eaton Premium Continuous-Feed Paper, 25% Cotton, Letter Size, White, 1000 Shts/Box"/>
    <n v="55.48"/>
    <n v="1"/>
    <n v="0"/>
    <n v="26.630399999999998"/>
  </r>
  <r>
    <n v="2049"/>
    <s v="CA-2012-142237"/>
    <x v="1"/>
    <x v="655"/>
    <d v="2012-07-13T00:00:00"/>
    <s v="First Class"/>
    <s v="CK-12595"/>
    <s v="Clytie Kelty"/>
    <x v="0"/>
    <x v="0"/>
    <s v="Philadelphia"/>
    <x v="9"/>
    <n v="19134"/>
    <s v="East"/>
    <s v="FUR-FU-10004848"/>
    <x v="0"/>
    <x v="5"/>
    <s v="Howard Miller 13-3/4&quot; Diameter Brushed Chrome Round Wall Clock"/>
    <n v="289.80000000000007"/>
    <n v="7"/>
    <n v="0.2"/>
    <n v="36.224999999999966"/>
  </r>
  <r>
    <n v="2050"/>
    <s v="CA-2012-142237"/>
    <x v="1"/>
    <x v="655"/>
    <d v="2012-07-13T00:00:00"/>
    <s v="First Class"/>
    <s v="CK-12595"/>
    <s v="Clytie Kelty"/>
    <x v="0"/>
    <x v="0"/>
    <s v="Philadelphia"/>
    <x v="9"/>
    <n v="19134"/>
    <s v="East"/>
    <s v="OFF-BI-10004022"/>
    <x v="1"/>
    <x v="8"/>
    <s v="Acco Suede Grain Vinyl Round Ring Binder"/>
    <n v="2.5020000000000002"/>
    <n v="3"/>
    <n v="0.7"/>
    <n v="-2.0015999999999998"/>
  </r>
  <r>
    <n v="2051"/>
    <s v="CA-2012-142237"/>
    <x v="1"/>
    <x v="655"/>
    <d v="2012-07-13T00:00:00"/>
    <s v="First Class"/>
    <s v="CK-12595"/>
    <s v="Clytie Kelty"/>
    <x v="0"/>
    <x v="0"/>
    <s v="Philadelphia"/>
    <x v="9"/>
    <n v="19134"/>
    <s v="East"/>
    <s v="OFF-BI-10003669"/>
    <x v="1"/>
    <x v="8"/>
    <s v="3M Organizer Strips"/>
    <n v="6.4800000000000013"/>
    <n v="4"/>
    <n v="0.7"/>
    <n v="-4.7519999999999989"/>
  </r>
  <r>
    <n v="2052"/>
    <s v="CA-2012-142237"/>
    <x v="1"/>
    <x v="655"/>
    <d v="2012-07-13T00:00:00"/>
    <s v="First Class"/>
    <s v="CK-12595"/>
    <s v="Clytie Kelty"/>
    <x v="0"/>
    <x v="0"/>
    <s v="Philadelphia"/>
    <x v="9"/>
    <n v="19134"/>
    <s v="East"/>
    <s v="FUR-CH-10003833"/>
    <x v="0"/>
    <x v="1"/>
    <s v="Novimex Fabric Task Chair"/>
    <n v="341.48799999999994"/>
    <n v="8"/>
    <n v="0.3"/>
    <n v="-73.175999999999988"/>
  </r>
  <r>
    <n v="2053"/>
    <s v="CA-2012-142237"/>
    <x v="1"/>
    <x v="655"/>
    <d v="2012-07-13T00:00:00"/>
    <s v="First Class"/>
    <s v="CK-12595"/>
    <s v="Clytie Kelty"/>
    <x v="0"/>
    <x v="0"/>
    <s v="Philadelphia"/>
    <x v="9"/>
    <n v="19134"/>
    <s v="East"/>
    <s v="OFF-AR-10003732"/>
    <x v="1"/>
    <x v="6"/>
    <s v="Newell 333"/>
    <n v="11.12"/>
    <n v="5"/>
    <n v="0.2"/>
    <n v="0.83399999999999963"/>
  </r>
  <r>
    <n v="2054"/>
    <s v="CA-2012-142237"/>
    <x v="1"/>
    <x v="655"/>
    <d v="2012-07-13T00:00:00"/>
    <s v="First Class"/>
    <s v="CK-12595"/>
    <s v="Clytie Kelty"/>
    <x v="0"/>
    <x v="0"/>
    <s v="Philadelphia"/>
    <x v="9"/>
    <n v="19134"/>
    <s v="East"/>
    <s v="FUR-FU-10003142"/>
    <x v="0"/>
    <x v="5"/>
    <s v="Master Big Foot Doorstop, Beige"/>
    <n v="25.344000000000001"/>
    <n v="6"/>
    <n v="0.2"/>
    <n v="3.4847999999999981"/>
  </r>
  <r>
    <n v="2055"/>
    <s v="CA-2013-136434"/>
    <x v="0"/>
    <x v="49"/>
    <d v="2013-12-08T00:00:00"/>
    <s v="Standard Class"/>
    <s v="RD-19480"/>
    <s v="Rick Duston"/>
    <x v="0"/>
    <x v="0"/>
    <s v="Richmond"/>
    <x v="14"/>
    <n v="47374"/>
    <s v="Central"/>
    <s v="FUR-FU-10001196"/>
    <x v="0"/>
    <x v="5"/>
    <s v="DAX Cubicle Frames - 8x10"/>
    <n v="17.309999999999999"/>
    <n v="3"/>
    <n v="0"/>
    <n v="5.1929999999999996"/>
  </r>
  <r>
    <n v="2056"/>
    <s v="CA-2014-120376"/>
    <x v="3"/>
    <x v="66"/>
    <d v="2014-12-26T00:00:00"/>
    <s v="First Class"/>
    <s v="TP-21130"/>
    <s v="Theone Pippenger"/>
    <x v="0"/>
    <x v="0"/>
    <s v="Detroit"/>
    <x v="12"/>
    <n v="48227"/>
    <s v="Central"/>
    <s v="TEC-AC-10001114"/>
    <x v="2"/>
    <x v="11"/>
    <s v="Microsoft Wireless Mobile Mouse 4000"/>
    <n v="199.95000000000002"/>
    <n v="5"/>
    <n v="0"/>
    <n v="63.983999999999988"/>
  </r>
  <r>
    <n v="2057"/>
    <s v="CA-2014-120376"/>
    <x v="3"/>
    <x v="66"/>
    <d v="2014-12-26T00:00:00"/>
    <s v="First Class"/>
    <s v="TP-21130"/>
    <s v="Theone Pippenger"/>
    <x v="0"/>
    <x v="0"/>
    <s v="Detroit"/>
    <x v="12"/>
    <n v="48227"/>
    <s v="Central"/>
    <s v="FUR-CH-10002335"/>
    <x v="0"/>
    <x v="1"/>
    <s v="Hon GuestStacker Chair"/>
    <n v="1586.6899999999998"/>
    <n v="7"/>
    <n v="0"/>
    <n v="412.5394"/>
  </r>
  <r>
    <n v="2058"/>
    <s v="CA-2014-120376"/>
    <x v="3"/>
    <x v="66"/>
    <d v="2014-12-26T00:00:00"/>
    <s v="First Class"/>
    <s v="TP-21130"/>
    <s v="Theone Pippenger"/>
    <x v="0"/>
    <x v="0"/>
    <s v="Detroit"/>
    <x v="12"/>
    <n v="48227"/>
    <s v="Central"/>
    <s v="TEC-AC-10000844"/>
    <x v="2"/>
    <x v="11"/>
    <s v="Logitech Gaming G510s - Keyboard"/>
    <n v="84.99"/>
    <n v="1"/>
    <n v="0"/>
    <n v="30.596399999999996"/>
  </r>
  <r>
    <n v="2059"/>
    <s v="CA-2014-120376"/>
    <x v="3"/>
    <x v="66"/>
    <d v="2014-12-26T00:00:00"/>
    <s v="First Class"/>
    <s v="TP-21130"/>
    <s v="Theone Pippenger"/>
    <x v="0"/>
    <x v="0"/>
    <s v="Detroit"/>
    <x v="12"/>
    <n v="48227"/>
    <s v="Central"/>
    <s v="FUR-TA-10004534"/>
    <x v="0"/>
    <x v="3"/>
    <s v="Bevis 44 x 96 Conference Tables"/>
    <n v="411.8"/>
    <n v="2"/>
    <n v="0"/>
    <n v="70.005999999999972"/>
  </r>
  <r>
    <n v="2060"/>
    <s v="CA-2011-106439"/>
    <x v="2"/>
    <x v="656"/>
    <d v="2011-11-04T00:00:00"/>
    <s v="Standard Class"/>
    <s v="GG-14650"/>
    <s v="Greg Guthrie"/>
    <x v="1"/>
    <x v="0"/>
    <s v="Los Angeles"/>
    <x v="1"/>
    <n v="90049"/>
    <s v="West"/>
    <s v="OFF-FA-10002975"/>
    <x v="1"/>
    <x v="13"/>
    <s v="Staples"/>
    <n v="11.34"/>
    <n v="3"/>
    <n v="0"/>
    <n v="5.2164000000000001"/>
  </r>
  <r>
    <n v="2061"/>
    <s v="CA-2011-106439"/>
    <x v="2"/>
    <x v="656"/>
    <d v="2011-11-04T00:00:00"/>
    <s v="Standard Class"/>
    <s v="GG-14650"/>
    <s v="Greg Guthrie"/>
    <x v="1"/>
    <x v="0"/>
    <s v="Los Angeles"/>
    <x v="1"/>
    <n v="90049"/>
    <s v="West"/>
    <s v="OFF-ST-10003996"/>
    <x v="1"/>
    <x v="4"/>
    <s v="Letter/Legal File Tote with Clear Snap-On Lid, Black Granite"/>
    <n v="80.3"/>
    <n v="5"/>
    <n v="0"/>
    <n v="20.877999999999997"/>
  </r>
  <r>
    <n v="2062"/>
    <s v="CA-2011-106439"/>
    <x v="2"/>
    <x v="656"/>
    <d v="2011-11-04T00:00:00"/>
    <s v="Standard Class"/>
    <s v="GG-14650"/>
    <s v="Greg Guthrie"/>
    <x v="1"/>
    <x v="0"/>
    <s v="Los Angeles"/>
    <x v="1"/>
    <n v="90049"/>
    <s v="West"/>
    <s v="OFF-BI-10002571"/>
    <x v="1"/>
    <x v="8"/>
    <s v="Avery Framed View Binder, EZD Ring (Locking), Navy, 1 1/2&quot;"/>
    <n v="15.968000000000002"/>
    <n v="2"/>
    <n v="0.2"/>
    <n v="5.3891999999999989"/>
  </r>
  <r>
    <n v="2063"/>
    <s v="CA-2011-106439"/>
    <x v="2"/>
    <x v="656"/>
    <d v="2011-11-04T00:00:00"/>
    <s v="Standard Class"/>
    <s v="GG-14650"/>
    <s v="Greg Guthrie"/>
    <x v="1"/>
    <x v="0"/>
    <s v="Los Angeles"/>
    <x v="1"/>
    <n v="90049"/>
    <s v="West"/>
    <s v="OFF-PA-10000477"/>
    <x v="1"/>
    <x v="10"/>
    <s v="Xerox 1952"/>
    <n v="64.740000000000009"/>
    <n v="13"/>
    <n v="0"/>
    <n v="30.427800000000005"/>
  </r>
  <r>
    <n v="2064"/>
    <s v="CA-2011-106439"/>
    <x v="2"/>
    <x v="656"/>
    <d v="2011-11-04T00:00:00"/>
    <s v="Standard Class"/>
    <s v="GG-14650"/>
    <s v="Greg Guthrie"/>
    <x v="1"/>
    <x v="0"/>
    <s v="Los Angeles"/>
    <x v="1"/>
    <n v="90049"/>
    <s v="West"/>
    <s v="OFF-BI-10004209"/>
    <x v="1"/>
    <x v="8"/>
    <s v="Fellowes Twister Kit, Gray/Clear, 3/pkg"/>
    <n v="19.295999999999999"/>
    <n v="3"/>
    <n v="0.2"/>
    <n v="6.0299999999999994"/>
  </r>
  <r>
    <n v="2065"/>
    <s v="CA-2011-106439"/>
    <x v="2"/>
    <x v="656"/>
    <d v="2011-11-04T00:00:00"/>
    <s v="Standard Class"/>
    <s v="GG-14650"/>
    <s v="Greg Guthrie"/>
    <x v="1"/>
    <x v="0"/>
    <s v="Los Angeles"/>
    <x v="1"/>
    <n v="90049"/>
    <s v="West"/>
    <s v="OFF-ST-10001963"/>
    <x v="1"/>
    <x v="4"/>
    <s v="Tennsco Regal Shelving Units"/>
    <n v="405.64"/>
    <n v="4"/>
    <n v="0"/>
    <n v="12.169199999999989"/>
  </r>
  <r>
    <n v="2066"/>
    <s v="CA-2011-106439"/>
    <x v="2"/>
    <x v="656"/>
    <d v="2011-11-04T00:00:00"/>
    <s v="Standard Class"/>
    <s v="GG-14650"/>
    <s v="Greg Guthrie"/>
    <x v="1"/>
    <x v="0"/>
    <s v="Los Angeles"/>
    <x v="1"/>
    <n v="90049"/>
    <s v="West"/>
    <s v="FUR-CH-10003833"/>
    <x v="0"/>
    <x v="1"/>
    <s v="Novimex Fabric Task Chair"/>
    <n v="146.352"/>
    <n v="3"/>
    <n v="0.2"/>
    <n v="-9.1470000000000056"/>
  </r>
  <r>
    <n v="2067"/>
    <s v="CA-2011-106439"/>
    <x v="2"/>
    <x v="656"/>
    <d v="2011-11-04T00:00:00"/>
    <s v="Standard Class"/>
    <s v="GG-14650"/>
    <s v="Greg Guthrie"/>
    <x v="1"/>
    <x v="0"/>
    <s v="Los Angeles"/>
    <x v="1"/>
    <n v="90049"/>
    <s v="West"/>
    <s v="TEC-AC-10004568"/>
    <x v="2"/>
    <x v="11"/>
    <s v="Maxell LTO Ultrium - 800 GB"/>
    <n v="251.91"/>
    <n v="9"/>
    <n v="0"/>
    <n v="47.862899999999982"/>
  </r>
  <r>
    <n v="2068"/>
    <s v="CA-2011-106439"/>
    <x v="2"/>
    <x v="656"/>
    <d v="2011-11-04T00:00:00"/>
    <s v="Standard Class"/>
    <s v="GG-14650"/>
    <s v="Greg Guthrie"/>
    <x v="1"/>
    <x v="0"/>
    <s v="Los Angeles"/>
    <x v="1"/>
    <n v="90049"/>
    <s v="West"/>
    <s v="OFF-AR-10001419"/>
    <x v="1"/>
    <x v="6"/>
    <s v="Newell 325"/>
    <n v="12.39"/>
    <n v="3"/>
    <n v="0"/>
    <n v="3.7169999999999996"/>
  </r>
  <r>
    <n v="2069"/>
    <s v="CA-2012-133452"/>
    <x v="1"/>
    <x v="657"/>
    <d v="2012-04-19T00:00:00"/>
    <s v="Standard Class"/>
    <s v="ZC-21910"/>
    <s v="Zuschuss Carroll"/>
    <x v="0"/>
    <x v="0"/>
    <s v="Pomona"/>
    <x v="1"/>
    <n v="91767"/>
    <s v="West"/>
    <s v="TEC-AC-10002800"/>
    <x v="2"/>
    <x v="11"/>
    <s v="Plantronics Audio 478 Stereo USB Headset"/>
    <n v="199.96"/>
    <n v="4"/>
    <n v="0"/>
    <n v="69.98599999999999"/>
  </r>
  <r>
    <n v="2070"/>
    <s v="CA-2012-133452"/>
    <x v="1"/>
    <x v="657"/>
    <d v="2012-04-19T00:00:00"/>
    <s v="Standard Class"/>
    <s v="ZC-21910"/>
    <s v="Zuschuss Carroll"/>
    <x v="0"/>
    <x v="0"/>
    <s v="Pomona"/>
    <x v="1"/>
    <n v="91767"/>
    <s v="West"/>
    <s v="FUR-TA-10003954"/>
    <x v="0"/>
    <x v="3"/>
    <s v="Hon 94000 Series Round Tables"/>
    <n v="710.83200000000011"/>
    <n v="3"/>
    <n v="0.2"/>
    <n v="-97.739399999999989"/>
  </r>
  <r>
    <n v="2071"/>
    <s v="CA-2013-146521"/>
    <x v="0"/>
    <x v="658"/>
    <d v="2013-07-24T00:00:00"/>
    <s v="Second Class"/>
    <s v="CC-12610"/>
    <s v="Corey Catlett"/>
    <x v="1"/>
    <x v="0"/>
    <s v="Philadelphia"/>
    <x v="9"/>
    <n v="19134"/>
    <s v="East"/>
    <s v="OFF-BI-10000301"/>
    <x v="1"/>
    <x v="8"/>
    <s v="GBC Instant Report Kit"/>
    <n v="1.9410000000000003"/>
    <n v="1"/>
    <n v="0.7"/>
    <n v="-1.294"/>
  </r>
  <r>
    <n v="2072"/>
    <s v="US-2014-110996"/>
    <x v="3"/>
    <x v="225"/>
    <d v="2014-11-26T00:00:00"/>
    <s v="Standard Class"/>
    <s v="KA-16525"/>
    <s v="Kelly Andreada"/>
    <x v="0"/>
    <x v="0"/>
    <s v="Ontario"/>
    <x v="1"/>
    <n v="91761"/>
    <s v="West"/>
    <s v="FUR-CH-10003956"/>
    <x v="0"/>
    <x v="1"/>
    <s v="Novimex High-Tech Fabric Mesh Task Chair"/>
    <n v="283.92"/>
    <n v="5"/>
    <n v="0.2"/>
    <n v="-46.137000000000029"/>
  </r>
  <r>
    <n v="2073"/>
    <s v="CA-2013-129693"/>
    <x v="0"/>
    <x v="491"/>
    <d v="2013-12-03T00:00:00"/>
    <s v="Standard Class"/>
    <s v="TC-20980"/>
    <s v="Tamara Chand"/>
    <x v="1"/>
    <x v="0"/>
    <s v="Seattle"/>
    <x v="4"/>
    <n v="98105"/>
    <s v="West"/>
    <s v="OFF-BI-10002954"/>
    <x v="1"/>
    <x v="8"/>
    <s v="Newell 3-Hole Punched Plastic Slotted Magazine Holders for Binders"/>
    <n v="7.3120000000000012"/>
    <n v="2"/>
    <n v="0.2"/>
    <n v="2.5591999999999997"/>
  </r>
  <r>
    <n v="2074"/>
    <s v="CA-2014-122504"/>
    <x v="3"/>
    <x v="659"/>
    <d v="2014-11-13T00:00:00"/>
    <s v="Second Class"/>
    <s v="DB-13270"/>
    <s v="Deborah Brumfield"/>
    <x v="2"/>
    <x v="0"/>
    <s v="Brentwood"/>
    <x v="1"/>
    <n v="94513"/>
    <s v="West"/>
    <s v="TEC-AC-10003289"/>
    <x v="2"/>
    <x v="11"/>
    <s v="Anker Ultra-Slim Mini Bluetooth 3.0 Wireless Keyboard"/>
    <n v="59.97"/>
    <n v="3"/>
    <n v="0"/>
    <n v="13.793099999999999"/>
  </r>
  <r>
    <n v="2075"/>
    <s v="CA-2014-122504"/>
    <x v="3"/>
    <x v="659"/>
    <d v="2014-11-13T00:00:00"/>
    <s v="Second Class"/>
    <s v="DB-13270"/>
    <s v="Deborah Brumfield"/>
    <x v="2"/>
    <x v="0"/>
    <s v="Brentwood"/>
    <x v="1"/>
    <n v="94513"/>
    <s v="West"/>
    <s v="TEC-PH-10002468"/>
    <x v="2"/>
    <x v="7"/>
    <s v="Plantronics CS 50-USB - headset - Convertible, Monaural"/>
    <n v="761.5440000000001"/>
    <n v="7"/>
    <n v="0.2"/>
    <n v="66.635100000000023"/>
  </r>
  <r>
    <n v="2076"/>
    <s v="CA-2011-131051"/>
    <x v="2"/>
    <x v="588"/>
    <d v="2011-12-05T00:00:00"/>
    <s v="Standard Class"/>
    <s v="TR-21325"/>
    <s v="Toby Ritter"/>
    <x v="0"/>
    <x v="0"/>
    <s v="San Francisco"/>
    <x v="1"/>
    <n v="94122"/>
    <s v="West"/>
    <s v="FUR-FU-10001861"/>
    <x v="0"/>
    <x v="5"/>
    <s v="Floodlight Indoor Halogen Bulbs, 1 Bulb per Pack, 60 Watts"/>
    <n v="58.199999999999996"/>
    <n v="3"/>
    <n v="0"/>
    <n v="28.517999999999994"/>
  </r>
  <r>
    <n v="2077"/>
    <s v="CA-2014-140676"/>
    <x v="3"/>
    <x v="510"/>
    <d v="2014-09-16T00:00:00"/>
    <s v="First Class"/>
    <s v="BF-11080"/>
    <s v="Bart Folk"/>
    <x v="0"/>
    <x v="0"/>
    <s v="Baltimore"/>
    <x v="39"/>
    <n v="21215"/>
    <s v="East"/>
    <s v="OFF-PA-10004082"/>
    <x v="1"/>
    <x v="10"/>
    <s v="Adams Telephone Message Book w/Frequently-Called Numbers Space, 400 Messages per Book"/>
    <n v="39.900000000000006"/>
    <n v="5"/>
    <n v="0"/>
    <n v="19.950000000000003"/>
  </r>
  <r>
    <n v="2078"/>
    <s v="CA-2014-140676"/>
    <x v="3"/>
    <x v="510"/>
    <d v="2014-09-16T00:00:00"/>
    <s v="First Class"/>
    <s v="BF-11080"/>
    <s v="Bart Folk"/>
    <x v="0"/>
    <x v="0"/>
    <s v="Baltimore"/>
    <x v="39"/>
    <n v="21215"/>
    <s v="East"/>
    <s v="OFF-AP-10000358"/>
    <x v="1"/>
    <x v="9"/>
    <s v="Fellowes Basic Home/Office Series Surge Protectors"/>
    <n v="90.86"/>
    <n v="7"/>
    <n v="0"/>
    <n v="26.349399999999992"/>
  </r>
  <r>
    <n v="2079"/>
    <s v="CA-2014-140676"/>
    <x v="3"/>
    <x v="510"/>
    <d v="2014-09-16T00:00:00"/>
    <s v="First Class"/>
    <s v="BF-11080"/>
    <s v="Bart Folk"/>
    <x v="0"/>
    <x v="0"/>
    <s v="Baltimore"/>
    <x v="39"/>
    <n v="21215"/>
    <s v="East"/>
    <s v="OFF-PA-10004243"/>
    <x v="1"/>
    <x v="10"/>
    <s v="Xerox 1939"/>
    <n v="94.85"/>
    <n v="5"/>
    <n v="0"/>
    <n v="45.527999999999992"/>
  </r>
  <r>
    <n v="2080"/>
    <s v="CA-2012-120103"/>
    <x v="1"/>
    <x v="100"/>
    <d v="2012-12-29T00:00:00"/>
    <s v="Standard Class"/>
    <s v="MS-17365"/>
    <s v="Maribeth Schnelling"/>
    <x v="0"/>
    <x v="0"/>
    <s v="Phoenix"/>
    <x v="16"/>
    <n v="85023"/>
    <s v="West"/>
    <s v="OFF-PA-10001295"/>
    <x v="1"/>
    <x v="10"/>
    <s v="Computer Printout Paper with Letter-Trim Perforations"/>
    <n v="106.232"/>
    <n v="7"/>
    <n v="0.2"/>
    <n v="37.181199999999997"/>
  </r>
  <r>
    <n v="2081"/>
    <s v="CA-2012-120103"/>
    <x v="1"/>
    <x v="100"/>
    <d v="2012-12-29T00:00:00"/>
    <s v="Standard Class"/>
    <s v="MS-17365"/>
    <s v="Maribeth Schnelling"/>
    <x v="0"/>
    <x v="0"/>
    <s v="Phoenix"/>
    <x v="16"/>
    <n v="85023"/>
    <s v="West"/>
    <s v="TEC-PH-10002170"/>
    <x v="2"/>
    <x v="7"/>
    <s v="ClearSounds CSC500 Amplified Spirit Phone Corded phone"/>
    <n v="111.98399999999999"/>
    <n v="2"/>
    <n v="0.2"/>
    <n v="11.198400000000003"/>
  </r>
  <r>
    <n v="2082"/>
    <s v="CA-2012-120103"/>
    <x v="1"/>
    <x v="100"/>
    <d v="2012-12-29T00:00:00"/>
    <s v="Standard Class"/>
    <s v="MS-17365"/>
    <s v="Maribeth Schnelling"/>
    <x v="0"/>
    <x v="0"/>
    <s v="Phoenix"/>
    <x v="16"/>
    <n v="85023"/>
    <s v="West"/>
    <s v="FUR-FU-10002885"/>
    <x v="0"/>
    <x v="5"/>
    <s v="Magna Visual Magnetic Picture Hangers"/>
    <n v="7.7120000000000006"/>
    <n v="2"/>
    <n v="0.2"/>
    <n v="1.7352000000000005"/>
  </r>
  <r>
    <n v="2083"/>
    <s v="CA-2014-104647"/>
    <x v="3"/>
    <x v="660"/>
    <d v="2014-03-02T00:00:00"/>
    <s v="Standard Class"/>
    <s v="CK-12595"/>
    <s v="Clytie Kelty"/>
    <x v="0"/>
    <x v="0"/>
    <s v="Los Angeles"/>
    <x v="1"/>
    <n v="90008"/>
    <s v="West"/>
    <s v="OFF-PA-10002870"/>
    <x v="1"/>
    <x v="10"/>
    <s v="Ampad Phone Message Book, Recycled, 400 Message Capacity, 5 ¾” x 11”"/>
    <n v="37.44"/>
    <n v="6"/>
    <n v="0"/>
    <n v="16.847999999999999"/>
  </r>
  <r>
    <n v="2084"/>
    <s v="CA-2011-110352"/>
    <x v="2"/>
    <x v="533"/>
    <d v="2011-11-29T00:00:00"/>
    <s v="Standard Class"/>
    <s v="ED-13885"/>
    <s v="Emily Ducich"/>
    <x v="2"/>
    <x v="0"/>
    <s v="Houston"/>
    <x v="5"/>
    <n v="77036"/>
    <s v="Central"/>
    <s v="OFF-LA-10003923"/>
    <x v="1"/>
    <x v="2"/>
    <s v="Alphabetical Labels for Top Tab Filing"/>
    <n v="23.680000000000003"/>
    <n v="2"/>
    <n v="0.2"/>
    <n v="8.879999999999999"/>
  </r>
  <r>
    <n v="2085"/>
    <s v="CA-2013-140501"/>
    <x v="0"/>
    <x v="661"/>
    <d v="2013-06-29T00:00:00"/>
    <s v="Standard Class"/>
    <s v="IM-15070"/>
    <s v="Irene Maddox"/>
    <x v="0"/>
    <x v="0"/>
    <s v="New York City"/>
    <x v="15"/>
    <n v="10009"/>
    <s v="East"/>
    <s v="OFF-LA-10003510"/>
    <x v="1"/>
    <x v="2"/>
    <s v="Avery 4027 File Folder Labels for Dot Matrix Printers, 5000 Labels per Box, White"/>
    <n v="122.12"/>
    <n v="4"/>
    <n v="0"/>
    <n v="56.175200000000004"/>
  </r>
  <r>
    <n v="2086"/>
    <s v="CA-2013-140501"/>
    <x v="0"/>
    <x v="661"/>
    <d v="2013-06-29T00:00:00"/>
    <s v="Standard Class"/>
    <s v="IM-15070"/>
    <s v="Irene Maddox"/>
    <x v="0"/>
    <x v="0"/>
    <s v="New York City"/>
    <x v="15"/>
    <n v="10009"/>
    <s v="East"/>
    <s v="OFF-LA-10000248"/>
    <x v="1"/>
    <x v="2"/>
    <s v="Avery 52"/>
    <n v="18.45"/>
    <n v="5"/>
    <n v="0"/>
    <n v="8.6715"/>
  </r>
  <r>
    <n v="2087"/>
    <s v="CA-2013-140501"/>
    <x v="0"/>
    <x v="661"/>
    <d v="2013-06-29T00:00:00"/>
    <s v="Standard Class"/>
    <s v="IM-15070"/>
    <s v="Irene Maddox"/>
    <x v="0"/>
    <x v="0"/>
    <s v="New York City"/>
    <x v="15"/>
    <n v="10009"/>
    <s v="East"/>
    <s v="OFF-ST-10000060"/>
    <x v="1"/>
    <x v="4"/>
    <s v="Fellowes Bankers Box Staxonsteel Drawer File/Stacking System"/>
    <n v="324.90000000000003"/>
    <n v="5"/>
    <n v="0"/>
    <n v="38.988000000000014"/>
  </r>
  <r>
    <n v="2088"/>
    <s v="CA-2013-140501"/>
    <x v="0"/>
    <x v="661"/>
    <d v="2013-06-29T00:00:00"/>
    <s v="Standard Class"/>
    <s v="IM-15070"/>
    <s v="Irene Maddox"/>
    <x v="0"/>
    <x v="0"/>
    <s v="New York City"/>
    <x v="15"/>
    <n v="10009"/>
    <s v="East"/>
    <s v="OFF-PA-10003129"/>
    <x v="1"/>
    <x v="10"/>
    <s v="Tops White Computer Printout Paper"/>
    <n v="146.72999999999999"/>
    <n v="3"/>
    <n v="0"/>
    <n v="68.963099999999997"/>
  </r>
  <r>
    <n v="2089"/>
    <s v="CA-2013-140501"/>
    <x v="0"/>
    <x v="661"/>
    <d v="2013-06-29T00:00:00"/>
    <s v="Standard Class"/>
    <s v="IM-15070"/>
    <s v="Irene Maddox"/>
    <x v="0"/>
    <x v="0"/>
    <s v="New York City"/>
    <x v="15"/>
    <n v="10009"/>
    <s v="East"/>
    <s v="OFF-FA-10004076"/>
    <x v="1"/>
    <x v="13"/>
    <s v="Translucent Push Pins by OIC"/>
    <n v="3.96"/>
    <n v="2"/>
    <n v="0"/>
    <n v="1.4651999999999998"/>
  </r>
  <r>
    <n v="2090"/>
    <s v="CA-2012-139290"/>
    <x v="1"/>
    <x v="662"/>
    <d v="2012-10-30T00:00:00"/>
    <s v="Standard Class"/>
    <s v="MY-17380"/>
    <s v="Maribeth Yedwab"/>
    <x v="1"/>
    <x v="0"/>
    <s v="Rancho Cucamonga"/>
    <x v="1"/>
    <n v="91730"/>
    <s v="West"/>
    <s v="OFF-LA-10004008"/>
    <x v="1"/>
    <x v="2"/>
    <s v="Avery 507"/>
    <n v="5.76"/>
    <n v="2"/>
    <n v="0"/>
    <n v="2.6495999999999995"/>
  </r>
  <r>
    <n v="2091"/>
    <s v="CA-2014-166142"/>
    <x v="3"/>
    <x v="663"/>
    <d v="2014-07-20T00:00:00"/>
    <s v="Standard Class"/>
    <s v="MM-17260"/>
    <s v="Magdelene Morse"/>
    <x v="0"/>
    <x v="0"/>
    <s v="Wilmington"/>
    <x v="13"/>
    <n v="19805"/>
    <s v="East"/>
    <s v="OFF-BI-10004094"/>
    <x v="1"/>
    <x v="8"/>
    <s v="GBC Standard Plastic Binding Systems Combs"/>
    <n v="26.549999999999997"/>
    <n v="3"/>
    <n v="0"/>
    <n v="13.009499999999999"/>
  </r>
  <r>
    <n v="2092"/>
    <s v="CA-2014-166142"/>
    <x v="3"/>
    <x v="663"/>
    <d v="2014-07-20T00:00:00"/>
    <s v="Standard Class"/>
    <s v="MM-17260"/>
    <s v="Magdelene Morse"/>
    <x v="0"/>
    <x v="0"/>
    <s v="Wilmington"/>
    <x v="13"/>
    <n v="19805"/>
    <s v="East"/>
    <s v="FUR-TA-10004607"/>
    <x v="0"/>
    <x v="3"/>
    <s v="Hon 2111 Invitation Series Straight Table"/>
    <n v="310.44300000000004"/>
    <n v="3"/>
    <n v="0.3"/>
    <n v="-48.783900000000031"/>
  </r>
  <r>
    <n v="2093"/>
    <s v="CA-2011-145926"/>
    <x v="2"/>
    <x v="664"/>
    <d v="2011-11-21T00:00:00"/>
    <s v="Standard Class"/>
    <s v="MP-17470"/>
    <s v="Mark Packer"/>
    <x v="2"/>
    <x v="0"/>
    <s v="Moorhead"/>
    <x v="11"/>
    <n v="56560"/>
    <s v="Central"/>
    <s v="FUR-CH-10004289"/>
    <x v="0"/>
    <x v="1"/>
    <s v="Global Super Steno Chair"/>
    <n v="479.90000000000003"/>
    <n v="5"/>
    <n v="0"/>
    <n v="81.58299999999997"/>
  </r>
  <r>
    <n v="2094"/>
    <s v="CA-2012-149678"/>
    <x v="1"/>
    <x v="657"/>
    <d v="2012-04-15T00:00:00"/>
    <s v="Second Class"/>
    <s v="AW-10840"/>
    <s v="Anthony Witt"/>
    <x v="0"/>
    <x v="0"/>
    <s v="Farmington"/>
    <x v="27"/>
    <n v="87401"/>
    <s v="West"/>
    <s v="OFF-SU-10004498"/>
    <x v="1"/>
    <x v="14"/>
    <s v="Martin-Yale Premier Letter Opener"/>
    <n v="12.88"/>
    <n v="1"/>
    <n v="0"/>
    <n v="0.38640000000000008"/>
  </r>
  <r>
    <n v="2095"/>
    <s v="US-2012-164357"/>
    <x v="1"/>
    <x v="665"/>
    <d v="2012-11-29T00:00:00"/>
    <s v="Standard Class"/>
    <s v="SF-20065"/>
    <s v="Sandra Flanagan"/>
    <x v="0"/>
    <x v="0"/>
    <s v="Wilmington"/>
    <x v="3"/>
    <n v="28403"/>
    <s v="South"/>
    <s v="OFF-AR-10001177"/>
    <x v="1"/>
    <x v="6"/>
    <s v="Newell 349"/>
    <n v="13.120000000000001"/>
    <n v="5"/>
    <n v="0.2"/>
    <n v="1.4759999999999982"/>
  </r>
  <r>
    <n v="2096"/>
    <s v="US-2013-146570"/>
    <x v="0"/>
    <x v="666"/>
    <d v="2013-05-21T00:00:00"/>
    <s v="Standard Class"/>
    <s v="SN-20710"/>
    <s v="Steve Nguyen"/>
    <x v="2"/>
    <x v="0"/>
    <s v="Jackson"/>
    <x v="35"/>
    <n v="39212"/>
    <s v="South"/>
    <s v="OFF-BI-10001718"/>
    <x v="1"/>
    <x v="8"/>
    <s v="GBC DocuBind P50 Personal Binding Machine"/>
    <n v="511.84"/>
    <n v="8"/>
    <n v="0"/>
    <n v="240.56479999999999"/>
  </r>
  <r>
    <n v="2097"/>
    <s v="US-2013-146570"/>
    <x v="0"/>
    <x v="666"/>
    <d v="2013-05-21T00:00:00"/>
    <s v="Standard Class"/>
    <s v="SN-20710"/>
    <s v="Steve Nguyen"/>
    <x v="2"/>
    <x v="0"/>
    <s v="Jackson"/>
    <x v="35"/>
    <n v="39212"/>
    <s v="South"/>
    <s v="OFF-AR-10004602"/>
    <x v="1"/>
    <x v="6"/>
    <s v="Boston KS Multi-Size Manual Pencil Sharpener"/>
    <n v="91.96"/>
    <n v="4"/>
    <n v="0"/>
    <n v="25.748800000000003"/>
  </r>
  <r>
    <n v="2098"/>
    <s v="US-2013-146570"/>
    <x v="0"/>
    <x v="666"/>
    <d v="2013-05-21T00:00:00"/>
    <s v="Standard Class"/>
    <s v="SN-20710"/>
    <s v="Steve Nguyen"/>
    <x v="2"/>
    <x v="0"/>
    <s v="Jackson"/>
    <x v="35"/>
    <n v="39212"/>
    <s v="South"/>
    <s v="OFF-AR-10003856"/>
    <x v="1"/>
    <x v="6"/>
    <s v="Newell 344"/>
    <n v="8.34"/>
    <n v="3"/>
    <n v="0"/>
    <n v="2.1683999999999997"/>
  </r>
  <r>
    <n v="2099"/>
    <s v="CA-2014-124401"/>
    <x v="3"/>
    <x v="210"/>
    <d v="2014-09-13T00:00:00"/>
    <s v="Standard Class"/>
    <s v="RD-19900"/>
    <s v="Ruben Dartt"/>
    <x v="0"/>
    <x v="0"/>
    <s v="Portland"/>
    <x v="21"/>
    <n v="97206"/>
    <s v="West"/>
    <s v="OFF-ST-10000649"/>
    <x v="1"/>
    <x v="4"/>
    <s v="Hanging Personal Folder File"/>
    <n v="37.68"/>
    <n v="3"/>
    <n v="0.2"/>
    <n v="2.3550000000000022"/>
  </r>
  <r>
    <n v="2100"/>
    <s v="CA-2014-124401"/>
    <x v="3"/>
    <x v="210"/>
    <d v="2014-09-13T00:00:00"/>
    <s v="Standard Class"/>
    <s v="RD-19900"/>
    <s v="Ruben Dartt"/>
    <x v="0"/>
    <x v="0"/>
    <s v="Portland"/>
    <x v="21"/>
    <n v="97206"/>
    <s v="West"/>
    <s v="TEC-AC-10002926"/>
    <x v="2"/>
    <x v="11"/>
    <s v="Logitech Wireless Marathon Mouse M705"/>
    <n v="279.94400000000002"/>
    <n v="7"/>
    <n v="0.2"/>
    <n v="80.48390000000002"/>
  </r>
  <r>
    <n v="2101"/>
    <s v="US-2011-140116"/>
    <x v="2"/>
    <x v="418"/>
    <d v="2011-03-17T00:00:00"/>
    <s v="Standard Class"/>
    <s v="KT-16480"/>
    <s v="Kean Thornton"/>
    <x v="0"/>
    <x v="0"/>
    <s v="Denver"/>
    <x v="22"/>
    <n v="80219"/>
    <s v="West"/>
    <s v="OFF-ST-10000078"/>
    <x v="1"/>
    <x v="4"/>
    <s v="Tennsco 6- and 18-Compartment Lockers"/>
    <n v="636.40800000000013"/>
    <n v="3"/>
    <n v="0.2"/>
    <n v="-15.910200000000088"/>
  </r>
  <r>
    <n v="2102"/>
    <s v="US-2011-140116"/>
    <x v="2"/>
    <x v="418"/>
    <d v="2011-03-17T00:00:00"/>
    <s v="Standard Class"/>
    <s v="KT-16480"/>
    <s v="Kean Thornton"/>
    <x v="0"/>
    <x v="0"/>
    <s v="Denver"/>
    <x v="22"/>
    <n v="80219"/>
    <s v="West"/>
    <s v="OFF-AR-10001044"/>
    <x v="1"/>
    <x v="6"/>
    <s v="BOSTON Ranger #55 Pencil Sharpener, Black"/>
    <n v="83.168000000000006"/>
    <n v="4"/>
    <n v="0.2"/>
    <n v="9.3563999999999936"/>
  </r>
  <r>
    <n v="2103"/>
    <s v="CA-2011-123295"/>
    <x v="2"/>
    <x v="667"/>
    <d v="2011-07-18T00:00:00"/>
    <s v="Same Day"/>
    <s v="AH-10120"/>
    <s v="Adrian Hane"/>
    <x v="2"/>
    <x v="0"/>
    <s v="Tucson"/>
    <x v="16"/>
    <n v="85705"/>
    <s v="West"/>
    <s v="FUR-CH-10002372"/>
    <x v="0"/>
    <x v="1"/>
    <s v="Office Star - Ergonomically Designed Knee Chair"/>
    <n v="259.13600000000002"/>
    <n v="4"/>
    <n v="0.2"/>
    <n v="-25.913599999999988"/>
  </r>
  <r>
    <n v="2104"/>
    <s v="CA-2014-167101"/>
    <x v="3"/>
    <x v="668"/>
    <d v="2014-03-29T00:00:00"/>
    <s v="Second Class"/>
    <s v="BM-11650"/>
    <s v="Brian Moss"/>
    <x v="1"/>
    <x v="0"/>
    <s v="New York City"/>
    <x v="15"/>
    <n v="10009"/>
    <s v="East"/>
    <s v="OFF-PA-10000357"/>
    <x v="1"/>
    <x v="10"/>
    <s v="Xerox 1888"/>
    <n v="221.92"/>
    <n v="4"/>
    <n v="0"/>
    <n v="106.52159999999999"/>
  </r>
  <r>
    <n v="2105"/>
    <s v="CA-2014-167101"/>
    <x v="3"/>
    <x v="668"/>
    <d v="2014-03-29T00:00:00"/>
    <s v="Second Class"/>
    <s v="BM-11650"/>
    <s v="Brian Moss"/>
    <x v="1"/>
    <x v="0"/>
    <s v="New York City"/>
    <x v="15"/>
    <n v="10009"/>
    <s v="East"/>
    <s v="TEC-AC-10001266"/>
    <x v="2"/>
    <x v="11"/>
    <s v="Memorex Micro Travel Drive 8 GB"/>
    <n v="26"/>
    <n v="2"/>
    <n v="0"/>
    <n v="11.7"/>
  </r>
  <r>
    <n v="2106"/>
    <s v="US-2011-167633"/>
    <x v="2"/>
    <x v="587"/>
    <d v="2011-10-05T00:00:00"/>
    <s v="Standard Class"/>
    <s v="BW-11200"/>
    <s v="Ben Wallace"/>
    <x v="0"/>
    <x v="0"/>
    <s v="Boynton Beach"/>
    <x v="2"/>
    <n v="33437"/>
    <s v="South"/>
    <s v="OFF-PA-10004888"/>
    <x v="1"/>
    <x v="10"/>
    <s v="Xerox 217"/>
    <n v="15.552000000000003"/>
    <n v="3"/>
    <n v="0.2"/>
    <n v="5.4432"/>
  </r>
  <r>
    <n v="2107"/>
    <s v="US-2011-152723"/>
    <x v="2"/>
    <x v="467"/>
    <d v="2011-09-26T00:00:00"/>
    <s v="Same Day"/>
    <s v="HG-14965"/>
    <s v="Henry Goldwyn"/>
    <x v="1"/>
    <x v="0"/>
    <s v="Mesquite"/>
    <x v="5"/>
    <n v="75150"/>
    <s v="Central"/>
    <s v="OFF-BI-10003460"/>
    <x v="1"/>
    <x v="8"/>
    <s v="Acco 3-Hole Punch"/>
    <n v="0.87599999999999978"/>
    <n v="1"/>
    <n v="0.8"/>
    <n v="-1.4016000000000002"/>
  </r>
  <r>
    <n v="2108"/>
    <s v="CA-2012-164882"/>
    <x v="1"/>
    <x v="89"/>
    <d v="2012-10-31T00:00:00"/>
    <s v="Same Day"/>
    <s v="SG-20080"/>
    <s v="Sandra Glassco"/>
    <x v="0"/>
    <x v="0"/>
    <s v="Redlands"/>
    <x v="1"/>
    <n v="92374"/>
    <s v="West"/>
    <s v="OFF-PA-10000157"/>
    <x v="1"/>
    <x v="10"/>
    <s v="Xerox 191"/>
    <n v="19.98"/>
    <n v="1"/>
    <n v="0"/>
    <n v="9.3905999999999992"/>
  </r>
  <r>
    <n v="2109"/>
    <s v="CA-2012-164882"/>
    <x v="1"/>
    <x v="89"/>
    <d v="2012-10-31T00:00:00"/>
    <s v="Same Day"/>
    <s v="SG-20080"/>
    <s v="Sandra Glassco"/>
    <x v="0"/>
    <x v="0"/>
    <s v="Redlands"/>
    <x v="1"/>
    <n v="92374"/>
    <s v="West"/>
    <s v="OFF-BI-10004519"/>
    <x v="1"/>
    <x v="8"/>
    <s v="GBC DocuBind P100 Manual Binding Machine"/>
    <n v="398.35199999999998"/>
    <n v="3"/>
    <n v="0.2"/>
    <n v="124.48499999999999"/>
  </r>
  <r>
    <n v="2110"/>
    <s v="CA-2012-164882"/>
    <x v="1"/>
    <x v="89"/>
    <d v="2012-10-31T00:00:00"/>
    <s v="Same Day"/>
    <s v="SG-20080"/>
    <s v="Sandra Glassco"/>
    <x v="0"/>
    <x v="0"/>
    <s v="Redlands"/>
    <x v="1"/>
    <n v="92374"/>
    <s v="West"/>
    <s v="OFF-AR-10004272"/>
    <x v="1"/>
    <x v="6"/>
    <s v="Newell 308"/>
    <n v="5.04"/>
    <n v="3"/>
    <n v="0"/>
    <n v="1.2599999999999998"/>
  </r>
  <r>
    <n v="2111"/>
    <s v="CA-2012-164882"/>
    <x v="1"/>
    <x v="89"/>
    <d v="2012-10-31T00:00:00"/>
    <s v="Same Day"/>
    <s v="SG-20080"/>
    <s v="Sandra Glassco"/>
    <x v="0"/>
    <x v="0"/>
    <s v="Redlands"/>
    <x v="1"/>
    <n v="92374"/>
    <s v="West"/>
    <s v="OFF-FA-10000585"/>
    <x v="1"/>
    <x v="13"/>
    <s v="OIC Bulk Pack Metal Binder Clips"/>
    <n v="17.450000000000003"/>
    <n v="5"/>
    <n v="0"/>
    <n v="8.0269999999999992"/>
  </r>
  <r>
    <n v="2112"/>
    <s v="CA-2012-164882"/>
    <x v="1"/>
    <x v="89"/>
    <d v="2012-10-31T00:00:00"/>
    <s v="Same Day"/>
    <s v="SG-20080"/>
    <s v="Sandra Glassco"/>
    <x v="0"/>
    <x v="0"/>
    <s v="Redlands"/>
    <x v="1"/>
    <n v="92374"/>
    <s v="West"/>
    <s v="FUR-CH-10004218"/>
    <x v="0"/>
    <x v="1"/>
    <s v="Global Fabric Manager's Chair, Dark Gray"/>
    <n v="323.13600000000002"/>
    <n v="4"/>
    <n v="0.2"/>
    <n v="20.196000000000012"/>
  </r>
  <r>
    <n v="2113"/>
    <s v="CA-2012-164882"/>
    <x v="1"/>
    <x v="89"/>
    <d v="2012-10-31T00:00:00"/>
    <s v="Same Day"/>
    <s v="SG-20080"/>
    <s v="Sandra Glassco"/>
    <x v="0"/>
    <x v="0"/>
    <s v="Redlands"/>
    <x v="1"/>
    <n v="92374"/>
    <s v="West"/>
    <s v="OFF-SU-10004231"/>
    <x v="1"/>
    <x v="14"/>
    <s v="Acme Tagit Stainless Steel Antibacterial Scissors"/>
    <n v="29.700000000000003"/>
    <n v="3"/>
    <n v="0"/>
    <n v="8.0190000000000001"/>
  </r>
  <r>
    <n v="2114"/>
    <s v="CA-2012-164882"/>
    <x v="1"/>
    <x v="89"/>
    <d v="2012-10-31T00:00:00"/>
    <s v="Same Day"/>
    <s v="SG-20080"/>
    <s v="Sandra Glassco"/>
    <x v="0"/>
    <x v="0"/>
    <s v="Redlands"/>
    <x v="1"/>
    <n v="92374"/>
    <s v="West"/>
    <s v="TEC-PH-10001578"/>
    <x v="2"/>
    <x v="7"/>
    <s v="Polycom SoundStation2 EX Conference phone"/>
    <n v="1295.8400000000001"/>
    <n v="4"/>
    <n v="0.2"/>
    <n v="145.78199999999993"/>
  </r>
  <r>
    <n v="2115"/>
    <s v="CA-2012-164882"/>
    <x v="1"/>
    <x v="89"/>
    <d v="2012-10-31T00:00:00"/>
    <s v="Same Day"/>
    <s v="SG-20080"/>
    <s v="Sandra Glassco"/>
    <x v="0"/>
    <x v="0"/>
    <s v="Redlands"/>
    <x v="1"/>
    <n v="92374"/>
    <s v="West"/>
    <s v="OFF-ST-10003638"/>
    <x v="1"/>
    <x v="4"/>
    <s v="Mobile Personal File Cube"/>
    <n v="46.84"/>
    <n v="2"/>
    <n v="0"/>
    <n v="12.646799999999999"/>
  </r>
  <r>
    <n v="2116"/>
    <s v="CA-2012-164882"/>
    <x v="1"/>
    <x v="89"/>
    <d v="2012-10-31T00:00:00"/>
    <s v="Same Day"/>
    <s v="SG-20080"/>
    <s v="Sandra Glassco"/>
    <x v="0"/>
    <x v="0"/>
    <s v="Redlands"/>
    <x v="1"/>
    <n v="92374"/>
    <s v="West"/>
    <s v="FUR-BO-10002213"/>
    <x v="0"/>
    <x v="0"/>
    <s v="DMI Eclipse Executive Suite Bookcases"/>
    <n v="425.83300000000003"/>
    <n v="1"/>
    <n v="0.15"/>
    <n v="20.03919999999998"/>
  </r>
  <r>
    <n v="2117"/>
    <s v="CA-2012-159786"/>
    <x v="1"/>
    <x v="88"/>
    <d v="2012-10-17T00:00:00"/>
    <s v="Second Class"/>
    <s v="RK-19300"/>
    <s v="Ralph Kennedy"/>
    <x v="0"/>
    <x v="0"/>
    <s v="Rochester"/>
    <x v="15"/>
    <n v="14609"/>
    <s v="East"/>
    <s v="FUR-TA-10001307"/>
    <x v="0"/>
    <x v="3"/>
    <s v="SAFCO PlanMaster Heigh-Adjustable Drafting Table Base, 43w x 30d x 30-37h, Black"/>
    <n v="209.67"/>
    <n v="1"/>
    <n v="0.4"/>
    <n v="-13.978000000000009"/>
  </r>
  <r>
    <n v="2118"/>
    <s v="CA-2013-130267"/>
    <x v="0"/>
    <x v="251"/>
    <d v="2013-09-24T00:00:00"/>
    <s v="Standard Class"/>
    <s v="SW-20245"/>
    <s v="Scot Wooten"/>
    <x v="0"/>
    <x v="0"/>
    <s v="Stockton"/>
    <x v="1"/>
    <n v="95207"/>
    <s v="West"/>
    <s v="OFF-PA-10002222"/>
    <x v="1"/>
    <x v="10"/>
    <s v="Xerox Color Copier Paper, 11&quot; x 17&quot;, Ream"/>
    <n v="159.88"/>
    <n v="7"/>
    <n v="0"/>
    <n v="73.544799999999995"/>
  </r>
  <r>
    <n v="2119"/>
    <s v="CA-2014-155460"/>
    <x v="3"/>
    <x v="669"/>
    <d v="2014-04-16T00:00:00"/>
    <s v="First Class"/>
    <s v="RW-19630"/>
    <s v="Rob Williams"/>
    <x v="1"/>
    <x v="0"/>
    <s v="Seattle"/>
    <x v="4"/>
    <n v="98105"/>
    <s v="West"/>
    <s v="OFF-PA-10002479"/>
    <x v="1"/>
    <x v="10"/>
    <s v="Xerox 4200 Series MultiUse Premium Copy Paper (20Lb. and 84 Bright)"/>
    <n v="5.28"/>
    <n v="1"/>
    <n v="0"/>
    <n v="2.3759999999999999"/>
  </r>
  <r>
    <n v="2120"/>
    <s v="CA-2014-155460"/>
    <x v="3"/>
    <x v="669"/>
    <d v="2014-04-16T00:00:00"/>
    <s v="First Class"/>
    <s v="RW-19630"/>
    <s v="Rob Williams"/>
    <x v="1"/>
    <x v="0"/>
    <s v="Seattle"/>
    <x v="4"/>
    <n v="98105"/>
    <s v="West"/>
    <s v="OFF-BI-10003091"/>
    <x v="1"/>
    <x v="8"/>
    <s v="GBC DocuBind TL200 Manual Binding Machine"/>
    <n v="895.92"/>
    <n v="5"/>
    <n v="0.2"/>
    <n v="302.37299999999993"/>
  </r>
  <r>
    <n v="2121"/>
    <s v="US-2014-168690"/>
    <x v="3"/>
    <x v="363"/>
    <d v="2014-01-14T00:00:00"/>
    <s v="Standard Class"/>
    <s v="TS-21085"/>
    <s v="Thais Sissman"/>
    <x v="0"/>
    <x v="0"/>
    <s v="Ormond Beach"/>
    <x v="2"/>
    <n v="32174"/>
    <s v="South"/>
    <s v="OFF-BI-10000145"/>
    <x v="1"/>
    <x v="8"/>
    <s v="Zipper Ring Binder Pockets"/>
    <n v="2.8080000000000007"/>
    <n v="3"/>
    <n v="0.7"/>
    <n v="-1.9656000000000002"/>
  </r>
  <r>
    <n v="2122"/>
    <s v="CA-2014-158246"/>
    <x v="3"/>
    <x v="45"/>
    <d v="2014-11-12T00:00:00"/>
    <s v="First Class"/>
    <s v="JB-15400"/>
    <s v="Jennifer Braxton"/>
    <x v="1"/>
    <x v="0"/>
    <s v="Sunnyvale"/>
    <x v="1"/>
    <n v="94086"/>
    <s v="West"/>
    <s v="FUR-CH-10003061"/>
    <x v="0"/>
    <x v="1"/>
    <s v="Global Leather Task Chair, Black"/>
    <n v="215.976"/>
    <n v="3"/>
    <n v="0.2"/>
    <n v="-2.6997000000000355"/>
  </r>
  <r>
    <n v="2123"/>
    <s v="CA-2014-167381"/>
    <x v="3"/>
    <x v="585"/>
    <d v="2014-09-25T00:00:00"/>
    <s v="Second Class"/>
    <s v="EH-14005"/>
    <s v="Erica Hernandez"/>
    <x v="2"/>
    <x v="0"/>
    <s v="Lansing"/>
    <x v="12"/>
    <n v="48911"/>
    <s v="Central"/>
    <s v="FUR-BO-10001972"/>
    <x v="0"/>
    <x v="0"/>
    <s v="O'Sullivan 4-Shelf Bookcase in Odessa Pine"/>
    <n v="241.96"/>
    <n v="2"/>
    <n v="0"/>
    <n v="41.133199999999988"/>
  </r>
  <r>
    <n v="2124"/>
    <s v="CA-2014-167381"/>
    <x v="3"/>
    <x v="585"/>
    <d v="2014-09-25T00:00:00"/>
    <s v="Second Class"/>
    <s v="EH-14005"/>
    <s v="Erica Hernandez"/>
    <x v="2"/>
    <x v="0"/>
    <s v="Lansing"/>
    <x v="12"/>
    <n v="48911"/>
    <s v="Central"/>
    <s v="OFF-LA-10000134"/>
    <x v="1"/>
    <x v="2"/>
    <s v="Avery 511"/>
    <n v="27.72"/>
    <n v="9"/>
    <n v="0"/>
    <n v="13.3056"/>
  </r>
  <r>
    <n v="2125"/>
    <s v="CA-2014-144862"/>
    <x v="3"/>
    <x v="96"/>
    <d v="2014-12-06T00:00:00"/>
    <s v="Standard Class"/>
    <s v="EH-14005"/>
    <s v="Erica Hernandez"/>
    <x v="2"/>
    <x v="0"/>
    <s v="Philadelphia"/>
    <x v="9"/>
    <n v="19143"/>
    <s v="East"/>
    <s v="OFF-EN-10003040"/>
    <x v="1"/>
    <x v="12"/>
    <s v="Quality Park Security Envelopes"/>
    <n v="104.68000000000002"/>
    <n v="5"/>
    <n v="0.2"/>
    <n v="35.329499999999996"/>
  </r>
  <r>
    <n v="2126"/>
    <s v="CA-2014-144862"/>
    <x v="3"/>
    <x v="96"/>
    <d v="2014-12-06T00:00:00"/>
    <s v="Standard Class"/>
    <s v="EH-14005"/>
    <s v="Erica Hernandez"/>
    <x v="2"/>
    <x v="0"/>
    <s v="Philadelphia"/>
    <x v="9"/>
    <n v="19143"/>
    <s v="East"/>
    <s v="TEC-PH-10000923"/>
    <x v="2"/>
    <x v="7"/>
    <s v="Belkin SportFit Armband For iPhone 5s/5c, Fuchsia"/>
    <n v="62.957999999999998"/>
    <n v="7"/>
    <n v="0.4"/>
    <n v="9.4436999999999998"/>
  </r>
  <r>
    <n v="2127"/>
    <s v="CA-2011-126032"/>
    <x v="2"/>
    <x v="670"/>
    <d v="2011-06-28T00:00:00"/>
    <s v="Standard Class"/>
    <s v="BS-11665"/>
    <s v="Brian Stugart"/>
    <x v="0"/>
    <x v="0"/>
    <s v="Philadelphia"/>
    <x v="9"/>
    <n v="19143"/>
    <s v="East"/>
    <s v="TEC-AC-10000158"/>
    <x v="2"/>
    <x v="11"/>
    <s v="Sony 64GB Class 10 Micro SDHC R40 Memory Card"/>
    <n v="86.376000000000005"/>
    <n v="3"/>
    <n v="0.2"/>
    <n v="1.079699999999999"/>
  </r>
  <r>
    <n v="2128"/>
    <s v="CA-2012-134859"/>
    <x v="1"/>
    <x v="242"/>
    <d v="2012-10-09T00:00:00"/>
    <s v="Standard Class"/>
    <s v="JK-16120"/>
    <s v="Julie Kriz"/>
    <x v="2"/>
    <x v="0"/>
    <s v="Philadelphia"/>
    <x v="9"/>
    <n v="19134"/>
    <s v="East"/>
    <s v="FUR-FU-10003623"/>
    <x v="0"/>
    <x v="5"/>
    <s v="DataProducts Ampli Magnifier Task Lamp, Black,"/>
    <n v="64.944000000000003"/>
    <n v="3"/>
    <n v="0.2"/>
    <n v="6.4943999999999953"/>
  </r>
  <r>
    <n v="2129"/>
    <s v="CA-2012-134859"/>
    <x v="1"/>
    <x v="242"/>
    <d v="2012-10-09T00:00:00"/>
    <s v="Standard Class"/>
    <s v="JK-16120"/>
    <s v="Julie Kriz"/>
    <x v="2"/>
    <x v="0"/>
    <s v="Philadelphia"/>
    <x v="9"/>
    <n v="19134"/>
    <s v="East"/>
    <s v="OFF-PA-10001293"/>
    <x v="1"/>
    <x v="10"/>
    <s v="Xerox 1946"/>
    <n v="20.736000000000004"/>
    <n v="4"/>
    <n v="0.2"/>
    <n v="7.2576000000000001"/>
  </r>
  <r>
    <n v="2130"/>
    <s v="US-2011-114188"/>
    <x v="2"/>
    <x v="671"/>
    <d v="2011-05-22T00:00:00"/>
    <s v="Second Class"/>
    <s v="RF-19345"/>
    <s v="Randy Ferguson"/>
    <x v="1"/>
    <x v="0"/>
    <s v="Dover"/>
    <x v="38"/>
    <n v="3820"/>
    <s v="East"/>
    <s v="OFF-AP-10000124"/>
    <x v="1"/>
    <x v="9"/>
    <s v="Acco 6 Outlet Guardian Basic Surge Suppressor"/>
    <n v="33.28"/>
    <n v="4"/>
    <n v="0"/>
    <n v="9.3184000000000005"/>
  </r>
  <r>
    <n v="2131"/>
    <s v="US-2011-114188"/>
    <x v="2"/>
    <x v="671"/>
    <d v="2011-05-22T00:00:00"/>
    <s v="Second Class"/>
    <s v="RF-19345"/>
    <s v="Randy Ferguson"/>
    <x v="1"/>
    <x v="0"/>
    <s v="Dover"/>
    <x v="38"/>
    <n v="3820"/>
    <s v="East"/>
    <s v="OFF-AR-10004511"/>
    <x v="1"/>
    <x v="6"/>
    <s v="Sanford Colorific Scented Colored Pencils, 12/Pack"/>
    <n v="38.520000000000003"/>
    <n v="9"/>
    <n v="0"/>
    <n v="11.9412"/>
  </r>
  <r>
    <n v="2132"/>
    <s v="US-2011-114188"/>
    <x v="2"/>
    <x v="671"/>
    <d v="2011-05-22T00:00:00"/>
    <s v="Second Class"/>
    <s v="RF-19345"/>
    <s v="Randy Ferguson"/>
    <x v="1"/>
    <x v="0"/>
    <s v="Dover"/>
    <x v="38"/>
    <n v="3820"/>
    <s v="East"/>
    <s v="FUR-FU-10000076"/>
    <x v="0"/>
    <x v="5"/>
    <s v="24-Hour Round Wall Clock"/>
    <n v="139.86000000000001"/>
    <n v="7"/>
    <n v="0"/>
    <n v="60.139800000000015"/>
  </r>
  <r>
    <n v="2133"/>
    <s v="CA-2012-156524"/>
    <x v="1"/>
    <x v="312"/>
    <d v="2012-11-26T00:00:00"/>
    <s v="Standard Class"/>
    <s v="DL-12865"/>
    <s v="Dan Lawera"/>
    <x v="0"/>
    <x v="0"/>
    <s v="New York City"/>
    <x v="15"/>
    <n v="10011"/>
    <s v="East"/>
    <s v="OFF-PA-10003883"/>
    <x v="1"/>
    <x v="10"/>
    <s v="Message Book, Phone, Wirebound Standard Line Memo, 2 3/4&quot; X 5&quot;"/>
    <n v="19.649999999999999"/>
    <n v="3"/>
    <n v="0"/>
    <n v="9.0389999999999997"/>
  </r>
  <r>
    <n v="2134"/>
    <s v="CA-2012-122210"/>
    <x v="1"/>
    <x v="672"/>
    <d v="2012-12-04T00:00:00"/>
    <s v="Standard Class"/>
    <s v="WB-21850"/>
    <s v="William Brown"/>
    <x v="0"/>
    <x v="0"/>
    <s v="Philadelphia"/>
    <x v="9"/>
    <n v="19134"/>
    <s v="East"/>
    <s v="OFF-BI-10003656"/>
    <x v="1"/>
    <x v="8"/>
    <s v="Fellowes PB200 Plastic Comb Binding Machine"/>
    <n v="152.99100000000001"/>
    <n v="3"/>
    <n v="0.7"/>
    <n v="-122.39280000000002"/>
  </r>
  <r>
    <n v="2135"/>
    <s v="CA-2012-122210"/>
    <x v="1"/>
    <x v="672"/>
    <d v="2012-12-04T00:00:00"/>
    <s v="Standard Class"/>
    <s v="WB-21850"/>
    <s v="William Brown"/>
    <x v="0"/>
    <x v="0"/>
    <s v="Philadelphia"/>
    <x v="9"/>
    <n v="19134"/>
    <s v="East"/>
    <s v="OFF-FA-10000053"/>
    <x v="1"/>
    <x v="13"/>
    <s v="Revere Boxed Rubber Bands by Revere"/>
    <n v="10.584"/>
    <n v="7"/>
    <n v="0.2"/>
    <n v="-2.3813999999999993"/>
  </r>
  <r>
    <n v="2136"/>
    <s v="CA-2012-122210"/>
    <x v="1"/>
    <x v="672"/>
    <d v="2012-12-04T00:00:00"/>
    <s v="Standard Class"/>
    <s v="WB-21850"/>
    <s v="William Brown"/>
    <x v="0"/>
    <x v="0"/>
    <s v="Philadelphia"/>
    <x v="9"/>
    <n v="19134"/>
    <s v="East"/>
    <s v="TEC-PH-10002807"/>
    <x v="2"/>
    <x v="7"/>
    <s v="Motorla HX550 Universal Bluetooth Headset"/>
    <n v="94.919999999999987"/>
    <n v="4"/>
    <n v="0.4"/>
    <n v="15.819999999999993"/>
  </r>
  <r>
    <n v="2137"/>
    <s v="CA-2012-156377"/>
    <x v="1"/>
    <x v="620"/>
    <d v="2013-01-05T00:00:00"/>
    <s v="Standard Class"/>
    <s v="TB-21625"/>
    <s v="Trudy Brown"/>
    <x v="0"/>
    <x v="0"/>
    <s v="Grand Prairie"/>
    <x v="5"/>
    <n v="75051"/>
    <s v="Central"/>
    <s v="FUR-FU-10002364"/>
    <x v="0"/>
    <x v="5"/>
    <s v="Eldon Expressions Wood Desk Accessories, Oak"/>
    <n v="14.76"/>
    <n v="5"/>
    <n v="0.6"/>
    <n v="-11.439000000000004"/>
  </r>
  <r>
    <n v="2138"/>
    <s v="CA-2012-156377"/>
    <x v="1"/>
    <x v="620"/>
    <d v="2013-01-05T00:00:00"/>
    <s v="Standard Class"/>
    <s v="TB-21625"/>
    <s v="Trudy Brown"/>
    <x v="0"/>
    <x v="0"/>
    <s v="Grand Prairie"/>
    <x v="5"/>
    <n v="75051"/>
    <s v="Central"/>
    <s v="OFF-BI-10002954"/>
    <x v="1"/>
    <x v="8"/>
    <s v="Newell 3-Hole Punched Plastic Slotted Magazine Holders for Binders"/>
    <n v="3.6559999999999993"/>
    <n v="4"/>
    <n v="0.8"/>
    <n v="-5.8496000000000024"/>
  </r>
  <r>
    <n v="2139"/>
    <s v="US-2014-157896"/>
    <x v="3"/>
    <x v="673"/>
    <d v="2014-11-17T00:00:00"/>
    <s v="Same Day"/>
    <s v="CB-12415"/>
    <s v="Christy Brittain"/>
    <x v="0"/>
    <x v="0"/>
    <s v="New York City"/>
    <x v="15"/>
    <n v="10009"/>
    <s v="East"/>
    <s v="OFF-PA-10004092"/>
    <x v="1"/>
    <x v="10"/>
    <s v="Tops Green Bar Computer Printout Paper"/>
    <n v="146.82"/>
    <n v="3"/>
    <n v="0"/>
    <n v="73.41"/>
  </r>
  <r>
    <n v="2140"/>
    <s v="CA-2011-159520"/>
    <x v="2"/>
    <x v="571"/>
    <d v="2011-06-11T00:00:00"/>
    <s v="Standard Class"/>
    <s v="GT-14635"/>
    <s v="Grant Thornton"/>
    <x v="1"/>
    <x v="0"/>
    <s v="Long Beach"/>
    <x v="15"/>
    <n v="11561"/>
    <s v="East"/>
    <s v="OFF-BI-10003982"/>
    <x v="1"/>
    <x v="8"/>
    <s v="Wilson Jones Century Plastic Molded Ring Binders"/>
    <n v="149.54399999999998"/>
    <n v="9"/>
    <n v="0.2"/>
    <n v="50.471099999999993"/>
  </r>
  <r>
    <n v="2141"/>
    <s v="CA-2011-159520"/>
    <x v="2"/>
    <x v="571"/>
    <d v="2011-06-11T00:00:00"/>
    <s v="Standard Class"/>
    <s v="GT-14635"/>
    <s v="Grant Thornton"/>
    <x v="1"/>
    <x v="0"/>
    <s v="Long Beach"/>
    <x v="15"/>
    <n v="11561"/>
    <s v="East"/>
    <s v="OFF-SU-10001664"/>
    <x v="1"/>
    <x v="14"/>
    <s v="Acme Office Executive Series Stainless Steel Trimmers"/>
    <n v="17.14"/>
    <n v="2"/>
    <n v="0"/>
    <n v="4.4564000000000004"/>
  </r>
  <r>
    <n v="2142"/>
    <s v="CA-2011-159520"/>
    <x v="2"/>
    <x v="571"/>
    <d v="2011-06-11T00:00:00"/>
    <s v="Standard Class"/>
    <s v="GT-14635"/>
    <s v="Grant Thornton"/>
    <x v="1"/>
    <x v="0"/>
    <s v="Long Beach"/>
    <x v="15"/>
    <n v="11561"/>
    <s v="East"/>
    <s v="FUR-TA-10003238"/>
    <x v="0"/>
    <x v="3"/>
    <s v="Chromcraft Bull-Nose Wood 48&quot; x 96&quot; Rectangular Conference Tables"/>
    <n v="991.76400000000012"/>
    <n v="3"/>
    <n v="0.4"/>
    <n v="-347.11740000000009"/>
  </r>
  <r>
    <n v="2143"/>
    <s v="CA-2013-155481"/>
    <x v="0"/>
    <x v="142"/>
    <d v="2013-09-06T00:00:00"/>
    <s v="Standard Class"/>
    <s v="DK-13225"/>
    <s v="Dean Katz"/>
    <x v="1"/>
    <x v="0"/>
    <s v="Philadelphia"/>
    <x v="9"/>
    <n v="19140"/>
    <s v="East"/>
    <s v="OFF-PA-10004675"/>
    <x v="1"/>
    <x v="10"/>
    <s v="Telephone Message Books with Fax/Mobile Section, 5 1/2&quot; x 3 3/16&quot;"/>
    <n v="30.48"/>
    <n v="6"/>
    <n v="0.2"/>
    <n v="9.9059999999999988"/>
  </r>
  <r>
    <n v="2144"/>
    <s v="CA-2013-155481"/>
    <x v="0"/>
    <x v="142"/>
    <d v="2013-09-06T00:00:00"/>
    <s v="Standard Class"/>
    <s v="DK-13225"/>
    <s v="Dean Katz"/>
    <x v="1"/>
    <x v="0"/>
    <s v="Philadelphia"/>
    <x v="9"/>
    <n v="19140"/>
    <s v="East"/>
    <s v="TEC-PH-10002293"/>
    <x v="2"/>
    <x v="7"/>
    <s v="Anker 36W 4-Port USB Wall Charger Travel Power Adapter for iPhone 5s 5c 5"/>
    <n v="23.987999999999996"/>
    <n v="2"/>
    <n v="0.4"/>
    <n v="-4.7975999999999974"/>
  </r>
  <r>
    <n v="2145"/>
    <s v="CA-2013-155481"/>
    <x v="0"/>
    <x v="142"/>
    <d v="2013-09-06T00:00:00"/>
    <s v="Standard Class"/>
    <s v="DK-13225"/>
    <s v="Dean Katz"/>
    <x v="1"/>
    <x v="0"/>
    <s v="Philadelphia"/>
    <x v="9"/>
    <n v="19140"/>
    <s v="East"/>
    <s v="OFF-FA-10002780"/>
    <x v="1"/>
    <x v="13"/>
    <s v="Staples"/>
    <n v="16.687999999999999"/>
    <n v="7"/>
    <n v="0.2"/>
    <n v="5.4235999999999995"/>
  </r>
  <r>
    <n v="2146"/>
    <s v="US-2013-152051"/>
    <x v="0"/>
    <x v="674"/>
    <d v="2013-06-30T00:00:00"/>
    <s v="Standard Class"/>
    <s v="TS-21160"/>
    <s v="Theresa Swint"/>
    <x v="1"/>
    <x v="0"/>
    <s v="York"/>
    <x v="9"/>
    <n v="17403"/>
    <s v="East"/>
    <s v="FUR-CH-10002965"/>
    <x v="0"/>
    <x v="1"/>
    <s v="Global Leather Highback Executive Chair with Pneumatic Height Adjustment, Black"/>
    <n v="422.05799999999994"/>
    <n v="3"/>
    <n v="0.3"/>
    <n v="-18.088200000000001"/>
  </r>
  <r>
    <n v="2147"/>
    <s v="US-2013-152051"/>
    <x v="0"/>
    <x v="674"/>
    <d v="2013-06-30T00:00:00"/>
    <s v="Standard Class"/>
    <s v="TS-21160"/>
    <s v="Theresa Swint"/>
    <x v="1"/>
    <x v="0"/>
    <s v="York"/>
    <x v="9"/>
    <n v="17403"/>
    <s v="East"/>
    <s v="OFF-BI-10004781"/>
    <x v="1"/>
    <x v="8"/>
    <s v="GBC Wire Binding Strips"/>
    <n v="38.088000000000001"/>
    <n v="4"/>
    <n v="0.7"/>
    <n v="-27.93119999999999"/>
  </r>
  <r>
    <n v="2148"/>
    <s v="US-2013-152051"/>
    <x v="0"/>
    <x v="674"/>
    <d v="2013-06-30T00:00:00"/>
    <s v="Standard Class"/>
    <s v="TS-21160"/>
    <s v="Theresa Swint"/>
    <x v="1"/>
    <x v="0"/>
    <s v="York"/>
    <x v="9"/>
    <n v="17403"/>
    <s v="East"/>
    <s v="OFF-ST-10001713"/>
    <x v="1"/>
    <x v="4"/>
    <s v="Gould Plastics 9-Pocket Panel Bin, 18-3/8w x 5-1/4d x 20-1/2h, Black"/>
    <n v="254.35200000000003"/>
    <n v="6"/>
    <n v="0.2"/>
    <n v="-50.870400000000018"/>
  </r>
  <r>
    <n v="2149"/>
    <s v="CA-2011-141607"/>
    <x v="2"/>
    <x v="432"/>
    <d v="2011-12-17T00:00:00"/>
    <s v="Standard Class"/>
    <s v="WB-21850"/>
    <s v="William Brown"/>
    <x v="0"/>
    <x v="0"/>
    <s v="Concord"/>
    <x v="1"/>
    <n v="94521"/>
    <s v="West"/>
    <s v="FUR-FU-10003975"/>
    <x v="0"/>
    <x v="5"/>
    <s v="Eldon Advantage Chair Mats for Low to Medium Pile Carpets"/>
    <n v="43.31"/>
    <n v="1"/>
    <n v="0"/>
    <n v="4.330999999999996"/>
  </r>
  <r>
    <n v="2150"/>
    <s v="CA-2014-102771"/>
    <x v="3"/>
    <x v="185"/>
    <d v="2014-04-06T00:00:00"/>
    <s v="Standard Class"/>
    <s v="DO-13435"/>
    <s v="Denny Ordway"/>
    <x v="0"/>
    <x v="0"/>
    <s v="New York City"/>
    <x v="15"/>
    <n v="10035"/>
    <s v="East"/>
    <s v="TEC-PH-10001536"/>
    <x v="2"/>
    <x v="7"/>
    <s v="Spigen Samsung Galaxy S5 Case Wallet"/>
    <n v="84.949999999999989"/>
    <n v="5"/>
    <n v="0"/>
    <n v="22.086999999999996"/>
  </r>
  <r>
    <n v="2151"/>
    <s v="US-2014-139969"/>
    <x v="3"/>
    <x v="123"/>
    <d v="2014-11-27T00:00:00"/>
    <s v="Standard Class"/>
    <s v="AF-10870"/>
    <s v="Art Ferguson"/>
    <x v="0"/>
    <x v="0"/>
    <s v="College Station"/>
    <x v="5"/>
    <n v="77840"/>
    <s v="Central"/>
    <s v="FUR-CH-10001973"/>
    <x v="0"/>
    <x v="1"/>
    <s v="Office Star Flex Back Scooter Chair with White Frame"/>
    <n v="233.05799999999999"/>
    <n v="3"/>
    <n v="0.3"/>
    <n v="-53.270399999999995"/>
  </r>
  <r>
    <n v="2152"/>
    <s v="CA-2011-167360"/>
    <x v="2"/>
    <x v="156"/>
    <d v="2011-11-29T00:00:00"/>
    <s v="Second Class"/>
    <s v="RB-19435"/>
    <s v="Richard Bierner"/>
    <x v="0"/>
    <x v="0"/>
    <s v="Saint Louis"/>
    <x v="25"/>
    <n v="63116"/>
    <s v="Central"/>
    <s v="TEC-AC-10001772"/>
    <x v="2"/>
    <x v="11"/>
    <s v="Memorex Mini Travel Drive 16 GB USB 2.0 Flash Drive"/>
    <n v="111.79"/>
    <n v="7"/>
    <n v="0"/>
    <n v="43.598100000000002"/>
  </r>
  <r>
    <n v="2153"/>
    <s v="CA-2012-123505"/>
    <x v="1"/>
    <x v="6"/>
    <d v="2012-11-26T00:00:00"/>
    <s v="Standard Class"/>
    <s v="AR-10540"/>
    <s v="Andy Reiter"/>
    <x v="0"/>
    <x v="0"/>
    <s v="Quincy"/>
    <x v="31"/>
    <n v="2169"/>
    <s v="East"/>
    <s v="OFF-PA-10002586"/>
    <x v="1"/>
    <x v="10"/>
    <s v="Xerox 1970"/>
    <n v="14.940000000000001"/>
    <n v="3"/>
    <n v="0"/>
    <n v="7.0218000000000007"/>
  </r>
  <r>
    <n v="2154"/>
    <s v="CA-2013-117282"/>
    <x v="0"/>
    <x v="216"/>
    <d v="2013-07-19T00:00:00"/>
    <s v="Standard Class"/>
    <s v="DR-12880"/>
    <s v="Dan Reichenbach"/>
    <x v="1"/>
    <x v="0"/>
    <s v="New York City"/>
    <x v="15"/>
    <n v="10009"/>
    <s v="East"/>
    <s v="OFF-BI-10004094"/>
    <x v="1"/>
    <x v="8"/>
    <s v="GBC Standard Plastic Binding Systems Combs"/>
    <n v="14.16"/>
    <n v="2"/>
    <n v="0.2"/>
    <n v="5.133"/>
  </r>
  <r>
    <n v="2155"/>
    <s v="US-2013-120460"/>
    <x v="0"/>
    <x v="567"/>
    <d v="2013-05-06T00:00:00"/>
    <s v="Standard Class"/>
    <s v="BF-11170"/>
    <s v="Ben Ferrer"/>
    <x v="2"/>
    <x v="0"/>
    <s v="Dallas"/>
    <x v="5"/>
    <n v="75081"/>
    <s v="Central"/>
    <s v="FUR-FU-10004973"/>
    <x v="0"/>
    <x v="5"/>
    <s v="Flat Face Poster Frame"/>
    <n v="22.608000000000001"/>
    <n v="3"/>
    <n v="0.6"/>
    <n v="-10.173599999999997"/>
  </r>
  <r>
    <n v="2156"/>
    <s v="CA-2013-111115"/>
    <x v="0"/>
    <x v="197"/>
    <d v="2013-07-28T00:00:00"/>
    <s v="Second Class"/>
    <s v="LB-16735"/>
    <s v="Larry Blacks"/>
    <x v="0"/>
    <x v="0"/>
    <s v="Los Angeles"/>
    <x v="1"/>
    <n v="90032"/>
    <s v="West"/>
    <s v="OFF-FA-10000624"/>
    <x v="1"/>
    <x v="13"/>
    <s v="OIC Binder Clips"/>
    <n v="21.48"/>
    <n v="6"/>
    <n v="0"/>
    <n v="10.74"/>
  </r>
  <r>
    <n v="2157"/>
    <s v="CA-2011-124646"/>
    <x v="2"/>
    <x v="169"/>
    <d v="2011-06-24T00:00:00"/>
    <s v="First Class"/>
    <s v="DV-13465"/>
    <s v="Dianna Vittorini"/>
    <x v="0"/>
    <x v="0"/>
    <s v="Minneapolis"/>
    <x v="11"/>
    <n v="55407"/>
    <s v="Central"/>
    <s v="OFF-ST-10001097"/>
    <x v="1"/>
    <x v="4"/>
    <s v="Office Impressions Heavy Duty Welded Shelving &amp; Multimedia Storage Drawers"/>
    <n v="501.81000000000006"/>
    <n v="3"/>
    <n v="0"/>
    <n v="0"/>
  </r>
  <r>
    <n v="2158"/>
    <s v="CA-2011-124646"/>
    <x v="2"/>
    <x v="169"/>
    <d v="2011-06-24T00:00:00"/>
    <s v="First Class"/>
    <s v="DV-13465"/>
    <s v="Dianna Vittorini"/>
    <x v="0"/>
    <x v="0"/>
    <s v="Minneapolis"/>
    <x v="11"/>
    <n v="55407"/>
    <s v="Central"/>
    <s v="OFF-ST-10001469"/>
    <x v="1"/>
    <x v="4"/>
    <s v="Fellowes Bankers Box Recycled Super Stor/Drawer"/>
    <n v="161.94"/>
    <n v="3"/>
    <n v="0"/>
    <n v="9.716399999999993"/>
  </r>
  <r>
    <n v="2159"/>
    <s v="CA-2014-148166"/>
    <x v="3"/>
    <x v="208"/>
    <d v="2014-10-27T00:00:00"/>
    <s v="Standard Class"/>
    <s v="NK-18490"/>
    <s v="Neil Knudson"/>
    <x v="2"/>
    <x v="0"/>
    <s v="Deltona"/>
    <x v="2"/>
    <n v="32725"/>
    <s v="South"/>
    <s v="OFF-AR-10004956"/>
    <x v="1"/>
    <x v="6"/>
    <s v="Newell 33"/>
    <n v="17.856000000000002"/>
    <n v="4"/>
    <n v="0.2"/>
    <n v="2.0087999999999973"/>
  </r>
  <r>
    <n v="2160"/>
    <s v="CA-2013-159737"/>
    <x v="0"/>
    <x v="323"/>
    <d v="2013-09-10T00:00:00"/>
    <s v="Standard Class"/>
    <s v="CS-11950"/>
    <s v="Carlos Soltero"/>
    <x v="0"/>
    <x v="0"/>
    <s v="Chicago"/>
    <x v="10"/>
    <n v="60610"/>
    <s v="Central"/>
    <s v="OFF-BI-10004236"/>
    <x v="1"/>
    <x v="8"/>
    <s v="XtraLife ClearVue Slant-D Ring Binder, White, 3&quot;"/>
    <n v="8.8079999999999981"/>
    <n v="3"/>
    <n v="0.8"/>
    <n v="-14.973600000000001"/>
  </r>
  <r>
    <n v="2161"/>
    <s v="CA-2013-141019"/>
    <x v="0"/>
    <x v="675"/>
    <d v="2013-05-15T00:00:00"/>
    <s v="Same Day"/>
    <s v="LH-17155"/>
    <s v="Logan Haushalter"/>
    <x v="0"/>
    <x v="0"/>
    <s v="Cincinnati"/>
    <x v="24"/>
    <n v="45231"/>
    <s v="East"/>
    <s v="FUR-FU-10002937"/>
    <x v="0"/>
    <x v="5"/>
    <s v="GE 48&quot; Fluorescent Tube, Cool White Energy Saver, 34 Watts, 30/Box"/>
    <n v="79.384000000000015"/>
    <n v="1"/>
    <n v="0.2"/>
    <n v="29.768999999999998"/>
  </r>
  <r>
    <n v="2162"/>
    <s v="CA-2013-101938"/>
    <x v="0"/>
    <x v="676"/>
    <d v="2013-01-12T00:00:00"/>
    <s v="Standard Class"/>
    <s v="DW-13480"/>
    <s v="Dianna Wilson"/>
    <x v="2"/>
    <x v="0"/>
    <s v="Oakland"/>
    <x v="1"/>
    <n v="94601"/>
    <s v="West"/>
    <s v="OFF-AR-10003696"/>
    <x v="1"/>
    <x v="6"/>
    <s v="Panasonic KP-350BK Electric Pencil Sharpener with Auto Stop"/>
    <n v="34.58"/>
    <n v="1"/>
    <n v="0"/>
    <n v="10.028199999999998"/>
  </r>
  <r>
    <n v="2163"/>
    <s v="CA-2014-166296"/>
    <x v="3"/>
    <x v="677"/>
    <d v="2014-03-20T00:00:00"/>
    <s v="Standard Class"/>
    <s v="KF-16285"/>
    <s v="Karen Ferguson"/>
    <x v="2"/>
    <x v="0"/>
    <s v="Manteca"/>
    <x v="1"/>
    <n v="95336"/>
    <s v="West"/>
    <s v="OFF-PA-10004359"/>
    <x v="1"/>
    <x v="10"/>
    <s v="Multicolor Computer Printout Paper"/>
    <n v="314.54999999999995"/>
    <n v="3"/>
    <n v="0"/>
    <n v="150.98399999999998"/>
  </r>
  <r>
    <n v="2164"/>
    <s v="CA-2013-154018"/>
    <x v="0"/>
    <x v="63"/>
    <d v="2013-10-20T00:00:00"/>
    <s v="Standard Class"/>
    <s v="HA-14920"/>
    <s v="Helen Andreada"/>
    <x v="0"/>
    <x v="0"/>
    <s v="Laredo"/>
    <x v="5"/>
    <n v="78041"/>
    <s v="Central"/>
    <s v="TEC-AC-10002402"/>
    <x v="2"/>
    <x v="11"/>
    <s v="Razer Kraken PRO Over Ear PC and Music Headset"/>
    <n v="191.976"/>
    <n v="3"/>
    <n v="0.2"/>
    <n v="23.996999999999986"/>
  </r>
  <r>
    <n v="2165"/>
    <s v="CA-2013-154018"/>
    <x v="0"/>
    <x v="63"/>
    <d v="2013-10-20T00:00:00"/>
    <s v="Standard Class"/>
    <s v="HA-14920"/>
    <s v="Helen Andreada"/>
    <x v="0"/>
    <x v="0"/>
    <s v="Laredo"/>
    <x v="5"/>
    <n v="78041"/>
    <s v="Central"/>
    <s v="OFF-PA-10000551"/>
    <x v="1"/>
    <x v="10"/>
    <s v="Array Memo Cubes"/>
    <n v="8.2880000000000003"/>
    <n v="2"/>
    <n v="0.2"/>
    <n v="3.0043999999999995"/>
  </r>
  <r>
    <n v="2166"/>
    <s v="CA-2013-154018"/>
    <x v="0"/>
    <x v="63"/>
    <d v="2013-10-20T00:00:00"/>
    <s v="Standard Class"/>
    <s v="HA-14920"/>
    <s v="Helen Andreada"/>
    <x v="0"/>
    <x v="0"/>
    <s v="Laredo"/>
    <x v="5"/>
    <n v="78041"/>
    <s v="Central"/>
    <s v="FUR-FU-10003394"/>
    <x v="0"/>
    <x v="5"/>
    <s v="Tenex &quot;The Solids&quot; Textured Chair Mats"/>
    <n v="139.91999999999999"/>
    <n v="5"/>
    <n v="0.6"/>
    <n v="-150.41399999999999"/>
  </r>
  <r>
    <n v="2167"/>
    <s v="CA-2013-154018"/>
    <x v="0"/>
    <x v="63"/>
    <d v="2013-10-20T00:00:00"/>
    <s v="Standard Class"/>
    <s v="HA-14920"/>
    <s v="Helen Andreada"/>
    <x v="0"/>
    <x v="0"/>
    <s v="Laredo"/>
    <x v="5"/>
    <n v="78041"/>
    <s v="Central"/>
    <s v="OFF-AR-10002067"/>
    <x v="1"/>
    <x v="6"/>
    <s v="Newell 334"/>
    <n v="15.872"/>
    <n v="1"/>
    <n v="0.2"/>
    <n v="1.1904000000000003"/>
  </r>
  <r>
    <n v="2168"/>
    <s v="CA-2013-154018"/>
    <x v="0"/>
    <x v="63"/>
    <d v="2013-10-20T00:00:00"/>
    <s v="Standard Class"/>
    <s v="HA-14920"/>
    <s v="Helen Andreada"/>
    <x v="0"/>
    <x v="0"/>
    <s v="Laredo"/>
    <x v="5"/>
    <n v="78041"/>
    <s v="Central"/>
    <s v="OFF-BI-10004140"/>
    <x v="1"/>
    <x v="8"/>
    <s v="Avery Non-Stick Binders"/>
    <n v="6.2859999999999987"/>
    <n v="7"/>
    <n v="0.8"/>
    <n v="-11.000500000000008"/>
  </r>
  <r>
    <n v="2169"/>
    <s v="CA-2014-117870"/>
    <x v="3"/>
    <x v="678"/>
    <d v="2014-01-31T00:00:00"/>
    <s v="Second Class"/>
    <s v="JH-15820"/>
    <s v="John Huston"/>
    <x v="0"/>
    <x v="0"/>
    <s v="Kent"/>
    <x v="24"/>
    <n v="44240"/>
    <s v="East"/>
    <s v="OFF-AR-10004078"/>
    <x v="1"/>
    <x v="6"/>
    <s v="Newell 312"/>
    <n v="14.015999999999998"/>
    <n v="3"/>
    <n v="0.2"/>
    <n v="1.7519999999999998"/>
  </r>
  <r>
    <n v="2170"/>
    <s v="CA-2014-117870"/>
    <x v="3"/>
    <x v="678"/>
    <d v="2014-01-31T00:00:00"/>
    <s v="Second Class"/>
    <s v="JH-15820"/>
    <s v="John Huston"/>
    <x v="0"/>
    <x v="0"/>
    <s v="Kent"/>
    <x v="24"/>
    <n v="44240"/>
    <s v="East"/>
    <s v="TEC-AC-10000927"/>
    <x v="2"/>
    <x v="11"/>
    <s v="Anker Ultrathin Bluetooth Wireless Keyboard Aluminum Cover with Stand "/>
    <n v="71.975999999999999"/>
    <n v="3"/>
    <n v="0.2"/>
    <n v="-8.9970000000000034"/>
  </r>
  <r>
    <n v="2171"/>
    <s v="CA-2014-117870"/>
    <x v="3"/>
    <x v="678"/>
    <d v="2014-01-31T00:00:00"/>
    <s v="Second Class"/>
    <s v="JH-15820"/>
    <s v="John Huston"/>
    <x v="0"/>
    <x v="0"/>
    <s v="Kent"/>
    <x v="24"/>
    <n v="44240"/>
    <s v="East"/>
    <s v="TEC-PH-10003931"/>
    <x v="2"/>
    <x v="7"/>
    <s v="JBL Micro Wireless Portable Bluetooth Speaker"/>
    <n v="107.982"/>
    <n v="3"/>
    <n v="0.4"/>
    <n v="-26.995499999999993"/>
  </r>
  <r>
    <n v="2172"/>
    <s v="US-2014-137491"/>
    <x v="3"/>
    <x v="123"/>
    <d v="2014-11-26T00:00:00"/>
    <s v="Standard Class"/>
    <s v="LC-16930"/>
    <s v="Linda Cazamias"/>
    <x v="1"/>
    <x v="0"/>
    <s v="San Angelo"/>
    <x v="5"/>
    <n v="76903"/>
    <s v="Central"/>
    <s v="FUR-CH-10004675"/>
    <x v="0"/>
    <x v="1"/>
    <s v="Lifetime Advantage Folding Chairs, 4/Carton"/>
    <n v="305.31200000000001"/>
    <n v="2"/>
    <n v="0.3"/>
    <n v="-8.7232000000000198"/>
  </r>
  <r>
    <n v="2173"/>
    <s v="CA-2011-152296"/>
    <x v="2"/>
    <x v="601"/>
    <d v="2011-08-03T00:00:00"/>
    <s v="First Class"/>
    <s v="IL-15100"/>
    <s v="Ivan Liston"/>
    <x v="0"/>
    <x v="0"/>
    <s v="San Francisco"/>
    <x v="1"/>
    <n v="94122"/>
    <s v="West"/>
    <s v="OFF-BI-10004506"/>
    <x v="1"/>
    <x v="8"/>
    <s v="Wilson Jones data.warehouse D-Ring Binders with DublLock"/>
    <n v="19.752000000000002"/>
    <n v="3"/>
    <n v="0.2"/>
    <n v="6.9131999999999998"/>
  </r>
  <r>
    <n v="2174"/>
    <s v="CA-2013-112025"/>
    <x v="0"/>
    <x v="679"/>
    <d v="2013-08-05T00:00:00"/>
    <s v="Standard Class"/>
    <s v="LS-16975"/>
    <s v="Lindsay Shagiari"/>
    <x v="2"/>
    <x v="0"/>
    <s v="Houston"/>
    <x v="5"/>
    <n v="77070"/>
    <s v="Central"/>
    <s v="OFF-BI-10002353"/>
    <x v="1"/>
    <x v="8"/>
    <s v="GBC VeloBind Cover Sets"/>
    <n v="9.2639999999999976"/>
    <n v="3"/>
    <n v="0.8"/>
    <n v="-13.895999999999997"/>
  </r>
  <r>
    <n v="2175"/>
    <s v="CA-2012-132507"/>
    <x v="1"/>
    <x v="117"/>
    <d v="2012-08-03T00:00:00"/>
    <s v="Second Class"/>
    <s v="CC-12610"/>
    <s v="Corey Catlett"/>
    <x v="1"/>
    <x v="0"/>
    <s v="Houston"/>
    <x v="5"/>
    <n v="77041"/>
    <s v="Central"/>
    <s v="OFF-ST-10000943"/>
    <x v="1"/>
    <x v="4"/>
    <s v="Eldon ProFile File 'N Store Portable File Tub Letter/Legal Size Black"/>
    <n v="61.792000000000002"/>
    <n v="4"/>
    <n v="0.2"/>
    <n v="6.1792000000000016"/>
  </r>
  <r>
    <n v="2176"/>
    <s v="CA-2013-125738"/>
    <x v="0"/>
    <x v="680"/>
    <d v="2013-10-22T00:00:00"/>
    <s v="Standard Class"/>
    <s v="PB-18805"/>
    <s v="Patrick Bzostek"/>
    <x v="2"/>
    <x v="0"/>
    <s v="Salt Lake City"/>
    <x v="7"/>
    <n v="84106"/>
    <s v="West"/>
    <s v="OFF-PA-10000740"/>
    <x v="1"/>
    <x v="10"/>
    <s v="Xerox 1982"/>
    <n v="45.68"/>
    <n v="2"/>
    <n v="0"/>
    <n v="21.012799999999999"/>
  </r>
  <r>
    <n v="2177"/>
    <s v="CA-2013-125738"/>
    <x v="0"/>
    <x v="680"/>
    <d v="2013-10-22T00:00:00"/>
    <s v="Standard Class"/>
    <s v="PB-18805"/>
    <s v="Patrick Bzostek"/>
    <x v="2"/>
    <x v="0"/>
    <s v="Salt Lake City"/>
    <x v="7"/>
    <n v="84106"/>
    <s v="West"/>
    <s v="OFF-PA-10003001"/>
    <x v="1"/>
    <x v="10"/>
    <s v="Xerox 1986"/>
    <n v="60.12"/>
    <n v="9"/>
    <n v="0"/>
    <n v="28.857599999999998"/>
  </r>
  <r>
    <n v="2178"/>
    <s v="CA-2013-125738"/>
    <x v="0"/>
    <x v="680"/>
    <d v="2013-10-22T00:00:00"/>
    <s v="Standard Class"/>
    <s v="PB-18805"/>
    <s v="Patrick Bzostek"/>
    <x v="2"/>
    <x v="0"/>
    <s v="Salt Lake City"/>
    <x v="7"/>
    <n v="84106"/>
    <s v="West"/>
    <s v="OFF-BI-10001628"/>
    <x v="1"/>
    <x v="8"/>
    <s v="Acco Data Flex Cable Posts For Top &amp; Bottom Load Binders, 6&quot; Capacity"/>
    <n v="41.72"/>
    <n v="5"/>
    <n v="0.2"/>
    <n v="13.037499999999998"/>
  </r>
  <r>
    <n v="2179"/>
    <s v="CA-2013-125738"/>
    <x v="0"/>
    <x v="680"/>
    <d v="2013-10-22T00:00:00"/>
    <s v="Standard Class"/>
    <s v="PB-18805"/>
    <s v="Patrick Bzostek"/>
    <x v="2"/>
    <x v="0"/>
    <s v="Salt Lake City"/>
    <x v="7"/>
    <n v="84106"/>
    <s v="West"/>
    <s v="OFF-PA-10001509"/>
    <x v="1"/>
    <x v="10"/>
    <s v="Recycled Desk Saver Line &quot;While You Were Out&quot; Book, 5 1/2&quot; X 4&quot;"/>
    <n v="71.599999999999994"/>
    <n v="8"/>
    <n v="0"/>
    <n v="32.935999999999993"/>
  </r>
  <r>
    <n v="2180"/>
    <s v="CA-2013-128818"/>
    <x v="0"/>
    <x v="681"/>
    <d v="2013-05-12T00:00:00"/>
    <s v="Standard Class"/>
    <s v="CJ-12010"/>
    <s v="Caroline Jumper"/>
    <x v="0"/>
    <x v="0"/>
    <s v="New York City"/>
    <x v="15"/>
    <n v="10009"/>
    <s v="East"/>
    <s v="OFF-BI-10000309"/>
    <x v="1"/>
    <x v="8"/>
    <s v="GBC Twin Loop Wire Binding Elements, 9/16&quot; Spine, Black"/>
    <n v="85.232000000000014"/>
    <n v="7"/>
    <n v="0.2"/>
    <n v="30.896599999999996"/>
  </r>
  <r>
    <n v="2181"/>
    <s v="CA-2013-128818"/>
    <x v="0"/>
    <x v="681"/>
    <d v="2013-05-12T00:00:00"/>
    <s v="Standard Class"/>
    <s v="CJ-12010"/>
    <s v="Caroline Jumper"/>
    <x v="0"/>
    <x v="0"/>
    <s v="New York City"/>
    <x v="15"/>
    <n v="10009"/>
    <s v="East"/>
    <s v="OFF-LA-10003923"/>
    <x v="1"/>
    <x v="2"/>
    <s v="Alphabetical Labels for Top Tab Filing"/>
    <n v="44.400000000000006"/>
    <n v="3"/>
    <n v="0"/>
    <n v="22.200000000000003"/>
  </r>
  <r>
    <n v="2182"/>
    <s v="CA-2013-128818"/>
    <x v="0"/>
    <x v="681"/>
    <d v="2013-05-12T00:00:00"/>
    <s v="Standard Class"/>
    <s v="CJ-12010"/>
    <s v="Caroline Jumper"/>
    <x v="0"/>
    <x v="0"/>
    <s v="New York City"/>
    <x v="15"/>
    <n v="10009"/>
    <s v="East"/>
    <s v="FUR-CH-10002084"/>
    <x v="0"/>
    <x v="1"/>
    <s v="Hon Mobius Operator's Chair"/>
    <n v="442.76400000000001"/>
    <n v="4"/>
    <n v="0.1"/>
    <n v="59.035200000000003"/>
  </r>
  <r>
    <n v="2183"/>
    <s v="CA-2013-128818"/>
    <x v="0"/>
    <x v="681"/>
    <d v="2013-05-12T00:00:00"/>
    <s v="Standard Class"/>
    <s v="CJ-12010"/>
    <s v="Caroline Jumper"/>
    <x v="0"/>
    <x v="0"/>
    <s v="New York City"/>
    <x v="15"/>
    <n v="10009"/>
    <s v="East"/>
    <s v="TEC-MA-10000488"/>
    <x v="2"/>
    <x v="15"/>
    <s v="Bady BDG101FRU Card Printer"/>
    <n v="3999.95"/>
    <n v="5"/>
    <n v="0"/>
    <n v="1159.9854999999998"/>
  </r>
  <r>
    <n v="2184"/>
    <s v="CA-2013-128818"/>
    <x v="0"/>
    <x v="681"/>
    <d v="2013-05-12T00:00:00"/>
    <s v="Standard Class"/>
    <s v="CJ-12010"/>
    <s v="Caroline Jumper"/>
    <x v="0"/>
    <x v="0"/>
    <s v="New York City"/>
    <x v="15"/>
    <n v="10009"/>
    <s v="East"/>
    <s v="TEC-AC-10001767"/>
    <x v="2"/>
    <x v="11"/>
    <s v="SanDisk Ultra 64 GB MicroSDHC Class 10 Memory Card"/>
    <n v="199.95000000000002"/>
    <n v="5"/>
    <n v="0"/>
    <n v="21.994499999999988"/>
  </r>
  <r>
    <n v="2185"/>
    <s v="CA-2013-128818"/>
    <x v="0"/>
    <x v="681"/>
    <d v="2013-05-12T00:00:00"/>
    <s v="Standard Class"/>
    <s v="CJ-12010"/>
    <s v="Caroline Jumper"/>
    <x v="0"/>
    <x v="0"/>
    <s v="New York City"/>
    <x v="15"/>
    <n v="10009"/>
    <s v="East"/>
    <s v="FUR-FU-10001940"/>
    <x v="0"/>
    <x v="5"/>
    <s v="Staples"/>
    <n v="63.68"/>
    <n v="8"/>
    <n v="0"/>
    <n v="28.019200000000005"/>
  </r>
  <r>
    <n v="2186"/>
    <s v="CA-2014-124576"/>
    <x v="3"/>
    <x v="378"/>
    <d v="2014-08-05T00:00:00"/>
    <s v="Second Class"/>
    <s v="HK-14890"/>
    <s v="Heather Kirkland"/>
    <x v="1"/>
    <x v="0"/>
    <s v="Salinas"/>
    <x v="1"/>
    <n v="93905"/>
    <s v="West"/>
    <s v="OFF-BI-10002735"/>
    <x v="1"/>
    <x v="8"/>
    <s v="GBC Prestige Therm-A-Bind Covers"/>
    <n v="54.896000000000008"/>
    <n v="2"/>
    <n v="0.2"/>
    <n v="18.5274"/>
  </r>
  <r>
    <n v="2187"/>
    <s v="CA-2013-101378"/>
    <x v="0"/>
    <x v="216"/>
    <d v="2013-07-15T00:00:00"/>
    <s v="Same Day"/>
    <s v="RH-19600"/>
    <s v="Rob Haberlin"/>
    <x v="0"/>
    <x v="0"/>
    <s v="Huntsville"/>
    <x v="19"/>
    <n v="35810"/>
    <s v="South"/>
    <s v="TEC-AC-10002345"/>
    <x v="2"/>
    <x v="11"/>
    <s v="HP Standard 104 key PS/2 Keyboard"/>
    <n v="29"/>
    <n v="2"/>
    <n v="0"/>
    <n v="7.25"/>
  </r>
  <r>
    <n v="2188"/>
    <s v="CA-2014-143063"/>
    <x v="3"/>
    <x v="682"/>
    <d v="2014-08-16T00:00:00"/>
    <s v="Standard Class"/>
    <s v="IL-15100"/>
    <s v="Ivan Liston"/>
    <x v="0"/>
    <x v="0"/>
    <s v="Columbus"/>
    <x v="14"/>
    <n v="47201"/>
    <s v="Central"/>
    <s v="OFF-EN-10003134"/>
    <x v="1"/>
    <x v="12"/>
    <s v="Staples"/>
    <n v="70.08"/>
    <n v="6"/>
    <n v="0"/>
    <n v="35.04"/>
  </r>
  <r>
    <n v="2189"/>
    <s v="CA-2014-143063"/>
    <x v="3"/>
    <x v="682"/>
    <d v="2014-08-16T00:00:00"/>
    <s v="Standard Class"/>
    <s v="IL-15100"/>
    <s v="Ivan Liston"/>
    <x v="0"/>
    <x v="0"/>
    <s v="Columbus"/>
    <x v="14"/>
    <n v="47201"/>
    <s v="Central"/>
    <s v="FUR-FU-10003708"/>
    <x v="0"/>
    <x v="5"/>
    <s v="Tenex Traditional Chairmats for Medium Pile Carpet, Standard Lip, 36&quot; x 48&quot;"/>
    <n v="121.3"/>
    <n v="2"/>
    <n v="0"/>
    <n v="25.472999999999999"/>
  </r>
  <r>
    <n v="2190"/>
    <s v="CA-2014-143063"/>
    <x v="3"/>
    <x v="682"/>
    <d v="2014-08-16T00:00:00"/>
    <s v="Standard Class"/>
    <s v="IL-15100"/>
    <s v="Ivan Liston"/>
    <x v="0"/>
    <x v="0"/>
    <s v="Columbus"/>
    <x v="14"/>
    <n v="47201"/>
    <s v="Central"/>
    <s v="TEC-PH-10003645"/>
    <x v="2"/>
    <x v="7"/>
    <s v="Aastra 57i VoIP phone"/>
    <n v="1454.4900000000002"/>
    <n v="9"/>
    <n v="0"/>
    <n v="378.16740000000004"/>
  </r>
  <r>
    <n v="2191"/>
    <s v="CA-2013-118913"/>
    <x v="0"/>
    <x v="674"/>
    <d v="2013-06-30T00:00:00"/>
    <s v="Standard Class"/>
    <s v="AS-10240"/>
    <s v="Alan Shonely"/>
    <x v="0"/>
    <x v="0"/>
    <s v="Los Angeles"/>
    <x v="1"/>
    <n v="90049"/>
    <s v="West"/>
    <s v="OFF-AP-10000692"/>
    <x v="1"/>
    <x v="9"/>
    <s v="Fellowes Mighty 8 Compact Surge Protector"/>
    <n v="60.81"/>
    <n v="3"/>
    <n v="0"/>
    <n v="17.026800000000001"/>
  </r>
  <r>
    <n v="2192"/>
    <s v="CA-2013-128412"/>
    <x v="0"/>
    <x v="107"/>
    <d v="2013-12-18T00:00:00"/>
    <s v="Standard Class"/>
    <s v="AP-10915"/>
    <s v="Arthur Prichep"/>
    <x v="0"/>
    <x v="0"/>
    <s v="Seattle"/>
    <x v="4"/>
    <n v="98105"/>
    <s v="West"/>
    <s v="OFF-BI-10001718"/>
    <x v="1"/>
    <x v="8"/>
    <s v="GBC DocuBind P50 Personal Binding Machine"/>
    <n v="153.55199999999999"/>
    <n v="3"/>
    <n v="0.2"/>
    <n v="51.823799999999999"/>
  </r>
  <r>
    <n v="2193"/>
    <s v="CA-2013-128412"/>
    <x v="0"/>
    <x v="107"/>
    <d v="2013-12-18T00:00:00"/>
    <s v="Standard Class"/>
    <s v="AP-10915"/>
    <s v="Arthur Prichep"/>
    <x v="0"/>
    <x v="0"/>
    <s v="Seattle"/>
    <x v="4"/>
    <n v="98105"/>
    <s v="West"/>
    <s v="OFF-AP-10002082"/>
    <x v="1"/>
    <x v="9"/>
    <s v="Holmes HEPA Air Purifier"/>
    <n v="65.34"/>
    <n v="3"/>
    <n v="0"/>
    <n v="22.869"/>
  </r>
  <r>
    <n v="2194"/>
    <s v="CA-2013-128412"/>
    <x v="0"/>
    <x v="107"/>
    <d v="2013-12-18T00:00:00"/>
    <s v="Standard Class"/>
    <s v="AP-10915"/>
    <s v="Arthur Prichep"/>
    <x v="0"/>
    <x v="0"/>
    <s v="Seattle"/>
    <x v="4"/>
    <n v="98105"/>
    <s v="West"/>
    <s v="OFF-PA-10001125"/>
    <x v="1"/>
    <x v="10"/>
    <s v="Xerox 1988"/>
    <n v="123.92"/>
    <n v="4"/>
    <n v="0"/>
    <n v="55.763999999999996"/>
  </r>
  <r>
    <n v="2195"/>
    <s v="CA-2013-128412"/>
    <x v="0"/>
    <x v="107"/>
    <d v="2013-12-18T00:00:00"/>
    <s v="Standard Class"/>
    <s v="AP-10915"/>
    <s v="Arthur Prichep"/>
    <x v="0"/>
    <x v="0"/>
    <s v="Seattle"/>
    <x v="4"/>
    <n v="98105"/>
    <s v="West"/>
    <s v="OFF-AP-10000252"/>
    <x v="1"/>
    <x v="9"/>
    <s v="Harmony HEPA Quiet Air Purifiers"/>
    <n v="35.099999999999994"/>
    <n v="3"/>
    <n v="0"/>
    <n v="12.285"/>
  </r>
  <r>
    <n v="2196"/>
    <s v="CA-2013-128412"/>
    <x v="0"/>
    <x v="107"/>
    <d v="2013-12-18T00:00:00"/>
    <s v="Standard Class"/>
    <s v="AP-10915"/>
    <s v="Arthur Prichep"/>
    <x v="0"/>
    <x v="0"/>
    <s v="Seattle"/>
    <x v="4"/>
    <n v="98105"/>
    <s v="West"/>
    <s v="TEC-AC-10003038"/>
    <x v="2"/>
    <x v="11"/>
    <s v="Kingston Digital DataTraveler 16GB USB 2.0"/>
    <n v="44.75"/>
    <n v="5"/>
    <n v="0"/>
    <n v="8.5024999999999942"/>
  </r>
  <r>
    <n v="2197"/>
    <s v="CA-2013-136483"/>
    <x v="0"/>
    <x v="49"/>
    <d v="2013-12-07T00:00:00"/>
    <s v="Standard Class"/>
    <s v="AG-10390"/>
    <s v="Allen Goldenen"/>
    <x v="0"/>
    <x v="0"/>
    <s v="Knoxville"/>
    <x v="18"/>
    <n v="37918"/>
    <s v="South"/>
    <s v="OFF-AR-10000940"/>
    <x v="1"/>
    <x v="6"/>
    <s v="Newell 343"/>
    <n v="4.7039999999999997"/>
    <n v="2"/>
    <n v="0.2"/>
    <n v="0.41160000000000019"/>
  </r>
  <r>
    <n v="2198"/>
    <s v="CA-2011-163013"/>
    <x v="2"/>
    <x v="683"/>
    <d v="2011-12-04T00:00:00"/>
    <s v="Standard Class"/>
    <s v="BF-11080"/>
    <s v="Bart Folk"/>
    <x v="0"/>
    <x v="0"/>
    <s v="Montgomery"/>
    <x v="19"/>
    <n v="36116"/>
    <s v="South"/>
    <s v="OFF-AR-10001954"/>
    <x v="1"/>
    <x v="6"/>
    <s v="Newell 331"/>
    <n v="14.669999999999998"/>
    <n v="3"/>
    <n v="0"/>
    <n v="3.9609000000000001"/>
  </r>
  <r>
    <n v="2199"/>
    <s v="CA-2012-135363"/>
    <x v="1"/>
    <x v="262"/>
    <d v="2012-04-02T00:00:00"/>
    <s v="Standard Class"/>
    <s v="CK-12205"/>
    <s v="Chloris Kastensmidt"/>
    <x v="0"/>
    <x v="0"/>
    <s v="Philadelphia"/>
    <x v="9"/>
    <n v="19120"/>
    <s v="East"/>
    <s v="OFF-PA-10003177"/>
    <x v="1"/>
    <x v="10"/>
    <s v="Xerox 1999"/>
    <n v="15.552000000000003"/>
    <n v="3"/>
    <n v="0.2"/>
    <n v="5.4432"/>
  </r>
  <r>
    <n v="2200"/>
    <s v="CA-2012-135363"/>
    <x v="1"/>
    <x v="262"/>
    <d v="2012-04-02T00:00:00"/>
    <s v="Standard Class"/>
    <s v="CK-12205"/>
    <s v="Chloris Kastensmidt"/>
    <x v="0"/>
    <x v="0"/>
    <s v="Philadelphia"/>
    <x v="9"/>
    <n v="19120"/>
    <s v="East"/>
    <s v="OFF-PA-10000533"/>
    <x v="1"/>
    <x v="10"/>
    <s v="Southworth Parchment Paper &amp; Envelopes"/>
    <n v="5.2320000000000002"/>
    <n v="1"/>
    <n v="0.2"/>
    <n v="1.7003999999999999"/>
  </r>
  <r>
    <n v="2201"/>
    <s v="US-2011-165659"/>
    <x v="2"/>
    <x v="106"/>
    <d v="2011-06-06T00:00:00"/>
    <s v="Standard Class"/>
    <s v="LT-17110"/>
    <s v="Liz Thompson"/>
    <x v="0"/>
    <x v="0"/>
    <s v="Little Rock"/>
    <x v="36"/>
    <n v="72209"/>
    <s v="South"/>
    <s v="FUR-FU-10001935"/>
    <x v="0"/>
    <x v="5"/>
    <s v="3M Hangers With Command Adhesive"/>
    <n v="22.200000000000003"/>
    <n v="6"/>
    <n v="0"/>
    <n v="9.1020000000000021"/>
  </r>
  <r>
    <n v="2202"/>
    <s v="US-2011-165659"/>
    <x v="2"/>
    <x v="106"/>
    <d v="2011-06-06T00:00:00"/>
    <s v="Standard Class"/>
    <s v="LT-17110"/>
    <s v="Liz Thompson"/>
    <x v="0"/>
    <x v="0"/>
    <s v="Little Rock"/>
    <x v="36"/>
    <n v="72209"/>
    <s v="South"/>
    <s v="TEC-PH-10002563"/>
    <x v="2"/>
    <x v="7"/>
    <s v="Adtran 1202752G1"/>
    <n v="881.93"/>
    <n v="7"/>
    <n v="0"/>
    <n v="229.30180000000001"/>
  </r>
  <r>
    <n v="2203"/>
    <s v="CA-2012-138002"/>
    <x v="1"/>
    <x v="684"/>
    <d v="2012-09-12T00:00:00"/>
    <s v="Standard Class"/>
    <s v="BT-11305"/>
    <s v="Beth Thompson"/>
    <x v="2"/>
    <x v="0"/>
    <s v="Seattle"/>
    <x v="4"/>
    <n v="98103"/>
    <s v="West"/>
    <s v="OFF-BI-10002160"/>
    <x v="1"/>
    <x v="8"/>
    <s v="Acco Hanging Data Binders"/>
    <n v="6.0960000000000001"/>
    <n v="2"/>
    <n v="0.2"/>
    <n v="2.1335999999999999"/>
  </r>
  <r>
    <n v="2204"/>
    <s v="CA-2012-138002"/>
    <x v="1"/>
    <x v="684"/>
    <d v="2012-09-12T00:00:00"/>
    <s v="Standard Class"/>
    <s v="BT-11305"/>
    <s v="Beth Thompson"/>
    <x v="2"/>
    <x v="0"/>
    <s v="Seattle"/>
    <x v="4"/>
    <n v="98103"/>
    <s v="West"/>
    <s v="FUR-FU-10004748"/>
    <x v="0"/>
    <x v="5"/>
    <s v="Howard Miller 16&quot; Diameter Gallery Wall Clock"/>
    <n v="191.82"/>
    <n v="3"/>
    <n v="0"/>
    <n v="74.809799999999996"/>
  </r>
  <r>
    <n v="2205"/>
    <s v="CA-2012-128860"/>
    <x v="1"/>
    <x v="685"/>
    <d v="2012-07-05T00:00:00"/>
    <s v="Standard Class"/>
    <s v="SC-20725"/>
    <s v="Steven Cartwright"/>
    <x v="0"/>
    <x v="0"/>
    <s v="Lancaster"/>
    <x v="9"/>
    <n v="17602"/>
    <s v="East"/>
    <s v="FUR-FU-10001473"/>
    <x v="0"/>
    <x v="5"/>
    <s v="Eldon Executive Woodline II Desk Accessories, Mahogany"/>
    <n v="20.103999999999999"/>
    <n v="1"/>
    <n v="0.2"/>
    <n v="1.7591000000000001"/>
  </r>
  <r>
    <n v="2206"/>
    <s v="CA-2013-164350"/>
    <x v="0"/>
    <x v="545"/>
    <d v="2013-09-13T00:00:00"/>
    <s v="Second Class"/>
    <s v="CG-12040"/>
    <s v="Catherine Glotzbach"/>
    <x v="2"/>
    <x v="0"/>
    <s v="Bristol"/>
    <x v="18"/>
    <n v="37620"/>
    <s v="South"/>
    <s v="OFF-AR-10000538"/>
    <x v="1"/>
    <x v="6"/>
    <s v="Boston Model 1800 Electric Pencil Sharpener, Gray"/>
    <n v="67.56"/>
    <n v="3"/>
    <n v="0.2"/>
    <n v="8.4449999999999896"/>
  </r>
  <r>
    <n v="2207"/>
    <s v="US-2011-103905"/>
    <x v="2"/>
    <x v="686"/>
    <d v="2011-07-20T00:00:00"/>
    <s v="Standard Class"/>
    <s v="AW-10930"/>
    <s v="Arthur Wiediger"/>
    <x v="2"/>
    <x v="0"/>
    <s v="Aurora"/>
    <x v="10"/>
    <n v="60505"/>
    <s v="Central"/>
    <s v="OFF-BI-10001098"/>
    <x v="1"/>
    <x v="8"/>
    <s v="Acco D-Ring Binder w/DublLock"/>
    <n v="29.931999999999992"/>
    <n v="7"/>
    <n v="0.8"/>
    <n v="-46.394600000000011"/>
  </r>
  <r>
    <n v="2208"/>
    <s v="US-2011-103905"/>
    <x v="2"/>
    <x v="686"/>
    <d v="2011-07-20T00:00:00"/>
    <s v="Standard Class"/>
    <s v="AW-10930"/>
    <s v="Arthur Wiediger"/>
    <x v="2"/>
    <x v="0"/>
    <s v="Aurora"/>
    <x v="10"/>
    <n v="60505"/>
    <s v="Central"/>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x v="0"/>
    <s v="New York City"/>
    <x v="15"/>
    <n v="10009"/>
    <s v="East"/>
    <s v="OFF-AR-10000390"/>
    <x v="1"/>
    <x v="6"/>
    <s v="Newell Chalk Holder"/>
    <n v="16.52"/>
    <n v="4"/>
    <n v="0"/>
    <n v="7.5991999999999997"/>
  </r>
  <r>
    <n v="2210"/>
    <s v="CA-2011-125556"/>
    <x v="2"/>
    <x v="687"/>
    <d v="2011-11-16T00:00:00"/>
    <s v="Second Class"/>
    <s v="ML-17410"/>
    <s v="Maris LaWare"/>
    <x v="0"/>
    <x v="0"/>
    <s v="Fairfield"/>
    <x v="29"/>
    <n v="6824"/>
    <s v="East"/>
    <s v="TEC-PH-10001079"/>
    <x v="2"/>
    <x v="7"/>
    <s v="Polycom SoundPoint Pro SE-225 Corded phone"/>
    <n v="832.93"/>
    <n v="7"/>
    <n v="0"/>
    <n v="233.22039999999998"/>
  </r>
  <r>
    <n v="2211"/>
    <s v="CA-2011-125556"/>
    <x v="2"/>
    <x v="687"/>
    <d v="2011-11-16T00:00:00"/>
    <s v="Second Class"/>
    <s v="ML-17410"/>
    <s v="Maris LaWare"/>
    <x v="0"/>
    <x v="0"/>
    <s v="Fairfield"/>
    <x v="29"/>
    <n v="6824"/>
    <s v="East"/>
    <s v="OFF-BI-10003460"/>
    <x v="1"/>
    <x v="8"/>
    <s v="Acco 3-Hole Punch"/>
    <n v="43.8"/>
    <n v="10"/>
    <n v="0"/>
    <n v="21.023999999999997"/>
  </r>
  <r>
    <n v="2212"/>
    <s v="CA-2013-162313"/>
    <x v="0"/>
    <x v="581"/>
    <d v="2013-12-01T00:00:00"/>
    <s v="First Class"/>
    <s v="VB-21745"/>
    <s v="Victoria Brennan"/>
    <x v="1"/>
    <x v="0"/>
    <s v="Lincoln Park"/>
    <x v="12"/>
    <n v="48146"/>
    <s v="Central"/>
    <s v="OFF-AP-10003842"/>
    <x v="1"/>
    <x v="9"/>
    <s v="Euro-Pro Shark Turbo Vacuum"/>
    <n v="167.292"/>
    <n v="6"/>
    <n v="0.1"/>
    <n v="29.7408"/>
  </r>
  <r>
    <n v="2213"/>
    <s v="CA-2014-107874"/>
    <x v="3"/>
    <x v="610"/>
    <d v="2014-11-26T00:00:00"/>
    <s v="Standard Class"/>
    <s v="SW-20275"/>
    <s v="Scott Williamson"/>
    <x v="0"/>
    <x v="0"/>
    <s v="New York City"/>
    <x v="15"/>
    <n v="10035"/>
    <s v="East"/>
    <s v="FUR-FU-10003535"/>
    <x v="0"/>
    <x v="5"/>
    <s v="Howard Miller Distant Time Traveler Alarm Clock"/>
    <n v="27.42"/>
    <n v="1"/>
    <n v="0"/>
    <n v="11.2422"/>
  </r>
  <r>
    <n v="2214"/>
    <s v="CA-2014-129378"/>
    <x v="3"/>
    <x v="172"/>
    <d v="2014-10-03T00:00:00"/>
    <s v="First Class"/>
    <s v="NS-18505"/>
    <s v="Neola Schneider"/>
    <x v="0"/>
    <x v="0"/>
    <s v="San Jose"/>
    <x v="1"/>
    <n v="95123"/>
    <s v="West"/>
    <s v="OFF-BI-10002012"/>
    <x v="1"/>
    <x v="8"/>
    <s v="Wilson Jones Easy Flow II Sheet Lifters"/>
    <n v="1.4400000000000002"/>
    <n v="1"/>
    <n v="0.2"/>
    <n v="0.504"/>
  </r>
  <r>
    <n v="2215"/>
    <s v="CA-2014-129378"/>
    <x v="3"/>
    <x v="172"/>
    <d v="2014-10-03T00:00:00"/>
    <s v="First Class"/>
    <s v="NS-18505"/>
    <s v="Neola Schneider"/>
    <x v="0"/>
    <x v="0"/>
    <s v="San Jose"/>
    <x v="1"/>
    <n v="95123"/>
    <s v="West"/>
    <s v="OFF-BI-10001922"/>
    <x v="1"/>
    <x v="8"/>
    <s v="Storex Dura Pro Binders"/>
    <n v="61.77600000000001"/>
    <n v="13"/>
    <n v="0.2"/>
    <n v="20.849399999999996"/>
  </r>
  <r>
    <n v="2216"/>
    <s v="CA-2014-129378"/>
    <x v="3"/>
    <x v="172"/>
    <d v="2014-10-03T00:00:00"/>
    <s v="First Class"/>
    <s v="NS-18505"/>
    <s v="Neola Schneider"/>
    <x v="0"/>
    <x v="0"/>
    <s v="San Jose"/>
    <x v="1"/>
    <n v="95123"/>
    <s v="West"/>
    <s v="OFF-AP-10000576"/>
    <x v="1"/>
    <x v="9"/>
    <s v="Belkin 325VA UPS Surge Protector, 6'"/>
    <n v="241.96"/>
    <n v="2"/>
    <n v="0"/>
    <n v="60.490000000000009"/>
  </r>
  <r>
    <n v="2217"/>
    <s v="CA-2014-129378"/>
    <x v="3"/>
    <x v="172"/>
    <d v="2014-10-03T00:00:00"/>
    <s v="First Class"/>
    <s v="NS-18505"/>
    <s v="Neola Schneider"/>
    <x v="0"/>
    <x v="0"/>
    <s v="San Jose"/>
    <x v="1"/>
    <n v="95123"/>
    <s v="West"/>
    <s v="FUR-CH-10000553"/>
    <x v="0"/>
    <x v="1"/>
    <s v="Metal Folding Chairs, Beige, 4/Carton"/>
    <n v="108.608"/>
    <n v="4"/>
    <n v="0.2"/>
    <n v="9.5031999999999925"/>
  </r>
  <r>
    <n v="2218"/>
    <s v="CA-2011-151953"/>
    <x v="2"/>
    <x v="59"/>
    <d v="2011-09-25T00:00:00"/>
    <s v="Standard Class"/>
    <s v="DB-13555"/>
    <s v="Dorothy Badders"/>
    <x v="1"/>
    <x v="0"/>
    <s v="Jacksonville"/>
    <x v="2"/>
    <n v="32216"/>
    <s v="South"/>
    <s v="OFF-AR-10003469"/>
    <x v="1"/>
    <x v="6"/>
    <s v="Nontoxic Chalk"/>
    <n v="2.8160000000000003"/>
    <n v="2"/>
    <n v="0.2"/>
    <n v="0.98559999999999992"/>
  </r>
  <r>
    <n v="2219"/>
    <s v="CA-2014-130841"/>
    <x v="3"/>
    <x v="688"/>
    <d v="2014-08-02T00:00:00"/>
    <s v="Standard Class"/>
    <s v="MH-17620"/>
    <s v="Matt Hagelstein"/>
    <x v="1"/>
    <x v="0"/>
    <s v="San Francisco"/>
    <x v="1"/>
    <n v="94110"/>
    <s v="West"/>
    <s v="OFF-BI-10000145"/>
    <x v="1"/>
    <x v="8"/>
    <s v="Zipper Ring Binder Pockets"/>
    <n v="9.9840000000000018"/>
    <n v="4"/>
    <n v="0.2"/>
    <n v="3.6191999999999993"/>
  </r>
  <r>
    <n v="2220"/>
    <s v="CA-2014-130841"/>
    <x v="3"/>
    <x v="688"/>
    <d v="2014-08-02T00:00:00"/>
    <s v="Standard Class"/>
    <s v="MH-17620"/>
    <s v="Matt Hagelstein"/>
    <x v="1"/>
    <x v="0"/>
    <s v="San Francisco"/>
    <x v="1"/>
    <n v="94110"/>
    <s v="West"/>
    <s v="OFF-ST-10001580"/>
    <x v="1"/>
    <x v="4"/>
    <s v="Super Decoflex Portable Personal File"/>
    <n v="14.98"/>
    <n v="1"/>
    <n v="0"/>
    <n v="4.1943999999999999"/>
  </r>
  <r>
    <n v="2221"/>
    <s v="CA-2014-130841"/>
    <x v="3"/>
    <x v="688"/>
    <d v="2014-08-02T00:00:00"/>
    <s v="Standard Class"/>
    <s v="MH-17620"/>
    <s v="Matt Hagelstein"/>
    <x v="1"/>
    <x v="0"/>
    <s v="San Francisco"/>
    <x v="1"/>
    <n v="94110"/>
    <s v="West"/>
    <s v="TEC-PH-10001817"/>
    <x v="2"/>
    <x v="7"/>
    <s v="Wilson Electronics DB Pro Signal Booster"/>
    <n v="1145.6000000000001"/>
    <n v="4"/>
    <n v="0.2"/>
    <n v="100.24000000000007"/>
  </r>
  <r>
    <n v="2222"/>
    <s v="CA-2012-131884"/>
    <x v="1"/>
    <x v="401"/>
    <d v="2012-12-06T00:00:00"/>
    <s v="Same Day"/>
    <s v="DK-13375"/>
    <s v="Dennis Kane"/>
    <x v="0"/>
    <x v="0"/>
    <s v="Marion"/>
    <x v="24"/>
    <n v="43302"/>
    <s v="East"/>
    <s v="TEC-PH-10001578"/>
    <x v="2"/>
    <x v="7"/>
    <s v="Polycom SoundStation2 EX Conference phone"/>
    <n v="485.93999999999994"/>
    <n v="2"/>
    <n v="0.4"/>
    <n v="-89.089000000000055"/>
  </r>
  <r>
    <n v="2223"/>
    <s v="CA-2012-131884"/>
    <x v="1"/>
    <x v="401"/>
    <d v="2012-12-06T00:00:00"/>
    <s v="Same Day"/>
    <s v="DK-13375"/>
    <s v="Dennis Kane"/>
    <x v="0"/>
    <x v="0"/>
    <s v="Marion"/>
    <x v="24"/>
    <n v="43302"/>
    <s v="East"/>
    <s v="OFF-AR-10004078"/>
    <x v="1"/>
    <x v="6"/>
    <s v="Newell 312"/>
    <n v="37.375999999999998"/>
    <n v="8"/>
    <n v="0.2"/>
    <n v="4.6719999999999988"/>
  </r>
  <r>
    <n v="2224"/>
    <s v="CA-2012-131884"/>
    <x v="1"/>
    <x v="401"/>
    <d v="2012-12-06T00:00:00"/>
    <s v="Same Day"/>
    <s v="DK-13375"/>
    <s v="Dennis Kane"/>
    <x v="0"/>
    <x v="0"/>
    <s v="Marion"/>
    <x v="24"/>
    <n v="43302"/>
    <s v="East"/>
    <s v="FUR-CH-10004860"/>
    <x v="0"/>
    <x v="1"/>
    <s v="Global Low Back Tilter Chair"/>
    <n v="70.685999999999993"/>
    <n v="1"/>
    <n v="0.3"/>
    <n v="-24.23520000000001"/>
  </r>
  <r>
    <n v="2225"/>
    <s v="CA-2014-121909"/>
    <x v="3"/>
    <x v="689"/>
    <d v="2014-08-06T00:00:00"/>
    <s v="Standard Class"/>
    <s v="EA-14035"/>
    <s v="Erin Ashbrook"/>
    <x v="1"/>
    <x v="0"/>
    <s v="Philadelphia"/>
    <x v="9"/>
    <n v="19134"/>
    <s v="East"/>
    <s v="OFF-PA-10003790"/>
    <x v="1"/>
    <x v="10"/>
    <s v="Xerox 1991"/>
    <n v="54.816000000000003"/>
    <n v="3"/>
    <n v="0.2"/>
    <n v="17.815199999999997"/>
  </r>
  <r>
    <n v="2226"/>
    <s v="CA-2013-106383"/>
    <x v="0"/>
    <x v="690"/>
    <d v="2013-03-22T00:00:00"/>
    <s v="Second Class"/>
    <s v="BT-11440"/>
    <s v="Bobby Trafton"/>
    <x v="0"/>
    <x v="0"/>
    <s v="Littleton"/>
    <x v="22"/>
    <n v="80122"/>
    <s v="West"/>
    <s v="FUR-BO-10002202"/>
    <x v="0"/>
    <x v="0"/>
    <s v="Atlantic Metals Mobile 2-Shelf Bookcases, Custom Colors"/>
    <n v="72.294000000000011"/>
    <n v="1"/>
    <n v="0.7"/>
    <n v="-98.801799999999986"/>
  </r>
  <r>
    <n v="2227"/>
    <s v="CA-2014-130771"/>
    <x v="3"/>
    <x v="570"/>
    <d v="2014-08-04T00:00:00"/>
    <s v="Standard Class"/>
    <s v="LA-16780"/>
    <s v="Laura Armstrong"/>
    <x v="1"/>
    <x v="0"/>
    <s v="Austin"/>
    <x v="5"/>
    <n v="78745"/>
    <s v="Central"/>
    <s v="OFF-FA-10003059"/>
    <x v="1"/>
    <x v="13"/>
    <s v="Assorted Color Push Pins"/>
    <n v="2.8960000000000004"/>
    <n v="2"/>
    <n v="0.2"/>
    <n v="0.4705999999999998"/>
  </r>
  <r>
    <n v="2228"/>
    <s v="CA-2014-130771"/>
    <x v="3"/>
    <x v="570"/>
    <d v="2014-08-04T00:00:00"/>
    <s v="Standard Class"/>
    <s v="LA-16780"/>
    <s v="Laura Armstrong"/>
    <x v="1"/>
    <x v="0"/>
    <s v="Austin"/>
    <x v="5"/>
    <n v="78745"/>
    <s v="Central"/>
    <s v="TEC-PH-10002496"/>
    <x v="2"/>
    <x v="7"/>
    <s v="Cisco SPA301"/>
    <n v="124.79200000000002"/>
    <n v="1"/>
    <n v="0.2"/>
    <n v="15.598999999999993"/>
  </r>
  <r>
    <n v="2229"/>
    <s v="CA-2013-139157"/>
    <x v="0"/>
    <x v="393"/>
    <d v="2013-10-06T00:00:00"/>
    <s v="Standard Class"/>
    <s v="GM-14680"/>
    <s v="Greg Matthias"/>
    <x v="0"/>
    <x v="0"/>
    <s v="New York City"/>
    <x v="15"/>
    <n v="10024"/>
    <s v="East"/>
    <s v="FUR-TA-10003238"/>
    <x v="0"/>
    <x v="3"/>
    <s v="Chromcraft Bull-Nose Wood 48&quot; x 96&quot; Rectangular Conference Tables"/>
    <n v="330.58800000000002"/>
    <n v="1"/>
    <n v="0.4"/>
    <n v="-115.70580000000004"/>
  </r>
  <r>
    <n v="2230"/>
    <s v="CA-2011-128055"/>
    <x v="2"/>
    <x v="691"/>
    <d v="2011-04-05T00:00:00"/>
    <s v="Standard Class"/>
    <s v="AA-10315"/>
    <s v="Alex Avila"/>
    <x v="0"/>
    <x v="0"/>
    <s v="San Francisco"/>
    <x v="1"/>
    <n v="94122"/>
    <s v="West"/>
    <s v="OFF-BI-10004390"/>
    <x v="1"/>
    <x v="8"/>
    <s v="GBC DocuBind 200 Manual Binding Machine"/>
    <n v="673.5680000000001"/>
    <n v="2"/>
    <n v="0.2"/>
    <n v="252.58799999999999"/>
  </r>
  <r>
    <n v="2231"/>
    <s v="CA-2011-128055"/>
    <x v="2"/>
    <x v="691"/>
    <d v="2011-04-05T00:00:00"/>
    <s v="Standard Class"/>
    <s v="AA-10315"/>
    <s v="Alex Avila"/>
    <x v="0"/>
    <x v="0"/>
    <s v="San Francisco"/>
    <x v="1"/>
    <n v="94122"/>
    <s v="West"/>
    <s v="OFF-AP-10002765"/>
    <x v="1"/>
    <x v="9"/>
    <s v="Fellowes Advanced Computer Series Surge Protectors"/>
    <n v="52.98"/>
    <n v="2"/>
    <n v="0"/>
    <n v="14.834400000000002"/>
  </r>
  <r>
    <n v="2232"/>
    <s v="CA-2014-157091"/>
    <x v="3"/>
    <x v="335"/>
    <d v="2014-07-02T00:00:00"/>
    <s v="Standard Class"/>
    <s v="DB-13405"/>
    <s v="Denny Blanton"/>
    <x v="0"/>
    <x v="0"/>
    <s v="La Porte"/>
    <x v="14"/>
    <n v="46350"/>
    <s v="Central"/>
    <s v="FUR-FU-10000293"/>
    <x v="0"/>
    <x v="5"/>
    <s v="Eldon Antistatic Chair Mats for Low to Medium Pile Carpets"/>
    <n v="526.45000000000005"/>
    <n v="5"/>
    <n v="0"/>
    <n v="31.586999999999961"/>
  </r>
  <r>
    <n v="2233"/>
    <s v="CA-2014-132122"/>
    <x v="3"/>
    <x v="362"/>
    <d v="2014-07-15T00:00:00"/>
    <s v="Standard Class"/>
    <s v="JH-15820"/>
    <s v="John Huston"/>
    <x v="0"/>
    <x v="0"/>
    <s v="Chicago"/>
    <x v="10"/>
    <n v="60610"/>
    <s v="Central"/>
    <s v="OFF-ST-10003692"/>
    <x v="1"/>
    <x v="4"/>
    <s v="Recycled Steel Personal File for Hanging File Folders"/>
    <n v="228.92"/>
    <n v="5"/>
    <n v="0.2"/>
    <n v="14.307499999999997"/>
  </r>
  <r>
    <n v="2234"/>
    <s v="CA-2012-123232"/>
    <x v="1"/>
    <x v="639"/>
    <d v="2012-12-16T00:00:00"/>
    <s v="Second Class"/>
    <s v="DJ-13630"/>
    <s v="Doug Jacobs"/>
    <x v="0"/>
    <x v="0"/>
    <s v="Portland"/>
    <x v="21"/>
    <n v="97206"/>
    <s v="West"/>
    <s v="TEC-PH-10001051"/>
    <x v="2"/>
    <x v="7"/>
    <s v="HTC One"/>
    <n v="319.96800000000002"/>
    <n v="4"/>
    <n v="0.2"/>
    <n v="35.996399999999952"/>
  </r>
  <r>
    <n v="2235"/>
    <s v="CA-2014-104066"/>
    <x v="3"/>
    <x v="256"/>
    <d v="2014-12-11T00:00:00"/>
    <s v="Standard Class"/>
    <s v="QJ-19255"/>
    <s v="Quincy Jones"/>
    <x v="1"/>
    <x v="0"/>
    <s v="Burlington"/>
    <x v="42"/>
    <s v="05408"/>
    <s v="East"/>
    <s v="TEC-AC-10001013"/>
    <x v="2"/>
    <x v="11"/>
    <s v="Logitech ClearChat Comfort/USB Headset H390"/>
    <n v="205.03"/>
    <n v="7"/>
    <n v="0"/>
    <n v="67.659899999999979"/>
  </r>
  <r>
    <n v="2236"/>
    <s v="CA-2012-145849"/>
    <x v="1"/>
    <x v="426"/>
    <d v="2012-09-17T00:00:00"/>
    <s v="Second Class"/>
    <s v="CT-11995"/>
    <s v="Carol Triggs"/>
    <x v="0"/>
    <x v="0"/>
    <s v="Indianapolis"/>
    <x v="14"/>
    <n v="46203"/>
    <s v="Central"/>
    <s v="OFF-ST-10000025"/>
    <x v="1"/>
    <x v="4"/>
    <s v="Fellowes Stor/Drawer Steel Plus Storage Drawers"/>
    <n v="190.86"/>
    <n v="2"/>
    <n v="0"/>
    <n v="11.451599999999985"/>
  </r>
  <r>
    <n v="2237"/>
    <s v="CA-2012-145849"/>
    <x v="1"/>
    <x v="426"/>
    <d v="2012-09-17T00:00:00"/>
    <s v="Second Class"/>
    <s v="CT-11995"/>
    <s v="Carol Triggs"/>
    <x v="0"/>
    <x v="0"/>
    <s v="Indianapolis"/>
    <x v="14"/>
    <n v="46203"/>
    <s v="Central"/>
    <s v="OFF-AR-10000817"/>
    <x v="1"/>
    <x v="6"/>
    <s v="Manco Dry-Lighter Erasable Highlighter"/>
    <n v="24.32"/>
    <n v="8"/>
    <n v="0"/>
    <n v="8.2687999999999988"/>
  </r>
  <r>
    <n v="2238"/>
    <s v="CA-2013-122322"/>
    <x v="0"/>
    <x v="692"/>
    <d v="2013-07-22T00:00:00"/>
    <s v="Standard Class"/>
    <s v="RH-19510"/>
    <s v="Rick Huthwaite"/>
    <x v="2"/>
    <x v="0"/>
    <s v="Provo"/>
    <x v="7"/>
    <n v="84604"/>
    <s v="West"/>
    <s v="OFF-SU-10000952"/>
    <x v="1"/>
    <x v="14"/>
    <s v="Fiskars Home &amp; Office Scissors"/>
    <n v="44.400000000000006"/>
    <n v="5"/>
    <n v="0"/>
    <n v="12.432000000000002"/>
  </r>
  <r>
    <n v="2239"/>
    <s v="CA-2014-166849"/>
    <x v="3"/>
    <x v="693"/>
    <d v="2014-04-27T00:00:00"/>
    <s v="Standard Class"/>
    <s v="SJ-20125"/>
    <s v="Sanjit Jacobs"/>
    <x v="2"/>
    <x v="0"/>
    <s v="Chicago"/>
    <x v="10"/>
    <n v="60610"/>
    <s v="Central"/>
    <s v="FUR-FU-10004597"/>
    <x v="0"/>
    <x v="5"/>
    <s v="Eldon Cleatmat Chair Mats for Medium Pile Carpets"/>
    <n v="44.400000000000006"/>
    <n v="2"/>
    <n v="0.6"/>
    <n v="-52.169999999999987"/>
  </r>
  <r>
    <n v="2240"/>
    <s v="CA-2013-146633"/>
    <x v="0"/>
    <x v="625"/>
    <d v="2013-11-18T00:00:00"/>
    <s v="Second Class"/>
    <s v="TG-21310"/>
    <s v="Toby Gnade"/>
    <x v="0"/>
    <x v="0"/>
    <s v="Los Angeles"/>
    <x v="1"/>
    <n v="90049"/>
    <s v="West"/>
    <s v="OFF-BI-10003527"/>
    <x v="1"/>
    <x v="8"/>
    <s v="Fellowes PB500 Electric Punch Plastic Comb Binding Machine with Manual Bind"/>
    <n v="1016.792"/>
    <n v="1"/>
    <n v="0.2"/>
    <n v="381.29700000000003"/>
  </r>
  <r>
    <n v="2241"/>
    <s v="CA-2013-146633"/>
    <x v="0"/>
    <x v="625"/>
    <d v="2013-11-18T00:00:00"/>
    <s v="Second Class"/>
    <s v="TG-21310"/>
    <s v="Toby Gnade"/>
    <x v="0"/>
    <x v="0"/>
    <s v="Los Angeles"/>
    <x v="1"/>
    <n v="90049"/>
    <s v="West"/>
    <s v="OFF-BI-10002982"/>
    <x v="1"/>
    <x v="8"/>
    <s v="Avery Self-Adhesive Photo Pockets for Polaroid Photos"/>
    <n v="38.136000000000003"/>
    <n v="7"/>
    <n v="0.2"/>
    <n v="13.347599999999998"/>
  </r>
  <r>
    <n v="2242"/>
    <s v="US-2013-126893"/>
    <x v="0"/>
    <x v="491"/>
    <d v="2013-12-02T00:00:00"/>
    <s v="Standard Class"/>
    <s v="CT-11995"/>
    <s v="Carol Triggs"/>
    <x v="0"/>
    <x v="0"/>
    <s v="Philadelphia"/>
    <x v="9"/>
    <n v="19134"/>
    <s v="East"/>
    <s v="TEC-PH-10004165"/>
    <x v="2"/>
    <x v="7"/>
    <s v="Mitel MiVoice 5330e IP Phone"/>
    <n v="494.98199999999997"/>
    <n v="3"/>
    <n v="0.4"/>
    <n v="-115.49580000000006"/>
  </r>
  <r>
    <n v="2243"/>
    <s v="CA-2014-103380"/>
    <x v="3"/>
    <x v="610"/>
    <d v="2014-11-26T00:00:00"/>
    <s v="Standard Class"/>
    <s v="BF-11005"/>
    <s v="Barry Franz"/>
    <x v="2"/>
    <x v="0"/>
    <s v="Pasadena"/>
    <x v="1"/>
    <n v="91104"/>
    <s v="West"/>
    <s v="OFF-ST-10003442"/>
    <x v="1"/>
    <x v="4"/>
    <s v="Eldon Portable Mobile Manager"/>
    <n v="56.56"/>
    <n v="2"/>
    <n v="0"/>
    <n v="15.2712"/>
  </r>
  <r>
    <n v="2244"/>
    <s v="CA-2014-103380"/>
    <x v="3"/>
    <x v="610"/>
    <d v="2014-11-26T00:00:00"/>
    <s v="Standard Class"/>
    <s v="BF-11005"/>
    <s v="Barry Franz"/>
    <x v="2"/>
    <x v="0"/>
    <s v="Pasadena"/>
    <x v="1"/>
    <n v="91104"/>
    <s v="West"/>
    <s v="OFF-AR-10003856"/>
    <x v="1"/>
    <x v="6"/>
    <s v="Newell 344"/>
    <n v="5.56"/>
    <n v="2"/>
    <n v="0"/>
    <n v="1.4455999999999998"/>
  </r>
  <r>
    <n v="2245"/>
    <s v="CA-2014-103380"/>
    <x v="3"/>
    <x v="610"/>
    <d v="2014-11-26T00:00:00"/>
    <s v="Standard Class"/>
    <s v="BF-11005"/>
    <s v="Barry Franz"/>
    <x v="2"/>
    <x v="0"/>
    <s v="Pasadena"/>
    <x v="1"/>
    <n v="91104"/>
    <s v="West"/>
    <s v="OFF-FA-10004248"/>
    <x v="1"/>
    <x v="13"/>
    <s v="Advantus T-Pin Paper Clips"/>
    <n v="9.02"/>
    <n v="2"/>
    <n v="0"/>
    <n v="3.5178000000000003"/>
  </r>
  <r>
    <n v="2246"/>
    <s v="CA-2014-103380"/>
    <x v="3"/>
    <x v="610"/>
    <d v="2014-11-26T00:00:00"/>
    <s v="Standard Class"/>
    <s v="BF-11005"/>
    <s v="Barry Franz"/>
    <x v="2"/>
    <x v="0"/>
    <s v="Pasadena"/>
    <x v="1"/>
    <n v="91104"/>
    <s v="West"/>
    <s v="OFF-AP-10001492"/>
    <x v="1"/>
    <x v="9"/>
    <s v="Acco Six-Outlet Power Strip, 4' Cord Length"/>
    <n v="8.6199999999999992"/>
    <n v="1"/>
    <n v="0"/>
    <n v="2.2412000000000001"/>
  </r>
  <r>
    <n v="2247"/>
    <s v="CA-2014-103380"/>
    <x v="3"/>
    <x v="610"/>
    <d v="2014-11-26T00:00:00"/>
    <s v="Standard Class"/>
    <s v="BF-11005"/>
    <s v="Barry Franz"/>
    <x v="2"/>
    <x v="0"/>
    <s v="Pasadena"/>
    <x v="1"/>
    <n v="91104"/>
    <s v="West"/>
    <s v="TEC-PH-10004165"/>
    <x v="2"/>
    <x v="7"/>
    <s v="Mitel MiVoice 5330e IP Phone"/>
    <n v="659.97600000000011"/>
    <n v="3"/>
    <n v="0.2"/>
    <n v="49.498199999999969"/>
  </r>
  <r>
    <n v="2248"/>
    <s v="CA-2012-116092"/>
    <x v="1"/>
    <x v="586"/>
    <d v="2012-02-18T00:00:00"/>
    <s v="Second Class"/>
    <s v="JM-16195"/>
    <s v="Justin MacKendrick"/>
    <x v="0"/>
    <x v="0"/>
    <s v="Los Angeles"/>
    <x v="1"/>
    <n v="90004"/>
    <s v="West"/>
    <s v="OFF-PA-10004285"/>
    <x v="1"/>
    <x v="10"/>
    <s v="Xerox 1959"/>
    <n v="13.36"/>
    <n v="2"/>
    <n v="0"/>
    <n v="6.4127999999999998"/>
  </r>
  <r>
    <n v="2249"/>
    <s v="CA-2012-116092"/>
    <x v="1"/>
    <x v="586"/>
    <d v="2012-02-18T00:00:00"/>
    <s v="Second Class"/>
    <s v="JM-16195"/>
    <s v="Justin MacKendrick"/>
    <x v="0"/>
    <x v="0"/>
    <s v="Los Angeles"/>
    <x v="1"/>
    <n v="90004"/>
    <s v="West"/>
    <s v="OFF-BI-10001628"/>
    <x v="1"/>
    <x v="8"/>
    <s v="Acco Data Flex Cable Posts For Top &amp; Bottom Load Binders, 6&quot; Capacity"/>
    <n v="41.72"/>
    <n v="5"/>
    <n v="0.2"/>
    <n v="13.037499999999998"/>
  </r>
  <r>
    <n v="2250"/>
    <s v="CA-2012-116092"/>
    <x v="1"/>
    <x v="586"/>
    <d v="2012-02-18T00:00:00"/>
    <s v="Second Class"/>
    <s v="JM-16195"/>
    <s v="Justin MacKendrick"/>
    <x v="0"/>
    <x v="0"/>
    <s v="Los Angeles"/>
    <x v="1"/>
    <n v="90004"/>
    <s v="West"/>
    <s v="OFF-BI-10000546"/>
    <x v="1"/>
    <x v="8"/>
    <s v="Avery Durable Binders"/>
    <n v="11.52"/>
    <n v="5"/>
    <n v="0.2"/>
    <n v="4.1760000000000002"/>
  </r>
  <r>
    <n v="2251"/>
    <s v="CA-2012-116092"/>
    <x v="1"/>
    <x v="586"/>
    <d v="2012-02-18T00:00:00"/>
    <s v="Second Class"/>
    <s v="JM-16195"/>
    <s v="Justin MacKendrick"/>
    <x v="0"/>
    <x v="0"/>
    <s v="Los Angeles"/>
    <x v="1"/>
    <n v="90004"/>
    <s v="West"/>
    <s v="OFF-AP-10001391"/>
    <x v="1"/>
    <x v="9"/>
    <s v="Kensington 6 Outlet MasterPiece HOMEOFFICE Power Control Center"/>
    <n v="541.43999999999994"/>
    <n v="6"/>
    <n v="0"/>
    <n v="157.01759999999993"/>
  </r>
  <r>
    <n v="2252"/>
    <s v="CA-2012-116092"/>
    <x v="1"/>
    <x v="586"/>
    <d v="2012-02-18T00:00:00"/>
    <s v="Second Class"/>
    <s v="JM-16195"/>
    <s v="Justin MacKendrick"/>
    <x v="0"/>
    <x v="0"/>
    <s v="Los Angeles"/>
    <x v="1"/>
    <n v="90004"/>
    <s v="West"/>
    <s v="OFF-PA-10000477"/>
    <x v="1"/>
    <x v="10"/>
    <s v="Xerox 22"/>
    <n v="19.440000000000001"/>
    <n v="3"/>
    <n v="0"/>
    <n v="9.3312000000000008"/>
  </r>
  <r>
    <n v="2253"/>
    <s v="CA-2013-117849"/>
    <x v="0"/>
    <x v="173"/>
    <d v="2013-04-18T00:00:00"/>
    <s v="Second Class"/>
    <s v="JK-16120"/>
    <s v="Julie Kriz"/>
    <x v="2"/>
    <x v="0"/>
    <s v="San Diego"/>
    <x v="1"/>
    <n v="92105"/>
    <s v="West"/>
    <s v="OFF-PA-10004327"/>
    <x v="1"/>
    <x v="10"/>
    <s v="Xerox 1911"/>
    <n v="143.69999999999999"/>
    <n v="3"/>
    <n v="0"/>
    <n v="68.975999999999999"/>
  </r>
  <r>
    <n v="2254"/>
    <s v="CA-2012-169201"/>
    <x v="1"/>
    <x v="694"/>
    <d v="2012-10-01T00:00:00"/>
    <s v="First Class"/>
    <s v="HG-14965"/>
    <s v="Henry Goldwyn"/>
    <x v="1"/>
    <x v="0"/>
    <s v="San Francisco"/>
    <x v="1"/>
    <n v="94110"/>
    <s v="West"/>
    <s v="OFF-AP-10000696"/>
    <x v="1"/>
    <x v="9"/>
    <s v="Holmes Odor Grabber"/>
    <n v="43.26"/>
    <n v="3"/>
    <n v="0"/>
    <n v="14.275799999999998"/>
  </r>
  <r>
    <n v="2255"/>
    <s v="CA-2012-169201"/>
    <x v="1"/>
    <x v="694"/>
    <d v="2012-10-01T00:00:00"/>
    <s v="First Class"/>
    <s v="HG-14965"/>
    <s v="Henry Goldwyn"/>
    <x v="1"/>
    <x v="0"/>
    <s v="San Francisco"/>
    <x v="1"/>
    <n v="94110"/>
    <s v="West"/>
    <s v="OFF-AP-10002082"/>
    <x v="1"/>
    <x v="9"/>
    <s v="Holmes HEPA Air Purifier"/>
    <n v="43.56"/>
    <n v="2"/>
    <n v="0"/>
    <n v="15.245999999999999"/>
  </r>
  <r>
    <n v="2256"/>
    <s v="CA-2013-164091"/>
    <x v="0"/>
    <x v="42"/>
    <d v="2013-09-23T00:00:00"/>
    <s v="Standard Class"/>
    <s v="LA-16780"/>
    <s v="Laura Armstrong"/>
    <x v="1"/>
    <x v="0"/>
    <s v="Bangor"/>
    <x v="43"/>
    <n v="4401"/>
    <s v="East"/>
    <s v="TEC-PH-10001944"/>
    <x v="2"/>
    <x v="7"/>
    <s v="Wi-Ex zBoost YX540 Cellular Phone Signal Booster"/>
    <n v="437.84999999999997"/>
    <n v="3"/>
    <n v="0"/>
    <n v="131.35499999999996"/>
  </r>
  <r>
    <n v="2257"/>
    <s v="CA-2013-164091"/>
    <x v="0"/>
    <x v="42"/>
    <d v="2013-09-23T00:00:00"/>
    <s v="Standard Class"/>
    <s v="LA-16780"/>
    <s v="Laura Armstrong"/>
    <x v="1"/>
    <x v="0"/>
    <s v="Bangor"/>
    <x v="43"/>
    <n v="4401"/>
    <s v="East"/>
    <s v="FUR-FU-10004952"/>
    <x v="0"/>
    <x v="5"/>
    <s v="C-Line Cubicle Keepers Polyproplyene Holder w/Velcro Back, 8-1/2x11, 25/Bx"/>
    <n v="109.48"/>
    <n v="2"/>
    <n v="0"/>
    <n v="33.938800000000001"/>
  </r>
  <r>
    <n v="2258"/>
    <s v="CA-2014-105214"/>
    <x v="3"/>
    <x v="114"/>
    <d v="2014-06-20T00:00:00"/>
    <s v="First Class"/>
    <s v="TS-21610"/>
    <s v="Troy Staebel"/>
    <x v="0"/>
    <x v="0"/>
    <s v="San Francisco"/>
    <x v="1"/>
    <n v="94122"/>
    <s v="West"/>
    <s v="FUR-CH-10000015"/>
    <x v="0"/>
    <x v="1"/>
    <s v="Hon Multipurpose Stacking Arm Chairs"/>
    <n v="1212.96"/>
    <n v="7"/>
    <n v="0.2"/>
    <n v="90.97199999999998"/>
  </r>
  <r>
    <n v="2259"/>
    <s v="CA-2014-105214"/>
    <x v="3"/>
    <x v="114"/>
    <d v="2014-06-20T00:00:00"/>
    <s v="First Class"/>
    <s v="TS-21610"/>
    <s v="Troy Staebel"/>
    <x v="0"/>
    <x v="0"/>
    <s v="San Francisco"/>
    <x v="1"/>
    <n v="94122"/>
    <s v="West"/>
    <s v="OFF-PA-10001776"/>
    <x v="1"/>
    <x v="10"/>
    <s v="Wirebound Message Books, Four 2 3/4&quot; x 5&quot; Forms per Page, 600 Sets per Book"/>
    <n v="18.54"/>
    <n v="2"/>
    <n v="0"/>
    <n v="8.7137999999999991"/>
  </r>
  <r>
    <n v="2260"/>
    <s v="CA-2012-117611"/>
    <x v="1"/>
    <x v="627"/>
    <d v="2012-11-10T00:00:00"/>
    <s v="Second Class"/>
    <s v="MZ-17335"/>
    <s v="Maria Zettner"/>
    <x v="2"/>
    <x v="0"/>
    <s v="San Diego"/>
    <x v="1"/>
    <n v="92024"/>
    <s v="West"/>
    <s v="OFF-FA-10002280"/>
    <x v="1"/>
    <x v="13"/>
    <s v="Advantus Plastic Paper Clips"/>
    <n v="5"/>
    <n v="1"/>
    <n v="0"/>
    <n v="2.4"/>
  </r>
  <r>
    <n v="2261"/>
    <s v="CA-2012-117611"/>
    <x v="1"/>
    <x v="627"/>
    <d v="2012-11-10T00:00:00"/>
    <s v="Second Class"/>
    <s v="MZ-17335"/>
    <s v="Maria Zettner"/>
    <x v="2"/>
    <x v="0"/>
    <s v="San Diego"/>
    <x v="1"/>
    <n v="92024"/>
    <s v="West"/>
    <s v="TEC-AC-10002049"/>
    <x v="2"/>
    <x v="11"/>
    <s v="Logitech G19 Programmable Gaming Keyboard"/>
    <n v="371.96999999999997"/>
    <n v="3"/>
    <n v="0"/>
    <n v="66.954599999999971"/>
  </r>
  <r>
    <n v="2262"/>
    <s v="US-2012-137960"/>
    <x v="1"/>
    <x v="217"/>
    <d v="2012-12-18T00:00:00"/>
    <s v="Same Day"/>
    <s v="MW-18220"/>
    <s v="Mitch Webber"/>
    <x v="0"/>
    <x v="0"/>
    <s v="New York City"/>
    <x v="15"/>
    <n v="10035"/>
    <s v="East"/>
    <s v="TEC-AC-10002253"/>
    <x v="2"/>
    <x v="11"/>
    <s v="Imation Bio 8GB USB Flash Drive Imation Corp"/>
    <n v="166.24"/>
    <n v="1"/>
    <n v="0"/>
    <n v="24.936000000000007"/>
  </r>
  <r>
    <n v="2263"/>
    <s v="CA-2014-122994"/>
    <x v="3"/>
    <x v="695"/>
    <d v="2014-02-10T00:00:00"/>
    <s v="First Class"/>
    <s v="MV-17485"/>
    <s v="Mark Van Huff"/>
    <x v="0"/>
    <x v="0"/>
    <s v="Arlington"/>
    <x v="17"/>
    <n v="22204"/>
    <s v="South"/>
    <s v="FUR-BO-10004015"/>
    <x v="0"/>
    <x v="0"/>
    <s v="Bush Andora Bookcase, Maple/Graphite Gray Finish"/>
    <n v="359.96999999999997"/>
    <n v="3"/>
    <n v="0"/>
    <n v="79.193399999999968"/>
  </r>
  <r>
    <n v="2264"/>
    <s v="CA-2013-131065"/>
    <x v="0"/>
    <x v="696"/>
    <d v="2013-11-17T00:00:00"/>
    <s v="Second Class"/>
    <s v="AA-10375"/>
    <s v="Allen Armold"/>
    <x v="0"/>
    <x v="0"/>
    <s v="Atlanta"/>
    <x v="32"/>
    <n v="30318"/>
    <s v="South"/>
    <s v="TEC-AC-10004145"/>
    <x v="2"/>
    <x v="11"/>
    <s v="Logitech diNovo Edge Keyboard"/>
    <n v="499.98"/>
    <n v="2"/>
    <n v="0"/>
    <n v="114.99540000000002"/>
  </r>
  <r>
    <n v="2265"/>
    <s v="CA-2013-131065"/>
    <x v="0"/>
    <x v="696"/>
    <d v="2013-11-17T00:00:00"/>
    <s v="Second Class"/>
    <s v="AA-10375"/>
    <s v="Allen Armold"/>
    <x v="0"/>
    <x v="0"/>
    <s v="Atlanta"/>
    <x v="32"/>
    <n v="30318"/>
    <s v="South"/>
    <s v="OFF-PA-10002479"/>
    <x v="1"/>
    <x v="10"/>
    <s v="Xerox 4200 Series MultiUse Premium Copy Paper (20Lb. and 84 Bright)"/>
    <n v="5.28"/>
    <n v="1"/>
    <n v="0"/>
    <n v="2.3759999999999999"/>
  </r>
  <r>
    <n v="2266"/>
    <s v="CA-2013-131065"/>
    <x v="0"/>
    <x v="696"/>
    <d v="2013-11-17T00:00:00"/>
    <s v="Second Class"/>
    <s v="AA-10375"/>
    <s v="Allen Armold"/>
    <x v="0"/>
    <x v="0"/>
    <s v="Atlanta"/>
    <x v="32"/>
    <n v="30318"/>
    <s v="South"/>
    <s v="OFF-BI-10004970"/>
    <x v="1"/>
    <x v="8"/>
    <s v="ACCOHIDE 3-Ring Binder, Blue, 1&quot;"/>
    <n v="8.26"/>
    <n v="2"/>
    <n v="0"/>
    <n v="3.8822000000000001"/>
  </r>
  <r>
    <n v="2267"/>
    <s v="CA-2014-149146"/>
    <x v="3"/>
    <x v="386"/>
    <d v="2014-10-13T00:00:00"/>
    <s v="Same Day"/>
    <s v="SM-20320"/>
    <s v="Sean Miller"/>
    <x v="2"/>
    <x v="0"/>
    <s v="Monroe"/>
    <x v="3"/>
    <n v="28110"/>
    <s v="South"/>
    <s v="OFF-PA-10003919"/>
    <x v="1"/>
    <x v="10"/>
    <s v="Xerox 1989"/>
    <n v="7.9680000000000009"/>
    <n v="2"/>
    <n v="0.2"/>
    <n v="2.6892000000000005"/>
  </r>
  <r>
    <n v="2268"/>
    <s v="CA-2014-137470"/>
    <x v="3"/>
    <x v="697"/>
    <d v="2014-09-18T00:00:00"/>
    <s v="Same Day"/>
    <s v="TP-21415"/>
    <s v="Tom Prescott"/>
    <x v="0"/>
    <x v="0"/>
    <s v="Seattle"/>
    <x v="4"/>
    <n v="98115"/>
    <s v="West"/>
    <s v="OFF-PA-10002001"/>
    <x v="1"/>
    <x v="10"/>
    <s v="Xerox 1984"/>
    <n v="12.96"/>
    <n v="2"/>
    <n v="0"/>
    <n v="6.3504000000000005"/>
  </r>
  <r>
    <n v="2269"/>
    <s v="CA-2014-105480"/>
    <x v="3"/>
    <x v="698"/>
    <d v="2014-12-27T00:00:00"/>
    <s v="Standard Class"/>
    <s v="DK-13225"/>
    <s v="Dean Katz"/>
    <x v="1"/>
    <x v="0"/>
    <s v="Rochester"/>
    <x v="15"/>
    <n v="14609"/>
    <s v="East"/>
    <s v="OFF-PA-10002787"/>
    <x v="1"/>
    <x v="10"/>
    <s v="Xerox 227"/>
    <n v="6.48"/>
    <n v="1"/>
    <n v="0"/>
    <n v="3.1104000000000003"/>
  </r>
  <r>
    <n v="2270"/>
    <s v="CA-2014-105480"/>
    <x v="3"/>
    <x v="698"/>
    <d v="2014-12-27T00:00:00"/>
    <s v="Standard Class"/>
    <s v="DK-13225"/>
    <s v="Dean Katz"/>
    <x v="1"/>
    <x v="0"/>
    <s v="Rochester"/>
    <x v="15"/>
    <n v="14609"/>
    <s v="East"/>
    <s v="OFF-BI-10003291"/>
    <x v="1"/>
    <x v="8"/>
    <s v="Wilson Jones Leather-Like Binders with DublLock Round Rings"/>
    <n v="6.9840000000000009"/>
    <n v="1"/>
    <n v="0.2"/>
    <n v="2.3570999999999991"/>
  </r>
  <r>
    <n v="2271"/>
    <s v="CA-2014-164917"/>
    <x v="3"/>
    <x v="574"/>
    <d v="2014-12-08T00:00:00"/>
    <s v="Standard Class"/>
    <s v="MK-17905"/>
    <s v="Michael Kennedy"/>
    <x v="1"/>
    <x v="0"/>
    <s v="Miami"/>
    <x v="2"/>
    <n v="33180"/>
    <s v="South"/>
    <s v="OFF-AR-10004344"/>
    <x v="1"/>
    <x v="6"/>
    <s v="Bulldog Vacuum Base Pencil Sharpener"/>
    <n v="47.96"/>
    <n v="5"/>
    <n v="0.2"/>
    <n v="4.196499999999995"/>
  </r>
  <r>
    <n v="2272"/>
    <s v="CA-2012-102036"/>
    <x v="1"/>
    <x v="481"/>
    <d v="2012-09-27T00:00:00"/>
    <s v="Standard Class"/>
    <s v="CS-12130"/>
    <s v="Chad Sievert"/>
    <x v="0"/>
    <x v="0"/>
    <s v="Seattle"/>
    <x v="4"/>
    <n v="98105"/>
    <s v="West"/>
    <s v="OFF-ST-10003123"/>
    <x v="1"/>
    <x v="4"/>
    <s v="Fellowes Bases and Tops For Staxonsteel/High-Stak Systems"/>
    <n v="199.74"/>
    <n v="6"/>
    <n v="0"/>
    <n v="47.937599999999996"/>
  </r>
  <r>
    <n v="2273"/>
    <s v="CA-2012-142944"/>
    <x v="1"/>
    <x v="699"/>
    <d v="2012-03-11T00:00:00"/>
    <s v="Standard Class"/>
    <s v="JL-15850"/>
    <s v="John Lucas"/>
    <x v="0"/>
    <x v="0"/>
    <s v="San Francisco"/>
    <x v="1"/>
    <n v="94122"/>
    <s v="West"/>
    <s v="FUR-FU-10000308"/>
    <x v="0"/>
    <x v="5"/>
    <s v="Deflect-o Glass Clear Studded Chair Mats"/>
    <n v="435.26"/>
    <n v="7"/>
    <n v="0"/>
    <n v="95.757200000000012"/>
  </r>
  <r>
    <n v="2274"/>
    <s v="CA-2012-142944"/>
    <x v="1"/>
    <x v="699"/>
    <d v="2012-03-11T00:00:00"/>
    <s v="Standard Class"/>
    <s v="JL-15850"/>
    <s v="John Lucas"/>
    <x v="0"/>
    <x v="0"/>
    <s v="San Francisco"/>
    <x v="1"/>
    <n v="94122"/>
    <s v="West"/>
    <s v="TEC-CO-10003763"/>
    <x v="2"/>
    <x v="16"/>
    <s v="Canon PC1060 Personal Laser Copier"/>
    <n v="1119.9840000000002"/>
    <n v="2"/>
    <n v="0.2"/>
    <n v="377.99459999999993"/>
  </r>
  <r>
    <n v="2275"/>
    <s v="CA-2011-157882"/>
    <x v="2"/>
    <x v="462"/>
    <d v="2011-10-08T00:00:00"/>
    <s v="Second Class"/>
    <s v="AR-10405"/>
    <s v="Allen Rosenblatt"/>
    <x v="1"/>
    <x v="0"/>
    <s v="Los Angeles"/>
    <x v="1"/>
    <n v="90036"/>
    <s v="West"/>
    <s v="FUR-TA-10001866"/>
    <x v="0"/>
    <x v="3"/>
    <s v="Bevis Round Conference Room Tables and Bases"/>
    <n v="143.43199999999999"/>
    <n v="1"/>
    <n v="0.2"/>
    <n v="3.5857999999999848"/>
  </r>
  <r>
    <n v="2276"/>
    <s v="CA-2011-157882"/>
    <x v="2"/>
    <x v="462"/>
    <d v="2011-10-08T00:00:00"/>
    <s v="Second Class"/>
    <s v="AR-10405"/>
    <s v="Allen Rosenblatt"/>
    <x v="1"/>
    <x v="0"/>
    <s v="Los Angeles"/>
    <x v="1"/>
    <n v="90036"/>
    <s v="West"/>
    <s v="FUR-CH-10002774"/>
    <x v="0"/>
    <x v="1"/>
    <s v="Global Deluxe Stacking Chair, Gray"/>
    <n v="122.352"/>
    <n v="3"/>
    <n v="0.2"/>
    <n v="13.764599999999994"/>
  </r>
  <r>
    <n v="2277"/>
    <s v="CA-2011-104283"/>
    <x v="2"/>
    <x v="700"/>
    <d v="2011-07-01T00:00:00"/>
    <s v="Standard Class"/>
    <s v="LM-17065"/>
    <s v="Liz MacKendrick"/>
    <x v="0"/>
    <x v="0"/>
    <s v="Southaven"/>
    <x v="35"/>
    <n v="38671"/>
    <s v="South"/>
    <s v="OFF-ST-10004337"/>
    <x v="1"/>
    <x v="4"/>
    <s v="SAFCO Commercial Wire Shelving, 72h"/>
    <n v="306.2"/>
    <n v="5"/>
    <n v="0"/>
    <n v="0"/>
  </r>
  <r>
    <n v="2278"/>
    <s v="CA-2011-104283"/>
    <x v="2"/>
    <x v="700"/>
    <d v="2011-07-01T00:00:00"/>
    <s v="Standard Class"/>
    <s v="LM-17065"/>
    <s v="Liz MacKendrick"/>
    <x v="0"/>
    <x v="0"/>
    <s v="Southaven"/>
    <x v="35"/>
    <n v="38671"/>
    <s v="South"/>
    <s v="FUR-TA-10001039"/>
    <x v="0"/>
    <x v="3"/>
    <s v="KI Adjustable-Height Table"/>
    <n v="85.98"/>
    <n v="1"/>
    <n v="0"/>
    <n v="22.354800000000004"/>
  </r>
  <r>
    <n v="2279"/>
    <s v="CA-2011-104283"/>
    <x v="2"/>
    <x v="700"/>
    <d v="2011-07-01T00:00:00"/>
    <s v="Standard Class"/>
    <s v="LM-17065"/>
    <s v="Liz MacKendrick"/>
    <x v="0"/>
    <x v="0"/>
    <s v="Southaven"/>
    <x v="35"/>
    <n v="38671"/>
    <s v="South"/>
    <s v="TEC-AC-10000109"/>
    <x v="2"/>
    <x v="11"/>
    <s v="Sony Micro Vault Click 16 GB USB 2.0 Flash Drive"/>
    <n v="223.96"/>
    <n v="4"/>
    <n v="0"/>
    <n v="53.750400000000013"/>
  </r>
  <r>
    <n v="2280"/>
    <s v="CA-2014-142622"/>
    <x v="3"/>
    <x v="505"/>
    <d v="2014-11-03T00:00:00"/>
    <s v="First Class"/>
    <s v="JK-15625"/>
    <s v="Jim Karlsson"/>
    <x v="0"/>
    <x v="0"/>
    <s v="Seattle"/>
    <x v="4"/>
    <n v="98115"/>
    <s v="West"/>
    <s v="FUR-CH-10003833"/>
    <x v="0"/>
    <x v="1"/>
    <s v="Novimex Fabric Task Chair"/>
    <n v="97.567999999999998"/>
    <n v="2"/>
    <n v="0.2"/>
    <n v="-6.0980000000000025"/>
  </r>
  <r>
    <n v="2281"/>
    <s v="CA-2014-142622"/>
    <x v="3"/>
    <x v="505"/>
    <d v="2014-11-03T00:00:00"/>
    <s v="First Class"/>
    <s v="JK-15625"/>
    <s v="Jim Karlsson"/>
    <x v="0"/>
    <x v="0"/>
    <s v="Seattle"/>
    <x v="4"/>
    <n v="98115"/>
    <s v="West"/>
    <s v="FUR-CH-10004289"/>
    <x v="0"/>
    <x v="1"/>
    <s v="Global Super Steno Chair"/>
    <n v="614.27200000000005"/>
    <n v="8"/>
    <n v="0.2"/>
    <n v="-23.03520000000006"/>
  </r>
  <r>
    <n v="2282"/>
    <s v="CA-2014-142622"/>
    <x v="3"/>
    <x v="505"/>
    <d v="2014-11-03T00:00:00"/>
    <s v="First Class"/>
    <s v="JK-15625"/>
    <s v="Jim Karlsson"/>
    <x v="0"/>
    <x v="0"/>
    <s v="Seattle"/>
    <x v="4"/>
    <n v="98115"/>
    <s v="West"/>
    <s v="FUR-BO-10004467"/>
    <x v="0"/>
    <x v="0"/>
    <s v="Bestar Classic Bookcase"/>
    <n v="199.98"/>
    <n v="2"/>
    <n v="0"/>
    <n v="37.996199999999988"/>
  </r>
  <r>
    <n v="2283"/>
    <s v="CA-2013-132143"/>
    <x v="0"/>
    <x v="323"/>
    <d v="2013-09-06T00:00:00"/>
    <s v="First Class"/>
    <s v="FM-14215"/>
    <s v="Filia McAdams"/>
    <x v="1"/>
    <x v="0"/>
    <s v="Middletown"/>
    <x v="29"/>
    <n v="6457"/>
    <s v="East"/>
    <s v="OFF-PA-10002713"/>
    <x v="1"/>
    <x v="10"/>
    <s v="Adams Phone Message Book, 200 Message Capacity, 8 1/16” x 11”"/>
    <n v="48.16"/>
    <n v="7"/>
    <n v="0"/>
    <n v="22.153599999999997"/>
  </r>
  <r>
    <n v="2284"/>
    <s v="CA-2012-153108"/>
    <x v="1"/>
    <x v="616"/>
    <d v="2012-03-09T00:00:00"/>
    <s v="Standard Class"/>
    <s v="SF-20200"/>
    <s v="Sarah Foster"/>
    <x v="0"/>
    <x v="0"/>
    <s v="New Castle"/>
    <x v="14"/>
    <n v="47362"/>
    <s v="Central"/>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x v="0"/>
    <s v="New Castle"/>
    <x v="14"/>
    <n v="47362"/>
    <s v="Central"/>
    <s v="OFF-AP-10002222"/>
    <x v="1"/>
    <x v="9"/>
    <s v="Staples"/>
    <n v="60.69"/>
    <n v="7"/>
    <n v="0"/>
    <n v="16.386300000000002"/>
  </r>
  <r>
    <n v="2286"/>
    <s v="CA-2013-112676"/>
    <x v="0"/>
    <x v="465"/>
    <d v="2013-05-09T00:00:00"/>
    <s v="First Class"/>
    <s v="PJ-18835"/>
    <s v="Patrick Jones"/>
    <x v="1"/>
    <x v="0"/>
    <s v="Murfreesboro"/>
    <x v="18"/>
    <n v="37130"/>
    <s v="South"/>
    <s v="OFF-PA-10003971"/>
    <x v="1"/>
    <x v="10"/>
    <s v="Xerox 1965"/>
    <n v="14.352000000000002"/>
    <n v="3"/>
    <n v="0.2"/>
    <n v="5.2026000000000003"/>
  </r>
  <r>
    <n v="2287"/>
    <s v="CA-2014-165687"/>
    <x v="3"/>
    <x v="701"/>
    <d v="2014-11-24T00:00:00"/>
    <s v="Standard Class"/>
    <s v="CS-12355"/>
    <s v="Christine Sundaresam"/>
    <x v="0"/>
    <x v="0"/>
    <s v="Salem"/>
    <x v="17"/>
    <n v="24153"/>
    <s v="South"/>
    <s v="OFF-AP-10004036"/>
    <x v="1"/>
    <x v="9"/>
    <s v="Bionaire 99.97% HEPA Air Cleaner"/>
    <n v="35.04"/>
    <n v="2"/>
    <n v="0"/>
    <n v="12.263999999999999"/>
  </r>
  <r>
    <n v="2288"/>
    <s v="US-2014-112928"/>
    <x v="3"/>
    <x v="702"/>
    <d v="2014-06-06T00:00:00"/>
    <s v="Second Class"/>
    <s v="BB-10990"/>
    <s v="Barry Blumstein"/>
    <x v="1"/>
    <x v="0"/>
    <s v="Toledo"/>
    <x v="24"/>
    <n v="43615"/>
    <s v="East"/>
    <s v="OFF-AP-10002287"/>
    <x v="1"/>
    <x v="9"/>
    <s v="Eureka Sanitaire  Multi-Pro Heavy-Duty Upright, Disposable Bags"/>
    <n v="17.480000000000004"/>
    <n v="5"/>
    <n v="0.2"/>
    <n v="1.3109999999999999"/>
  </r>
  <r>
    <n v="2289"/>
    <s v="CA-2014-143343"/>
    <x v="3"/>
    <x v="193"/>
    <d v="2014-06-14T00:00:00"/>
    <s v="First Class"/>
    <s v="BW-11200"/>
    <s v="Ben Wallace"/>
    <x v="0"/>
    <x v="0"/>
    <s v="Los Angeles"/>
    <x v="1"/>
    <n v="90032"/>
    <s v="West"/>
    <s v="OFF-AR-10002375"/>
    <x v="1"/>
    <x v="6"/>
    <s v="Newell 351"/>
    <n v="16.399999999999999"/>
    <n v="5"/>
    <n v="0"/>
    <n v="4.7559999999999985"/>
  </r>
  <r>
    <n v="2290"/>
    <s v="CA-2014-115154"/>
    <x v="3"/>
    <x v="703"/>
    <d v="2014-01-12T00:00:00"/>
    <s v="First Class"/>
    <s v="RS-19420"/>
    <s v="Ricardo Sperren"/>
    <x v="1"/>
    <x v="0"/>
    <s v="Seattle"/>
    <x v="4"/>
    <n v="98115"/>
    <s v="West"/>
    <s v="FUR-TA-10001950"/>
    <x v="0"/>
    <x v="3"/>
    <s v="Balt Solid Wood Round Tables"/>
    <n v="892.98"/>
    <n v="2"/>
    <n v="0"/>
    <n v="80.368200000000002"/>
  </r>
  <r>
    <n v="2291"/>
    <s v="CA-2012-149342"/>
    <x v="1"/>
    <x v="704"/>
    <d v="2012-04-25T00:00:00"/>
    <s v="Standard Class"/>
    <s v="TS-21160"/>
    <s v="Theresa Swint"/>
    <x v="1"/>
    <x v="0"/>
    <s v="Columbus"/>
    <x v="32"/>
    <n v="31907"/>
    <s v="South"/>
    <s v="TEC-PH-10001557"/>
    <x v="2"/>
    <x v="7"/>
    <s v="Pyle PMP37LED"/>
    <n v="287.96999999999997"/>
    <n v="3"/>
    <n v="0"/>
    <n v="77.751899999999992"/>
  </r>
  <r>
    <n v="2292"/>
    <s v="CA-2012-149342"/>
    <x v="1"/>
    <x v="704"/>
    <d v="2012-04-25T00:00:00"/>
    <s v="Standard Class"/>
    <s v="TS-21160"/>
    <s v="Theresa Swint"/>
    <x v="1"/>
    <x v="0"/>
    <s v="Columbus"/>
    <x v="32"/>
    <n v="31907"/>
    <s v="South"/>
    <s v="FUR-FU-10002937"/>
    <x v="0"/>
    <x v="5"/>
    <s v="GE 48&quot; Fluorescent Tube, Cool White Energy Saver, 34 Watts, 30/Box"/>
    <n v="595.38"/>
    <n v="6"/>
    <n v="0"/>
    <n v="297.69"/>
  </r>
  <r>
    <n v="2293"/>
    <s v="CA-2012-149342"/>
    <x v="1"/>
    <x v="704"/>
    <d v="2012-04-25T00:00:00"/>
    <s v="Standard Class"/>
    <s v="TS-21160"/>
    <s v="Theresa Swint"/>
    <x v="1"/>
    <x v="0"/>
    <s v="Columbus"/>
    <x v="32"/>
    <n v="31907"/>
    <s v="South"/>
    <s v="OFF-PA-10001166"/>
    <x v="1"/>
    <x v="10"/>
    <s v="Xerox 2"/>
    <n v="12.96"/>
    <n v="2"/>
    <n v="0"/>
    <n v="6.2208000000000006"/>
  </r>
  <r>
    <n v="2294"/>
    <s v="CA-2012-130995"/>
    <x v="1"/>
    <x v="549"/>
    <d v="2012-11-06T00:00:00"/>
    <s v="Standard Class"/>
    <s v="QJ-19255"/>
    <s v="Quincy Jones"/>
    <x v="1"/>
    <x v="0"/>
    <s v="New York City"/>
    <x v="15"/>
    <n v="10009"/>
    <s v="East"/>
    <s v="TEC-PH-10000347"/>
    <x v="2"/>
    <x v="7"/>
    <s v="Cush Cases Heavy Duty Rugged Cover Case for Samsung Galaxy S5 - Purple"/>
    <n v="4.95"/>
    <n v="1"/>
    <n v="0"/>
    <n v="1.3365"/>
  </r>
  <r>
    <n v="2295"/>
    <s v="CA-2014-127929"/>
    <x v="3"/>
    <x v="331"/>
    <d v="2014-12-28T00:00:00"/>
    <s v="Standard Class"/>
    <s v="FM-14215"/>
    <s v="Filia McAdams"/>
    <x v="1"/>
    <x v="0"/>
    <s v="Middletown"/>
    <x v="29"/>
    <n v="6457"/>
    <s v="East"/>
    <s v="FUR-FU-10003708"/>
    <x v="0"/>
    <x v="5"/>
    <s v="Tenex Traditional Chairmats for Medium Pile Carpet, Standard Lip, 36&quot; x 48&quot;"/>
    <n v="181.95"/>
    <n v="3"/>
    <n v="0"/>
    <n v="38.209499999999998"/>
  </r>
  <r>
    <n v="2296"/>
    <s v="CA-2012-113145"/>
    <x v="1"/>
    <x v="549"/>
    <d v="2012-11-05T00:00:00"/>
    <s v="Standard Class"/>
    <s v="VD-21670"/>
    <s v="Valerie Dominguez"/>
    <x v="0"/>
    <x v="0"/>
    <s v="New York City"/>
    <x v="15"/>
    <n v="10011"/>
    <s v="East"/>
    <s v="OFF-PA-10002659"/>
    <x v="1"/>
    <x v="10"/>
    <s v="Avoid Verbal Orders Carbonless Minifold Book"/>
    <n v="13.52"/>
    <n v="4"/>
    <n v="0"/>
    <n v="6.219199999999999"/>
  </r>
  <r>
    <n v="2297"/>
    <s v="CA-2012-113145"/>
    <x v="1"/>
    <x v="549"/>
    <d v="2012-11-05T00:00:00"/>
    <s v="Standard Class"/>
    <s v="VD-21670"/>
    <s v="Valerie Dominguez"/>
    <x v="0"/>
    <x v="0"/>
    <s v="New York City"/>
    <x v="15"/>
    <n v="10011"/>
    <s v="East"/>
    <s v="FUR-FU-10000965"/>
    <x v="0"/>
    <x v="5"/>
    <s v="Howard Miller 11-1/2&quot; Diameter Ridgewood Wall Clock"/>
    <n v="259.7"/>
    <n v="5"/>
    <n v="0"/>
    <n v="106.477"/>
  </r>
  <r>
    <n v="2298"/>
    <s v="CA-2012-113145"/>
    <x v="1"/>
    <x v="549"/>
    <d v="2012-11-05T00:00:00"/>
    <s v="Standard Class"/>
    <s v="VD-21670"/>
    <s v="Valerie Dominguez"/>
    <x v="0"/>
    <x v="0"/>
    <s v="New York City"/>
    <x v="15"/>
    <n v="10011"/>
    <s v="East"/>
    <s v="TEC-PH-10001527"/>
    <x v="2"/>
    <x v="7"/>
    <s v="Plantronics MX500i Earset"/>
    <n v="42.95"/>
    <n v="1"/>
    <n v="0"/>
    <n v="1.2884999999999991"/>
  </r>
  <r>
    <n v="2299"/>
    <s v="CA-2012-113145"/>
    <x v="1"/>
    <x v="549"/>
    <d v="2012-11-05T00:00:00"/>
    <s v="Standard Class"/>
    <s v="VD-21670"/>
    <s v="Valerie Dominguez"/>
    <x v="0"/>
    <x v="0"/>
    <s v="New York City"/>
    <x v="15"/>
    <n v="10011"/>
    <s v="East"/>
    <s v="TEC-AC-10001838"/>
    <x v="2"/>
    <x v="11"/>
    <s v="Razer Tiamat Over Ear 7.1 Surround Sound PC Gaming Headset"/>
    <n v="1399.93"/>
    <n v="7"/>
    <n v="0"/>
    <n v="601.96990000000005"/>
  </r>
  <r>
    <n v="2300"/>
    <s v="CA-2012-113145"/>
    <x v="1"/>
    <x v="549"/>
    <d v="2012-11-05T00:00:00"/>
    <s v="Standard Class"/>
    <s v="VD-21670"/>
    <s v="Valerie Dominguez"/>
    <x v="0"/>
    <x v="0"/>
    <s v="New York City"/>
    <x v="15"/>
    <n v="10011"/>
    <s v="East"/>
    <s v="TEC-PH-10002597"/>
    <x v="2"/>
    <x v="7"/>
    <s v="Xblue XB-1670-86 X16 Small Office Telephone - Titanium"/>
    <n v="503.96"/>
    <n v="4"/>
    <n v="0"/>
    <n v="125.99000000000001"/>
  </r>
  <r>
    <n v="2301"/>
    <s v="CA-2011-162362"/>
    <x v="2"/>
    <x v="687"/>
    <d v="2011-11-18T00:00:00"/>
    <s v="Standard Class"/>
    <s v="JL-15505"/>
    <s v="Jeremy Lonsdale"/>
    <x v="0"/>
    <x v="0"/>
    <s v="Midland"/>
    <x v="12"/>
    <n v="48640"/>
    <s v="Central"/>
    <s v="OFF-BI-10000756"/>
    <x v="1"/>
    <x v="8"/>
    <s v="Storex DuraTech Recycled Plastic Frosted Binders"/>
    <n v="12.72"/>
    <n v="3"/>
    <n v="0"/>
    <n v="6.36"/>
  </r>
  <r>
    <n v="2302"/>
    <s v="CA-2011-162362"/>
    <x v="2"/>
    <x v="687"/>
    <d v="2011-11-18T00:00:00"/>
    <s v="Standard Class"/>
    <s v="JL-15505"/>
    <s v="Jeremy Lonsdale"/>
    <x v="0"/>
    <x v="0"/>
    <s v="Midland"/>
    <x v="12"/>
    <n v="48640"/>
    <s v="Central"/>
    <s v="OFF-BI-10000546"/>
    <x v="1"/>
    <x v="8"/>
    <s v="Avery Durable Binders"/>
    <n v="11.52"/>
    <n v="4"/>
    <n v="0"/>
    <n v="5.6448"/>
  </r>
  <r>
    <n v="2303"/>
    <s v="CA-2013-106558"/>
    <x v="0"/>
    <x v="327"/>
    <d v="2013-01-21T00:00:00"/>
    <s v="Standard Class"/>
    <s v="DL-13495"/>
    <s v="Dionis Lloyd"/>
    <x v="1"/>
    <x v="0"/>
    <s v="Columbus"/>
    <x v="32"/>
    <n v="31907"/>
    <s v="South"/>
    <s v="TEC-AC-10001142"/>
    <x v="2"/>
    <x v="11"/>
    <s v="First Data FD10 PIN Pad"/>
    <n v="316"/>
    <n v="4"/>
    <n v="0"/>
    <n v="31.599999999999966"/>
  </r>
  <r>
    <n v="2304"/>
    <s v="CA-2014-157931"/>
    <x v="3"/>
    <x v="697"/>
    <d v="2014-09-23T00:00:00"/>
    <s v="Second Class"/>
    <s v="MO-17800"/>
    <s v="Meg O'Connel"/>
    <x v="2"/>
    <x v="0"/>
    <s v="Roswell"/>
    <x v="32"/>
    <n v="30076"/>
    <s v="South"/>
    <s v="FUR-CH-10000785"/>
    <x v="0"/>
    <x v="1"/>
    <s v="Global Ergonomic Managers Chair"/>
    <n v="723.92"/>
    <n v="4"/>
    <n v="0"/>
    <n v="188.2192"/>
  </r>
  <r>
    <n v="2305"/>
    <s v="CA-2014-157931"/>
    <x v="3"/>
    <x v="697"/>
    <d v="2014-09-23T00:00:00"/>
    <s v="Second Class"/>
    <s v="MO-17800"/>
    <s v="Meg O'Connel"/>
    <x v="2"/>
    <x v="0"/>
    <s v="Roswell"/>
    <x v="32"/>
    <n v="30076"/>
    <s v="South"/>
    <s v="OFF-PA-10000474"/>
    <x v="1"/>
    <x v="10"/>
    <s v="Staples"/>
    <n v="106.32"/>
    <n v="3"/>
    <n v="0"/>
    <n v="49.970399999999991"/>
  </r>
  <r>
    <n v="2306"/>
    <s v="CA-2013-115574"/>
    <x v="0"/>
    <x v="443"/>
    <d v="2013-12-25T00:00:00"/>
    <s v="First Class"/>
    <s v="BP-11185"/>
    <s v="Ben Peterman"/>
    <x v="1"/>
    <x v="0"/>
    <s v="Chicago"/>
    <x v="10"/>
    <n v="60623"/>
    <s v="Central"/>
    <s v="FUR-BO-10003441"/>
    <x v="0"/>
    <x v="0"/>
    <s v="Bush Westfield Collection Bookcases, Fully Assembled"/>
    <n v="141.37199999999999"/>
    <n v="2"/>
    <n v="0.3"/>
    <n v="-14.137200000000014"/>
  </r>
  <r>
    <n v="2307"/>
    <s v="CA-2012-160794"/>
    <x v="1"/>
    <x v="705"/>
    <d v="2012-08-08T00:00:00"/>
    <s v="First Class"/>
    <s v="MS-17980"/>
    <s v="Michael Stewart"/>
    <x v="1"/>
    <x v="0"/>
    <s v="Houston"/>
    <x v="5"/>
    <n v="77041"/>
    <s v="Central"/>
    <s v="OFF-PA-10004156"/>
    <x v="1"/>
    <x v="10"/>
    <s v="Xerox 188"/>
    <n v="27.216000000000001"/>
    <n v="3"/>
    <n v="0.2"/>
    <n v="9.8657999999999983"/>
  </r>
  <r>
    <n v="2308"/>
    <s v="CA-2014-116225"/>
    <x v="3"/>
    <x v="60"/>
    <d v="2014-11-10T00:00:00"/>
    <s v="Standard Class"/>
    <s v="SV-20935"/>
    <s v="Susan Vittorini"/>
    <x v="0"/>
    <x v="0"/>
    <s v="New York City"/>
    <x v="15"/>
    <n v="10009"/>
    <s v="East"/>
    <s v="TEC-AC-10001432"/>
    <x v="2"/>
    <x v="11"/>
    <s v="Enermax Aurora Lite Keyboard"/>
    <n v="390.75"/>
    <n v="5"/>
    <n v="0"/>
    <n v="171.93000000000006"/>
  </r>
  <r>
    <n v="2309"/>
    <s v="US-2014-120418"/>
    <x v="3"/>
    <x v="532"/>
    <d v="2014-06-13T00:00:00"/>
    <s v="First Class"/>
    <s v="BC-11125"/>
    <s v="Becky Castell"/>
    <x v="2"/>
    <x v="0"/>
    <s v="Peoria"/>
    <x v="16"/>
    <n v="85345"/>
    <s v="West"/>
    <s v="FUR-CH-10001394"/>
    <x v="0"/>
    <x v="1"/>
    <s v="Global Leather Executive Chair"/>
    <n v="280.79200000000003"/>
    <n v="1"/>
    <n v="0.2"/>
    <n v="35.098999999999961"/>
  </r>
  <r>
    <n v="2310"/>
    <s v="US-2014-120418"/>
    <x v="3"/>
    <x v="532"/>
    <d v="2014-06-13T00:00:00"/>
    <s v="First Class"/>
    <s v="BC-11125"/>
    <s v="Becky Castell"/>
    <x v="2"/>
    <x v="0"/>
    <s v="Peoria"/>
    <x v="16"/>
    <n v="85345"/>
    <s v="West"/>
    <s v="OFF-ST-10002370"/>
    <x v="1"/>
    <x v="4"/>
    <s v="Sortfiler Multipurpose Personal File Organizer, Black"/>
    <n v="68.448000000000008"/>
    <n v="4"/>
    <n v="0.2"/>
    <n v="7.7003999999999948"/>
  </r>
  <r>
    <n v="2311"/>
    <s v="US-2014-120418"/>
    <x v="3"/>
    <x v="532"/>
    <d v="2014-06-13T00:00:00"/>
    <s v="First Class"/>
    <s v="BC-11125"/>
    <s v="Becky Castell"/>
    <x v="2"/>
    <x v="0"/>
    <s v="Peoria"/>
    <x v="16"/>
    <n v="85345"/>
    <s v="West"/>
    <s v="OFF-AR-10002956"/>
    <x v="1"/>
    <x v="6"/>
    <s v="Boston 16801 Nautilus Battery Pencil Sharpener"/>
    <n v="88.04"/>
    <n v="5"/>
    <n v="0.2"/>
    <n v="6.602999999999998"/>
  </r>
  <r>
    <n v="2312"/>
    <s v="US-2014-120418"/>
    <x v="3"/>
    <x v="532"/>
    <d v="2014-06-13T00:00:00"/>
    <s v="First Class"/>
    <s v="BC-11125"/>
    <s v="Becky Castell"/>
    <x v="2"/>
    <x v="0"/>
    <s v="Peoria"/>
    <x v="16"/>
    <n v="85345"/>
    <s v="West"/>
    <s v="OFF-AR-10001955"/>
    <x v="1"/>
    <x v="6"/>
    <s v="Newell 319"/>
    <n v="15.872"/>
    <n v="1"/>
    <n v="0.2"/>
    <n v="1.9839999999999982"/>
  </r>
  <r>
    <n v="2313"/>
    <s v="US-2014-120418"/>
    <x v="3"/>
    <x v="532"/>
    <d v="2014-06-13T00:00:00"/>
    <s v="First Class"/>
    <s v="BC-11125"/>
    <s v="Becky Castell"/>
    <x v="2"/>
    <x v="0"/>
    <s v="Peoria"/>
    <x v="16"/>
    <n v="85345"/>
    <s v="West"/>
    <s v="OFF-ST-10001809"/>
    <x v="1"/>
    <x v="4"/>
    <s v="Fellowes Officeware Wire Shelving"/>
    <n v="215.59200000000001"/>
    <n v="3"/>
    <n v="0.2"/>
    <n v="-48.508200000000009"/>
  </r>
  <r>
    <n v="2314"/>
    <s v="CA-2014-122035"/>
    <x v="3"/>
    <x v="228"/>
    <d v="2014-07-26T00:00:00"/>
    <s v="Standard Class"/>
    <s v="EM-13825"/>
    <s v="Elizabeth Moffitt"/>
    <x v="1"/>
    <x v="0"/>
    <s v="Sioux Falls"/>
    <x v="44"/>
    <n v="57103"/>
    <s v="Central"/>
    <s v="OFF-LA-10004093"/>
    <x v="1"/>
    <x v="2"/>
    <s v="Avery 486"/>
    <n v="14.62"/>
    <n v="2"/>
    <n v="0"/>
    <n v="6.8713999999999995"/>
  </r>
  <r>
    <n v="2315"/>
    <s v="CA-2014-122035"/>
    <x v="3"/>
    <x v="228"/>
    <d v="2014-07-26T00:00:00"/>
    <s v="Standard Class"/>
    <s v="EM-13825"/>
    <s v="Elizabeth Moffitt"/>
    <x v="1"/>
    <x v="0"/>
    <s v="Sioux Falls"/>
    <x v="44"/>
    <n v="57103"/>
    <s v="Central"/>
    <s v="OFF-AP-10002118"/>
    <x v="1"/>
    <x v="9"/>
    <s v="1.7 Cubic Foot Compact &quot;Cube&quot; Office Refrigerators"/>
    <n v="416.32"/>
    <n v="2"/>
    <n v="0"/>
    <n v="112.40640000000002"/>
  </r>
  <r>
    <n v="2316"/>
    <s v="CA-2014-122035"/>
    <x v="3"/>
    <x v="228"/>
    <d v="2014-07-26T00:00:00"/>
    <s v="Standard Class"/>
    <s v="EM-13825"/>
    <s v="Elizabeth Moffitt"/>
    <x v="1"/>
    <x v="0"/>
    <s v="Sioux Falls"/>
    <x v="44"/>
    <n v="57103"/>
    <s v="Central"/>
    <s v="OFF-BI-10000404"/>
    <x v="1"/>
    <x v="8"/>
    <s v="Avery Printable Repositionable Plastic Tabs"/>
    <n v="43"/>
    <n v="5"/>
    <n v="0"/>
    <n v="20.21"/>
  </r>
  <r>
    <n v="2317"/>
    <s v="CA-2014-122035"/>
    <x v="3"/>
    <x v="228"/>
    <d v="2014-07-26T00:00:00"/>
    <s v="Standard Class"/>
    <s v="EM-13825"/>
    <s v="Elizabeth Moffitt"/>
    <x v="1"/>
    <x v="0"/>
    <s v="Sioux Falls"/>
    <x v="44"/>
    <n v="57103"/>
    <s v="Central"/>
    <s v="FUR-CH-10003833"/>
    <x v="0"/>
    <x v="1"/>
    <s v="Novimex Fabric Task Chair"/>
    <n v="182.94"/>
    <n v="3"/>
    <n v="0"/>
    <n v="27.440999999999995"/>
  </r>
  <r>
    <n v="2318"/>
    <s v="CA-2014-122035"/>
    <x v="3"/>
    <x v="228"/>
    <d v="2014-07-26T00:00:00"/>
    <s v="Standard Class"/>
    <s v="EM-13825"/>
    <s v="Elizabeth Moffitt"/>
    <x v="1"/>
    <x v="0"/>
    <s v="Sioux Falls"/>
    <x v="44"/>
    <n v="57103"/>
    <s v="Central"/>
    <s v="OFF-BI-10002072"/>
    <x v="1"/>
    <x v="8"/>
    <s v="Cardinal Slant-D Ring Binders"/>
    <n v="60.83"/>
    <n v="7"/>
    <n v="0"/>
    <n v="30.414999999999999"/>
  </r>
  <r>
    <n v="2319"/>
    <s v="CA-2014-122035"/>
    <x v="3"/>
    <x v="228"/>
    <d v="2014-07-26T00:00:00"/>
    <s v="Standard Class"/>
    <s v="EM-13825"/>
    <s v="Elizabeth Moffitt"/>
    <x v="1"/>
    <x v="0"/>
    <s v="Sioux Falls"/>
    <x v="44"/>
    <n v="57103"/>
    <s v="Central"/>
    <s v="TEC-AC-10003095"/>
    <x v="2"/>
    <x v="11"/>
    <s v="Logitech G35 7.1-Channel Surround Sound Headset"/>
    <n v="389.97"/>
    <n v="3"/>
    <n v="0"/>
    <n v="132.58980000000003"/>
  </r>
  <r>
    <n v="2320"/>
    <s v="CA-2012-117828"/>
    <x v="1"/>
    <x v="706"/>
    <d v="2012-12-26T00:00:00"/>
    <s v="First Class"/>
    <s v="BD-11500"/>
    <s v="Bradley Drucker"/>
    <x v="0"/>
    <x v="0"/>
    <s v="Richmond"/>
    <x v="17"/>
    <n v="23223"/>
    <s v="South"/>
    <s v="OFF-AP-10001563"/>
    <x v="1"/>
    <x v="9"/>
    <s v="Belkin Premiere Surge Master II 8-outlet surge protector"/>
    <n v="194.32"/>
    <n v="4"/>
    <n v="0"/>
    <n v="56.352799999999974"/>
  </r>
  <r>
    <n v="2321"/>
    <s v="CA-2014-165491"/>
    <x v="3"/>
    <x v="177"/>
    <d v="2014-03-25T00:00:00"/>
    <s v="Standard Class"/>
    <s v="HW-14935"/>
    <s v="Helen Wasserman"/>
    <x v="1"/>
    <x v="0"/>
    <s v="Seattle"/>
    <x v="4"/>
    <n v="98115"/>
    <s v="West"/>
    <s v="TEC-AC-10000358"/>
    <x v="2"/>
    <x v="11"/>
    <s v="Imation Secure Drive + Hardware Encrypted USB flash drive - 16 GB"/>
    <n v="265.93"/>
    <n v="7"/>
    <n v="0"/>
    <n v="63.8232"/>
  </r>
  <r>
    <n v="2322"/>
    <s v="CA-2012-109470"/>
    <x v="1"/>
    <x v="620"/>
    <d v="2013-01-03T00:00:00"/>
    <s v="Second Class"/>
    <s v="KC-16255"/>
    <s v="Karen Carlisle"/>
    <x v="1"/>
    <x v="0"/>
    <s v="Henderson"/>
    <x v="0"/>
    <n v="42420"/>
    <s v="South"/>
    <s v="OFF-BI-10004492"/>
    <x v="1"/>
    <x v="8"/>
    <s v="Tuf-Vin Binders"/>
    <n v="94.74"/>
    <n v="3"/>
    <n v="0"/>
    <n v="44.527799999999992"/>
  </r>
  <r>
    <n v="2323"/>
    <s v="CA-2012-109470"/>
    <x v="1"/>
    <x v="620"/>
    <d v="2013-01-03T00:00:00"/>
    <s v="Second Class"/>
    <s v="KC-16255"/>
    <s v="Karen Carlisle"/>
    <x v="1"/>
    <x v="0"/>
    <s v="Henderson"/>
    <x v="0"/>
    <n v="42420"/>
    <s v="South"/>
    <s v="OFF-BI-10001072"/>
    <x v="1"/>
    <x v="8"/>
    <s v="GBC Clear Cover, 8-1/2 x 11, unpunched, 25 covers per pack"/>
    <n v="60.64"/>
    <n v="4"/>
    <n v="0"/>
    <n v="27.894399999999997"/>
  </r>
  <r>
    <n v="2324"/>
    <s v="CA-2012-109470"/>
    <x v="1"/>
    <x v="620"/>
    <d v="2013-01-03T00:00:00"/>
    <s v="Second Class"/>
    <s v="KC-16255"/>
    <s v="Karen Carlisle"/>
    <x v="1"/>
    <x v="0"/>
    <s v="Henderson"/>
    <x v="0"/>
    <n v="42420"/>
    <s v="South"/>
    <s v="OFF-BI-10003707"/>
    <x v="1"/>
    <x v="8"/>
    <s v="Aluminum Screw Posts"/>
    <n v="76.3"/>
    <n v="5"/>
    <n v="0"/>
    <n v="38.15"/>
  </r>
  <r>
    <n v="2325"/>
    <s v="CA-2012-109470"/>
    <x v="1"/>
    <x v="620"/>
    <d v="2013-01-03T00:00:00"/>
    <s v="Second Class"/>
    <s v="KC-16255"/>
    <s v="Karen Carlisle"/>
    <x v="1"/>
    <x v="0"/>
    <s v="Henderson"/>
    <x v="0"/>
    <n v="42420"/>
    <s v="South"/>
    <s v="OFF-BI-10000977"/>
    <x v="1"/>
    <x v="8"/>
    <s v="Ibico Plastic Spiral Binding Combs"/>
    <n v="364.79999999999995"/>
    <n v="12"/>
    <n v="0"/>
    <n v="167.80799999999999"/>
  </r>
  <r>
    <n v="2326"/>
    <s v="CA-2012-105102"/>
    <x v="1"/>
    <x v="426"/>
    <d v="2012-09-19T00:00:00"/>
    <s v="Second Class"/>
    <s v="BM-11575"/>
    <s v="Brendan Murry"/>
    <x v="1"/>
    <x v="0"/>
    <s v="New York City"/>
    <x v="15"/>
    <n v="10035"/>
    <s v="East"/>
    <s v="OFF-BI-10002082"/>
    <x v="1"/>
    <x v="8"/>
    <s v="GBC Twin Loop Wire Binding Elements"/>
    <n v="79.872000000000014"/>
    <n v="3"/>
    <n v="0.2"/>
    <n v="29.951999999999998"/>
  </r>
  <r>
    <n v="2327"/>
    <s v="CA-2012-105102"/>
    <x v="1"/>
    <x v="426"/>
    <d v="2012-09-19T00:00:00"/>
    <s v="Second Class"/>
    <s v="BM-11575"/>
    <s v="Brendan Murry"/>
    <x v="1"/>
    <x v="0"/>
    <s v="New York City"/>
    <x v="15"/>
    <n v="10035"/>
    <s v="East"/>
    <s v="FUR-BO-10004709"/>
    <x v="0"/>
    <x v="0"/>
    <s v="Bush Westfield Collection Bookcases, Medium Cherry Finish"/>
    <n v="46.384"/>
    <n v="1"/>
    <n v="0.2"/>
    <n v="1.1596000000000011"/>
  </r>
  <r>
    <n v="2328"/>
    <s v="CA-2012-105102"/>
    <x v="1"/>
    <x v="426"/>
    <d v="2012-09-19T00:00:00"/>
    <s v="Second Class"/>
    <s v="BM-11575"/>
    <s v="Brendan Murry"/>
    <x v="1"/>
    <x v="0"/>
    <s v="New York City"/>
    <x v="15"/>
    <n v="10035"/>
    <s v="East"/>
    <s v="OFF-PA-10002365"/>
    <x v="1"/>
    <x v="10"/>
    <s v="Xerox 1967"/>
    <n v="12.96"/>
    <n v="2"/>
    <n v="0"/>
    <n v="6.2208000000000006"/>
  </r>
  <r>
    <n v="2329"/>
    <s v="CA-2014-138422"/>
    <x v="3"/>
    <x v="397"/>
    <d v="2014-09-27T00:00:00"/>
    <s v="First Class"/>
    <s v="KN-16705"/>
    <s v="Kristina Nunn"/>
    <x v="2"/>
    <x v="0"/>
    <s v="Fort Collins"/>
    <x v="22"/>
    <n v="80525"/>
    <s v="West"/>
    <s v="OFF-EN-10004147"/>
    <x v="1"/>
    <x v="12"/>
    <s v="Wausau Papers Astrobrights Colored Envelopes"/>
    <n v="14.352000000000002"/>
    <n v="3"/>
    <n v="0.2"/>
    <n v="5.2026000000000003"/>
  </r>
  <r>
    <n v="2330"/>
    <s v="US-2012-147739"/>
    <x v="1"/>
    <x v="707"/>
    <d v="2012-12-29T00:00:00"/>
    <s v="Standard Class"/>
    <s v="JD-16150"/>
    <s v="Justin Deggeller"/>
    <x v="1"/>
    <x v="0"/>
    <s v="Philadelphia"/>
    <x v="9"/>
    <n v="19140"/>
    <s v="East"/>
    <s v="FUR-FU-10001468"/>
    <x v="0"/>
    <x v="5"/>
    <s v="Tenex Antistatic Computer Chair Mats"/>
    <n v="547.13599999999997"/>
    <n v="4"/>
    <n v="0.2"/>
    <n v="-68.392000000000053"/>
  </r>
  <r>
    <n v="2331"/>
    <s v="CA-2013-155187"/>
    <x v="0"/>
    <x v="446"/>
    <d v="2013-09-27T00:00:00"/>
    <s v="Second Class"/>
    <s v="LA-16780"/>
    <s v="Laura Armstrong"/>
    <x v="1"/>
    <x v="0"/>
    <s v="Los Angeles"/>
    <x v="1"/>
    <n v="90004"/>
    <s v="West"/>
    <s v="OFF-ST-10000642"/>
    <x v="1"/>
    <x v="4"/>
    <s v="Tennsco Lockers, Gray"/>
    <n v="41.96"/>
    <n v="2"/>
    <n v="0"/>
    <n v="2.9371999999999971"/>
  </r>
  <r>
    <n v="2332"/>
    <s v="CA-2013-155187"/>
    <x v="0"/>
    <x v="446"/>
    <d v="2013-09-27T00:00:00"/>
    <s v="Second Class"/>
    <s v="LA-16780"/>
    <s v="Laura Armstrong"/>
    <x v="1"/>
    <x v="0"/>
    <s v="Los Angeles"/>
    <x v="1"/>
    <n v="90004"/>
    <s v="West"/>
    <s v="OFF-PA-10000380"/>
    <x v="1"/>
    <x v="10"/>
    <s v="REDIFORM Incoming/Outgoing Call Register, 11&quot; X 8 1/2&quot;, 100 Messages"/>
    <n v="41.7"/>
    <n v="5"/>
    <n v="0"/>
    <n v="20.85"/>
  </r>
  <r>
    <n v="2333"/>
    <s v="CA-2014-169285"/>
    <x v="3"/>
    <x v="708"/>
    <d v="2014-03-26T00:00:00"/>
    <s v="Standard Class"/>
    <s v="RW-19690"/>
    <s v="Robert Waldorf"/>
    <x v="0"/>
    <x v="0"/>
    <s v="Lafayette"/>
    <x v="14"/>
    <n v="47905"/>
    <s v="Central"/>
    <s v="OFF-PA-10004071"/>
    <x v="1"/>
    <x v="10"/>
    <s v="Eaton Premium Continuous-Feed Paper, 25% Cotton, Letter Size, White, 1000 Shts/Box"/>
    <n v="277.39999999999998"/>
    <n v="5"/>
    <n v="0"/>
    <n v="133.15199999999999"/>
  </r>
  <r>
    <n v="2334"/>
    <s v="CA-2014-169285"/>
    <x v="3"/>
    <x v="708"/>
    <d v="2014-03-26T00:00:00"/>
    <s v="Standard Class"/>
    <s v="RW-19690"/>
    <s v="Robert Waldorf"/>
    <x v="0"/>
    <x v="0"/>
    <s v="Lafayette"/>
    <x v="14"/>
    <n v="47905"/>
    <s v="Central"/>
    <s v="OFF-PA-10004971"/>
    <x v="1"/>
    <x v="10"/>
    <s v="Xerox 196"/>
    <n v="5.78"/>
    <n v="1"/>
    <n v="0"/>
    <n v="2.8322000000000003"/>
  </r>
  <r>
    <n v="2335"/>
    <s v="CA-2011-140886"/>
    <x v="2"/>
    <x v="587"/>
    <d v="2011-10-04T00:00:00"/>
    <s v="Standard Class"/>
    <s v="KW-16570"/>
    <s v="Kelly Williams"/>
    <x v="0"/>
    <x v="0"/>
    <s v="Clarksville"/>
    <x v="18"/>
    <n v="37042"/>
    <s v="South"/>
    <s v="OFF-AP-10000696"/>
    <x v="1"/>
    <x v="9"/>
    <s v="Holmes Odor Grabber"/>
    <n v="69.216000000000008"/>
    <n v="6"/>
    <n v="0.2"/>
    <n v="11.247599999999995"/>
  </r>
  <r>
    <n v="2336"/>
    <s v="CA-2014-152695"/>
    <x v="3"/>
    <x v="389"/>
    <d v="2014-12-11T00:00:00"/>
    <s v="Same Day"/>
    <s v="CC-12220"/>
    <s v="Chris Cortes"/>
    <x v="0"/>
    <x v="0"/>
    <s v="Fairfield"/>
    <x v="29"/>
    <n v="6824"/>
    <s v="East"/>
    <s v="OFF-EN-10004030"/>
    <x v="1"/>
    <x v="12"/>
    <s v="Convenience Packs of Business Envelopes"/>
    <n v="10.86"/>
    <n v="3"/>
    <n v="0"/>
    <n v="5.1042000000000005"/>
  </r>
  <r>
    <n v="2337"/>
    <s v="CA-2014-152695"/>
    <x v="3"/>
    <x v="389"/>
    <d v="2014-12-11T00:00:00"/>
    <s v="Same Day"/>
    <s v="CC-12220"/>
    <s v="Chris Cortes"/>
    <x v="0"/>
    <x v="0"/>
    <s v="Fairfield"/>
    <x v="29"/>
    <n v="6824"/>
    <s v="East"/>
    <s v="OFF-AP-10000026"/>
    <x v="1"/>
    <x v="9"/>
    <s v="Tripp Lite Isotel 6 Outlet Surge Protector with Fax/Modem Protection"/>
    <n v="426.78999999999996"/>
    <n v="7"/>
    <n v="0"/>
    <n v="123.76909999999995"/>
  </r>
  <r>
    <n v="2338"/>
    <s v="CA-2011-110639"/>
    <x v="2"/>
    <x v="709"/>
    <d v="2011-08-23T00:00:00"/>
    <s v="Same Day"/>
    <s v="RH-19495"/>
    <s v="Rick Hansen"/>
    <x v="0"/>
    <x v="0"/>
    <s v="New York City"/>
    <x v="15"/>
    <n v="10009"/>
    <s v="East"/>
    <s v="OFF-PA-10003936"/>
    <x v="1"/>
    <x v="10"/>
    <s v="Xerox 1994"/>
    <n v="25.92"/>
    <n v="4"/>
    <n v="0"/>
    <n v="12.441600000000001"/>
  </r>
  <r>
    <n v="2339"/>
    <s v="CA-2011-110639"/>
    <x v="2"/>
    <x v="709"/>
    <d v="2011-08-23T00:00:00"/>
    <s v="Same Day"/>
    <s v="RH-19495"/>
    <s v="Rick Hansen"/>
    <x v="0"/>
    <x v="0"/>
    <s v="New York City"/>
    <x v="15"/>
    <n v="10009"/>
    <s v="East"/>
    <s v="OFF-PA-10004530"/>
    <x v="1"/>
    <x v="10"/>
    <s v="Personal Creations Ink Jet Cards and Labels"/>
    <n v="45.92"/>
    <n v="4"/>
    <n v="0"/>
    <n v="22.500800000000002"/>
  </r>
  <r>
    <n v="2340"/>
    <s v="CA-2011-121727"/>
    <x v="2"/>
    <x v="710"/>
    <d v="2011-08-24T00:00:00"/>
    <s v="Standard Class"/>
    <s v="JK-15625"/>
    <s v="Jim Karlsson"/>
    <x v="0"/>
    <x v="0"/>
    <s v="Columbus"/>
    <x v="24"/>
    <n v="43229"/>
    <s v="East"/>
    <s v="OFF-AR-10004930"/>
    <x v="1"/>
    <x v="6"/>
    <s v="Turquoise Lead Holder with Pocket Clip"/>
    <n v="10.72"/>
    <n v="2"/>
    <n v="0.2"/>
    <n v="1.7419999999999987"/>
  </r>
  <r>
    <n v="2341"/>
    <s v="CA-2013-137736"/>
    <x v="0"/>
    <x v="338"/>
    <d v="2013-11-16T00:00:00"/>
    <s v="Standard Class"/>
    <s v="DC-13285"/>
    <s v="Debra Catini"/>
    <x v="0"/>
    <x v="0"/>
    <s v="Warner Robins"/>
    <x v="32"/>
    <n v="31088"/>
    <s v="South"/>
    <s v="OFF-AR-10004999"/>
    <x v="1"/>
    <x v="6"/>
    <s v="Newell 315"/>
    <n v="41.86"/>
    <n v="7"/>
    <n v="0"/>
    <n v="10.465"/>
  </r>
  <r>
    <n v="2342"/>
    <s v="US-2011-143231"/>
    <x v="2"/>
    <x v="520"/>
    <d v="2012-01-03T00:00:00"/>
    <s v="First Class"/>
    <s v="GM-14455"/>
    <s v="Gary Mitchum"/>
    <x v="2"/>
    <x v="0"/>
    <s v="Franklin"/>
    <x v="31"/>
    <n v="2038"/>
    <s v="East"/>
    <s v="FUR-FU-10002501"/>
    <x v="0"/>
    <x v="5"/>
    <s v="Nu-Dell Executive Frame"/>
    <n v="63.2"/>
    <n v="5"/>
    <n v="0"/>
    <n v="23.384"/>
  </r>
  <r>
    <n v="2343"/>
    <s v="US-2011-143231"/>
    <x v="2"/>
    <x v="520"/>
    <d v="2012-01-03T00:00:00"/>
    <s v="First Class"/>
    <s v="GM-14455"/>
    <s v="Gary Mitchum"/>
    <x v="2"/>
    <x v="0"/>
    <s v="Franklin"/>
    <x v="31"/>
    <n v="2038"/>
    <s v="East"/>
    <s v="TEC-AC-10000358"/>
    <x v="2"/>
    <x v="11"/>
    <s v="Imation Secure Drive + Hardware Encrypted USB flash drive - 16 GB"/>
    <n v="113.97"/>
    <n v="3"/>
    <n v="0"/>
    <n v="27.352799999999998"/>
  </r>
  <r>
    <n v="2344"/>
    <s v="US-2011-155894"/>
    <x v="2"/>
    <x v="711"/>
    <d v="2011-07-30T00:00:00"/>
    <s v="Second Class"/>
    <s v="CL-11890"/>
    <s v="Carl Ludwig"/>
    <x v="0"/>
    <x v="0"/>
    <s v="Chicago"/>
    <x v="10"/>
    <n v="60623"/>
    <s v="Central"/>
    <s v="OFF-ST-10004804"/>
    <x v="1"/>
    <x v="4"/>
    <s v="Belkin 19&quot; Vented Equipment Shelf, Black"/>
    <n v="123.55199999999999"/>
    <n v="3"/>
    <n v="0.2"/>
    <n v="-29.343599999999995"/>
  </r>
  <r>
    <n v="2345"/>
    <s v="CA-2013-119025"/>
    <x v="0"/>
    <x v="712"/>
    <d v="2013-02-28T00:00:00"/>
    <s v="Standard Class"/>
    <s v="PV-18985"/>
    <s v="Paul Van Hugh"/>
    <x v="2"/>
    <x v="0"/>
    <s v="Milwaukee"/>
    <x v="6"/>
    <n v="53209"/>
    <s v="Central"/>
    <s v="OFF-AP-10001205"/>
    <x v="1"/>
    <x v="9"/>
    <s v="Belkin 5 Outlet SurgeMaster Power Centers"/>
    <n v="490.32"/>
    <n v="9"/>
    <n v="0"/>
    <n v="137.28960000000004"/>
  </r>
  <r>
    <n v="2346"/>
    <s v="CA-2013-159373"/>
    <x v="0"/>
    <x v="69"/>
    <d v="2013-03-19T00:00:00"/>
    <s v="Standard Class"/>
    <s v="LT-17110"/>
    <s v="Liz Thompson"/>
    <x v="0"/>
    <x v="0"/>
    <s v="San Antonio"/>
    <x v="5"/>
    <n v="78207"/>
    <s v="Central"/>
    <s v="OFF-PA-10000659"/>
    <x v="1"/>
    <x v="10"/>
    <s v="TOPS Carbonless Receipt Book, Four 2-3/4 x 7-1/4 Money Receipts per Page"/>
    <n v="70.08"/>
    <n v="5"/>
    <n v="0.2"/>
    <n v="24.527999999999995"/>
  </r>
  <r>
    <n v="2347"/>
    <s v="CA-2013-159373"/>
    <x v="0"/>
    <x v="69"/>
    <d v="2013-03-19T00:00:00"/>
    <s v="Standard Class"/>
    <s v="LT-17110"/>
    <s v="Liz Thompson"/>
    <x v="0"/>
    <x v="0"/>
    <s v="San Antonio"/>
    <x v="5"/>
    <n v="78207"/>
    <s v="Central"/>
    <s v="OFF-BI-10004141"/>
    <x v="1"/>
    <x v="8"/>
    <s v="Insertable Tab Indexes For Data Binders"/>
    <n v="1.2719999999999998"/>
    <n v="2"/>
    <n v="0.8"/>
    <n v="-2.1624000000000012"/>
  </r>
  <r>
    <n v="2348"/>
    <s v="CA-2013-159373"/>
    <x v="0"/>
    <x v="69"/>
    <d v="2013-03-19T00:00:00"/>
    <s v="Standard Class"/>
    <s v="LT-17110"/>
    <s v="Liz Thompson"/>
    <x v="0"/>
    <x v="0"/>
    <s v="San Antonio"/>
    <x v="5"/>
    <n v="78207"/>
    <s v="Central"/>
    <s v="FUR-TA-10004619"/>
    <x v="0"/>
    <x v="3"/>
    <s v="Hon Non-Folding Utility Tables"/>
    <n v="557.58500000000004"/>
    <n v="5"/>
    <n v="0.3"/>
    <n v="0"/>
  </r>
  <r>
    <n v="2349"/>
    <s v="CA-2014-109701"/>
    <x v="3"/>
    <x v="574"/>
    <d v="2014-12-04T00:00:00"/>
    <s v="Same Day"/>
    <s v="AM-10360"/>
    <s v="Alice McCarthy"/>
    <x v="1"/>
    <x v="0"/>
    <s v="Los Angeles"/>
    <x v="1"/>
    <n v="90032"/>
    <s v="West"/>
    <s v="OFF-BI-10004187"/>
    <x v="1"/>
    <x v="8"/>
    <s v="Staples"/>
    <n v="9.0240000000000009"/>
    <n v="6"/>
    <n v="0.2"/>
    <n v="3.1583999999999985"/>
  </r>
  <r>
    <n v="2350"/>
    <s v="CA-2014-109701"/>
    <x v="3"/>
    <x v="574"/>
    <d v="2014-12-04T00:00:00"/>
    <s v="Same Day"/>
    <s v="AM-10360"/>
    <s v="Alice McCarthy"/>
    <x v="1"/>
    <x v="0"/>
    <s v="Los Angeles"/>
    <x v="1"/>
    <n v="90032"/>
    <s v="West"/>
    <s v="OFF-BI-10000632"/>
    <x v="1"/>
    <x v="8"/>
    <s v="Satellite Sectional Post Binders"/>
    <n v="69.456000000000003"/>
    <n v="2"/>
    <n v="0.2"/>
    <n v="22.573199999999996"/>
  </r>
  <r>
    <n v="2351"/>
    <s v="CA-2014-109701"/>
    <x v="3"/>
    <x v="574"/>
    <d v="2014-12-04T00:00:00"/>
    <s v="Same Day"/>
    <s v="AM-10360"/>
    <s v="Alice McCarthy"/>
    <x v="1"/>
    <x v="0"/>
    <s v="Los Angeles"/>
    <x v="1"/>
    <n v="90032"/>
    <s v="West"/>
    <s v="OFF-PA-10003724"/>
    <x v="1"/>
    <x v="10"/>
    <s v="Wirebound Message Book, 4 per Page"/>
    <n v="10.86"/>
    <n v="2"/>
    <n v="0"/>
    <n v="5.3213999999999997"/>
  </r>
  <r>
    <n v="2352"/>
    <s v="CA-2014-109701"/>
    <x v="3"/>
    <x v="574"/>
    <d v="2014-12-04T00:00:00"/>
    <s v="Same Day"/>
    <s v="AM-10360"/>
    <s v="Alice McCarthy"/>
    <x v="1"/>
    <x v="0"/>
    <s v="Los Angeles"/>
    <x v="1"/>
    <n v="90032"/>
    <s v="West"/>
    <s v="OFF-AP-10002765"/>
    <x v="1"/>
    <x v="9"/>
    <s v="Fellowes Advanced Computer Series Surge Protectors"/>
    <n v="79.47"/>
    <n v="3"/>
    <n v="0"/>
    <n v="22.251600000000003"/>
  </r>
  <r>
    <n v="2353"/>
    <s v="CA-2014-109701"/>
    <x v="3"/>
    <x v="574"/>
    <d v="2014-12-04T00:00:00"/>
    <s v="Same Day"/>
    <s v="AM-10360"/>
    <s v="Alice McCarthy"/>
    <x v="1"/>
    <x v="0"/>
    <s v="Los Angeles"/>
    <x v="1"/>
    <n v="90032"/>
    <s v="West"/>
    <s v="OFF-AR-10001868"/>
    <x v="1"/>
    <x v="6"/>
    <s v="Prang Dustless Chalk Sticks"/>
    <n v="10.08"/>
    <n v="6"/>
    <n v="0"/>
    <n v="5.04"/>
  </r>
  <r>
    <n v="2354"/>
    <s v="CA-2012-111514"/>
    <x v="1"/>
    <x v="284"/>
    <d v="2012-09-02T00:00:00"/>
    <s v="First Class"/>
    <s v="SC-20260"/>
    <s v="Scott Cohen"/>
    <x v="1"/>
    <x v="0"/>
    <s v="San Francisco"/>
    <x v="1"/>
    <n v="94122"/>
    <s v="West"/>
    <s v="FUR-BO-10002545"/>
    <x v="0"/>
    <x v="0"/>
    <s v="Atlantic Metals Mobile 3-Shelf Bookcases, Custom Colors"/>
    <n v="1552.8309999999999"/>
    <n v="7"/>
    <n v="0.15"/>
    <n v="200.95460000000008"/>
  </r>
  <r>
    <n v="2355"/>
    <s v="CA-2012-111514"/>
    <x v="1"/>
    <x v="284"/>
    <d v="2012-09-02T00:00:00"/>
    <s v="First Class"/>
    <s v="SC-20260"/>
    <s v="Scott Cohen"/>
    <x v="1"/>
    <x v="0"/>
    <s v="San Francisco"/>
    <x v="1"/>
    <n v="94122"/>
    <s v="West"/>
    <s v="OFF-BI-10002735"/>
    <x v="1"/>
    <x v="8"/>
    <s v="GBC Prestige Therm-A-Bind Covers"/>
    <n v="137.24"/>
    <n v="5"/>
    <n v="0.2"/>
    <n v="46.3185"/>
  </r>
  <r>
    <n v="2356"/>
    <s v="CA-2012-111514"/>
    <x v="1"/>
    <x v="284"/>
    <d v="2012-09-02T00:00:00"/>
    <s v="First Class"/>
    <s v="SC-20260"/>
    <s v="Scott Cohen"/>
    <x v="1"/>
    <x v="0"/>
    <s v="San Francisco"/>
    <x v="1"/>
    <n v="94122"/>
    <s v="West"/>
    <s v="TEC-AC-10004864"/>
    <x v="2"/>
    <x v="11"/>
    <s v="Memorex Micro Travel Drive 32 GB"/>
    <n v="36.51"/>
    <n v="1"/>
    <n v="0"/>
    <n v="15.699300000000001"/>
  </r>
  <r>
    <n v="2357"/>
    <s v="CA-2012-111514"/>
    <x v="1"/>
    <x v="284"/>
    <d v="2012-09-02T00:00:00"/>
    <s v="First Class"/>
    <s v="SC-20260"/>
    <s v="Scott Cohen"/>
    <x v="1"/>
    <x v="0"/>
    <s v="San Francisco"/>
    <x v="1"/>
    <n v="94122"/>
    <s v="West"/>
    <s v="TEC-MA-10000597"/>
    <x v="2"/>
    <x v="15"/>
    <s v="Lexmark S315 Color Inkjet Printer"/>
    <n v="239.976"/>
    <n v="3"/>
    <n v="0.2"/>
    <n v="80.991899999999987"/>
  </r>
  <r>
    <n v="2358"/>
    <s v="US-2011-148838"/>
    <x v="2"/>
    <x v="461"/>
    <d v="2011-03-21T00:00:00"/>
    <s v="Standard Class"/>
    <s v="CP-12340"/>
    <s v="Christine Phan"/>
    <x v="1"/>
    <x v="0"/>
    <s v="New York City"/>
    <x v="15"/>
    <n v="10024"/>
    <s v="East"/>
    <s v="FUR-TA-10003473"/>
    <x v="0"/>
    <x v="3"/>
    <s v="Bretford Rectangular Conference Table Tops"/>
    <n v="1579.7460000000001"/>
    <n v="7"/>
    <n v="0.4"/>
    <n v="-447.59469999999988"/>
  </r>
  <r>
    <n v="2359"/>
    <s v="US-2011-148838"/>
    <x v="2"/>
    <x v="461"/>
    <d v="2011-03-21T00:00:00"/>
    <s v="Standard Class"/>
    <s v="CP-12340"/>
    <s v="Christine Phan"/>
    <x v="1"/>
    <x v="0"/>
    <s v="New York City"/>
    <x v="15"/>
    <n v="10024"/>
    <s v="East"/>
    <s v="FUR-TA-10001950"/>
    <x v="0"/>
    <x v="3"/>
    <s v="Balt Solid Wood Round Tables"/>
    <n v="1071.576"/>
    <n v="4"/>
    <n v="0.4"/>
    <n v="-553.64760000000001"/>
  </r>
  <r>
    <n v="2360"/>
    <s v="US-2011-148838"/>
    <x v="2"/>
    <x v="461"/>
    <d v="2011-03-21T00:00:00"/>
    <s v="Standard Class"/>
    <s v="CP-12340"/>
    <s v="Christine Phan"/>
    <x v="1"/>
    <x v="0"/>
    <s v="New York City"/>
    <x v="15"/>
    <n v="10024"/>
    <s v="East"/>
    <s v="FUR-TA-10004175"/>
    <x v="0"/>
    <x v="3"/>
    <s v="Hon 30&quot; x 60&quot; Table with Locking Drawer"/>
    <n v="613.90800000000002"/>
    <n v="3"/>
    <n v="0.4"/>
    <n v="-122.78160000000003"/>
  </r>
  <r>
    <n v="2361"/>
    <s v="US-2011-148838"/>
    <x v="2"/>
    <x v="461"/>
    <d v="2011-03-21T00:00:00"/>
    <s v="Standard Class"/>
    <s v="CP-12340"/>
    <s v="Christine Phan"/>
    <x v="1"/>
    <x v="0"/>
    <s v="New York City"/>
    <x v="15"/>
    <n v="10024"/>
    <s v="East"/>
    <s v="OFF-PA-10002960"/>
    <x v="1"/>
    <x v="10"/>
    <s v="Xerox 1926"/>
    <n v="34.86"/>
    <n v="7"/>
    <n v="0"/>
    <n v="16.3842"/>
  </r>
  <r>
    <n v="2362"/>
    <s v="US-2011-148838"/>
    <x v="2"/>
    <x v="461"/>
    <d v="2011-03-21T00:00:00"/>
    <s v="Standard Class"/>
    <s v="CP-12340"/>
    <s v="Christine Phan"/>
    <x v="1"/>
    <x v="0"/>
    <s v="New York City"/>
    <x v="15"/>
    <n v="10024"/>
    <s v="East"/>
    <s v="OFF-PA-10000919"/>
    <x v="1"/>
    <x v="10"/>
    <s v="Xerox 1918"/>
    <n v="155.04"/>
    <n v="4"/>
    <n v="0"/>
    <n v="75.9696"/>
  </r>
  <r>
    <n v="2363"/>
    <s v="CA-2014-136497"/>
    <x v="3"/>
    <x v="513"/>
    <d v="2014-04-21T00:00:00"/>
    <s v="Standard Class"/>
    <s v="RF-19840"/>
    <s v="Roy Französisch"/>
    <x v="0"/>
    <x v="0"/>
    <s v="Columbus"/>
    <x v="24"/>
    <n v="43229"/>
    <s v="East"/>
    <s v="OFF-BI-10001553"/>
    <x v="1"/>
    <x v="8"/>
    <s v="SpineVue Locking Slant-D Ring Binders by Cardinal"/>
    <n v="13.710000000000003"/>
    <n v="5"/>
    <n v="0.7"/>
    <n v="-10.053999999999998"/>
  </r>
  <r>
    <n v="2364"/>
    <s v="US-2013-108637"/>
    <x v="0"/>
    <x v="69"/>
    <d v="2013-03-19T00:00:00"/>
    <s v="Standard Class"/>
    <s v="AB-10060"/>
    <s v="Adam Bellavance"/>
    <x v="2"/>
    <x v="0"/>
    <s v="Waynesboro"/>
    <x v="17"/>
    <n v="22980"/>
    <s v="South"/>
    <s v="FUR-FU-10004864"/>
    <x v="0"/>
    <x v="5"/>
    <s v="Howard Miller 14-1/2&quot; Diameter Chrome Round Wall Clock"/>
    <n v="127.88"/>
    <n v="2"/>
    <n v="0"/>
    <n v="40.921599999999998"/>
  </r>
  <r>
    <n v="2365"/>
    <s v="US-2013-108637"/>
    <x v="0"/>
    <x v="69"/>
    <d v="2013-03-19T00:00:00"/>
    <s v="Standard Class"/>
    <s v="AB-10060"/>
    <s v="Adam Bellavance"/>
    <x v="2"/>
    <x v="0"/>
    <s v="Waynesboro"/>
    <x v="17"/>
    <n v="22980"/>
    <s v="South"/>
    <s v="OFF-AP-10004540"/>
    <x v="1"/>
    <x v="9"/>
    <s v="Eureka The Boss Lite 10-Amp Upright Vacuum, Blue"/>
    <n v="160.32"/>
    <n v="2"/>
    <n v="0"/>
    <n v="44.889600000000002"/>
  </r>
  <r>
    <n v="2366"/>
    <s v="US-2013-108637"/>
    <x v="0"/>
    <x v="69"/>
    <d v="2013-03-19T00:00:00"/>
    <s v="Standard Class"/>
    <s v="AB-10060"/>
    <s v="Adam Bellavance"/>
    <x v="2"/>
    <x v="0"/>
    <s v="Waynesboro"/>
    <x v="17"/>
    <n v="22980"/>
    <s v="South"/>
    <s v="OFF-BI-10004965"/>
    <x v="1"/>
    <x v="8"/>
    <s v="Ibico Covers for Plastic or Wire Binding Elements"/>
    <n v="46"/>
    <n v="4"/>
    <n v="0"/>
    <n v="20.7"/>
  </r>
  <r>
    <n v="2367"/>
    <s v="CA-2011-102295"/>
    <x v="2"/>
    <x v="156"/>
    <d v="2011-11-26T00:00:00"/>
    <s v="Second Class"/>
    <s v="EH-13990"/>
    <s v="Erica Hackney"/>
    <x v="0"/>
    <x v="0"/>
    <s v="Sacramento"/>
    <x v="1"/>
    <n v="95823"/>
    <s v="West"/>
    <s v="FUR-CH-10001714"/>
    <x v="0"/>
    <x v="1"/>
    <s v="Global Leather &amp; Oak Executive Chair, Burgundy"/>
    <n v="120.71199999999999"/>
    <n v="1"/>
    <n v="0.2"/>
    <n v="-18.106799999999993"/>
  </r>
  <r>
    <n v="2368"/>
    <s v="CA-2014-123659"/>
    <x v="3"/>
    <x v="516"/>
    <d v="2014-02-14T00:00:00"/>
    <s v="First Class"/>
    <s v="MN-17935"/>
    <s v="Michael Nguyen"/>
    <x v="0"/>
    <x v="0"/>
    <s v="Clinton"/>
    <x v="39"/>
    <n v="20735"/>
    <s v="East"/>
    <s v="OFF-PA-10002464"/>
    <x v="1"/>
    <x v="10"/>
    <s v="HP Office Recycled Paper (20Lb. and 87 Bright)"/>
    <n v="23.12"/>
    <n v="4"/>
    <n v="0"/>
    <n v="11.328800000000001"/>
  </r>
  <r>
    <n v="2369"/>
    <s v="US-2013-129469"/>
    <x v="0"/>
    <x v="713"/>
    <d v="2013-09-28T00:00:00"/>
    <s v="Standard Class"/>
    <s v="KL-16555"/>
    <s v="Kelly Lampkin"/>
    <x v="1"/>
    <x v="0"/>
    <s v="Fairfield"/>
    <x v="24"/>
    <n v="45014"/>
    <s v="East"/>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x v="0"/>
    <s v="Fairfield"/>
    <x v="24"/>
    <n v="45014"/>
    <s v="East"/>
    <s v="OFF-AR-10000315"/>
    <x v="1"/>
    <x v="6"/>
    <s v="Dixon Ticonderoga Maple Cedar Pencil, #2"/>
    <n v="4.9119999999999999"/>
    <n v="2"/>
    <n v="0.2"/>
    <n v="0.30700000000000016"/>
  </r>
  <r>
    <n v="2371"/>
    <s v="CA-2014-155152"/>
    <x v="3"/>
    <x v="437"/>
    <d v="2014-07-10T00:00:00"/>
    <s v="Second Class"/>
    <s v="MP-17965"/>
    <s v="Michael Paige"/>
    <x v="1"/>
    <x v="0"/>
    <s v="Warwick"/>
    <x v="34"/>
    <n v="2886"/>
    <s v="East"/>
    <s v="TEC-AC-10004353"/>
    <x v="2"/>
    <x v="11"/>
    <s v="Hypercom P1300 Pinpad"/>
    <n v="252"/>
    <n v="4"/>
    <n v="0"/>
    <n v="93.240000000000009"/>
  </r>
  <r>
    <n v="2372"/>
    <s v="CA-2013-159940"/>
    <x v="0"/>
    <x v="274"/>
    <d v="2013-07-12T00:00:00"/>
    <s v="Second Class"/>
    <s v="BF-11020"/>
    <s v="Barry Französisch"/>
    <x v="1"/>
    <x v="0"/>
    <s v="Aurora"/>
    <x v="10"/>
    <n v="60505"/>
    <s v="Central"/>
    <s v="FUR-FU-10004973"/>
    <x v="0"/>
    <x v="5"/>
    <s v="Flat Face Poster Frame"/>
    <n v="60.288000000000004"/>
    <n v="8"/>
    <n v="0.6"/>
    <n v="-27.129599999999996"/>
  </r>
  <r>
    <n v="2373"/>
    <s v="CA-2013-159940"/>
    <x v="0"/>
    <x v="274"/>
    <d v="2013-07-12T00:00:00"/>
    <s v="Second Class"/>
    <s v="BF-11020"/>
    <s v="Barry Französisch"/>
    <x v="1"/>
    <x v="0"/>
    <s v="Aurora"/>
    <x v="10"/>
    <n v="60505"/>
    <s v="Central"/>
    <s v="OFF-FA-10000936"/>
    <x v="1"/>
    <x v="13"/>
    <s v="Acco Hot Clips Clips to Go"/>
    <n v="2.6320000000000001"/>
    <n v="1"/>
    <n v="0.2"/>
    <n v="0.8224999999999999"/>
  </r>
  <r>
    <n v="2374"/>
    <s v="CA-2013-159940"/>
    <x v="0"/>
    <x v="274"/>
    <d v="2013-07-12T00:00:00"/>
    <s v="Second Class"/>
    <s v="BF-11020"/>
    <s v="Barry Französisch"/>
    <x v="1"/>
    <x v="0"/>
    <s v="Aurora"/>
    <x v="10"/>
    <n v="60505"/>
    <s v="Central"/>
    <s v="OFF-PA-10001609"/>
    <x v="1"/>
    <x v="10"/>
    <s v="Tops Wirebound Message Log Books"/>
    <n v="23.688000000000002"/>
    <n v="9"/>
    <n v="0.2"/>
    <n v="7.698599999999999"/>
  </r>
  <r>
    <n v="2375"/>
    <s v="CA-2013-159940"/>
    <x v="0"/>
    <x v="274"/>
    <d v="2013-07-12T00:00:00"/>
    <s v="Second Class"/>
    <s v="BF-11020"/>
    <s v="Barry Französisch"/>
    <x v="1"/>
    <x v="0"/>
    <s v="Aurora"/>
    <x v="10"/>
    <n v="60505"/>
    <s v="Central"/>
    <s v="FUR-CH-10000785"/>
    <x v="0"/>
    <x v="1"/>
    <s v="Global Ergonomic Managers Chair"/>
    <n v="253.37199999999996"/>
    <n v="2"/>
    <n v="0.3"/>
    <n v="-14.478399999999993"/>
  </r>
  <r>
    <n v="2376"/>
    <s v="CA-2014-119669"/>
    <x v="3"/>
    <x v="714"/>
    <d v="2014-01-31T00:00:00"/>
    <s v="Standard Class"/>
    <s v="TP-21130"/>
    <s v="Theone Pippenger"/>
    <x v="0"/>
    <x v="0"/>
    <s v="Smyrna"/>
    <x v="32"/>
    <n v="30080"/>
    <s v="South"/>
    <s v="OFF-FA-10000053"/>
    <x v="1"/>
    <x v="13"/>
    <s v="Revere Boxed Rubber Bands by Revere"/>
    <n v="5.67"/>
    <n v="3"/>
    <n v="0"/>
    <n v="0.11340000000000017"/>
  </r>
  <r>
    <n v="2377"/>
    <s v="US-2011-164616"/>
    <x v="2"/>
    <x v="710"/>
    <d v="2011-08-21T00:00:00"/>
    <s v="Second Class"/>
    <s v="MS-17770"/>
    <s v="Maxwell Schwartz"/>
    <x v="0"/>
    <x v="0"/>
    <s v="Columbus"/>
    <x v="24"/>
    <n v="43229"/>
    <s v="East"/>
    <s v="OFF-BI-10001718"/>
    <x v="1"/>
    <x v="8"/>
    <s v="GBC DocuBind P50 Personal Binding Machine"/>
    <n v="76.77600000000001"/>
    <n v="4"/>
    <n v="0.7"/>
    <n v="-58.861599999999981"/>
  </r>
  <r>
    <n v="2378"/>
    <s v="US-2011-164616"/>
    <x v="2"/>
    <x v="710"/>
    <d v="2011-08-21T00:00:00"/>
    <s v="Second Class"/>
    <s v="MS-17770"/>
    <s v="Maxwell Schwartz"/>
    <x v="0"/>
    <x v="0"/>
    <s v="Columbus"/>
    <x v="24"/>
    <n v="43229"/>
    <s v="East"/>
    <s v="OFF-SU-10004768"/>
    <x v="1"/>
    <x v="14"/>
    <s v="Acme Kleencut Forged Steel Scissors"/>
    <n v="9.1840000000000011"/>
    <n v="2"/>
    <n v="0.2"/>
    <n v="1.1479999999999988"/>
  </r>
  <r>
    <n v="2379"/>
    <s v="CA-2012-148628"/>
    <x v="1"/>
    <x v="401"/>
    <d v="2012-12-11T00:00:00"/>
    <s v="Standard Class"/>
    <s v="KM-16375"/>
    <s v="Katherine Murray"/>
    <x v="2"/>
    <x v="0"/>
    <s v="Thousand Oaks"/>
    <x v="1"/>
    <n v="91360"/>
    <s v="West"/>
    <s v="OFF-PA-10003883"/>
    <x v="1"/>
    <x v="10"/>
    <s v="Message Book, Phone, Wirebound Standard Line Memo, 2 3/4&quot; X 5&quot;"/>
    <n v="32.75"/>
    <n v="5"/>
    <n v="0"/>
    <n v="15.065"/>
  </r>
  <r>
    <n v="2380"/>
    <s v="CA-2013-118052"/>
    <x v="0"/>
    <x v="715"/>
    <d v="2013-05-11T00:00:00"/>
    <s v="Standard Class"/>
    <s v="BE-11455"/>
    <s v="Brad Eason"/>
    <x v="2"/>
    <x v="0"/>
    <s v="Lorain"/>
    <x v="24"/>
    <n v="44052"/>
    <s v="East"/>
    <s v="OFF-FA-10004248"/>
    <x v="1"/>
    <x v="13"/>
    <s v="Advantus T-Pin Paper Clips"/>
    <n v="7.2160000000000002"/>
    <n v="2"/>
    <n v="0.2"/>
    <n v="1.7138000000000002"/>
  </r>
  <r>
    <n v="2381"/>
    <s v="CA-2013-118052"/>
    <x v="0"/>
    <x v="715"/>
    <d v="2013-05-11T00:00:00"/>
    <s v="Standard Class"/>
    <s v="BE-11455"/>
    <s v="Brad Eason"/>
    <x v="2"/>
    <x v="0"/>
    <s v="Lorain"/>
    <x v="24"/>
    <n v="44052"/>
    <s v="East"/>
    <s v="OFF-PA-10002581"/>
    <x v="1"/>
    <x v="10"/>
    <s v="Xerox 1951"/>
    <n v="49.568000000000005"/>
    <n v="2"/>
    <n v="0.2"/>
    <n v="15.489999999999997"/>
  </r>
  <r>
    <n v="2382"/>
    <s v="CA-2013-118052"/>
    <x v="0"/>
    <x v="715"/>
    <d v="2013-05-11T00:00:00"/>
    <s v="Standard Class"/>
    <s v="BE-11455"/>
    <s v="Brad Eason"/>
    <x v="2"/>
    <x v="0"/>
    <s v="Lorain"/>
    <x v="24"/>
    <n v="44052"/>
    <s v="East"/>
    <s v="FUR-FU-10004848"/>
    <x v="0"/>
    <x v="5"/>
    <s v="DAX Solid Wood Frames"/>
    <n v="54.711999999999996"/>
    <n v="7"/>
    <n v="0.2"/>
    <n v="11.626299999999999"/>
  </r>
  <r>
    <n v="2383"/>
    <s v="US-2014-117534"/>
    <x v="3"/>
    <x v="613"/>
    <d v="2014-03-27T00:00:00"/>
    <s v="First Class"/>
    <s v="CV-12295"/>
    <s v="Christina VanderZanden"/>
    <x v="0"/>
    <x v="0"/>
    <s v="Fresno"/>
    <x v="1"/>
    <n v="93727"/>
    <s v="West"/>
    <s v="OFF-AP-10002403"/>
    <x v="1"/>
    <x v="9"/>
    <s v="Acco Smartsocket Color-Coded Six-Outlet AC Adapter Model Surge Protectors"/>
    <n v="176.04"/>
    <n v="4"/>
    <n v="0"/>
    <n v="45.770399999999995"/>
  </r>
  <r>
    <n v="2384"/>
    <s v="US-2014-117534"/>
    <x v="3"/>
    <x v="613"/>
    <d v="2014-03-27T00:00:00"/>
    <s v="First Class"/>
    <s v="CV-12295"/>
    <s v="Christina VanderZanden"/>
    <x v="0"/>
    <x v="0"/>
    <s v="Fresno"/>
    <x v="1"/>
    <n v="93727"/>
    <s v="West"/>
    <s v="OFF-AR-10003087"/>
    <x v="1"/>
    <x v="6"/>
    <s v="Staples"/>
    <n v="16.02"/>
    <n v="9"/>
    <n v="0"/>
    <n v="4.4855999999999998"/>
  </r>
  <r>
    <n v="2385"/>
    <s v="US-2014-117534"/>
    <x v="3"/>
    <x v="613"/>
    <d v="2014-03-27T00:00:00"/>
    <s v="First Class"/>
    <s v="CV-12295"/>
    <s v="Christina VanderZanden"/>
    <x v="0"/>
    <x v="0"/>
    <s v="Fresno"/>
    <x v="1"/>
    <n v="93727"/>
    <s v="West"/>
    <s v="OFF-BI-10002026"/>
    <x v="1"/>
    <x v="8"/>
    <s v="Avery Arch Ring Binders"/>
    <n v="185.92000000000002"/>
    <n v="4"/>
    <n v="0.2"/>
    <n v="62.74799999999999"/>
  </r>
  <r>
    <n v="2386"/>
    <s v="US-2014-117534"/>
    <x v="3"/>
    <x v="613"/>
    <d v="2014-03-27T00:00:00"/>
    <s v="First Class"/>
    <s v="CV-12295"/>
    <s v="Christina VanderZanden"/>
    <x v="0"/>
    <x v="0"/>
    <s v="Fresno"/>
    <x v="1"/>
    <n v="93727"/>
    <s v="West"/>
    <s v="TEC-PH-10000141"/>
    <x v="2"/>
    <x v="7"/>
    <s v="Clearsounds A400"/>
    <n v="211.16800000000001"/>
    <n v="4"/>
    <n v="0.2"/>
    <n v="15.837600000000009"/>
  </r>
  <r>
    <n v="2387"/>
    <s v="US-2014-117534"/>
    <x v="3"/>
    <x v="613"/>
    <d v="2014-03-27T00:00:00"/>
    <s v="First Class"/>
    <s v="CV-12295"/>
    <s v="Christina VanderZanden"/>
    <x v="0"/>
    <x v="0"/>
    <s v="Fresno"/>
    <x v="1"/>
    <n v="93727"/>
    <s v="West"/>
    <s v="TEC-CO-10000971"/>
    <x v="2"/>
    <x v="16"/>
    <s v="Hewlett Packard 310 Color Digital Copier"/>
    <n v="479.98400000000004"/>
    <n v="2"/>
    <n v="0.2"/>
    <n v="59.997999999999962"/>
  </r>
  <r>
    <n v="2388"/>
    <s v="CA-2012-145065"/>
    <x v="1"/>
    <x v="295"/>
    <d v="2012-12-15T00:00:00"/>
    <s v="First Class"/>
    <s v="DK-13375"/>
    <s v="Dennis Kane"/>
    <x v="0"/>
    <x v="0"/>
    <s v="San Diego"/>
    <x v="1"/>
    <n v="92105"/>
    <s v="West"/>
    <s v="OFF-FA-10001229"/>
    <x v="1"/>
    <x v="13"/>
    <s v="Staples"/>
    <n v="7.86"/>
    <n v="2"/>
    <n v="0"/>
    <n v="3.6155999999999997"/>
  </r>
  <r>
    <n v="2389"/>
    <s v="CA-2012-145065"/>
    <x v="1"/>
    <x v="295"/>
    <d v="2012-12-15T00:00:00"/>
    <s v="First Class"/>
    <s v="DK-13375"/>
    <s v="Dennis Kane"/>
    <x v="0"/>
    <x v="0"/>
    <s v="San Diego"/>
    <x v="1"/>
    <n v="92105"/>
    <s v="West"/>
    <s v="OFF-BI-10002437"/>
    <x v="1"/>
    <x v="8"/>
    <s v="Recycled Premium Regency Composition Covers"/>
    <n v="24.448"/>
    <n v="2"/>
    <n v="0.2"/>
    <n v="8.8623999999999992"/>
  </r>
  <r>
    <n v="2390"/>
    <s v="US-2012-127040"/>
    <x v="1"/>
    <x v="401"/>
    <d v="2012-12-10T00:00:00"/>
    <s v="Standard Class"/>
    <s v="SG-20605"/>
    <s v="Speros Goranitis"/>
    <x v="0"/>
    <x v="0"/>
    <s v="New York City"/>
    <x v="15"/>
    <n v="10009"/>
    <s v="East"/>
    <s v="OFF-PA-10004255"/>
    <x v="1"/>
    <x v="10"/>
    <s v="Xerox 219"/>
    <n v="6.48"/>
    <n v="1"/>
    <n v="0"/>
    <n v="3.1104000000000003"/>
  </r>
  <r>
    <n v="2391"/>
    <s v="US-2012-127040"/>
    <x v="1"/>
    <x v="401"/>
    <d v="2012-12-10T00:00:00"/>
    <s v="Standard Class"/>
    <s v="SG-20605"/>
    <s v="Speros Goranitis"/>
    <x v="0"/>
    <x v="0"/>
    <s v="New York City"/>
    <x v="15"/>
    <n v="10009"/>
    <s v="East"/>
    <s v="OFF-PA-10001184"/>
    <x v="1"/>
    <x v="10"/>
    <s v="Xerox 1903"/>
    <n v="41.86"/>
    <n v="7"/>
    <n v="0"/>
    <n v="20.511400000000002"/>
  </r>
  <r>
    <n v="2392"/>
    <s v="US-2012-127040"/>
    <x v="1"/>
    <x v="401"/>
    <d v="2012-12-10T00:00:00"/>
    <s v="Standard Class"/>
    <s v="SG-20605"/>
    <s v="Speros Goranitis"/>
    <x v="0"/>
    <x v="0"/>
    <s v="New York City"/>
    <x v="15"/>
    <n v="10009"/>
    <s v="East"/>
    <s v="TEC-AC-10002637"/>
    <x v="2"/>
    <x v="11"/>
    <s v="Logitech VX Revolution Cordless Laser Mouse for Notebooks (Black)"/>
    <n v="1619.91"/>
    <n v="9"/>
    <n v="0"/>
    <n v="97.194599999999923"/>
  </r>
  <r>
    <n v="2393"/>
    <s v="US-2012-127040"/>
    <x v="1"/>
    <x v="401"/>
    <d v="2012-12-10T00:00:00"/>
    <s v="Standard Class"/>
    <s v="SG-20605"/>
    <s v="Speros Goranitis"/>
    <x v="0"/>
    <x v="0"/>
    <s v="New York City"/>
    <x v="15"/>
    <n v="10009"/>
    <s v="East"/>
    <s v="FUR-FU-10002878"/>
    <x v="0"/>
    <x v="5"/>
    <s v="Seth Thomas 14&quot; Day/Date Wall Clock"/>
    <n v="113.92"/>
    <n v="4"/>
    <n v="0"/>
    <n v="42.150400000000005"/>
  </r>
  <r>
    <n v="2394"/>
    <s v="CA-2013-128111"/>
    <x v="0"/>
    <x v="716"/>
    <d v="2013-03-24T00:00:00"/>
    <s v="Standard Class"/>
    <s v="CS-12355"/>
    <s v="Christine Sundaresam"/>
    <x v="0"/>
    <x v="0"/>
    <s v="Malden"/>
    <x v="31"/>
    <n v="2148"/>
    <s v="East"/>
    <s v="OFF-AR-10000588"/>
    <x v="1"/>
    <x v="6"/>
    <s v="Newell 345"/>
    <n v="39.68"/>
    <n v="2"/>
    <n v="0"/>
    <n v="10.316800000000001"/>
  </r>
  <r>
    <n v="2395"/>
    <s v="CA-2012-137897"/>
    <x v="1"/>
    <x v="717"/>
    <d v="2012-11-19T00:00:00"/>
    <s v="Standard Class"/>
    <s v="PJ-18835"/>
    <s v="Patrick Jones"/>
    <x v="1"/>
    <x v="0"/>
    <s v="New York City"/>
    <x v="15"/>
    <n v="10035"/>
    <s v="East"/>
    <s v="TEC-AC-10002217"/>
    <x v="2"/>
    <x v="11"/>
    <s v="Imation Clip USB flash drive - 8 GB"/>
    <n v="37.6"/>
    <n v="2"/>
    <n v="0"/>
    <n v="2.2560000000000002"/>
  </r>
  <r>
    <n v="2396"/>
    <s v="CA-2012-137897"/>
    <x v="1"/>
    <x v="717"/>
    <d v="2012-11-19T00:00:00"/>
    <s v="Standard Class"/>
    <s v="PJ-18835"/>
    <s v="Patrick Jones"/>
    <x v="1"/>
    <x v="0"/>
    <s v="New York City"/>
    <x v="15"/>
    <n v="10035"/>
    <s v="East"/>
    <s v="TEC-AC-10001267"/>
    <x v="2"/>
    <x v="11"/>
    <s v="Imation 32GB Pocket Pro USB 3.0 Flash Drive - 32 GB - Black - 1 P ..."/>
    <n v="59.9"/>
    <n v="2"/>
    <n v="0"/>
    <n v="23.96"/>
  </r>
  <r>
    <n v="2397"/>
    <s v="CA-2012-137897"/>
    <x v="1"/>
    <x v="717"/>
    <d v="2012-11-19T00:00:00"/>
    <s v="Standard Class"/>
    <s v="PJ-18835"/>
    <s v="Patrick Jones"/>
    <x v="1"/>
    <x v="0"/>
    <s v="New York City"/>
    <x v="15"/>
    <n v="10035"/>
    <s v="East"/>
    <s v="OFF-PA-10004041"/>
    <x v="1"/>
    <x v="10"/>
    <s v="It's Hot Message Books with Stickers, 2 3/4&quot; x 5&quot;"/>
    <n v="37"/>
    <n v="5"/>
    <n v="0"/>
    <n v="16.649999999999999"/>
  </r>
  <r>
    <n v="2398"/>
    <s v="CA-2014-169264"/>
    <x v="3"/>
    <x v="718"/>
    <d v="2014-08-17T00:00:00"/>
    <s v="Second Class"/>
    <s v="NP-18700"/>
    <s v="Nora Preis"/>
    <x v="0"/>
    <x v="0"/>
    <s v="San Francisco"/>
    <x v="1"/>
    <n v="94109"/>
    <s v="West"/>
    <s v="OFF-LA-10001613"/>
    <x v="1"/>
    <x v="2"/>
    <s v="Avery File Folder Labels"/>
    <n v="5.76"/>
    <n v="2"/>
    <n v="0"/>
    <n v="2.8224"/>
  </r>
  <r>
    <n v="2399"/>
    <s v="CA-2014-169264"/>
    <x v="3"/>
    <x v="718"/>
    <d v="2014-08-17T00:00:00"/>
    <s v="Second Class"/>
    <s v="NP-18700"/>
    <s v="Nora Preis"/>
    <x v="0"/>
    <x v="0"/>
    <s v="San Francisco"/>
    <x v="1"/>
    <n v="94109"/>
    <s v="West"/>
    <s v="OFF-AR-10000246"/>
    <x v="1"/>
    <x v="6"/>
    <s v="Newell 318"/>
    <n v="16.68"/>
    <n v="6"/>
    <n v="0"/>
    <n v="4.3367999999999993"/>
  </r>
  <r>
    <n v="2400"/>
    <s v="CA-2014-147361"/>
    <x v="3"/>
    <x v="428"/>
    <d v="2014-09-16T00:00:00"/>
    <s v="Standard Class"/>
    <s v="SB-20290"/>
    <s v="Sean Braxton"/>
    <x v="1"/>
    <x v="0"/>
    <s v="Florence"/>
    <x v="20"/>
    <n v="29501"/>
    <s v="South"/>
    <s v="OFF-ST-10001809"/>
    <x v="1"/>
    <x v="4"/>
    <s v="Fellowes Officeware Wire Shelving"/>
    <n v="628.80999999999995"/>
    <n v="7"/>
    <n v="0"/>
    <n v="12.576199999999986"/>
  </r>
  <r>
    <n v="2401"/>
    <s v="CA-2014-147361"/>
    <x v="3"/>
    <x v="428"/>
    <d v="2014-09-16T00:00:00"/>
    <s v="Standard Class"/>
    <s v="SB-20290"/>
    <s v="Sean Braxton"/>
    <x v="1"/>
    <x v="0"/>
    <s v="Florence"/>
    <x v="20"/>
    <n v="29501"/>
    <s v="South"/>
    <s v="OFF-ST-10002214"/>
    <x v="1"/>
    <x v="4"/>
    <s v="X-Rack File for Hanging Folders"/>
    <n v="56.449999999999996"/>
    <n v="5"/>
    <n v="0"/>
    <n v="14.676999999999998"/>
  </r>
  <r>
    <n v="2402"/>
    <s v="CA-2014-145877"/>
    <x v="3"/>
    <x v="719"/>
    <d v="2014-04-05T00:00:00"/>
    <s v="Second Class"/>
    <s v="AS-10090"/>
    <s v="Adam Shillingsburg"/>
    <x v="0"/>
    <x v="0"/>
    <s v="Springfield"/>
    <x v="25"/>
    <n v="65807"/>
    <s v="Central"/>
    <s v="OFF-ST-10000649"/>
    <x v="1"/>
    <x v="4"/>
    <s v="Hanging Personal Folder File"/>
    <n v="94.199999999999989"/>
    <n v="6"/>
    <n v="0"/>
    <n v="23.550000000000004"/>
  </r>
  <r>
    <n v="2403"/>
    <s v="CA-2014-145877"/>
    <x v="3"/>
    <x v="719"/>
    <d v="2014-04-05T00:00:00"/>
    <s v="Second Class"/>
    <s v="AS-10090"/>
    <s v="Adam Shillingsburg"/>
    <x v="0"/>
    <x v="0"/>
    <s v="Springfield"/>
    <x v="25"/>
    <n v="65807"/>
    <s v="Central"/>
    <s v="OFF-EN-10001990"/>
    <x v="1"/>
    <x v="12"/>
    <s v="Staples"/>
    <n v="28.4"/>
    <n v="5"/>
    <n v="0"/>
    <n v="13.347999999999997"/>
  </r>
  <r>
    <n v="2404"/>
    <s v="US-2013-110170"/>
    <x v="0"/>
    <x v="720"/>
    <d v="2013-10-04T00:00:00"/>
    <s v="Standard Class"/>
    <s v="HM-14860"/>
    <s v="Harry Marie"/>
    <x v="1"/>
    <x v="0"/>
    <s v="Huntsville"/>
    <x v="5"/>
    <n v="77340"/>
    <s v="Central"/>
    <s v="FUR-BO-10000780"/>
    <x v="0"/>
    <x v="0"/>
    <s v="O'Sullivan Plantations 2-Door Library in Landvery Oak"/>
    <n v="956.6647999999999"/>
    <n v="7"/>
    <n v="0.32"/>
    <n v="-225.09759999999991"/>
  </r>
  <r>
    <n v="2405"/>
    <s v="CA-2014-108574"/>
    <x v="3"/>
    <x v="566"/>
    <d v="2014-10-12T00:00:00"/>
    <s v="Standard Class"/>
    <s v="MG-18145"/>
    <s v="Mike Gockenbach"/>
    <x v="0"/>
    <x v="0"/>
    <s v="Los Angeles"/>
    <x v="1"/>
    <n v="90045"/>
    <s v="West"/>
    <s v="TEC-AC-10002049"/>
    <x v="2"/>
    <x v="11"/>
    <s v="Logitech G19 Programmable Gaming Keyboard"/>
    <n v="1115.9099999999999"/>
    <n v="9"/>
    <n v="0"/>
    <n v="200.86379999999991"/>
  </r>
  <r>
    <n v="2406"/>
    <s v="CA-2014-108574"/>
    <x v="3"/>
    <x v="566"/>
    <d v="2014-10-12T00:00:00"/>
    <s v="Standard Class"/>
    <s v="MG-18145"/>
    <s v="Mike Gockenbach"/>
    <x v="0"/>
    <x v="0"/>
    <s v="Los Angeles"/>
    <x v="1"/>
    <n v="90045"/>
    <s v="West"/>
    <s v="TEC-PH-10003555"/>
    <x v="2"/>
    <x v="7"/>
    <s v="Motorola HK250 Universal Bluetooth Headset"/>
    <n v="128.744"/>
    <n v="7"/>
    <n v="0.2"/>
    <n v="-28.967399999999991"/>
  </r>
  <r>
    <n v="2407"/>
    <s v="CA-2014-108574"/>
    <x v="3"/>
    <x v="566"/>
    <d v="2014-10-12T00:00:00"/>
    <s v="Standard Class"/>
    <s v="MG-18145"/>
    <s v="Mike Gockenbach"/>
    <x v="0"/>
    <x v="0"/>
    <s v="Los Angeles"/>
    <x v="1"/>
    <n v="90045"/>
    <s v="West"/>
    <s v="TEC-PH-10000702"/>
    <x v="2"/>
    <x v="7"/>
    <s v="Square Credit Card Reader, 4 1/2&quot; x 4 1/2&quot; x 1&quot;, White"/>
    <n v="79.920000000000016"/>
    <n v="10"/>
    <n v="0.2"/>
    <n v="26.972999999999992"/>
  </r>
  <r>
    <n v="2408"/>
    <s v="CA-2014-144589"/>
    <x v="3"/>
    <x v="176"/>
    <d v="2014-01-26T00:00:00"/>
    <s v="Standard Class"/>
    <s v="TM-21010"/>
    <s v="Tamara Manning"/>
    <x v="0"/>
    <x v="0"/>
    <s v="San Francisco"/>
    <x v="1"/>
    <n v="94122"/>
    <s v="West"/>
    <s v="OFF-AR-10003631"/>
    <x v="1"/>
    <x v="6"/>
    <s v="Staples"/>
    <n v="24.2"/>
    <n v="5"/>
    <n v="0"/>
    <n v="7.9859999999999998"/>
  </r>
  <r>
    <n v="2409"/>
    <s v="CA-2014-144589"/>
    <x v="3"/>
    <x v="176"/>
    <d v="2014-01-26T00:00:00"/>
    <s v="Standard Class"/>
    <s v="TM-21010"/>
    <s v="Tamara Manning"/>
    <x v="0"/>
    <x v="0"/>
    <s v="San Francisco"/>
    <x v="1"/>
    <n v="94122"/>
    <s v="West"/>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x v="0"/>
    <s v="San Francisco"/>
    <x v="1"/>
    <n v="94122"/>
    <s v="West"/>
    <s v="FUR-FU-10000758"/>
    <x v="0"/>
    <x v="5"/>
    <s v="DAX Natural Wood-Tone Poster Frame"/>
    <n v="211.84"/>
    <n v="8"/>
    <n v="0"/>
    <n v="76.262399999999985"/>
  </r>
  <r>
    <n v="2411"/>
    <s v="CA-2011-162684"/>
    <x v="2"/>
    <x v="601"/>
    <d v="2011-08-06T00:00:00"/>
    <s v="Standard Class"/>
    <s v="AS-10630"/>
    <s v="Ann Steele"/>
    <x v="2"/>
    <x v="0"/>
    <s v="Philadelphia"/>
    <x v="9"/>
    <n v="19120"/>
    <s v="East"/>
    <s v="OFF-FA-10000992"/>
    <x v="1"/>
    <x v="13"/>
    <s v="Acco Clips to Go Binder Clips, 24 Clips in Two Sizes"/>
    <n v="5.68"/>
    <n v="2"/>
    <n v="0.2"/>
    <n v="1.9169999999999998"/>
  </r>
  <r>
    <n v="2412"/>
    <s v="CA-2012-142041"/>
    <x v="1"/>
    <x v="722"/>
    <d v="2012-06-09T00:00:00"/>
    <s v="Second Class"/>
    <s v="EM-13810"/>
    <s v="Eleni McCrary"/>
    <x v="1"/>
    <x v="0"/>
    <s v="Los Angeles"/>
    <x v="1"/>
    <n v="90036"/>
    <s v="West"/>
    <s v="OFF-BI-10004187"/>
    <x v="1"/>
    <x v="8"/>
    <s v="Staples"/>
    <n v="7.52"/>
    <n v="5"/>
    <n v="0.2"/>
    <n v="2.6319999999999997"/>
  </r>
  <r>
    <n v="2413"/>
    <s v="CA-2011-151295"/>
    <x v="2"/>
    <x v="607"/>
    <d v="2011-11-16T00:00:00"/>
    <s v="Standard Class"/>
    <s v="JA-15970"/>
    <s v="Joseph Airdo"/>
    <x v="0"/>
    <x v="0"/>
    <s v="Los Angeles"/>
    <x v="1"/>
    <n v="90045"/>
    <s v="West"/>
    <s v="OFF-PA-10001947"/>
    <x v="1"/>
    <x v="10"/>
    <s v="Xerox 1974"/>
    <n v="11.96"/>
    <n v="2"/>
    <n v="0"/>
    <n v="5.8604000000000003"/>
  </r>
  <r>
    <n v="2414"/>
    <s v="CA-2011-151295"/>
    <x v="2"/>
    <x v="607"/>
    <d v="2011-11-16T00:00:00"/>
    <s v="Standard Class"/>
    <s v="JA-15970"/>
    <s v="Joseph Airdo"/>
    <x v="0"/>
    <x v="0"/>
    <s v="Los Angeles"/>
    <x v="1"/>
    <n v="90045"/>
    <s v="West"/>
    <s v="FUR-TA-10002356"/>
    <x v="0"/>
    <x v="3"/>
    <s v="Bevis Boat-Shaped Conference Table"/>
    <n v="629.06400000000008"/>
    <n v="3"/>
    <n v="0.2"/>
    <n v="31.453199999999953"/>
  </r>
  <r>
    <n v="2415"/>
    <s v="CA-2013-156300"/>
    <x v="0"/>
    <x v="723"/>
    <d v="2014-01-03T00:00:00"/>
    <s v="Standard Class"/>
    <s v="TB-21595"/>
    <s v="Troy Blackwell"/>
    <x v="0"/>
    <x v="0"/>
    <s v="Milwaukee"/>
    <x v="6"/>
    <n v="53209"/>
    <s v="Central"/>
    <s v="FUR-CH-10001714"/>
    <x v="0"/>
    <x v="1"/>
    <s v="Global Leather &amp; Oak Executive Chair, Burgundy"/>
    <n v="754.44999999999993"/>
    <n v="5"/>
    <n v="0"/>
    <n v="60.356000000000023"/>
  </r>
  <r>
    <n v="2416"/>
    <s v="CA-2012-146087"/>
    <x v="1"/>
    <x v="380"/>
    <d v="2012-07-11T00:00:00"/>
    <s v="Standard Class"/>
    <s v="PP-18955"/>
    <s v="Paul Prost"/>
    <x v="2"/>
    <x v="0"/>
    <s v="Holyoke"/>
    <x v="31"/>
    <n v="1040"/>
    <s v="East"/>
    <s v="FUR-BO-10002824"/>
    <x v="0"/>
    <x v="0"/>
    <s v="Bush Mission Pointe Library"/>
    <n v="301.95999999999998"/>
    <n v="2"/>
    <n v="0"/>
    <n v="60.391999999999996"/>
  </r>
  <r>
    <n v="2417"/>
    <s v="CA-2014-168655"/>
    <x v="3"/>
    <x v="386"/>
    <d v="2014-10-19T00:00:00"/>
    <s v="Standard Class"/>
    <s v="ML-18040"/>
    <s v="Michelle Lonsdale"/>
    <x v="1"/>
    <x v="0"/>
    <s v="Albuquerque"/>
    <x v="27"/>
    <n v="87105"/>
    <s v="West"/>
    <s v="TEC-AC-10002842"/>
    <x v="2"/>
    <x v="11"/>
    <s v="WD My Passport Ultra 2TB Portable External Hard Drive"/>
    <n v="595"/>
    <n v="5"/>
    <n v="0"/>
    <n v="95.200000000000031"/>
  </r>
  <r>
    <n v="2418"/>
    <s v="CA-2014-168655"/>
    <x v="3"/>
    <x v="386"/>
    <d v="2014-10-19T00:00:00"/>
    <s v="Standard Class"/>
    <s v="ML-18040"/>
    <s v="Michelle Lonsdale"/>
    <x v="1"/>
    <x v="0"/>
    <s v="Albuquerque"/>
    <x v="27"/>
    <n v="87105"/>
    <s v="West"/>
    <s v="OFF-BI-10002082"/>
    <x v="1"/>
    <x v="8"/>
    <s v="GBC Twin Loop Wire Binding Elements"/>
    <n v="79.872000000000014"/>
    <n v="3"/>
    <n v="0.2"/>
    <n v="29.951999999999998"/>
  </r>
  <r>
    <n v="2419"/>
    <s v="CA-2013-107202"/>
    <x v="0"/>
    <x v="206"/>
    <d v="2013-05-29T00:00:00"/>
    <s v="Standard Class"/>
    <s v="LC-16930"/>
    <s v="Linda Cazamias"/>
    <x v="1"/>
    <x v="0"/>
    <s v="Sparks"/>
    <x v="33"/>
    <n v="89431"/>
    <s v="West"/>
    <s v="TEC-MA-10000112"/>
    <x v="2"/>
    <x v="15"/>
    <s v="Panasonic KX MB2061 Multifunction Printer"/>
    <n v="2396.4"/>
    <n v="10"/>
    <n v="0.2"/>
    <n v="179.73000000000013"/>
  </r>
  <r>
    <n v="2420"/>
    <s v="CA-2014-159597"/>
    <x v="3"/>
    <x v="45"/>
    <d v="2014-11-15T00:00:00"/>
    <s v="Standard Class"/>
    <s v="MC-17590"/>
    <s v="Matt Collister"/>
    <x v="1"/>
    <x v="0"/>
    <s v="Coachella"/>
    <x v="1"/>
    <n v="92236"/>
    <s v="West"/>
    <s v="OFF-ST-10002289"/>
    <x v="1"/>
    <x v="4"/>
    <s v="Safco Wire Cube Shelving System, For Use as 4 or 5 14&quot; Cubes, Black"/>
    <n v="63.56"/>
    <n v="2"/>
    <n v="0"/>
    <n v="3.1779999999999973"/>
  </r>
  <r>
    <n v="2421"/>
    <s v="CA-2014-159597"/>
    <x v="3"/>
    <x v="45"/>
    <d v="2014-11-15T00:00:00"/>
    <s v="Standard Class"/>
    <s v="MC-17590"/>
    <s v="Matt Collister"/>
    <x v="1"/>
    <x v="0"/>
    <s v="Coachella"/>
    <x v="1"/>
    <n v="92236"/>
    <s v="West"/>
    <s v="TEC-AC-10004171"/>
    <x v="2"/>
    <x v="11"/>
    <s v="Razer Kraken 7.1 Surround Sound Over Ear USB Gaming Headset"/>
    <n v="99.99"/>
    <n v="1"/>
    <n v="0"/>
    <n v="43.995600000000003"/>
  </r>
  <r>
    <n v="2422"/>
    <s v="CA-2013-155551"/>
    <x v="0"/>
    <x v="724"/>
    <d v="2013-04-24T00:00:00"/>
    <s v="Standard Class"/>
    <s v="CR-12580"/>
    <s v="Clay Rozendal"/>
    <x v="2"/>
    <x v="0"/>
    <s v="Elmhurst"/>
    <x v="10"/>
    <n v="60126"/>
    <s v="Central"/>
    <s v="OFF-ST-10003656"/>
    <x v="1"/>
    <x v="4"/>
    <s v="Safco Industrial Wire Shelving"/>
    <n v="230.376"/>
    <n v="3"/>
    <n v="0.2"/>
    <n v="-48.954900000000002"/>
  </r>
  <r>
    <n v="2423"/>
    <s v="CA-2013-155551"/>
    <x v="0"/>
    <x v="724"/>
    <d v="2013-04-24T00:00:00"/>
    <s v="Standard Class"/>
    <s v="CR-12580"/>
    <s v="Clay Rozendal"/>
    <x v="2"/>
    <x v="0"/>
    <s v="Elmhurst"/>
    <x v="10"/>
    <n v="60126"/>
    <s v="Central"/>
    <s v="OFF-PA-10001560"/>
    <x v="1"/>
    <x v="10"/>
    <s v="Adams Telephone Message Books, 5 1/4” x 11”"/>
    <n v="9.6640000000000015"/>
    <n v="2"/>
    <n v="0.2"/>
    <n v="3.2615999999999996"/>
  </r>
  <r>
    <n v="2424"/>
    <s v="US-2014-147669"/>
    <x v="3"/>
    <x v="53"/>
    <d v="2014-12-31T00:00:00"/>
    <s v="Standard Class"/>
    <s v="SV-20935"/>
    <s v="Susan Vittorini"/>
    <x v="0"/>
    <x v="0"/>
    <s v="Fairfield"/>
    <x v="24"/>
    <n v="45014"/>
    <s v="East"/>
    <s v="TEC-AC-10002473"/>
    <x v="2"/>
    <x v="11"/>
    <s v="Maxell 4.7GB DVD-R"/>
    <n v="158.928"/>
    <n v="7"/>
    <n v="0.2"/>
    <n v="41.718599999999995"/>
  </r>
  <r>
    <n v="2425"/>
    <s v="US-2014-147669"/>
    <x v="3"/>
    <x v="53"/>
    <d v="2014-12-31T00:00:00"/>
    <s v="Standard Class"/>
    <s v="SV-20935"/>
    <s v="Susan Vittorini"/>
    <x v="0"/>
    <x v="0"/>
    <s v="Fairfield"/>
    <x v="24"/>
    <n v="45014"/>
    <s v="East"/>
    <s v="OFF-BI-10000632"/>
    <x v="1"/>
    <x v="8"/>
    <s v="Satellite Sectional Post Binders"/>
    <n v="13.023000000000001"/>
    <n v="1"/>
    <n v="0.7"/>
    <n v="-10.418399999999998"/>
  </r>
  <r>
    <n v="2426"/>
    <s v="US-2014-147669"/>
    <x v="3"/>
    <x v="53"/>
    <d v="2014-12-31T00:00:00"/>
    <s v="Standard Class"/>
    <s v="SV-20935"/>
    <s v="Susan Vittorini"/>
    <x v="0"/>
    <x v="0"/>
    <s v="Fairfield"/>
    <x v="24"/>
    <n v="45014"/>
    <s v="East"/>
    <s v="FUR-TA-10002645"/>
    <x v="0"/>
    <x v="3"/>
    <s v="Hon Rectangular Conference Tables"/>
    <n v="273.06"/>
    <n v="2"/>
    <n v="0.4"/>
    <n v="-104.67300000000006"/>
  </r>
  <r>
    <n v="2427"/>
    <s v="US-2014-147669"/>
    <x v="3"/>
    <x v="53"/>
    <d v="2014-12-31T00:00:00"/>
    <s v="Standard Class"/>
    <s v="SV-20935"/>
    <s v="Susan Vittorini"/>
    <x v="0"/>
    <x v="0"/>
    <s v="Fairfield"/>
    <x v="24"/>
    <n v="45014"/>
    <s v="East"/>
    <s v="OFF-FA-10002975"/>
    <x v="1"/>
    <x v="13"/>
    <s v="Staples"/>
    <n v="39.311999999999998"/>
    <n v="13"/>
    <n v="0.2"/>
    <n v="12.776399999999999"/>
  </r>
  <r>
    <n v="2428"/>
    <s v="CA-2013-169922"/>
    <x v="0"/>
    <x v="725"/>
    <d v="2013-06-18T00:00:00"/>
    <s v="Standard Class"/>
    <s v="MZ-17515"/>
    <s v="Mary Zewe"/>
    <x v="1"/>
    <x v="0"/>
    <s v="Arlington"/>
    <x v="5"/>
    <n v="76017"/>
    <s v="Central"/>
    <s v="OFF-BI-10003784"/>
    <x v="1"/>
    <x v="8"/>
    <s v="Computer Printout Index Tabs"/>
    <n v="1.3439999999999996"/>
    <n v="4"/>
    <n v="0.8"/>
    <n v="-2.1504000000000008"/>
  </r>
  <r>
    <n v="2429"/>
    <s v="CA-2013-169922"/>
    <x v="0"/>
    <x v="725"/>
    <d v="2013-06-18T00:00:00"/>
    <s v="Standard Class"/>
    <s v="MZ-17515"/>
    <s v="Mary Zewe"/>
    <x v="1"/>
    <x v="0"/>
    <s v="Arlington"/>
    <x v="5"/>
    <n v="76017"/>
    <s v="Central"/>
    <s v="OFF-BI-10001617"/>
    <x v="1"/>
    <x v="8"/>
    <s v="GBC Wire Binding Combs"/>
    <n v="8.2719999999999985"/>
    <n v="4"/>
    <n v="0.8"/>
    <n v="-13.648800000000001"/>
  </r>
  <r>
    <n v="2430"/>
    <s v="CA-2013-169922"/>
    <x v="0"/>
    <x v="725"/>
    <d v="2013-06-18T00:00:00"/>
    <s v="Standard Class"/>
    <s v="MZ-17515"/>
    <s v="Mary Zewe"/>
    <x v="1"/>
    <x v="0"/>
    <s v="Arlington"/>
    <x v="5"/>
    <n v="76017"/>
    <s v="Central"/>
    <s v="FUR-FU-10004415"/>
    <x v="0"/>
    <x v="5"/>
    <s v="Stacking Tray, Side-Loading, Legal, Smoke"/>
    <n v="12.544000000000002"/>
    <n v="7"/>
    <n v="0.6"/>
    <n v="-9.0944000000000038"/>
  </r>
  <r>
    <n v="2431"/>
    <s v="CA-2014-100748"/>
    <x v="3"/>
    <x v="726"/>
    <d v="2014-05-21T00:00:00"/>
    <s v="Standard Class"/>
    <s v="RB-19795"/>
    <s v="Ross Baird"/>
    <x v="2"/>
    <x v="0"/>
    <s v="San Francisco"/>
    <x v="1"/>
    <n v="94110"/>
    <s v="West"/>
    <s v="OFF-LA-10000240"/>
    <x v="1"/>
    <x v="2"/>
    <s v="Self-Adhesive Address Labels for Typewriters by Universal"/>
    <n v="58.48"/>
    <n v="8"/>
    <n v="0"/>
    <n v="27.485599999999998"/>
  </r>
  <r>
    <n v="2432"/>
    <s v="CA-2014-129805"/>
    <x v="3"/>
    <x v="116"/>
    <d v="2015-01-03T00:00:00"/>
    <s v="Standard Class"/>
    <s v="HM-14860"/>
    <s v="Harry Marie"/>
    <x v="1"/>
    <x v="0"/>
    <s v="Seattle"/>
    <x v="4"/>
    <n v="98103"/>
    <s v="West"/>
    <s v="FUR-FU-10001935"/>
    <x v="0"/>
    <x v="5"/>
    <s v="3M Hangers With Command Adhesive"/>
    <n v="7.4"/>
    <n v="2"/>
    <n v="0"/>
    <n v="3.0340000000000007"/>
  </r>
  <r>
    <n v="2433"/>
    <s v="CA-2011-148586"/>
    <x v="2"/>
    <x v="727"/>
    <d v="2011-04-01T00:00:00"/>
    <s v="Standard Class"/>
    <s v="AZ-10750"/>
    <s v="Annie Zypern"/>
    <x v="0"/>
    <x v="0"/>
    <s v="New York City"/>
    <x v="15"/>
    <n v="10009"/>
    <s v="East"/>
    <s v="FUR-CH-10002439"/>
    <x v="0"/>
    <x v="1"/>
    <s v="Iceberg Nesting Folding Chair, 19w x 6d x 43h"/>
    <n v="366.786"/>
    <n v="7"/>
    <n v="0.1"/>
    <n v="65.206400000000002"/>
  </r>
  <r>
    <n v="2434"/>
    <s v="US-2014-112613"/>
    <x v="3"/>
    <x v="39"/>
    <d v="2014-06-02T00:00:00"/>
    <s v="Standard Class"/>
    <s v="JH-15910"/>
    <s v="Jonathan Howell"/>
    <x v="0"/>
    <x v="0"/>
    <s v="Houston"/>
    <x v="5"/>
    <n v="77070"/>
    <s v="Central"/>
    <s v="TEC-PH-10001536"/>
    <x v="2"/>
    <x v="7"/>
    <s v="Spigen Samsung Galaxy S5 Case Wallet"/>
    <n v="54.367999999999995"/>
    <n v="4"/>
    <n v="0.2"/>
    <n v="4.0775999999999968"/>
  </r>
  <r>
    <n v="2435"/>
    <s v="CA-2012-154746"/>
    <x v="1"/>
    <x v="717"/>
    <d v="2012-11-17T00:00:00"/>
    <s v="First Class"/>
    <s v="PJ-18835"/>
    <s v="Patrick Jones"/>
    <x v="1"/>
    <x v="0"/>
    <s v="Springfield"/>
    <x v="17"/>
    <n v="22153"/>
    <s v="South"/>
    <s v="OFF-EN-10001532"/>
    <x v="1"/>
    <x v="12"/>
    <s v="Brown Kraft Recycled Envelopes"/>
    <n v="33.96"/>
    <n v="2"/>
    <n v="0"/>
    <n v="16.98"/>
  </r>
  <r>
    <n v="2436"/>
    <s v="CA-2012-154746"/>
    <x v="1"/>
    <x v="717"/>
    <d v="2012-11-17T00:00:00"/>
    <s v="First Class"/>
    <s v="PJ-18835"/>
    <s v="Patrick Jones"/>
    <x v="1"/>
    <x v="0"/>
    <s v="Springfield"/>
    <x v="17"/>
    <n v="22153"/>
    <s v="South"/>
    <s v="OFF-AP-10003057"/>
    <x v="1"/>
    <x v="9"/>
    <s v="Honeywell Enviracaire Portable HEPA Air Cleaner for 16' x 20' Room"/>
    <n v="826.11"/>
    <n v="3"/>
    <n v="0"/>
    <n v="322.18290000000002"/>
  </r>
  <r>
    <n v="2437"/>
    <s v="CA-2014-140053"/>
    <x v="3"/>
    <x v="445"/>
    <d v="2014-07-11T00:00:00"/>
    <s v="Standard Class"/>
    <s v="CA-12265"/>
    <s v="Christina Anderson"/>
    <x v="0"/>
    <x v="0"/>
    <s v="Farmington"/>
    <x v="27"/>
    <n v="87401"/>
    <s v="West"/>
    <s v="FUR-FU-10003708"/>
    <x v="0"/>
    <x v="5"/>
    <s v="Tenex Traditional Chairmats for Medium Pile Carpet, Standard Lip, 36&quot; x 48&quot;"/>
    <n v="545.85"/>
    <n v="9"/>
    <n v="0"/>
    <n v="114.6285"/>
  </r>
  <r>
    <n v="2438"/>
    <s v="CA-2011-164210"/>
    <x v="2"/>
    <x v="728"/>
    <d v="2011-11-20T00:00:00"/>
    <s v="Second Class"/>
    <s v="PW-19240"/>
    <s v="Pierre Wener"/>
    <x v="0"/>
    <x v="0"/>
    <s v="Louisville"/>
    <x v="22"/>
    <n v="80027"/>
    <s v="West"/>
    <s v="FUR-TA-10000849"/>
    <x v="0"/>
    <x v="3"/>
    <s v="Bevis Rectangular Conference Tables"/>
    <n v="145.97999999999999"/>
    <n v="2"/>
    <n v="0.5"/>
    <n v="-99.266399999999976"/>
  </r>
  <r>
    <n v="2439"/>
    <s v="CA-2011-164210"/>
    <x v="2"/>
    <x v="728"/>
    <d v="2011-11-20T00:00:00"/>
    <s v="Second Class"/>
    <s v="PW-19240"/>
    <s v="Pierre Wener"/>
    <x v="0"/>
    <x v="0"/>
    <s v="Louisville"/>
    <x v="22"/>
    <n v="80027"/>
    <s v="West"/>
    <s v="OFF-PA-10002259"/>
    <x v="1"/>
    <x v="10"/>
    <s v="Geographics Note Cards, Blank, White, 8 1/2&quot; x 11&quot;"/>
    <n v="35.808"/>
    <n v="4"/>
    <n v="0.2"/>
    <n v="12.5328"/>
  </r>
  <r>
    <n v="2440"/>
    <s v="CA-2014-139948"/>
    <x v="3"/>
    <x v="729"/>
    <d v="2014-07-23T00:00:00"/>
    <s v="Standard Class"/>
    <s v="SW-20455"/>
    <s v="Shaun Weien"/>
    <x v="0"/>
    <x v="0"/>
    <s v="Tampa"/>
    <x v="2"/>
    <n v="33614"/>
    <s v="South"/>
    <s v="FUR-FU-10002597"/>
    <x v="0"/>
    <x v="5"/>
    <s v="C-Line Magnetic Cubicle Keepers, Clear Polypropylene"/>
    <n v="7.9040000000000008"/>
    <n v="2"/>
    <n v="0.2"/>
    <n v="2.1736000000000004"/>
  </r>
  <r>
    <n v="2441"/>
    <s v="CA-2013-146934"/>
    <x v="0"/>
    <x v="730"/>
    <d v="2013-05-28T00:00:00"/>
    <s v="Standard Class"/>
    <s v="AF-10870"/>
    <s v="Art Ferguson"/>
    <x v="0"/>
    <x v="0"/>
    <s v="Passaic"/>
    <x v="30"/>
    <n v="7055"/>
    <s v="East"/>
    <s v="TEC-PH-10004614"/>
    <x v="2"/>
    <x v="7"/>
    <s v="AT&amp;T 841000 Phone"/>
    <n v="345"/>
    <n v="5"/>
    <n v="0"/>
    <n v="86.25"/>
  </r>
  <r>
    <n v="2442"/>
    <s v="CA-2013-146934"/>
    <x v="0"/>
    <x v="730"/>
    <d v="2013-05-28T00:00:00"/>
    <s v="Standard Class"/>
    <s v="AF-10870"/>
    <s v="Art Ferguson"/>
    <x v="0"/>
    <x v="0"/>
    <s v="Passaic"/>
    <x v="30"/>
    <n v="7055"/>
    <s v="East"/>
    <s v="FUR-TA-10003748"/>
    <x v="0"/>
    <x v="3"/>
    <s v="Bevis 36 x 72 Conference Tables"/>
    <n v="174.28599999999997"/>
    <n v="2"/>
    <n v="0.3"/>
    <n v="-19.918399999999991"/>
  </r>
  <r>
    <n v="2443"/>
    <s v="CA-2013-146934"/>
    <x v="0"/>
    <x v="730"/>
    <d v="2013-05-28T00:00:00"/>
    <s v="Standard Class"/>
    <s v="AF-10870"/>
    <s v="Art Ferguson"/>
    <x v="0"/>
    <x v="0"/>
    <s v="Passaic"/>
    <x v="30"/>
    <n v="7055"/>
    <s v="East"/>
    <s v="OFF-AP-10003217"/>
    <x v="1"/>
    <x v="9"/>
    <s v="Eureka Sanitaire  Commercial Upright"/>
    <n v="662.84"/>
    <n v="4"/>
    <n v="0"/>
    <n v="172.33840000000004"/>
  </r>
  <r>
    <n v="2444"/>
    <s v="CA-2013-146934"/>
    <x v="0"/>
    <x v="730"/>
    <d v="2013-05-28T00:00:00"/>
    <s v="Standard Class"/>
    <s v="AF-10870"/>
    <s v="Art Ferguson"/>
    <x v="0"/>
    <x v="0"/>
    <s v="Passaic"/>
    <x v="30"/>
    <n v="7055"/>
    <s v="East"/>
    <s v="TEC-AC-10002399"/>
    <x v="2"/>
    <x v="11"/>
    <s v="SanDisk Cruzer 32 GB USB Flash Drive"/>
    <n v="95.1"/>
    <n v="5"/>
    <n v="0"/>
    <n v="30.431999999999995"/>
  </r>
  <r>
    <n v="2445"/>
    <s v="CA-2013-146934"/>
    <x v="0"/>
    <x v="730"/>
    <d v="2013-05-28T00:00:00"/>
    <s v="Standard Class"/>
    <s v="AF-10870"/>
    <s v="Art Ferguson"/>
    <x v="0"/>
    <x v="0"/>
    <s v="Passaic"/>
    <x v="30"/>
    <n v="7055"/>
    <s v="East"/>
    <s v="OFF-EN-10002973"/>
    <x v="1"/>
    <x v="12"/>
    <s v="Ampad #10 Peel &amp; Seel Holiday Envelopes"/>
    <n v="26.880000000000003"/>
    <n v="6"/>
    <n v="0"/>
    <n v="12.902400000000002"/>
  </r>
  <r>
    <n v="2446"/>
    <s v="CA-2013-146934"/>
    <x v="0"/>
    <x v="730"/>
    <d v="2013-05-28T00:00:00"/>
    <s v="Standard Class"/>
    <s v="AF-10870"/>
    <s v="Art Ferguson"/>
    <x v="0"/>
    <x v="0"/>
    <s v="Passaic"/>
    <x v="30"/>
    <n v="7055"/>
    <s v="East"/>
    <s v="TEC-PH-10001336"/>
    <x v="2"/>
    <x v="7"/>
    <s v="Digium D40 VoIP phone"/>
    <n v="257.98"/>
    <n v="2"/>
    <n v="0"/>
    <n v="74.8142"/>
  </r>
  <r>
    <n v="2447"/>
    <s v="CA-2012-100573"/>
    <x v="1"/>
    <x v="12"/>
    <d v="2012-10-01T00:00:00"/>
    <s v="Standard Class"/>
    <s v="AM-10705"/>
    <s v="Anne McFarland"/>
    <x v="0"/>
    <x v="0"/>
    <s v="Los Angeles"/>
    <x v="1"/>
    <n v="90004"/>
    <s v="West"/>
    <s v="OFF-EN-10000461"/>
    <x v="1"/>
    <x v="12"/>
    <s v="#10- 4 1/8&quot; x 9 1/2&quot; Recycled Envelopes"/>
    <n v="17.48"/>
    <n v="2"/>
    <n v="0"/>
    <n v="8.2156000000000002"/>
  </r>
  <r>
    <n v="2448"/>
    <s v="CA-2013-119165"/>
    <x v="0"/>
    <x v="731"/>
    <d v="2013-11-07T00:00:00"/>
    <s v="Standard Class"/>
    <s v="BD-11320"/>
    <s v="Bill Donatelli"/>
    <x v="0"/>
    <x v="0"/>
    <s v="Philadelphia"/>
    <x v="9"/>
    <n v="19143"/>
    <s v="East"/>
    <s v="FUR-CH-10000988"/>
    <x v="0"/>
    <x v="1"/>
    <s v="Hon Olson Stacker Stools"/>
    <n v="492.83499999999998"/>
    <n v="5"/>
    <n v="0.3"/>
    <n v="-14.080999999999989"/>
  </r>
  <r>
    <n v="2449"/>
    <s v="CA-2012-128027"/>
    <x v="1"/>
    <x v="471"/>
    <d v="2012-09-17T00:00:00"/>
    <s v="Second Class"/>
    <s v="CM-12385"/>
    <s v="Christopher Martinez"/>
    <x v="0"/>
    <x v="0"/>
    <s v="North Charleston"/>
    <x v="20"/>
    <n v="29406"/>
    <s v="South"/>
    <s v="OFF-ST-10001809"/>
    <x v="1"/>
    <x v="4"/>
    <s v="Fellowes Officeware Wire Shelving"/>
    <n v="269.49"/>
    <n v="3"/>
    <n v="0"/>
    <n v="5.3897999999999939"/>
  </r>
  <r>
    <n v="2450"/>
    <s v="CA-2013-140207"/>
    <x v="0"/>
    <x v="732"/>
    <d v="2013-11-11T00:00:00"/>
    <s v="Standard Class"/>
    <s v="CS-12400"/>
    <s v="Christopher Schild"/>
    <x v="2"/>
    <x v="0"/>
    <s v="San Jose"/>
    <x v="1"/>
    <n v="95123"/>
    <s v="West"/>
    <s v="OFF-BI-10003963"/>
    <x v="1"/>
    <x v="8"/>
    <s v="Cardinal Holdit Data Disk Pockets"/>
    <n v="29.120000000000005"/>
    <n v="5"/>
    <n v="0.2"/>
    <n v="9.8279999999999959"/>
  </r>
  <r>
    <n v="2451"/>
    <s v="CA-2014-140949"/>
    <x v="3"/>
    <x v="294"/>
    <d v="2014-03-23T00:00:00"/>
    <s v="Second Class"/>
    <s v="DB-13405"/>
    <s v="Denny Blanton"/>
    <x v="0"/>
    <x v="0"/>
    <s v="New York City"/>
    <x v="15"/>
    <n v="10011"/>
    <s v="East"/>
    <s v="OFF-LA-10000081"/>
    <x v="1"/>
    <x v="2"/>
    <s v="Avery 496"/>
    <n v="18.75"/>
    <n v="5"/>
    <n v="0"/>
    <n v="9"/>
  </r>
  <r>
    <n v="2452"/>
    <s v="CA-2014-140949"/>
    <x v="3"/>
    <x v="294"/>
    <d v="2014-03-23T00:00:00"/>
    <s v="Second Class"/>
    <s v="DB-13405"/>
    <s v="Denny Blanton"/>
    <x v="0"/>
    <x v="0"/>
    <s v="New York City"/>
    <x v="15"/>
    <n v="10011"/>
    <s v="East"/>
    <s v="TEC-PH-10000149"/>
    <x v="2"/>
    <x v="7"/>
    <s v="Cisco SPA525G2 IP Phone - Wireless"/>
    <n v="119.69999999999999"/>
    <n v="6"/>
    <n v="0"/>
    <n v="31.121999999999996"/>
  </r>
  <r>
    <n v="2453"/>
    <s v="CA-2014-140949"/>
    <x v="3"/>
    <x v="294"/>
    <d v="2014-03-23T00:00:00"/>
    <s v="Second Class"/>
    <s v="DB-13405"/>
    <s v="Denny Blanton"/>
    <x v="0"/>
    <x v="0"/>
    <s v="New York City"/>
    <x v="15"/>
    <n v="10011"/>
    <s v="East"/>
    <s v="OFF-BI-10000605"/>
    <x v="1"/>
    <x v="8"/>
    <s v="Acco Pressboard Covers with Storage Hooks, 9 1/2&quot; x 11&quot;, Executive Red"/>
    <n v="9.1440000000000001"/>
    <n v="3"/>
    <n v="0.2"/>
    <n v="3.0860999999999996"/>
  </r>
  <r>
    <n v="2454"/>
    <s v="CA-2014-140949"/>
    <x v="3"/>
    <x v="294"/>
    <d v="2014-03-23T00:00:00"/>
    <s v="Second Class"/>
    <s v="DB-13405"/>
    <s v="Denny Blanton"/>
    <x v="0"/>
    <x v="0"/>
    <s v="New York City"/>
    <x v="15"/>
    <n v="10011"/>
    <s v="East"/>
    <s v="TEC-AC-10002399"/>
    <x v="2"/>
    <x v="11"/>
    <s v="SanDisk Cruzer 32 GB USB Flash Drive"/>
    <n v="57.06"/>
    <n v="3"/>
    <n v="0"/>
    <n v="18.2592"/>
  </r>
  <r>
    <n v="2455"/>
    <s v="CA-2014-140949"/>
    <x v="3"/>
    <x v="294"/>
    <d v="2014-03-23T00:00:00"/>
    <s v="Second Class"/>
    <s v="DB-13405"/>
    <s v="Denny Blanton"/>
    <x v="0"/>
    <x v="0"/>
    <s v="New York City"/>
    <x v="15"/>
    <n v="10011"/>
    <s v="East"/>
    <s v="TEC-AC-10003038"/>
    <x v="2"/>
    <x v="11"/>
    <s v="Kingston Digital DataTraveler 16GB USB 2.0"/>
    <n v="71.599999999999994"/>
    <n v="8"/>
    <n v="0"/>
    <n v="13.603999999999992"/>
  </r>
  <r>
    <n v="2456"/>
    <s v="CA-2014-140949"/>
    <x v="3"/>
    <x v="294"/>
    <d v="2014-03-23T00:00:00"/>
    <s v="Second Class"/>
    <s v="DB-13405"/>
    <s v="Denny Blanton"/>
    <x v="0"/>
    <x v="0"/>
    <s v="New York City"/>
    <x v="15"/>
    <n v="10011"/>
    <s v="East"/>
    <s v="OFF-ST-10000344"/>
    <x v="1"/>
    <x v="4"/>
    <s v="Neat Ideas Personal Hanging Folder Files, Black"/>
    <n v="107.44"/>
    <n v="8"/>
    <n v="0"/>
    <n v="27.934399999999997"/>
  </r>
  <r>
    <n v="2457"/>
    <s v="CA-2014-140949"/>
    <x v="3"/>
    <x v="294"/>
    <d v="2014-03-23T00:00:00"/>
    <s v="Second Class"/>
    <s v="DB-13405"/>
    <s v="Denny Blanton"/>
    <x v="0"/>
    <x v="0"/>
    <s v="New York City"/>
    <x v="15"/>
    <n v="10011"/>
    <s v="East"/>
    <s v="OFF-LA-10004093"/>
    <x v="1"/>
    <x v="2"/>
    <s v="Avery 486"/>
    <n v="7.31"/>
    <n v="1"/>
    <n v="0"/>
    <n v="3.4356999999999998"/>
  </r>
  <r>
    <n v="2458"/>
    <s v="CA-2014-140949"/>
    <x v="3"/>
    <x v="294"/>
    <d v="2014-03-23T00:00:00"/>
    <s v="Second Class"/>
    <s v="DB-13405"/>
    <s v="Denny Blanton"/>
    <x v="0"/>
    <x v="0"/>
    <s v="New York City"/>
    <x v="15"/>
    <n v="10011"/>
    <s v="East"/>
    <s v="OFF-AR-10001683"/>
    <x v="1"/>
    <x v="6"/>
    <s v="Lumber Crayons"/>
    <n v="59.099999999999994"/>
    <n v="6"/>
    <n v="0"/>
    <n v="22.458000000000002"/>
  </r>
  <r>
    <n v="2459"/>
    <s v="CA-2014-140949"/>
    <x v="3"/>
    <x v="294"/>
    <d v="2014-03-23T00:00:00"/>
    <s v="Second Class"/>
    <s v="DB-13405"/>
    <s v="Denny Blanton"/>
    <x v="0"/>
    <x v="0"/>
    <s v="New York City"/>
    <x v="15"/>
    <n v="10011"/>
    <s v="East"/>
    <s v="OFF-ST-10003455"/>
    <x v="1"/>
    <x v="4"/>
    <s v="Tenex File Box, Personal Filing Tote with Lid, Black"/>
    <n v="46.53"/>
    <n v="3"/>
    <n v="0"/>
    <n v="12.097800000000001"/>
  </r>
  <r>
    <n v="2460"/>
    <s v="CA-2014-138548"/>
    <x v="3"/>
    <x v="733"/>
    <d v="2014-08-22T00:00:00"/>
    <s v="Standard Class"/>
    <s v="JG-15160"/>
    <s v="James Galang"/>
    <x v="0"/>
    <x v="0"/>
    <s v="Plainfield"/>
    <x v="30"/>
    <n v="7060"/>
    <s v="East"/>
    <s v="OFF-AP-10002578"/>
    <x v="1"/>
    <x v="9"/>
    <s v="Fellowes Premier Superior Surge Suppressor, 10-Outlet, With Phone and Remote"/>
    <n v="97.84"/>
    <n v="2"/>
    <n v="0"/>
    <n v="25.438400000000001"/>
  </r>
  <r>
    <n v="2461"/>
    <s v="CA-2012-142419"/>
    <x v="1"/>
    <x v="655"/>
    <d v="2012-07-13T00:00:00"/>
    <s v="Second Class"/>
    <s v="SC-20380"/>
    <s v="Shahid Collister"/>
    <x v="0"/>
    <x v="0"/>
    <s v="Seattle"/>
    <x v="4"/>
    <n v="98115"/>
    <s v="West"/>
    <s v="OFF-PA-10001763"/>
    <x v="1"/>
    <x v="10"/>
    <s v="Xerox 1896"/>
    <n v="29.97"/>
    <n v="3"/>
    <n v="0"/>
    <n v="13.486499999999999"/>
  </r>
  <r>
    <n v="2462"/>
    <s v="CA-2012-142419"/>
    <x v="1"/>
    <x v="655"/>
    <d v="2012-07-13T00:00:00"/>
    <s v="Second Class"/>
    <s v="SC-20380"/>
    <s v="Shahid Collister"/>
    <x v="0"/>
    <x v="0"/>
    <s v="Seattle"/>
    <x v="4"/>
    <n v="98115"/>
    <s v="West"/>
    <s v="OFF-BI-10001597"/>
    <x v="1"/>
    <x v="8"/>
    <s v="Wilson Jones Ledger-Size, Piano-Hinge Binder, 2&quot;, Blue"/>
    <n v="98.352000000000004"/>
    <n v="3"/>
    <n v="0.2"/>
    <n v="34.423199999999987"/>
  </r>
  <r>
    <n v="2463"/>
    <s v="CA-2014-148691"/>
    <x v="3"/>
    <x v="734"/>
    <d v="2014-12-10T00:00:00"/>
    <s v="Standard Class"/>
    <s v="CS-12460"/>
    <s v="Chuck Sachs"/>
    <x v="0"/>
    <x v="0"/>
    <s v="New York City"/>
    <x v="15"/>
    <n v="10009"/>
    <s v="East"/>
    <s v="OFF-BI-10001524"/>
    <x v="1"/>
    <x v="8"/>
    <s v="GBC Premium Transparent Covers with Diagonal Lined Pattern"/>
    <n v="83.920000000000016"/>
    <n v="5"/>
    <n v="0.2"/>
    <n v="29.371999999999993"/>
  </r>
  <r>
    <n v="2464"/>
    <s v="CA-2014-148691"/>
    <x v="3"/>
    <x v="734"/>
    <d v="2014-12-10T00:00:00"/>
    <s v="Standard Class"/>
    <s v="CS-12460"/>
    <s v="Chuck Sachs"/>
    <x v="0"/>
    <x v="0"/>
    <s v="New York City"/>
    <x v="15"/>
    <n v="10009"/>
    <s v="East"/>
    <s v="OFF-BI-10001553"/>
    <x v="1"/>
    <x v="8"/>
    <s v="SpineVue Locking Slant-D Ring Binders by Cardinal"/>
    <n v="14.624000000000002"/>
    <n v="2"/>
    <n v="0.2"/>
    <n v="5.1183999999999994"/>
  </r>
  <r>
    <n v="2465"/>
    <s v="CA-2014-148691"/>
    <x v="3"/>
    <x v="734"/>
    <d v="2014-12-10T00:00:00"/>
    <s v="Standard Class"/>
    <s v="CS-12460"/>
    <s v="Chuck Sachs"/>
    <x v="0"/>
    <x v="0"/>
    <s v="New York City"/>
    <x v="15"/>
    <n v="10009"/>
    <s v="East"/>
    <s v="TEC-PH-10000576"/>
    <x v="2"/>
    <x v="7"/>
    <s v="AT&amp;T 1080 Corded phone"/>
    <n v="136.99"/>
    <n v="1"/>
    <n v="0"/>
    <n v="36.987300000000005"/>
  </r>
  <r>
    <n v="2466"/>
    <s v="CA-2014-148691"/>
    <x v="3"/>
    <x v="734"/>
    <d v="2014-12-10T00:00:00"/>
    <s v="Standard Class"/>
    <s v="CS-12460"/>
    <s v="Chuck Sachs"/>
    <x v="0"/>
    <x v="0"/>
    <s v="New York City"/>
    <x v="15"/>
    <n v="10009"/>
    <s v="East"/>
    <s v="OFF-LA-10001317"/>
    <x v="1"/>
    <x v="2"/>
    <s v="Avery 520"/>
    <n v="3.15"/>
    <n v="1"/>
    <n v="0"/>
    <n v="1.512"/>
  </r>
  <r>
    <n v="2467"/>
    <s v="CA-2014-128755"/>
    <x v="3"/>
    <x v="464"/>
    <d v="2014-05-09T00:00:00"/>
    <s v="Standard Class"/>
    <s v="MK-18160"/>
    <s v="Mike Kennedy"/>
    <x v="0"/>
    <x v="0"/>
    <s v="Newport News"/>
    <x v="17"/>
    <n v="23602"/>
    <s v="South"/>
    <s v="OFF-PA-10000726"/>
    <x v="1"/>
    <x v="10"/>
    <s v="Black Print Carbonless Snap-Off Rapid Letter, 8 1/2&quot; x 7&quot;"/>
    <n v="9.11"/>
    <n v="1"/>
    <n v="0"/>
    <n v="4.099499999999999"/>
  </r>
  <r>
    <n v="2468"/>
    <s v="CA-2014-128755"/>
    <x v="3"/>
    <x v="464"/>
    <d v="2014-05-09T00:00:00"/>
    <s v="Standard Class"/>
    <s v="MK-18160"/>
    <s v="Mike Kennedy"/>
    <x v="0"/>
    <x v="0"/>
    <s v="Newport News"/>
    <x v="17"/>
    <n v="23602"/>
    <s v="South"/>
    <s v="OFF-ST-10003306"/>
    <x v="1"/>
    <x v="4"/>
    <s v="Letter Size Cart"/>
    <n v="571.44000000000005"/>
    <n v="4"/>
    <n v="0"/>
    <n v="165.71759999999995"/>
  </r>
  <r>
    <n v="2469"/>
    <s v="CA-2014-128755"/>
    <x v="3"/>
    <x v="464"/>
    <d v="2014-05-09T00:00:00"/>
    <s v="Standard Class"/>
    <s v="MK-18160"/>
    <s v="Mike Kennedy"/>
    <x v="0"/>
    <x v="0"/>
    <s v="Newport News"/>
    <x v="17"/>
    <n v="23602"/>
    <s v="South"/>
    <s v="OFF-PA-10004983"/>
    <x v="1"/>
    <x v="10"/>
    <s v="Xerox 23"/>
    <n v="32.400000000000006"/>
    <n v="5"/>
    <n v="0"/>
    <n v="15.552000000000001"/>
  </r>
  <r>
    <n v="2470"/>
    <s v="CA-2014-128755"/>
    <x v="3"/>
    <x v="464"/>
    <d v="2014-05-09T00:00:00"/>
    <s v="Standard Class"/>
    <s v="MK-18160"/>
    <s v="Mike Kennedy"/>
    <x v="0"/>
    <x v="0"/>
    <s v="Newport News"/>
    <x v="17"/>
    <n v="23602"/>
    <s v="South"/>
    <s v="OFF-ST-10001291"/>
    <x v="1"/>
    <x v="4"/>
    <s v="Tenex Personal Self-Stacking Standard File Box, Black/Gray"/>
    <n v="16.91"/>
    <n v="1"/>
    <n v="0"/>
    <n v="4.5656999999999996"/>
  </r>
  <r>
    <n v="2471"/>
    <s v="US-2013-135923"/>
    <x v="0"/>
    <x v="115"/>
    <d v="2013-01-28T00:00:00"/>
    <s v="Standard Class"/>
    <s v="CM-11935"/>
    <s v="Carlos Meador"/>
    <x v="0"/>
    <x v="0"/>
    <s v="Fayetteville"/>
    <x v="3"/>
    <n v="28314"/>
    <s v="South"/>
    <s v="FUR-FU-10002107"/>
    <x v="0"/>
    <x v="5"/>
    <s v="Eldon Pizzaz Desk Accessories"/>
    <n v="14.272"/>
    <n v="8"/>
    <n v="0.2"/>
    <n v="4.281600000000001"/>
  </r>
  <r>
    <n v="2472"/>
    <s v="US-2013-135923"/>
    <x v="0"/>
    <x v="115"/>
    <d v="2013-01-28T00:00:00"/>
    <s v="Standard Class"/>
    <s v="CM-11935"/>
    <s v="Carlos Meador"/>
    <x v="0"/>
    <x v="0"/>
    <s v="Fayetteville"/>
    <x v="3"/>
    <n v="28314"/>
    <s v="South"/>
    <s v="FUR-BO-10002213"/>
    <x v="0"/>
    <x v="0"/>
    <s v="Sauder Forest Hills Library, Woodland Oak Finish"/>
    <n v="451.13599999999997"/>
    <n v="4"/>
    <n v="0.2"/>
    <n v="-67.670399999999972"/>
  </r>
  <r>
    <n v="2473"/>
    <s v="US-2013-135923"/>
    <x v="0"/>
    <x v="115"/>
    <d v="2013-01-28T00:00:00"/>
    <s v="Standard Class"/>
    <s v="CM-11935"/>
    <s v="Carlos Meador"/>
    <x v="0"/>
    <x v="0"/>
    <s v="Fayetteville"/>
    <x v="3"/>
    <n v="28314"/>
    <s v="South"/>
    <s v="OFF-AP-10000692"/>
    <x v="1"/>
    <x v="9"/>
    <s v="Fellowes Mighty 8 Compact Surge Protector"/>
    <n v="64.864000000000004"/>
    <n v="4"/>
    <n v="0.2"/>
    <n v="6.4864000000000033"/>
  </r>
  <r>
    <n v="2474"/>
    <s v="CA-2013-114972"/>
    <x v="0"/>
    <x v="54"/>
    <d v="2013-11-07T00:00:00"/>
    <s v="First Class"/>
    <s v="PF-19225"/>
    <s v="Phillip Flathmann"/>
    <x v="0"/>
    <x v="0"/>
    <s v="Los Angeles"/>
    <x v="1"/>
    <n v="90032"/>
    <s v="West"/>
    <s v="FUR-CH-10001190"/>
    <x v="0"/>
    <x v="1"/>
    <s v="Global Deluxe High-Back Office Chair in Storm"/>
    <n v="217.58400000000003"/>
    <n v="2"/>
    <n v="0.2"/>
    <n v="-29.917800000000021"/>
  </r>
  <r>
    <n v="2475"/>
    <s v="CA-2013-114972"/>
    <x v="0"/>
    <x v="54"/>
    <d v="2013-11-07T00:00:00"/>
    <s v="First Class"/>
    <s v="PF-19225"/>
    <s v="Phillip Flathmann"/>
    <x v="0"/>
    <x v="0"/>
    <s v="Los Angeles"/>
    <x v="1"/>
    <n v="90032"/>
    <s v="West"/>
    <s v="TEC-AC-10000682"/>
    <x v="2"/>
    <x v="11"/>
    <s v="Kensington K72356US Mouse-in-a-Box USB Desktop Mouse"/>
    <n v="82.95"/>
    <n v="5"/>
    <n v="0"/>
    <n v="29.032499999999999"/>
  </r>
  <r>
    <n v="2476"/>
    <s v="CA-2013-114972"/>
    <x v="0"/>
    <x v="54"/>
    <d v="2013-11-07T00:00:00"/>
    <s v="First Class"/>
    <s v="PF-19225"/>
    <s v="Phillip Flathmann"/>
    <x v="0"/>
    <x v="0"/>
    <s v="Los Angeles"/>
    <x v="1"/>
    <n v="90032"/>
    <s v="West"/>
    <s v="OFF-LA-10004545"/>
    <x v="1"/>
    <x v="2"/>
    <s v="Avery 50"/>
    <n v="87.71"/>
    <n v="7"/>
    <n v="0"/>
    <n v="41.223699999999994"/>
  </r>
  <r>
    <n v="2477"/>
    <s v="CA-2013-114972"/>
    <x v="0"/>
    <x v="54"/>
    <d v="2013-11-07T00:00:00"/>
    <s v="First Class"/>
    <s v="PF-19225"/>
    <s v="Phillip Flathmann"/>
    <x v="0"/>
    <x v="0"/>
    <s v="Los Angeles"/>
    <x v="1"/>
    <n v="90032"/>
    <s v="West"/>
    <s v="OFF-AP-10003057"/>
    <x v="1"/>
    <x v="9"/>
    <s v="Honeywell Enviracaire Portable HEPA Air Cleaner for 16' x 20' Room"/>
    <n v="1101.48"/>
    <n v="4"/>
    <n v="0"/>
    <n v="429.57720000000006"/>
  </r>
  <r>
    <n v="2478"/>
    <s v="CA-2014-102750"/>
    <x v="3"/>
    <x v="507"/>
    <d v="2014-09-09T00:00:00"/>
    <s v="Second Class"/>
    <s v="GM-14695"/>
    <s v="Greg Maxwell"/>
    <x v="1"/>
    <x v="0"/>
    <s v="Los Angeles"/>
    <x v="1"/>
    <n v="90036"/>
    <s v="West"/>
    <s v="FUR-TA-10000198"/>
    <x v="0"/>
    <x v="3"/>
    <s v="Chromcraft Bull-Nose Wood Oval Conference Tables &amp; Bases"/>
    <n v="1322.3520000000001"/>
    <n v="3"/>
    <n v="0.2"/>
    <n v="-99.176400000000001"/>
  </r>
  <r>
    <n v="2479"/>
    <s v="CA-2011-145212"/>
    <x v="2"/>
    <x v="103"/>
    <d v="2011-09-19T00:00:00"/>
    <s v="Standard Class"/>
    <s v="DC-12850"/>
    <s v="Dan Campbell"/>
    <x v="0"/>
    <x v="0"/>
    <s v="New York City"/>
    <x v="15"/>
    <n v="10011"/>
    <s v="East"/>
    <s v="OFF-AR-10002833"/>
    <x v="1"/>
    <x v="6"/>
    <s v="Newell 322"/>
    <n v="5.46"/>
    <n v="3"/>
    <n v="0"/>
    <n v="1.4742000000000002"/>
  </r>
  <r>
    <n v="2480"/>
    <s v="CA-2014-141992"/>
    <x v="3"/>
    <x v="249"/>
    <d v="2014-06-26T00:00:00"/>
    <s v="Standard Class"/>
    <s v="FO-14305"/>
    <s v="Frank Olsen"/>
    <x v="0"/>
    <x v="0"/>
    <s v="Dallas"/>
    <x v="5"/>
    <n v="75220"/>
    <s v="Central"/>
    <s v="OFF-SU-10002557"/>
    <x v="1"/>
    <x v="14"/>
    <s v="Fiskars Spring-Action Scissors"/>
    <n v="11.184000000000001"/>
    <n v="1"/>
    <n v="0.2"/>
    <n v="0.83879999999999999"/>
  </r>
  <r>
    <n v="2481"/>
    <s v="CA-2014-141992"/>
    <x v="3"/>
    <x v="249"/>
    <d v="2014-06-26T00:00:00"/>
    <s v="Standard Class"/>
    <s v="FO-14305"/>
    <s v="Frank Olsen"/>
    <x v="0"/>
    <x v="0"/>
    <s v="Dallas"/>
    <x v="5"/>
    <n v="75220"/>
    <s v="Central"/>
    <s v="OFF-ST-10003656"/>
    <x v="1"/>
    <x v="4"/>
    <s v="Safco Industrial Wire Shelving"/>
    <n v="153.584"/>
    <n v="2"/>
    <n v="0.2"/>
    <n v="-32.636600000000001"/>
  </r>
  <r>
    <n v="2482"/>
    <s v="CA-2014-147956"/>
    <x v="3"/>
    <x v="165"/>
    <d v="2015-01-01T00:00:00"/>
    <s v="Standard Class"/>
    <s v="AH-10210"/>
    <s v="Alan Hwang"/>
    <x v="0"/>
    <x v="0"/>
    <s v="Seattle"/>
    <x v="4"/>
    <n v="98105"/>
    <s v="West"/>
    <s v="OFF-ST-10001097"/>
    <x v="1"/>
    <x v="4"/>
    <s v="Office Impressions Heavy Duty Welded Shelving &amp; Multimedia Storage Drawers"/>
    <n v="1003.6200000000001"/>
    <n v="6"/>
    <n v="0"/>
    <n v="0"/>
  </r>
  <r>
    <n v="2483"/>
    <s v="CA-2014-126067"/>
    <x v="3"/>
    <x v="735"/>
    <d v="2014-09-04T00:00:00"/>
    <s v="Standard Class"/>
    <s v="KN-16705"/>
    <s v="Kristina Nunn"/>
    <x v="2"/>
    <x v="0"/>
    <s v="Seattle"/>
    <x v="4"/>
    <n v="98105"/>
    <s v="West"/>
    <s v="TEC-PH-10000912"/>
    <x v="2"/>
    <x v="7"/>
    <s v="Anker 24W Portable Micro USB Car Charger"/>
    <n v="35.167999999999999"/>
    <n v="4"/>
    <n v="0.2"/>
    <n v="11.429599999999999"/>
  </r>
  <r>
    <n v="2484"/>
    <s v="CA-2014-126067"/>
    <x v="3"/>
    <x v="735"/>
    <d v="2014-09-04T00:00:00"/>
    <s v="Standard Class"/>
    <s v="KN-16705"/>
    <s v="Kristina Nunn"/>
    <x v="2"/>
    <x v="0"/>
    <s v="Seattle"/>
    <x v="4"/>
    <n v="98105"/>
    <s v="West"/>
    <s v="FUR-TA-10000617"/>
    <x v="0"/>
    <x v="3"/>
    <s v="Hon Practical Foundations 30 x 60 Training Table, Light Gray/Charcoal"/>
    <n v="1137.75"/>
    <n v="5"/>
    <n v="0"/>
    <n v="250.30500000000004"/>
  </r>
  <r>
    <n v="2485"/>
    <s v="CA-2014-126067"/>
    <x v="3"/>
    <x v="735"/>
    <d v="2014-09-04T00:00:00"/>
    <s v="Standard Class"/>
    <s v="KN-16705"/>
    <s v="Kristina Nunn"/>
    <x v="2"/>
    <x v="0"/>
    <s v="Seattle"/>
    <x v="4"/>
    <n v="98105"/>
    <s v="West"/>
    <s v="OFF-BI-10001658"/>
    <x v="1"/>
    <x v="8"/>
    <s v="GBC Standard Therm-A-Bind Covers"/>
    <n v="99.680000000000021"/>
    <n v="5"/>
    <n v="0.2"/>
    <n v="32.396000000000001"/>
  </r>
  <r>
    <n v="2486"/>
    <s v="CA-2014-126067"/>
    <x v="3"/>
    <x v="735"/>
    <d v="2014-09-04T00:00:00"/>
    <s v="Standard Class"/>
    <s v="KN-16705"/>
    <s v="Kristina Nunn"/>
    <x v="2"/>
    <x v="0"/>
    <s v="Seattle"/>
    <x v="4"/>
    <n v="98105"/>
    <s v="West"/>
    <s v="OFF-AR-10003856"/>
    <x v="1"/>
    <x v="6"/>
    <s v="Newell 344"/>
    <n v="5.56"/>
    <n v="2"/>
    <n v="0"/>
    <n v="1.4455999999999998"/>
  </r>
  <r>
    <n v="2487"/>
    <s v="CA-2012-104514"/>
    <x v="1"/>
    <x v="98"/>
    <d v="2012-01-04T00:00:00"/>
    <s v="Second Class"/>
    <s v="CB-12535"/>
    <s v="Claudia Bergmann"/>
    <x v="1"/>
    <x v="0"/>
    <s v="Newark"/>
    <x v="13"/>
    <n v="19711"/>
    <s v="East"/>
    <s v="OFF-ST-10001837"/>
    <x v="1"/>
    <x v="4"/>
    <s v="SAFCO Mobile Desk Side File, Wire Frame"/>
    <n v="85.52"/>
    <n v="2"/>
    <n v="0"/>
    <n v="22.235199999999999"/>
  </r>
  <r>
    <n v="2488"/>
    <s v="CA-2012-104514"/>
    <x v="1"/>
    <x v="98"/>
    <d v="2012-01-04T00:00:00"/>
    <s v="Second Class"/>
    <s v="CB-12535"/>
    <s v="Claudia Bergmann"/>
    <x v="1"/>
    <x v="0"/>
    <s v="Newark"/>
    <x v="13"/>
    <n v="19711"/>
    <s v="East"/>
    <s v="OFF-AR-10001473"/>
    <x v="1"/>
    <x v="6"/>
    <s v="Newell 313"/>
    <n v="9.84"/>
    <n v="3"/>
    <n v="0"/>
    <n v="2.6568000000000005"/>
  </r>
  <r>
    <n v="2489"/>
    <s v="CA-2012-104514"/>
    <x v="1"/>
    <x v="98"/>
    <d v="2012-01-04T00:00:00"/>
    <s v="Second Class"/>
    <s v="CB-12535"/>
    <s v="Claudia Bergmann"/>
    <x v="1"/>
    <x v="0"/>
    <s v="Newark"/>
    <x v="13"/>
    <n v="19711"/>
    <s v="East"/>
    <s v="OFF-PA-10004285"/>
    <x v="1"/>
    <x v="10"/>
    <s v="Xerox 1959"/>
    <n v="20.04"/>
    <n v="3"/>
    <n v="0"/>
    <n v="9.6191999999999993"/>
  </r>
  <r>
    <n v="2490"/>
    <s v="CA-2012-141040"/>
    <x v="1"/>
    <x v="330"/>
    <d v="2012-10-13T00:00:00"/>
    <s v="Second Class"/>
    <s v="TB-21250"/>
    <s v="Tim Brockman"/>
    <x v="0"/>
    <x v="0"/>
    <s v="New York City"/>
    <x v="15"/>
    <n v="10024"/>
    <s v="East"/>
    <s v="TEC-PH-10001835"/>
    <x v="2"/>
    <x v="7"/>
    <s v="Jawbone JAMBOX Wireless Bluetooth Speaker"/>
    <n v="631.96"/>
    <n v="4"/>
    <n v="0"/>
    <n v="303.3408"/>
  </r>
  <r>
    <n v="2491"/>
    <s v="CA-2012-141040"/>
    <x v="1"/>
    <x v="330"/>
    <d v="2012-10-13T00:00:00"/>
    <s v="Second Class"/>
    <s v="TB-21250"/>
    <s v="Tim Brockman"/>
    <x v="0"/>
    <x v="0"/>
    <s v="New York City"/>
    <x v="15"/>
    <n v="10024"/>
    <s v="East"/>
    <s v="OFF-PA-10002245"/>
    <x v="1"/>
    <x v="10"/>
    <s v="Xerox 1895"/>
    <n v="23.92"/>
    <n v="4"/>
    <n v="0"/>
    <n v="10.763999999999999"/>
  </r>
  <r>
    <n v="2492"/>
    <s v="CA-2011-113579"/>
    <x v="2"/>
    <x v="736"/>
    <d v="2011-12-15T00:00:00"/>
    <s v="Second Class"/>
    <s v="KD-16345"/>
    <s v="Katherine Ducich"/>
    <x v="0"/>
    <x v="0"/>
    <s v="Los Angeles"/>
    <x v="1"/>
    <n v="90049"/>
    <s v="West"/>
    <s v="OFF-PA-10001457"/>
    <x v="1"/>
    <x v="10"/>
    <s v="White GlueTop Scratch Pads"/>
    <n v="90.24"/>
    <n v="6"/>
    <n v="0"/>
    <n v="41.51039999999999"/>
  </r>
  <r>
    <n v="2493"/>
    <s v="CA-2011-144624"/>
    <x v="2"/>
    <x v="84"/>
    <d v="2011-11-23T00:00:00"/>
    <s v="Standard Class"/>
    <s v="JM-15865"/>
    <s v="John Murray"/>
    <x v="0"/>
    <x v="0"/>
    <s v="Jamestown"/>
    <x v="15"/>
    <n v="14701"/>
    <s v="East"/>
    <s v="TEC-PH-10002885"/>
    <x v="2"/>
    <x v="7"/>
    <s v="Apple iPhone 5"/>
    <n v="4548.8100000000004"/>
    <n v="7"/>
    <n v="0"/>
    <n v="1228.1787000000004"/>
  </r>
  <r>
    <n v="2494"/>
    <s v="CA-2013-146206"/>
    <x v="0"/>
    <x v="545"/>
    <d v="2013-09-15T00:00:00"/>
    <s v="Second Class"/>
    <s v="KT-16480"/>
    <s v="Kean Thornton"/>
    <x v="0"/>
    <x v="0"/>
    <s v="Houston"/>
    <x v="5"/>
    <n v="77095"/>
    <s v="Central"/>
    <s v="FUR-TA-10004086"/>
    <x v="0"/>
    <x v="3"/>
    <s v="KI Adjustable-Height Table"/>
    <n v="300.93"/>
    <n v="5"/>
    <n v="0.3"/>
    <n v="-34.39200000000001"/>
  </r>
  <r>
    <n v="2495"/>
    <s v="CA-2013-146206"/>
    <x v="0"/>
    <x v="545"/>
    <d v="2013-09-15T00:00:00"/>
    <s v="Second Class"/>
    <s v="KT-16480"/>
    <s v="Kean Thornton"/>
    <x v="0"/>
    <x v="0"/>
    <s v="Houston"/>
    <x v="5"/>
    <n v="77095"/>
    <s v="Central"/>
    <s v="TEC-PH-10000895"/>
    <x v="2"/>
    <x v="7"/>
    <s v="Polycom VVX 310 VoIP phone"/>
    <n v="719.96"/>
    <n v="5"/>
    <n v="0.2"/>
    <n v="53.997000000000043"/>
  </r>
  <r>
    <n v="2496"/>
    <s v="CA-2011-136644"/>
    <x v="2"/>
    <x v="737"/>
    <d v="2011-06-22T00:00:00"/>
    <s v="Standard Class"/>
    <s v="SC-20575"/>
    <s v="Sonia Cooley"/>
    <x v="0"/>
    <x v="0"/>
    <s v="Mishawaka"/>
    <x v="14"/>
    <n v="46544"/>
    <s v="Central"/>
    <s v="FUR-CH-10000225"/>
    <x v="0"/>
    <x v="1"/>
    <s v="Global Geo Office Task Chair, Gray"/>
    <n v="647.84"/>
    <n v="8"/>
    <n v="0"/>
    <n v="32.391999999999939"/>
  </r>
  <r>
    <n v="2497"/>
    <s v="CA-2012-122371"/>
    <x v="1"/>
    <x v="120"/>
    <d v="2012-10-01T00:00:00"/>
    <s v="Standard Class"/>
    <s v="BS-11800"/>
    <s v="Bryan Spruell"/>
    <x v="2"/>
    <x v="0"/>
    <s v="San Diego"/>
    <x v="1"/>
    <n v="92037"/>
    <s v="West"/>
    <s v="OFF-ST-10002370"/>
    <x v="1"/>
    <x v="4"/>
    <s v="Sortfiler Multipurpose Personal File Organizer, Black"/>
    <n v="64.17"/>
    <n v="3"/>
    <n v="0"/>
    <n v="18.609299999999998"/>
  </r>
  <r>
    <n v="2498"/>
    <s v="CA-2012-122371"/>
    <x v="1"/>
    <x v="120"/>
    <d v="2012-10-01T00:00:00"/>
    <s v="Standard Class"/>
    <s v="BS-11800"/>
    <s v="Bryan Spruell"/>
    <x v="2"/>
    <x v="0"/>
    <s v="San Diego"/>
    <x v="1"/>
    <n v="92037"/>
    <s v="West"/>
    <s v="OFF-EN-10000056"/>
    <x v="1"/>
    <x v="12"/>
    <s v="Cameo Buff Policy Envelopes"/>
    <n v="124.46"/>
    <n v="2"/>
    <n v="0"/>
    <n v="58.496199999999988"/>
  </r>
  <r>
    <n v="2499"/>
    <s v="CA-2013-126935"/>
    <x v="0"/>
    <x v="288"/>
    <d v="2013-05-25T00:00:00"/>
    <s v="Standard Class"/>
    <s v="BT-11395"/>
    <s v="Bill Tyler"/>
    <x v="1"/>
    <x v="0"/>
    <s v="San Francisco"/>
    <x v="1"/>
    <n v="94109"/>
    <s v="West"/>
    <s v="OFF-BI-10004817"/>
    <x v="1"/>
    <x v="8"/>
    <s v="GBC Personal VeloBind Strips"/>
    <n v="9.5840000000000014"/>
    <n v="1"/>
    <n v="0.2"/>
    <n v="3.3543999999999996"/>
  </r>
  <r>
    <n v="2500"/>
    <s v="US-2014-133781"/>
    <x v="3"/>
    <x v="738"/>
    <d v="2014-06-24T00:00:00"/>
    <s v="First Class"/>
    <s v="DC-12850"/>
    <s v="Dan Campbell"/>
    <x v="0"/>
    <x v="0"/>
    <s v="Miami"/>
    <x v="2"/>
    <n v="33178"/>
    <s v="South"/>
    <s v="OFF-EN-10004483"/>
    <x v="1"/>
    <x v="12"/>
    <s v="#10 White Business Envelopes,4 1/8 x 9 1/2"/>
    <n v="37.608000000000004"/>
    <n v="3"/>
    <n v="0.2"/>
    <n v="12.692699999999995"/>
  </r>
  <r>
    <n v="2501"/>
    <s v="CA-2014-131618"/>
    <x v="3"/>
    <x v="46"/>
    <d v="2014-06-21T00:00:00"/>
    <s v="First Class"/>
    <s v="LS-17200"/>
    <s v="Luke Schmidt"/>
    <x v="1"/>
    <x v="0"/>
    <s v="Skokie"/>
    <x v="10"/>
    <n v="60076"/>
    <s v="Central"/>
    <s v="OFF-PA-10001892"/>
    <x v="1"/>
    <x v="10"/>
    <s v="Rediform Wirebound &quot;Phone Memo&quot; Message Book, 11 x 5-3/4"/>
    <n v="12.224"/>
    <n v="2"/>
    <n v="0.2"/>
    <n v="4.4311999999999996"/>
  </r>
  <r>
    <n v="2502"/>
    <s v="CA-2014-131618"/>
    <x v="3"/>
    <x v="46"/>
    <d v="2014-06-21T00:00:00"/>
    <s v="First Class"/>
    <s v="LS-17200"/>
    <s v="Luke Schmidt"/>
    <x v="1"/>
    <x v="0"/>
    <s v="Skokie"/>
    <x v="10"/>
    <n v="60076"/>
    <s v="Central"/>
    <s v="OFF-BI-10000546"/>
    <x v="1"/>
    <x v="8"/>
    <s v="Avery Durable Binders"/>
    <n v="2.3039999999999994"/>
    <n v="4"/>
    <n v="0.8"/>
    <n v="-3.5711999999999993"/>
  </r>
  <r>
    <n v="2503"/>
    <s v="CA-2014-131618"/>
    <x v="3"/>
    <x v="46"/>
    <d v="2014-06-21T00:00:00"/>
    <s v="First Class"/>
    <s v="LS-17200"/>
    <s v="Luke Schmidt"/>
    <x v="1"/>
    <x v="0"/>
    <s v="Skokie"/>
    <x v="10"/>
    <n v="60076"/>
    <s v="Central"/>
    <s v="OFF-BI-10001294"/>
    <x v="1"/>
    <x v="8"/>
    <s v="Fellowes Binding Cases"/>
    <n v="9.3599999999999977"/>
    <n v="4"/>
    <n v="0.8"/>
    <n v="-16.380000000000003"/>
  </r>
  <r>
    <n v="2504"/>
    <s v="CA-2013-149482"/>
    <x v="0"/>
    <x v="696"/>
    <d v="2013-11-20T00:00:00"/>
    <s v="Standard Class"/>
    <s v="RR-19315"/>
    <s v="Ralph Ritter"/>
    <x v="0"/>
    <x v="0"/>
    <s v="San Francisco"/>
    <x v="1"/>
    <n v="94110"/>
    <s v="West"/>
    <s v="OFF-LA-10000248"/>
    <x v="1"/>
    <x v="2"/>
    <s v="Avery 52"/>
    <n v="7.38"/>
    <n v="2"/>
    <n v="0"/>
    <n v="3.4685999999999999"/>
  </r>
  <r>
    <n v="2505"/>
    <s v="CA-2011-143917"/>
    <x v="2"/>
    <x v="739"/>
    <d v="2011-07-27T00:00:00"/>
    <s v="Second Class"/>
    <s v="KL-16645"/>
    <s v="Ken Lonsdale"/>
    <x v="0"/>
    <x v="0"/>
    <s v="San Francisco"/>
    <x v="1"/>
    <n v="94122"/>
    <s v="West"/>
    <s v="OFF-ST-10001228"/>
    <x v="1"/>
    <x v="4"/>
    <s v="Fellowes Personal Hanging Folder Files, Navy"/>
    <n v="53.72"/>
    <n v="4"/>
    <n v="0"/>
    <n v="15.041600000000003"/>
  </r>
  <r>
    <n v="2506"/>
    <s v="CA-2011-143917"/>
    <x v="2"/>
    <x v="739"/>
    <d v="2011-07-27T00:00:00"/>
    <s v="Second Class"/>
    <s v="KL-16645"/>
    <s v="Ken Lonsdale"/>
    <x v="0"/>
    <x v="0"/>
    <s v="San Francisco"/>
    <x v="1"/>
    <n v="94122"/>
    <s v="West"/>
    <s v="OFF-SU-10000151"/>
    <x v="1"/>
    <x v="14"/>
    <s v="High Speed Automatic Electric Letter Opener"/>
    <n v="8187.65"/>
    <n v="5"/>
    <n v="0"/>
    <n v="327.50599999999963"/>
  </r>
  <r>
    <n v="2507"/>
    <s v="CA-2011-143917"/>
    <x v="2"/>
    <x v="739"/>
    <d v="2011-07-27T00:00:00"/>
    <s v="Second Class"/>
    <s v="KL-16645"/>
    <s v="Ken Lonsdale"/>
    <x v="0"/>
    <x v="0"/>
    <s v="San Francisco"/>
    <x v="1"/>
    <n v="94122"/>
    <s v="West"/>
    <s v="FUR-FU-10004351"/>
    <x v="0"/>
    <x v="5"/>
    <s v="Staples"/>
    <n v="77.92"/>
    <n v="8"/>
    <n v="0"/>
    <n v="34.284800000000004"/>
  </r>
  <r>
    <n v="2508"/>
    <s v="CA-2012-120397"/>
    <x v="1"/>
    <x v="740"/>
    <d v="2012-07-02T00:00:00"/>
    <s v="Same Day"/>
    <s v="RB-19435"/>
    <s v="Richard Bierner"/>
    <x v="0"/>
    <x v="0"/>
    <s v="Houston"/>
    <x v="5"/>
    <n v="77070"/>
    <s v="Central"/>
    <s v="OFF-AP-10001293"/>
    <x v="1"/>
    <x v="9"/>
    <s v="Belkin 8 Outlet Surge Protector"/>
    <n v="32.783999999999992"/>
    <n v="4"/>
    <n v="0.8"/>
    <n v="-85.238399999999999"/>
  </r>
  <r>
    <n v="2509"/>
    <s v="CA-2014-163902"/>
    <x v="3"/>
    <x v="580"/>
    <d v="2014-03-09T00:00:00"/>
    <s v="Standard Class"/>
    <s v="MY-17380"/>
    <s v="Maribeth Yedwab"/>
    <x v="1"/>
    <x v="0"/>
    <s v="Los Angeles"/>
    <x v="1"/>
    <n v="90045"/>
    <s v="West"/>
    <s v="TEC-PH-10000675"/>
    <x v="2"/>
    <x v="7"/>
    <s v="Panasonic KX TS3282B Corded phone"/>
    <n v="196.77600000000001"/>
    <n v="3"/>
    <n v="0.2"/>
    <n v="14.758199999999995"/>
  </r>
  <r>
    <n v="2510"/>
    <s v="CA-2014-163902"/>
    <x v="3"/>
    <x v="580"/>
    <d v="2014-03-09T00:00:00"/>
    <s v="Standard Class"/>
    <s v="MY-17380"/>
    <s v="Maribeth Yedwab"/>
    <x v="1"/>
    <x v="0"/>
    <s v="Los Angeles"/>
    <x v="1"/>
    <n v="90045"/>
    <s v="West"/>
    <s v="TEC-AC-10000580"/>
    <x v="2"/>
    <x v="11"/>
    <s v="Logitech G13 Programmable Gameboard with LCD Display"/>
    <n v="479.93999999999994"/>
    <n v="6"/>
    <n v="0"/>
    <n v="52.79340000000002"/>
  </r>
  <r>
    <n v="2511"/>
    <s v="CA-2013-136812"/>
    <x v="0"/>
    <x v="741"/>
    <d v="2013-11-24T00:00:00"/>
    <s v="Standard Class"/>
    <s v="AW-10930"/>
    <s v="Arthur Wiediger"/>
    <x v="2"/>
    <x v="0"/>
    <s v="Oklahoma City"/>
    <x v="26"/>
    <n v="73120"/>
    <s v="Central"/>
    <s v="OFF-ST-10003470"/>
    <x v="1"/>
    <x v="4"/>
    <s v="Tennsco Snap-Together Open Shelving Units, Starter Sets and Add-On Units"/>
    <n v="1117.92"/>
    <n v="4"/>
    <n v="0"/>
    <n v="55.895999999999958"/>
  </r>
  <r>
    <n v="2512"/>
    <s v="CA-2012-102722"/>
    <x v="1"/>
    <x v="24"/>
    <d v="2012-04-19T00:00:00"/>
    <s v="First Class"/>
    <s v="KW-16570"/>
    <s v="Kelly Williams"/>
    <x v="0"/>
    <x v="0"/>
    <s v="Monroe"/>
    <x v="28"/>
    <n v="71203"/>
    <s v="South"/>
    <s v="TEC-AC-10003116"/>
    <x v="2"/>
    <x v="11"/>
    <s v="Memorex Froggy Flash Drive 8 GB"/>
    <n v="106.5"/>
    <n v="6"/>
    <n v="0"/>
    <n v="41.534999999999997"/>
  </r>
  <r>
    <n v="2513"/>
    <s v="CA-2014-155089"/>
    <x v="3"/>
    <x v="574"/>
    <d v="2014-12-07T00:00:00"/>
    <s v="Standard Class"/>
    <s v="DB-12910"/>
    <s v="Daniel Byrd"/>
    <x v="2"/>
    <x v="0"/>
    <s v="Tampa"/>
    <x v="2"/>
    <n v="33614"/>
    <s v="South"/>
    <s v="OFF-BI-10002429"/>
    <x v="1"/>
    <x v="8"/>
    <s v="Premier Elliptical Ring Binder, Black"/>
    <n v="45.660000000000011"/>
    <n v="5"/>
    <n v="0.7"/>
    <n v="-33.483999999999995"/>
  </r>
  <r>
    <n v="2514"/>
    <s v="CA-2013-124506"/>
    <x v="0"/>
    <x v="583"/>
    <d v="2013-11-18T00:00:00"/>
    <s v="Standard Class"/>
    <s v="BB-11545"/>
    <s v="Brenda Bowman"/>
    <x v="1"/>
    <x v="0"/>
    <s v="Chicago"/>
    <x v="10"/>
    <n v="60623"/>
    <s v="Central"/>
    <s v="TEC-AC-10003280"/>
    <x v="2"/>
    <x v="11"/>
    <s v="Belkin F8E887 USB Wired Ergonomic Keyboard"/>
    <n v="95.968000000000004"/>
    <n v="4"/>
    <n v="0.2"/>
    <n v="1.1995999999999931"/>
  </r>
  <r>
    <n v="2515"/>
    <s v="CA-2013-124506"/>
    <x v="0"/>
    <x v="583"/>
    <d v="2013-11-18T00:00:00"/>
    <s v="Standard Class"/>
    <s v="BB-11545"/>
    <s v="Brenda Bowman"/>
    <x v="1"/>
    <x v="0"/>
    <s v="Chicago"/>
    <x v="10"/>
    <n v="60623"/>
    <s v="Central"/>
    <s v="FUR-CH-10004540"/>
    <x v="0"/>
    <x v="1"/>
    <s v="Global Chrome Stack Chair"/>
    <n v="47.991999999999997"/>
    <n v="2"/>
    <n v="0.3"/>
    <n v="-2.0567999999999991"/>
  </r>
  <r>
    <n v="2516"/>
    <s v="CA-2011-106572"/>
    <x v="2"/>
    <x v="742"/>
    <d v="2011-09-10T00:00:00"/>
    <s v="Standard Class"/>
    <s v="NP-18700"/>
    <s v="Nora Preis"/>
    <x v="0"/>
    <x v="0"/>
    <s v="Bowling Green"/>
    <x v="24"/>
    <n v="43402"/>
    <s v="East"/>
    <s v="OFF-ST-10000585"/>
    <x v="1"/>
    <x v="4"/>
    <s v="Economy Rollaway Files"/>
    <n v="264.32"/>
    <n v="2"/>
    <n v="0.2"/>
    <n v="19.823999999999998"/>
  </r>
  <r>
    <n v="2517"/>
    <s v="CA-2011-128888"/>
    <x v="2"/>
    <x v="647"/>
    <d v="2011-11-22T00:00:00"/>
    <s v="Standard Class"/>
    <s v="PB-19105"/>
    <s v="Peter Bühler"/>
    <x v="0"/>
    <x v="0"/>
    <s v="Houston"/>
    <x v="5"/>
    <n v="77095"/>
    <s v="Central"/>
    <s v="OFF-EN-10003001"/>
    <x v="1"/>
    <x v="12"/>
    <s v="Ames Color-File Green Diamond Border X-ray Mailers"/>
    <n v="604.65600000000006"/>
    <n v="9"/>
    <n v="0.2"/>
    <n v="204.07139999999995"/>
  </r>
  <r>
    <n v="2518"/>
    <s v="CA-2014-123134"/>
    <x v="3"/>
    <x v="743"/>
    <d v="2014-05-08T00:00:00"/>
    <s v="Standard Class"/>
    <s v="DW-13585"/>
    <s v="Dorothy Wardle"/>
    <x v="1"/>
    <x v="0"/>
    <s v="Westfield"/>
    <x v="30"/>
    <n v="7090"/>
    <s v="East"/>
    <s v="FUR-FU-10003975"/>
    <x v="0"/>
    <x v="5"/>
    <s v="Eldon Advantage Chair Mats for Low to Medium Pile Carpets"/>
    <n v="129.93"/>
    <n v="3"/>
    <n v="0"/>
    <n v="12.992999999999988"/>
  </r>
  <r>
    <n v="2519"/>
    <s v="CA-2013-124352"/>
    <x v="0"/>
    <x v="680"/>
    <d v="2013-10-22T00:00:00"/>
    <s v="Standard Class"/>
    <s v="CD-12790"/>
    <s v="Cynthia Delaney"/>
    <x v="2"/>
    <x v="0"/>
    <s v="Oklahoma City"/>
    <x v="26"/>
    <n v="73120"/>
    <s v="Central"/>
    <s v="OFF-LA-10004559"/>
    <x v="1"/>
    <x v="2"/>
    <s v="Avery 49"/>
    <n v="20.16"/>
    <n v="7"/>
    <n v="0"/>
    <n v="9.8783999999999992"/>
  </r>
  <r>
    <n v="2520"/>
    <s v="CA-2013-124352"/>
    <x v="0"/>
    <x v="680"/>
    <d v="2013-10-22T00:00:00"/>
    <s v="Standard Class"/>
    <s v="CD-12790"/>
    <s v="Cynthia Delaney"/>
    <x v="2"/>
    <x v="0"/>
    <s v="Oklahoma City"/>
    <x v="26"/>
    <n v="73120"/>
    <s v="Central"/>
    <s v="OFF-LA-10003223"/>
    <x v="1"/>
    <x v="2"/>
    <s v="Avery 508"/>
    <n v="29.46"/>
    <n v="6"/>
    <n v="0"/>
    <n v="14.4354"/>
  </r>
  <r>
    <n v="2521"/>
    <s v="CA-2013-124352"/>
    <x v="0"/>
    <x v="680"/>
    <d v="2013-10-22T00:00:00"/>
    <s v="Standard Class"/>
    <s v="CD-12790"/>
    <s v="Cynthia Delaney"/>
    <x v="2"/>
    <x v="0"/>
    <s v="Oklahoma City"/>
    <x v="26"/>
    <n v="73120"/>
    <s v="Central"/>
    <s v="OFF-AP-10002651"/>
    <x v="1"/>
    <x v="9"/>
    <s v="Hoover Upright Vacuum With Dirt Cup"/>
    <n v="868.58999999999992"/>
    <n v="3"/>
    <n v="0"/>
    <n v="251.89109999999988"/>
  </r>
  <r>
    <n v="2522"/>
    <s v="CA-2013-124352"/>
    <x v="0"/>
    <x v="680"/>
    <d v="2013-10-22T00:00:00"/>
    <s v="Standard Class"/>
    <s v="CD-12790"/>
    <s v="Cynthia Delaney"/>
    <x v="2"/>
    <x v="0"/>
    <s v="Oklahoma City"/>
    <x v="26"/>
    <n v="73120"/>
    <s v="Central"/>
    <s v="OFF-PA-10003177"/>
    <x v="1"/>
    <x v="10"/>
    <s v="Xerox 1999"/>
    <n v="12.96"/>
    <n v="2"/>
    <n v="0"/>
    <n v="6.2208000000000006"/>
  </r>
  <r>
    <n v="2523"/>
    <s v="CA-2013-124352"/>
    <x v="0"/>
    <x v="680"/>
    <d v="2013-10-22T00:00:00"/>
    <s v="Standard Class"/>
    <s v="CD-12790"/>
    <s v="Cynthia Delaney"/>
    <x v="2"/>
    <x v="0"/>
    <s v="Oklahoma City"/>
    <x v="26"/>
    <n v="73120"/>
    <s v="Central"/>
    <s v="TEC-PH-10003442"/>
    <x v="2"/>
    <x v="7"/>
    <s v="Samsung Replacement EH64AVFWE Premium Headset"/>
    <n v="5.5"/>
    <n v="1"/>
    <n v="0"/>
    <n v="1.375"/>
  </r>
  <r>
    <n v="2524"/>
    <s v="CA-2013-124352"/>
    <x v="0"/>
    <x v="680"/>
    <d v="2013-10-22T00:00:00"/>
    <s v="Standard Class"/>
    <s v="CD-12790"/>
    <s v="Cynthia Delaney"/>
    <x v="2"/>
    <x v="0"/>
    <s v="Oklahoma City"/>
    <x v="26"/>
    <n v="73120"/>
    <s v="Central"/>
    <s v="OFF-BI-10000977"/>
    <x v="1"/>
    <x v="8"/>
    <s v="Ibico Plastic Spiral Binding Combs"/>
    <n v="121.6"/>
    <n v="4"/>
    <n v="0"/>
    <n v="55.935999999999993"/>
  </r>
  <r>
    <n v="2525"/>
    <s v="CA-2012-124541"/>
    <x v="1"/>
    <x v="744"/>
    <d v="2012-04-10T00:00:00"/>
    <s v="Standard Class"/>
    <s v="TT-21220"/>
    <s v="Thomas Thornton"/>
    <x v="0"/>
    <x v="0"/>
    <s v="Houston"/>
    <x v="5"/>
    <n v="77041"/>
    <s v="Central"/>
    <s v="OFF-AR-10004078"/>
    <x v="1"/>
    <x v="6"/>
    <s v="Newell 312"/>
    <n v="42.047999999999995"/>
    <n v="9"/>
    <n v="0.2"/>
    <n v="5.2559999999999985"/>
  </r>
  <r>
    <n v="2526"/>
    <s v="CA-2012-124541"/>
    <x v="1"/>
    <x v="744"/>
    <d v="2012-04-10T00:00:00"/>
    <s v="Standard Class"/>
    <s v="TT-21220"/>
    <s v="Thomas Thornton"/>
    <x v="0"/>
    <x v="0"/>
    <s v="Houston"/>
    <x v="5"/>
    <n v="77041"/>
    <s v="Central"/>
    <s v="TEC-AC-10002550"/>
    <x v="2"/>
    <x v="11"/>
    <s v="Maxell 4.7GB DVD-RW 3/Pack"/>
    <n v="25.488"/>
    <n v="2"/>
    <n v="0.2"/>
    <n v="4.4603999999999999"/>
  </r>
  <r>
    <n v="2527"/>
    <s v="CA-2012-124541"/>
    <x v="1"/>
    <x v="744"/>
    <d v="2012-04-10T00:00:00"/>
    <s v="Standard Class"/>
    <s v="TT-21220"/>
    <s v="Thomas Thornton"/>
    <x v="0"/>
    <x v="0"/>
    <s v="Houston"/>
    <x v="5"/>
    <n v="77041"/>
    <s v="Central"/>
    <s v="OFF-BI-10004965"/>
    <x v="1"/>
    <x v="8"/>
    <s v="Ibico Covers for Plastic or Wire Binding Elements"/>
    <n v="6.8999999999999986"/>
    <n v="3"/>
    <n v="0.8"/>
    <n v="-12.075000000000003"/>
  </r>
  <r>
    <n v="2528"/>
    <s v="CA-2012-124541"/>
    <x v="1"/>
    <x v="744"/>
    <d v="2012-04-10T00:00:00"/>
    <s v="Standard Class"/>
    <s v="TT-21220"/>
    <s v="Thomas Thornton"/>
    <x v="0"/>
    <x v="0"/>
    <s v="Houston"/>
    <x v="5"/>
    <n v="77041"/>
    <s v="Central"/>
    <s v="OFF-BI-10004209"/>
    <x v="1"/>
    <x v="8"/>
    <s v="Fellowes Twister Kit, Gray/Clear, 3/pkg"/>
    <n v="9.6479999999999961"/>
    <n v="6"/>
    <n v="0.8"/>
    <n v="-16.884"/>
  </r>
  <r>
    <n v="2529"/>
    <s v="CA-2012-124541"/>
    <x v="1"/>
    <x v="744"/>
    <d v="2012-04-10T00:00:00"/>
    <s v="Standard Class"/>
    <s v="TT-21220"/>
    <s v="Thomas Thornton"/>
    <x v="0"/>
    <x v="0"/>
    <s v="Houston"/>
    <x v="5"/>
    <n v="77041"/>
    <s v="Central"/>
    <s v="OFF-PA-10001526"/>
    <x v="1"/>
    <x v="10"/>
    <s v="Xerox 1949"/>
    <n v="7.9680000000000009"/>
    <n v="2"/>
    <n v="0.2"/>
    <n v="2.8884000000000007"/>
  </r>
  <r>
    <n v="2530"/>
    <s v="CA-2011-108707"/>
    <x v="2"/>
    <x v="745"/>
    <d v="2011-10-29T00:00:00"/>
    <s v="Standard Class"/>
    <s v="DB-12910"/>
    <s v="Daniel Byrd"/>
    <x v="2"/>
    <x v="0"/>
    <s v="Fort Lauderdale"/>
    <x v="2"/>
    <n v="33311"/>
    <s v="South"/>
    <s v="OFF-PA-10000788"/>
    <x v="1"/>
    <x v="10"/>
    <s v="Xerox 210"/>
    <n v="10.368000000000002"/>
    <n v="2"/>
    <n v="0.2"/>
    <n v="3.6288"/>
  </r>
  <r>
    <n v="2531"/>
    <s v="CA-2011-111500"/>
    <x v="2"/>
    <x v="654"/>
    <d v="2011-08-21T00:00:00"/>
    <s v="Standard Class"/>
    <s v="DJ-13510"/>
    <s v="Don Jones"/>
    <x v="1"/>
    <x v="0"/>
    <s v="Little Rock"/>
    <x v="36"/>
    <n v="72209"/>
    <s v="South"/>
    <s v="OFF-PA-10000595"/>
    <x v="1"/>
    <x v="10"/>
    <s v="Xerox 1929"/>
    <n v="114.2"/>
    <n v="5"/>
    <n v="0"/>
    <n v="52.531999999999996"/>
  </r>
  <r>
    <n v="2532"/>
    <s v="CA-2011-111500"/>
    <x v="2"/>
    <x v="654"/>
    <d v="2011-08-21T00:00:00"/>
    <s v="Standard Class"/>
    <s v="DJ-13510"/>
    <s v="Don Jones"/>
    <x v="1"/>
    <x v="0"/>
    <s v="Little Rock"/>
    <x v="36"/>
    <n v="72209"/>
    <s v="South"/>
    <s v="OFF-BI-10000829"/>
    <x v="1"/>
    <x v="8"/>
    <s v="Avery Non-Stick Binders"/>
    <n v="17.96"/>
    <n v="4"/>
    <n v="0"/>
    <n v="8.2615999999999996"/>
  </r>
  <r>
    <n v="2533"/>
    <s v="CA-2011-111500"/>
    <x v="2"/>
    <x v="654"/>
    <d v="2011-08-21T00:00:00"/>
    <s v="Standard Class"/>
    <s v="DJ-13510"/>
    <s v="Don Jones"/>
    <x v="1"/>
    <x v="0"/>
    <s v="Little Rock"/>
    <x v="36"/>
    <n v="72209"/>
    <s v="South"/>
    <s v="OFF-FA-10002676"/>
    <x v="1"/>
    <x v="13"/>
    <s v="Colored Push Pins"/>
    <n v="12.67"/>
    <n v="7"/>
    <n v="0"/>
    <n v="4.5611999999999995"/>
  </r>
  <r>
    <n v="2534"/>
    <s v="CA-2011-111500"/>
    <x v="2"/>
    <x v="654"/>
    <d v="2011-08-21T00:00:00"/>
    <s v="Standard Class"/>
    <s v="DJ-13510"/>
    <s v="Don Jones"/>
    <x v="1"/>
    <x v="0"/>
    <s v="Little Rock"/>
    <x v="36"/>
    <n v="72209"/>
    <s v="South"/>
    <s v="TEC-AC-10000844"/>
    <x v="2"/>
    <x v="11"/>
    <s v="Logitech Gaming G510s - Keyboard"/>
    <n v="339.96"/>
    <n v="4"/>
    <n v="0"/>
    <n v="122.38559999999998"/>
  </r>
  <r>
    <n v="2535"/>
    <s v="US-2014-117723"/>
    <x v="3"/>
    <x v="733"/>
    <d v="2014-08-19T00:00:00"/>
    <s v="Second Class"/>
    <s v="DL-13495"/>
    <s v="Dionis Lloyd"/>
    <x v="1"/>
    <x v="0"/>
    <s v="Philadelphia"/>
    <x v="9"/>
    <n v="19120"/>
    <s v="East"/>
    <s v="OFF-ST-10004459"/>
    <x v="1"/>
    <x v="4"/>
    <s v="Tennsco Single-Tier Lockers"/>
    <n v="1801.6320000000001"/>
    <n v="6"/>
    <n v="0.2"/>
    <n v="-337.80600000000004"/>
  </r>
  <r>
    <n v="2536"/>
    <s v="CA-2012-143238"/>
    <x v="1"/>
    <x v="684"/>
    <d v="2012-09-08T00:00:00"/>
    <s v="First Class"/>
    <s v="LO-17170"/>
    <s v="Lori Olson"/>
    <x v="1"/>
    <x v="0"/>
    <s v="La Quinta"/>
    <x v="1"/>
    <n v="92253"/>
    <s v="West"/>
    <s v="TEC-AC-10003499"/>
    <x v="2"/>
    <x v="11"/>
    <s v="Memorex Mini Travel Drive 8 GB USB 2.0 Flash Drive"/>
    <n v="46.32"/>
    <n v="4"/>
    <n v="0"/>
    <n v="18.064800000000002"/>
  </r>
  <r>
    <n v="2537"/>
    <s v="CA-2012-168746"/>
    <x v="1"/>
    <x v="746"/>
    <d v="2012-01-29T00:00:00"/>
    <s v="Second Class"/>
    <s v="SV-20365"/>
    <s v="Seth Vernon"/>
    <x v="0"/>
    <x v="0"/>
    <s v="Cleveland"/>
    <x v="24"/>
    <n v="44105"/>
    <s v="East"/>
    <s v="FUR-CH-10000513"/>
    <x v="0"/>
    <x v="1"/>
    <s v="High-Back Leather Manager's Chair"/>
    <n v="181.98599999999999"/>
    <n v="2"/>
    <n v="0.3"/>
    <n v="-54.595799999999997"/>
  </r>
  <r>
    <n v="2538"/>
    <s v="CA-2012-168746"/>
    <x v="1"/>
    <x v="746"/>
    <d v="2012-01-29T00:00:00"/>
    <s v="Second Class"/>
    <s v="SV-20365"/>
    <s v="Seth Vernon"/>
    <x v="0"/>
    <x v="0"/>
    <s v="Cleveland"/>
    <x v="24"/>
    <n v="44105"/>
    <s v="East"/>
    <s v="TEC-PH-10000895"/>
    <x v="2"/>
    <x v="7"/>
    <s v="Polycom VVX 310 VoIP phone"/>
    <n v="431.976"/>
    <n v="4"/>
    <n v="0.4"/>
    <n v="-100.7944"/>
  </r>
  <r>
    <n v="2539"/>
    <s v="CA-2012-168746"/>
    <x v="1"/>
    <x v="746"/>
    <d v="2012-01-29T00:00:00"/>
    <s v="Second Class"/>
    <s v="SV-20365"/>
    <s v="Seth Vernon"/>
    <x v="0"/>
    <x v="0"/>
    <s v="Cleveland"/>
    <x v="24"/>
    <n v="44105"/>
    <s v="East"/>
    <s v="TEC-PH-10002555"/>
    <x v="2"/>
    <x v="7"/>
    <s v="Nortel Meridian M5316 Digital phone"/>
    <n v="155.36999999999998"/>
    <n v="1"/>
    <n v="0.4"/>
    <n v="-36.253"/>
  </r>
  <r>
    <n v="2540"/>
    <s v="CA-2012-113404"/>
    <x v="1"/>
    <x v="747"/>
    <d v="2012-07-16T00:00:00"/>
    <s v="Same Day"/>
    <s v="EM-13810"/>
    <s v="Eleni McCrary"/>
    <x v="1"/>
    <x v="0"/>
    <s v="San Francisco"/>
    <x v="1"/>
    <n v="94122"/>
    <s v="West"/>
    <s v="FUR-CH-10003312"/>
    <x v="0"/>
    <x v="1"/>
    <s v="Hon 2090 “Pillow Soft” Series Mid Back Swivel/Tilt Chairs"/>
    <n v="1348.7040000000002"/>
    <n v="6"/>
    <n v="0.2"/>
    <n v="-219.16440000000023"/>
  </r>
  <r>
    <n v="2541"/>
    <s v="CA-2012-113404"/>
    <x v="1"/>
    <x v="747"/>
    <d v="2012-07-16T00:00:00"/>
    <s v="Same Day"/>
    <s v="EM-13810"/>
    <s v="Eleni McCrary"/>
    <x v="1"/>
    <x v="0"/>
    <s v="San Francisco"/>
    <x v="1"/>
    <n v="94122"/>
    <s v="West"/>
    <s v="FUR-CH-10004086"/>
    <x v="0"/>
    <x v="1"/>
    <s v="Hon 4070 Series Pagoda Armless Upholstered Stacking Chairs"/>
    <n v="700.15200000000004"/>
    <n v="3"/>
    <n v="0.2"/>
    <n v="78.767099999999971"/>
  </r>
  <r>
    <n v="2542"/>
    <s v="CA-2013-144792"/>
    <x v="0"/>
    <x v="567"/>
    <d v="2013-05-05T00:00:00"/>
    <s v="Standard Class"/>
    <s v="KD-16615"/>
    <s v="Ken Dana"/>
    <x v="1"/>
    <x v="0"/>
    <s v="Scottsdale"/>
    <x v="16"/>
    <n v="85254"/>
    <s v="West"/>
    <s v="FUR-FU-10002759"/>
    <x v="0"/>
    <x v="5"/>
    <s v="12-1/2 Diameter Round Wall Clock"/>
    <n v="111.88800000000001"/>
    <n v="7"/>
    <n v="0.2"/>
    <n v="22.377600000000001"/>
  </r>
  <r>
    <n v="2543"/>
    <s v="CA-2011-164385"/>
    <x v="2"/>
    <x v="467"/>
    <d v="2011-10-01T00:00:00"/>
    <s v="Second Class"/>
    <s v="NB-18580"/>
    <s v="Nicole Brennan"/>
    <x v="1"/>
    <x v="0"/>
    <s v="Philadelphia"/>
    <x v="9"/>
    <n v="19134"/>
    <s v="East"/>
    <s v="OFF-AP-10002191"/>
    <x v="1"/>
    <x v="9"/>
    <s v="Belkin 8 Outlet SurgeMaster II Gold Surge Protector"/>
    <n v="143.952"/>
    <n v="3"/>
    <n v="0.2"/>
    <n v="14.39520000000001"/>
  </r>
  <r>
    <n v="2544"/>
    <s v="US-2013-114174"/>
    <x v="0"/>
    <x v="162"/>
    <d v="2013-09-15T00:00:00"/>
    <s v="Standard Class"/>
    <s v="AP-10720"/>
    <s v="Anne Pryor"/>
    <x v="2"/>
    <x v="0"/>
    <s v="Malden"/>
    <x v="31"/>
    <n v="2148"/>
    <s v="East"/>
    <s v="FUR-BO-10003450"/>
    <x v="0"/>
    <x v="0"/>
    <s v="Bush Westfield Collection Bookcases, Dark Cherry Finish"/>
    <n v="173.94"/>
    <n v="3"/>
    <n v="0"/>
    <n v="13.915199999999992"/>
  </r>
  <r>
    <n v="2545"/>
    <s v="US-2013-114174"/>
    <x v="0"/>
    <x v="162"/>
    <d v="2013-09-15T00:00:00"/>
    <s v="Standard Class"/>
    <s v="AP-10720"/>
    <s v="Anne Pryor"/>
    <x v="2"/>
    <x v="0"/>
    <s v="Malden"/>
    <x v="31"/>
    <n v="2148"/>
    <s v="East"/>
    <s v="OFF-LA-10000248"/>
    <x v="1"/>
    <x v="2"/>
    <s v="Avery 52"/>
    <n v="14.76"/>
    <n v="4"/>
    <n v="0"/>
    <n v="6.9371999999999998"/>
  </r>
  <r>
    <n v="2546"/>
    <s v="CA-2014-108070"/>
    <x v="3"/>
    <x v="513"/>
    <d v="2014-04-21T00:00:00"/>
    <s v="Standard Class"/>
    <s v="JE-15745"/>
    <s v="Joel Eaton"/>
    <x v="0"/>
    <x v="0"/>
    <s v="San Jose"/>
    <x v="1"/>
    <n v="95123"/>
    <s v="West"/>
    <s v="OFF-ST-10004804"/>
    <x v="1"/>
    <x v="4"/>
    <s v="Belkin 19&quot; Vented Equipment Shelf, Black"/>
    <n v="205.92"/>
    <n v="4"/>
    <n v="0"/>
    <n v="2.0592000000000041"/>
  </r>
  <r>
    <n v="2547"/>
    <s v="CA-2014-108070"/>
    <x v="3"/>
    <x v="513"/>
    <d v="2014-04-21T00:00:00"/>
    <s v="Standard Class"/>
    <s v="JE-15745"/>
    <s v="Joel Eaton"/>
    <x v="0"/>
    <x v="0"/>
    <s v="San Jose"/>
    <x v="1"/>
    <n v="95123"/>
    <s v="West"/>
    <s v="FUR-BO-10001337"/>
    <x v="0"/>
    <x v="0"/>
    <s v="O'Sullivan Living Dimensions 2-Shelf Bookcases"/>
    <n v="102.833"/>
    <n v="1"/>
    <n v="0.15"/>
    <n v="-6.0489999999999995"/>
  </r>
  <r>
    <n v="2548"/>
    <s v="US-2012-128090"/>
    <x v="1"/>
    <x v="748"/>
    <d v="2012-08-22T00:00:00"/>
    <s v="Standard Class"/>
    <s v="JM-15865"/>
    <s v="John Murray"/>
    <x v="0"/>
    <x v="0"/>
    <s v="Phoenix"/>
    <x v="16"/>
    <n v="85023"/>
    <s v="West"/>
    <s v="OFF-AR-10002255"/>
    <x v="1"/>
    <x v="6"/>
    <s v="Newell 346"/>
    <n v="2.3039999999999998"/>
    <n v="1"/>
    <n v="0.2"/>
    <n v="0.25919999999999999"/>
  </r>
  <r>
    <n v="2549"/>
    <s v="US-2012-128090"/>
    <x v="1"/>
    <x v="748"/>
    <d v="2012-08-22T00:00:00"/>
    <s v="Standard Class"/>
    <s v="JM-15865"/>
    <s v="John Murray"/>
    <x v="0"/>
    <x v="0"/>
    <s v="Phoenix"/>
    <x v="16"/>
    <n v="85023"/>
    <s v="West"/>
    <s v="TEC-PH-10002624"/>
    <x v="2"/>
    <x v="7"/>
    <s v="Samsung Galaxy S4 Mini"/>
    <n v="1879.96"/>
    <n v="5"/>
    <n v="0.2"/>
    <n v="211.49549999999977"/>
  </r>
  <r>
    <n v="2550"/>
    <s v="US-2012-128090"/>
    <x v="1"/>
    <x v="748"/>
    <d v="2012-08-22T00:00:00"/>
    <s v="Standard Class"/>
    <s v="JM-15865"/>
    <s v="John Murray"/>
    <x v="0"/>
    <x v="0"/>
    <s v="Phoenix"/>
    <x v="16"/>
    <n v="85023"/>
    <s v="West"/>
    <s v="OFF-PA-10001878"/>
    <x v="1"/>
    <x v="10"/>
    <s v="Xerox 1891"/>
    <n v="313.024"/>
    <n v="8"/>
    <n v="0.2"/>
    <n v="105.64559999999997"/>
  </r>
  <r>
    <n v="2551"/>
    <s v="US-2012-128090"/>
    <x v="1"/>
    <x v="748"/>
    <d v="2012-08-22T00:00:00"/>
    <s v="Standard Class"/>
    <s v="JM-15865"/>
    <s v="John Murray"/>
    <x v="0"/>
    <x v="0"/>
    <s v="Phoenix"/>
    <x v="16"/>
    <n v="85023"/>
    <s v="West"/>
    <s v="OFF-LA-10000452"/>
    <x v="1"/>
    <x v="2"/>
    <s v="Avery 488"/>
    <n v="5.04"/>
    <n v="2"/>
    <n v="0.2"/>
    <n v="1.764"/>
  </r>
  <r>
    <n v="2552"/>
    <s v="CA-2014-101042"/>
    <x v="3"/>
    <x v="123"/>
    <d v="2014-11-24T00:00:00"/>
    <s v="Standard Class"/>
    <s v="AB-10105"/>
    <s v="Adrian Barton"/>
    <x v="0"/>
    <x v="0"/>
    <s v="Henderson"/>
    <x v="0"/>
    <n v="42420"/>
    <s v="South"/>
    <s v="FUR-FU-10004665"/>
    <x v="0"/>
    <x v="5"/>
    <s v="3M Polarizing Task Lamp with Clamp Arm, Light Gray"/>
    <n v="821.87999999999988"/>
    <n v="6"/>
    <n v="0"/>
    <n v="213.68880000000001"/>
  </r>
  <r>
    <n v="2553"/>
    <s v="CA-2014-101042"/>
    <x v="3"/>
    <x v="123"/>
    <d v="2014-11-24T00:00:00"/>
    <s v="Standard Class"/>
    <s v="AB-10105"/>
    <s v="Adrian Barton"/>
    <x v="0"/>
    <x v="0"/>
    <s v="Henderson"/>
    <x v="0"/>
    <n v="42420"/>
    <s v="South"/>
    <s v="OFF-BI-10000088"/>
    <x v="1"/>
    <x v="8"/>
    <s v="GBC Imprintable Covers"/>
    <n v="21.96"/>
    <n v="2"/>
    <n v="0"/>
    <n v="10.760400000000001"/>
  </r>
  <r>
    <n v="2554"/>
    <s v="CA-2013-155439"/>
    <x v="0"/>
    <x v="749"/>
    <d v="2013-09-19T00:00:00"/>
    <s v="Standard Class"/>
    <s v="PN-18775"/>
    <s v="Parhena Norris"/>
    <x v="2"/>
    <x v="0"/>
    <s v="Columbia"/>
    <x v="20"/>
    <n v="29203"/>
    <s v="South"/>
    <s v="OFF-PA-10000029"/>
    <x v="1"/>
    <x v="10"/>
    <s v="Xerox 224"/>
    <n v="25.92"/>
    <n v="4"/>
    <n v="0"/>
    <n v="12.441600000000001"/>
  </r>
  <r>
    <n v="2555"/>
    <s v="CA-2013-118626"/>
    <x v="0"/>
    <x v="243"/>
    <d v="2013-08-21T00:00:00"/>
    <s v="Standard Class"/>
    <s v="JC-15775"/>
    <s v="John Castell"/>
    <x v="0"/>
    <x v="0"/>
    <s v="Tallahassee"/>
    <x v="2"/>
    <n v="32303"/>
    <s v="South"/>
    <s v="TEC-PH-10000369"/>
    <x v="2"/>
    <x v="7"/>
    <s v="HTC One Mini"/>
    <n v="705.54399999999998"/>
    <n v="7"/>
    <n v="0.2"/>
    <n v="70.554400000000072"/>
  </r>
  <r>
    <n v="2556"/>
    <s v="CA-2012-111458"/>
    <x v="1"/>
    <x v="120"/>
    <d v="2012-09-30T00:00:00"/>
    <s v="Standard Class"/>
    <s v="PF-19165"/>
    <s v="Philip Fox"/>
    <x v="0"/>
    <x v="0"/>
    <s v="New York City"/>
    <x v="15"/>
    <n v="10035"/>
    <s v="East"/>
    <s v="TEC-AC-10001590"/>
    <x v="2"/>
    <x v="11"/>
    <s v="Dell Slim USB Multimedia Keyboard"/>
    <n v="50"/>
    <n v="2"/>
    <n v="0"/>
    <n v="12"/>
  </r>
  <r>
    <n v="2557"/>
    <s v="US-2013-126844"/>
    <x v="0"/>
    <x v="750"/>
    <d v="2013-10-15T00:00:00"/>
    <s v="Standard Class"/>
    <s v="BW-11110"/>
    <s v="Bart Watters"/>
    <x v="1"/>
    <x v="0"/>
    <s v="Houston"/>
    <x v="5"/>
    <n v="77070"/>
    <s v="Central"/>
    <s v="FUR-FU-10004909"/>
    <x v="0"/>
    <x v="5"/>
    <s v="Contemporary Wood/Metal Frame"/>
    <n v="51.712000000000003"/>
    <n v="8"/>
    <n v="0.6"/>
    <n v="-32.320000000000007"/>
  </r>
  <r>
    <n v="2558"/>
    <s v="US-2012-112508"/>
    <x v="1"/>
    <x v="539"/>
    <d v="2012-03-30T00:00:00"/>
    <s v="Standard Class"/>
    <s v="BP-11185"/>
    <s v="Ben Peterman"/>
    <x v="1"/>
    <x v="0"/>
    <s v="Coral Springs"/>
    <x v="2"/>
    <n v="33065"/>
    <s v="South"/>
    <s v="OFF-AP-10002287"/>
    <x v="1"/>
    <x v="9"/>
    <s v="Eureka Sanitaire  Multi-Pro Heavy-Duty Upright, Disposable Bags"/>
    <n v="6.9920000000000009"/>
    <n v="2"/>
    <n v="0.2"/>
    <n v="0.52439999999999998"/>
  </r>
  <r>
    <n v="2559"/>
    <s v="CA-2012-147788"/>
    <x v="1"/>
    <x v="70"/>
    <d v="2012-06-04T00:00:00"/>
    <s v="Standard Class"/>
    <s v="TM-21010"/>
    <s v="Tamara Manning"/>
    <x v="0"/>
    <x v="0"/>
    <s v="Orem"/>
    <x v="7"/>
    <n v="84057"/>
    <s v="West"/>
    <s v="FUR-BO-10004357"/>
    <x v="0"/>
    <x v="0"/>
    <s v="O'Sullivan Living Dimensions 3-Shelf Bookcases"/>
    <n v="1406.86"/>
    <n v="7"/>
    <n v="0"/>
    <n v="140.68599999999989"/>
  </r>
  <r>
    <n v="2560"/>
    <s v="CA-2012-147788"/>
    <x v="1"/>
    <x v="70"/>
    <d v="2012-06-04T00:00:00"/>
    <s v="Standard Class"/>
    <s v="TM-21010"/>
    <s v="Tamara Manning"/>
    <x v="0"/>
    <x v="0"/>
    <s v="Orem"/>
    <x v="7"/>
    <n v="84057"/>
    <s v="West"/>
    <s v="OFF-LA-10003766"/>
    <x v="1"/>
    <x v="2"/>
    <s v="Self-Adhesive Removable Labels"/>
    <n v="15.75"/>
    <n v="5"/>
    <n v="0"/>
    <n v="7.5600000000000005"/>
  </r>
  <r>
    <n v="2561"/>
    <s v="CA-2012-147788"/>
    <x v="1"/>
    <x v="70"/>
    <d v="2012-06-04T00:00:00"/>
    <s v="Standard Class"/>
    <s v="TM-21010"/>
    <s v="Tamara Manning"/>
    <x v="0"/>
    <x v="0"/>
    <s v="Orem"/>
    <x v="7"/>
    <n v="84057"/>
    <s v="West"/>
    <s v="OFF-ST-10000046"/>
    <x v="1"/>
    <x v="4"/>
    <s v="Fellowes Super Stor/Drawer Files"/>
    <n v="323.10000000000002"/>
    <n v="2"/>
    <n v="0"/>
    <n v="61.38900000000001"/>
  </r>
  <r>
    <n v="2562"/>
    <s v="CA-2012-144288"/>
    <x v="1"/>
    <x v="707"/>
    <d v="2012-12-31T00:00:00"/>
    <s v="Standard Class"/>
    <s v="MB-17305"/>
    <s v="Maria Bertelson"/>
    <x v="0"/>
    <x v="0"/>
    <s v="Nashville"/>
    <x v="18"/>
    <n v="37211"/>
    <s v="South"/>
    <s v="OFF-LA-10003190"/>
    <x v="1"/>
    <x v="2"/>
    <s v="Avery 474"/>
    <n v="9.2159999999999993"/>
    <n v="4"/>
    <n v="0.2"/>
    <n v="3.3408000000000002"/>
  </r>
  <r>
    <n v="2563"/>
    <s v="CA-2012-144288"/>
    <x v="1"/>
    <x v="707"/>
    <d v="2012-12-31T00:00:00"/>
    <s v="Standard Class"/>
    <s v="MB-17305"/>
    <s v="Maria Bertelson"/>
    <x v="0"/>
    <x v="0"/>
    <s v="Nashville"/>
    <x v="18"/>
    <n v="37211"/>
    <s v="South"/>
    <s v="OFF-PA-10002787"/>
    <x v="1"/>
    <x v="10"/>
    <s v="Xerox 227"/>
    <n v="10.368000000000002"/>
    <n v="2"/>
    <n v="0.2"/>
    <n v="3.6288"/>
  </r>
  <r>
    <n v="2564"/>
    <s v="CA-2012-110632"/>
    <x v="1"/>
    <x v="751"/>
    <d v="2012-03-22T00:00:00"/>
    <s v="Second Class"/>
    <s v="HR-14830"/>
    <s v="Harold Ryan"/>
    <x v="1"/>
    <x v="0"/>
    <s v="New York City"/>
    <x v="15"/>
    <n v="10009"/>
    <s v="East"/>
    <s v="TEC-AC-10000387"/>
    <x v="2"/>
    <x v="11"/>
    <s v="KeyTronic KT800P2 - Keyboard - Black"/>
    <n v="15.02"/>
    <n v="1"/>
    <n v="0"/>
    <n v="2.7035999999999998"/>
  </r>
  <r>
    <n v="2565"/>
    <s v="CA-2012-110632"/>
    <x v="1"/>
    <x v="751"/>
    <d v="2012-03-22T00:00:00"/>
    <s v="Second Class"/>
    <s v="HR-14830"/>
    <s v="Harold Ryan"/>
    <x v="1"/>
    <x v="0"/>
    <s v="New York City"/>
    <x v="15"/>
    <n v="10009"/>
    <s v="East"/>
    <s v="OFF-ST-10001291"/>
    <x v="1"/>
    <x v="4"/>
    <s v="Tenex Personal Self-Stacking Standard File Box, Black/Gray"/>
    <n v="33.82"/>
    <n v="2"/>
    <n v="0"/>
    <n v="9.1313999999999993"/>
  </r>
  <r>
    <n v="2566"/>
    <s v="CA-2014-109589"/>
    <x v="3"/>
    <x v="202"/>
    <d v="2014-12-25T00:00:00"/>
    <s v="First Class"/>
    <s v="BD-11635"/>
    <s v="Brian Derr"/>
    <x v="0"/>
    <x v="0"/>
    <s v="Bowling Green"/>
    <x v="0"/>
    <n v="42104"/>
    <s v="South"/>
    <s v="TEC-AC-10003116"/>
    <x v="2"/>
    <x v="11"/>
    <s v="Memorex Froggy Flash Drive 8 GB"/>
    <n v="71"/>
    <n v="4"/>
    <n v="0"/>
    <n v="27.689999999999998"/>
  </r>
  <r>
    <n v="2567"/>
    <s v="CA-2014-123967"/>
    <x v="3"/>
    <x v="752"/>
    <d v="2014-11-04T00:00:00"/>
    <s v="Second Class"/>
    <s v="SF-20200"/>
    <s v="Sarah Foster"/>
    <x v="0"/>
    <x v="0"/>
    <s v="Bellingham"/>
    <x v="4"/>
    <n v="98226"/>
    <s v="West"/>
    <s v="OFF-BI-10001308"/>
    <x v="1"/>
    <x v="8"/>
    <s v="GBC Standard Plastic Binding Systems' Combs"/>
    <n v="25.120000000000005"/>
    <n v="5"/>
    <n v="0.2"/>
    <n v="7.8499999999999979"/>
  </r>
  <r>
    <n v="2568"/>
    <s v="CA-2014-123967"/>
    <x v="3"/>
    <x v="752"/>
    <d v="2014-11-04T00:00:00"/>
    <s v="Second Class"/>
    <s v="SF-20200"/>
    <s v="Sarah Foster"/>
    <x v="0"/>
    <x v="0"/>
    <s v="Bellingham"/>
    <x v="4"/>
    <n v="98226"/>
    <s v="West"/>
    <s v="FUR-TA-10003954"/>
    <x v="0"/>
    <x v="3"/>
    <s v="Hon 94000 Series Round Tables"/>
    <n v="2665.62"/>
    <n v="9"/>
    <n v="0"/>
    <n v="239.90580000000011"/>
  </r>
  <r>
    <n v="2569"/>
    <s v="CA-2014-148929"/>
    <x v="3"/>
    <x v="210"/>
    <d v="2014-09-12T00:00:00"/>
    <s v="Standard Class"/>
    <s v="SP-20620"/>
    <s v="Stefania Perrino"/>
    <x v="1"/>
    <x v="0"/>
    <s v="New York City"/>
    <x v="15"/>
    <n v="10011"/>
    <s v="East"/>
    <s v="OFF-ST-10003282"/>
    <x v="1"/>
    <x v="4"/>
    <s v="Advantus 10-Drawer Portable Organizer, Chrome Metal Frame, Smoke Drawers"/>
    <n v="478.08"/>
    <n v="8"/>
    <n v="0"/>
    <n v="133.86240000000004"/>
  </r>
  <r>
    <n v="2570"/>
    <s v="CA-2014-134404"/>
    <x v="3"/>
    <x v="753"/>
    <d v="2014-12-28T00:00:00"/>
    <s v="Same Day"/>
    <s v="DR-12880"/>
    <s v="Dan Reichenbach"/>
    <x v="1"/>
    <x v="0"/>
    <s v="Newark"/>
    <x v="24"/>
    <n v="43055"/>
    <s v="East"/>
    <s v="TEC-PH-10000576"/>
    <x v="2"/>
    <x v="7"/>
    <s v="AT&amp;T 1080 Corded phone"/>
    <n v="164.38800000000001"/>
    <n v="2"/>
    <n v="0.4"/>
    <n v="-35.617400000000004"/>
  </r>
  <r>
    <n v="2571"/>
    <s v="CA-2014-134404"/>
    <x v="3"/>
    <x v="753"/>
    <d v="2014-12-28T00:00:00"/>
    <s v="Same Day"/>
    <s v="DR-12880"/>
    <s v="Dan Reichenbach"/>
    <x v="1"/>
    <x v="0"/>
    <s v="Newark"/>
    <x v="24"/>
    <n v="43055"/>
    <s v="East"/>
    <s v="OFF-AR-10004441"/>
    <x v="1"/>
    <x v="6"/>
    <s v="BIC Brite Liner Highlighters"/>
    <n v="13.247999999999999"/>
    <n v="4"/>
    <n v="0.2"/>
    <n v="3.6431999999999998"/>
  </r>
  <r>
    <n v="2572"/>
    <s v="CA-2014-109778"/>
    <x v="3"/>
    <x v="11"/>
    <d v="2014-07-22T00:00:00"/>
    <s v="Standard Class"/>
    <s v="VM-21685"/>
    <s v="Valerie Mitchum"/>
    <x v="2"/>
    <x v="0"/>
    <s v="Woodstock"/>
    <x v="10"/>
    <n v="60098"/>
    <s v="Central"/>
    <s v="OFF-AR-10003759"/>
    <x v="1"/>
    <x v="6"/>
    <s v="Crayola Anti Dust Chalk, 12/Pack"/>
    <n v="2.9120000000000004"/>
    <n v="2"/>
    <n v="0.2"/>
    <n v="0.90999999999999981"/>
  </r>
  <r>
    <n v="2573"/>
    <s v="CA-2013-155845"/>
    <x v="0"/>
    <x v="399"/>
    <d v="2013-08-16T00:00:00"/>
    <s v="Second Class"/>
    <s v="CM-12235"/>
    <s v="Chris McAfee"/>
    <x v="0"/>
    <x v="0"/>
    <s v="Carrollton"/>
    <x v="5"/>
    <n v="75007"/>
    <s v="Central"/>
    <s v="TEC-AC-10004145"/>
    <x v="2"/>
    <x v="11"/>
    <s v="Logitech diNovo Edge Keyboard"/>
    <n v="1399.9440000000002"/>
    <n v="7"/>
    <n v="0.2"/>
    <n v="52.497900000000016"/>
  </r>
  <r>
    <n v="2574"/>
    <s v="CA-2014-145128"/>
    <x v="3"/>
    <x v="362"/>
    <d v="2014-07-15T00:00:00"/>
    <s v="Standard Class"/>
    <s v="SM-20320"/>
    <s v="Sean Miller"/>
    <x v="2"/>
    <x v="0"/>
    <s v="Lafayette"/>
    <x v="14"/>
    <n v="47905"/>
    <s v="Central"/>
    <s v="FUR-FU-10000293"/>
    <x v="0"/>
    <x v="5"/>
    <s v="Eldon Antistatic Chair Mats for Low to Medium Pile Carpets"/>
    <n v="526.45000000000005"/>
    <n v="5"/>
    <n v="0"/>
    <n v="31.586999999999961"/>
  </r>
  <r>
    <n v="2575"/>
    <s v="CA-2011-129091"/>
    <x v="2"/>
    <x v="754"/>
    <d v="2011-11-27T00:00:00"/>
    <s v="Standard Class"/>
    <s v="RA-19885"/>
    <s v="Ruben Ausman"/>
    <x v="1"/>
    <x v="0"/>
    <s v="Columbus"/>
    <x v="32"/>
    <n v="31907"/>
    <s v="South"/>
    <s v="OFF-EN-10004955"/>
    <x v="1"/>
    <x v="12"/>
    <s v="Fashion Color Clasp Envelopes"/>
    <n v="16.23"/>
    <n v="3"/>
    <n v="0"/>
    <n v="7.9527000000000001"/>
  </r>
  <r>
    <n v="2576"/>
    <s v="CA-2011-129091"/>
    <x v="2"/>
    <x v="754"/>
    <d v="2011-11-27T00:00:00"/>
    <s v="Standard Class"/>
    <s v="RA-19885"/>
    <s v="Ruben Ausman"/>
    <x v="1"/>
    <x v="0"/>
    <s v="Columbus"/>
    <x v="32"/>
    <n v="31907"/>
    <s v="South"/>
    <s v="OFF-BI-10001071"/>
    <x v="1"/>
    <x v="8"/>
    <s v="GBC ProClick Punch Binding System"/>
    <n v="319.89999999999998"/>
    <n v="5"/>
    <n v="0"/>
    <n v="156.751"/>
  </r>
  <r>
    <n v="2577"/>
    <s v="CA-2011-129091"/>
    <x v="2"/>
    <x v="754"/>
    <d v="2011-11-27T00:00:00"/>
    <s v="Standard Class"/>
    <s v="RA-19885"/>
    <s v="Ruben Ausman"/>
    <x v="1"/>
    <x v="0"/>
    <s v="Columbus"/>
    <x v="32"/>
    <n v="31907"/>
    <s v="South"/>
    <s v="OFF-EN-10001990"/>
    <x v="1"/>
    <x v="12"/>
    <s v="Staples"/>
    <n v="11.36"/>
    <n v="2"/>
    <n v="0"/>
    <n v="5.3391999999999991"/>
  </r>
  <r>
    <n v="2578"/>
    <s v="CA-2011-129091"/>
    <x v="2"/>
    <x v="754"/>
    <d v="2011-11-27T00:00:00"/>
    <s v="Standard Class"/>
    <s v="RA-19885"/>
    <s v="Ruben Ausman"/>
    <x v="1"/>
    <x v="0"/>
    <s v="Columbus"/>
    <x v="32"/>
    <n v="31907"/>
    <s v="South"/>
    <s v="OFF-AP-10002734"/>
    <x v="1"/>
    <x v="9"/>
    <s v="Holmes Harmony HEPA Air Purifier for 17 x 20 Room"/>
    <n v="675.12"/>
    <n v="3"/>
    <n v="0"/>
    <n v="290.30160000000001"/>
  </r>
  <r>
    <n v="2579"/>
    <s v="US-2011-155502"/>
    <x v="2"/>
    <x v="755"/>
    <d v="2011-02-01T00:00:00"/>
    <s v="Standard Class"/>
    <s v="SD-20485"/>
    <s v="Shirley Daniels"/>
    <x v="2"/>
    <x v="0"/>
    <s v="Alexandria"/>
    <x v="17"/>
    <n v="22304"/>
    <s v="South"/>
    <s v="FUR-FU-10004587"/>
    <x v="0"/>
    <x v="5"/>
    <s v="GE General Use Halogen Bulbs, 100 Watts, 1 Bulb per Pack"/>
    <n v="62.820000000000007"/>
    <n v="3"/>
    <n v="0"/>
    <n v="30.7818"/>
  </r>
  <r>
    <n v="2580"/>
    <s v="US-2011-155502"/>
    <x v="2"/>
    <x v="755"/>
    <d v="2011-02-01T00:00:00"/>
    <s v="Standard Class"/>
    <s v="SD-20485"/>
    <s v="Shirley Daniels"/>
    <x v="2"/>
    <x v="0"/>
    <s v="Alexandria"/>
    <x v="17"/>
    <n v="22304"/>
    <s v="South"/>
    <s v="OFF-ST-10004337"/>
    <x v="1"/>
    <x v="4"/>
    <s v="SAFCO Commercial Wire Shelving, 72h"/>
    <n v="489.92"/>
    <n v="8"/>
    <n v="0"/>
    <n v="0"/>
  </r>
  <r>
    <n v="2581"/>
    <s v="US-2011-155502"/>
    <x v="2"/>
    <x v="755"/>
    <d v="2011-02-01T00:00:00"/>
    <s v="Standard Class"/>
    <s v="SD-20485"/>
    <s v="Shirley Daniels"/>
    <x v="2"/>
    <x v="0"/>
    <s v="Alexandria"/>
    <x v="17"/>
    <n v="22304"/>
    <s v="South"/>
    <s v="OFF-PA-10003072"/>
    <x v="1"/>
    <x v="10"/>
    <s v="Eureka Recycled Copy Paper 8 1/2&quot; x 11&quot;, Ream"/>
    <n v="19.440000000000001"/>
    <n v="3"/>
    <n v="0"/>
    <n v="9.3312000000000008"/>
  </r>
  <r>
    <n v="2582"/>
    <s v="US-2011-155502"/>
    <x v="2"/>
    <x v="755"/>
    <d v="2011-02-01T00:00:00"/>
    <s v="Standard Class"/>
    <s v="SD-20485"/>
    <s v="Shirley Daniels"/>
    <x v="2"/>
    <x v="0"/>
    <s v="Alexandria"/>
    <x v="17"/>
    <n v="22304"/>
    <s v="South"/>
    <s v="OFF-PA-10000380"/>
    <x v="1"/>
    <x v="10"/>
    <s v="REDIFORM Incoming/Outgoing Call Register, 11&quot; X 8 1/2&quot;, 100 Messages"/>
    <n v="16.68"/>
    <n v="2"/>
    <n v="0"/>
    <n v="8.34"/>
  </r>
  <r>
    <n v="2583"/>
    <s v="US-2011-155502"/>
    <x v="2"/>
    <x v="755"/>
    <d v="2011-02-01T00:00:00"/>
    <s v="Standard Class"/>
    <s v="SD-20485"/>
    <s v="Shirley Daniels"/>
    <x v="2"/>
    <x v="0"/>
    <s v="Alexandria"/>
    <x v="17"/>
    <n v="22304"/>
    <s v="South"/>
    <s v="TEC-PH-10004833"/>
    <x v="2"/>
    <x v="7"/>
    <s v="Macally Suction Cup Mount"/>
    <n v="155.35"/>
    <n v="13"/>
    <n v="0"/>
    <n v="0"/>
  </r>
  <r>
    <n v="2584"/>
    <s v="US-2011-155502"/>
    <x v="2"/>
    <x v="755"/>
    <d v="2011-02-01T00:00:00"/>
    <s v="Standard Class"/>
    <s v="SD-20485"/>
    <s v="Shirley Daniels"/>
    <x v="2"/>
    <x v="0"/>
    <s v="Alexandria"/>
    <x v="17"/>
    <n v="22304"/>
    <s v="South"/>
    <s v="FUR-FU-10001847"/>
    <x v="0"/>
    <x v="5"/>
    <s v="Eldon Image Series Black Desk Accessories"/>
    <n v="12.419999999999998"/>
    <n v="3"/>
    <n v="0"/>
    <n v="4.4711999999999996"/>
  </r>
  <r>
    <n v="2585"/>
    <s v="US-2011-155502"/>
    <x v="2"/>
    <x v="755"/>
    <d v="2011-02-01T00:00:00"/>
    <s v="Standard Class"/>
    <s v="SD-20485"/>
    <s v="Shirley Daniels"/>
    <x v="2"/>
    <x v="0"/>
    <s v="Alexandria"/>
    <x v="17"/>
    <n v="22304"/>
    <s v="South"/>
    <s v="TEC-PH-10002103"/>
    <x v="2"/>
    <x v="7"/>
    <s v="Jabra SPEAK 410"/>
    <n v="187.98"/>
    <n v="2"/>
    <n v="0"/>
    <n v="52.634399999999999"/>
  </r>
  <r>
    <n v="2586"/>
    <s v="CA-2012-121041"/>
    <x v="1"/>
    <x v="502"/>
    <d v="2012-11-10T00:00:00"/>
    <s v="Standard Class"/>
    <s v="CS-12250"/>
    <s v="Chris Selesnick"/>
    <x v="1"/>
    <x v="0"/>
    <s v="Haltom City"/>
    <x v="5"/>
    <n v="76117"/>
    <s v="Central"/>
    <s v="OFF-EN-10001137"/>
    <x v="1"/>
    <x v="12"/>
    <s v="#10 Gummed Flap White Envelopes, 100/Box"/>
    <n v="6.6080000000000005"/>
    <n v="2"/>
    <n v="0.2"/>
    <n v="2.1475999999999997"/>
  </r>
  <r>
    <n v="2587"/>
    <s v="CA-2014-131695"/>
    <x v="3"/>
    <x v="160"/>
    <d v="2014-07-07T00:00:00"/>
    <s v="Standard Class"/>
    <s v="RA-19285"/>
    <s v="Ralph Arnett"/>
    <x v="0"/>
    <x v="0"/>
    <s v="New York City"/>
    <x v="15"/>
    <n v="10024"/>
    <s v="East"/>
    <s v="OFF-ST-10001476"/>
    <x v="1"/>
    <x v="4"/>
    <s v="Steel Personal Filing/Posting Tote"/>
    <n v="248.57"/>
    <n v="7"/>
    <n v="0"/>
    <n v="67.113900000000015"/>
  </r>
  <r>
    <n v="2588"/>
    <s v="CA-2014-131695"/>
    <x v="3"/>
    <x v="160"/>
    <d v="2014-07-07T00:00:00"/>
    <s v="Standard Class"/>
    <s v="RA-19285"/>
    <s v="Ralph Arnett"/>
    <x v="0"/>
    <x v="0"/>
    <s v="New York City"/>
    <x v="15"/>
    <n v="10024"/>
    <s v="East"/>
    <s v="FUR-FU-10002045"/>
    <x v="0"/>
    <x v="5"/>
    <s v="Executive Impressions 14&quot;"/>
    <n v="22.23"/>
    <n v="1"/>
    <n v="0"/>
    <n v="9.7812000000000019"/>
  </r>
  <r>
    <n v="2589"/>
    <s v="CA-2013-137729"/>
    <x v="0"/>
    <x v="465"/>
    <d v="2013-05-10T00:00:00"/>
    <s v="Standard Class"/>
    <s v="BF-11005"/>
    <s v="Barry Franz"/>
    <x v="2"/>
    <x v="0"/>
    <s v="Los Angeles"/>
    <x v="1"/>
    <n v="90004"/>
    <s v="West"/>
    <s v="OFF-ST-10001505"/>
    <x v="1"/>
    <x v="4"/>
    <s v="Perma STOR-ALL Hanging File Box, 13 1/8&quot;W x 12 1/4&quot;D x 10 1/2&quot;H"/>
    <n v="5.98"/>
    <n v="1"/>
    <n v="0"/>
    <n v="1.0165999999999995"/>
  </r>
  <r>
    <n v="2590"/>
    <s v="CA-2013-137729"/>
    <x v="0"/>
    <x v="465"/>
    <d v="2013-05-10T00:00:00"/>
    <s v="Standard Class"/>
    <s v="BF-11005"/>
    <s v="Barry Franz"/>
    <x v="2"/>
    <x v="0"/>
    <s v="Los Angeles"/>
    <x v="1"/>
    <n v="90004"/>
    <s v="West"/>
    <s v="TEC-PH-10001433"/>
    <x v="2"/>
    <x v="7"/>
    <s v="Cisco Small Business SPA 502G VoIP phone"/>
    <n v="246.16800000000001"/>
    <n v="3"/>
    <n v="0.2"/>
    <n v="21.539699999999996"/>
  </r>
  <r>
    <n v="2591"/>
    <s v="US-2013-115455"/>
    <x v="0"/>
    <x v="162"/>
    <d v="2013-09-15T00:00:00"/>
    <s v="Standard Class"/>
    <s v="SE-20110"/>
    <s v="Sanjit Engle"/>
    <x v="0"/>
    <x v="0"/>
    <s v="Wheeling"/>
    <x v="10"/>
    <n v="60090"/>
    <s v="Central"/>
    <s v="FUR-FU-10004671"/>
    <x v="0"/>
    <x v="5"/>
    <s v="Executive Impressions 12&quot; Wall Clock"/>
    <n v="14.136000000000003"/>
    <n v="2"/>
    <n v="0.6"/>
    <n v="-7.774799999999999"/>
  </r>
  <r>
    <n v="2592"/>
    <s v="US-2013-115455"/>
    <x v="0"/>
    <x v="162"/>
    <d v="2013-09-15T00:00:00"/>
    <s v="Standard Class"/>
    <s v="SE-20110"/>
    <s v="Sanjit Engle"/>
    <x v="0"/>
    <x v="0"/>
    <s v="Wheeling"/>
    <x v="10"/>
    <n v="60090"/>
    <s v="Central"/>
    <s v="FUR-TA-10003569"/>
    <x v="0"/>
    <x v="3"/>
    <s v="Bretford CR8500 Series Meeting Room Furniture"/>
    <n v="601.47"/>
    <n v="3"/>
    <n v="0.5"/>
    <n v="-300.73500000000001"/>
  </r>
  <r>
    <n v="2593"/>
    <s v="CA-2014-128300"/>
    <x v="3"/>
    <x v="221"/>
    <d v="2014-11-27T00:00:00"/>
    <s v="Second Class"/>
    <s v="RS-19765"/>
    <s v="Roland Schwarz"/>
    <x v="1"/>
    <x v="0"/>
    <s v="Summerville"/>
    <x v="20"/>
    <n v="29483"/>
    <s v="South"/>
    <s v="TEC-PH-10002807"/>
    <x v="2"/>
    <x v="7"/>
    <s v="Motorla HX550 Universal Bluetooth Headset"/>
    <n v="79.099999999999994"/>
    <n v="2"/>
    <n v="0"/>
    <n v="39.549999999999997"/>
  </r>
  <r>
    <n v="2594"/>
    <s v="CA-2014-128300"/>
    <x v="3"/>
    <x v="221"/>
    <d v="2014-11-27T00:00:00"/>
    <s v="Second Class"/>
    <s v="RS-19765"/>
    <s v="Roland Schwarz"/>
    <x v="1"/>
    <x v="0"/>
    <s v="Summerville"/>
    <x v="20"/>
    <n v="29483"/>
    <s v="South"/>
    <s v="OFF-BI-10001597"/>
    <x v="1"/>
    <x v="8"/>
    <s v="Wilson Jones Ledger-Size, Piano-Hinge Binder, 2&quot;, Blue"/>
    <n v="327.84"/>
    <n v="8"/>
    <n v="0"/>
    <n v="157.36319999999998"/>
  </r>
  <r>
    <n v="2595"/>
    <s v="CA-2014-149048"/>
    <x v="3"/>
    <x v="726"/>
    <d v="2014-05-18T00:00:00"/>
    <s v="Standard Class"/>
    <s v="BM-11650"/>
    <s v="Brian Moss"/>
    <x v="1"/>
    <x v="0"/>
    <s v="Columbus"/>
    <x v="14"/>
    <n v="47201"/>
    <s v="Central"/>
    <s v="OFF-EN-10003296"/>
    <x v="1"/>
    <x v="12"/>
    <s v="Tyvek Side-Opening Peel &amp; Seel Expanding Envelopes"/>
    <n v="180.96"/>
    <n v="2"/>
    <n v="0"/>
    <n v="81.432000000000002"/>
  </r>
  <r>
    <n v="2596"/>
    <s v="CA-2014-149048"/>
    <x v="3"/>
    <x v="726"/>
    <d v="2014-05-18T00:00:00"/>
    <s v="Standard Class"/>
    <s v="BM-11650"/>
    <s v="Brian Moss"/>
    <x v="1"/>
    <x v="0"/>
    <s v="Columbus"/>
    <x v="14"/>
    <n v="47201"/>
    <s v="Central"/>
    <s v="OFF-BI-10004632"/>
    <x v="1"/>
    <x v="8"/>
    <s v="Ibico Hi-Tech Manual Binding System"/>
    <n v="914.97"/>
    <n v="3"/>
    <n v="0"/>
    <n v="411.73649999999998"/>
  </r>
  <r>
    <n v="2597"/>
    <s v="CA-2014-149048"/>
    <x v="3"/>
    <x v="726"/>
    <d v="2014-05-18T00:00:00"/>
    <s v="Standard Class"/>
    <s v="BM-11650"/>
    <s v="Brian Moss"/>
    <x v="1"/>
    <x v="0"/>
    <s v="Columbus"/>
    <x v="14"/>
    <n v="47201"/>
    <s v="Central"/>
    <s v="TEC-PH-10002310"/>
    <x v="2"/>
    <x v="7"/>
    <s v="Plantronics Calisto P620-M USB Wireless Speakerphone System"/>
    <n v="587.97"/>
    <n v="3"/>
    <n v="0"/>
    <n v="158.75190000000003"/>
  </r>
  <r>
    <n v="2598"/>
    <s v="CA-2014-149048"/>
    <x v="3"/>
    <x v="726"/>
    <d v="2014-05-18T00:00:00"/>
    <s v="Standard Class"/>
    <s v="BM-11650"/>
    <s v="Brian Moss"/>
    <x v="1"/>
    <x v="0"/>
    <s v="Columbus"/>
    <x v="14"/>
    <n v="47201"/>
    <s v="Central"/>
    <s v="OFF-ST-10000078"/>
    <x v="1"/>
    <x v="4"/>
    <s v="Tennsco 6- and 18-Compartment Lockers"/>
    <n v="530.34"/>
    <n v="2"/>
    <n v="0"/>
    <n v="95.461199999999963"/>
  </r>
  <r>
    <n v="2599"/>
    <s v="CA-2014-149048"/>
    <x v="3"/>
    <x v="726"/>
    <d v="2014-05-18T00:00:00"/>
    <s v="Standard Class"/>
    <s v="BM-11650"/>
    <s v="Brian Moss"/>
    <x v="1"/>
    <x v="0"/>
    <s v="Columbus"/>
    <x v="14"/>
    <n v="47201"/>
    <s v="Central"/>
    <s v="OFF-PA-10001752"/>
    <x v="1"/>
    <x v="10"/>
    <s v="Hammermill CopyPlus Copy Paper (20Lb. and 84 Bright)"/>
    <n v="14.940000000000001"/>
    <n v="3"/>
    <n v="0"/>
    <n v="7.3206000000000007"/>
  </r>
  <r>
    <n v="2600"/>
    <s v="CA-2014-108553"/>
    <x v="3"/>
    <x v="756"/>
    <d v="2014-04-30T00:00:00"/>
    <s v="Standard Class"/>
    <s v="SK-19990"/>
    <s v="Sally Knutson"/>
    <x v="0"/>
    <x v="0"/>
    <s v="New York City"/>
    <x v="15"/>
    <n v="10024"/>
    <s v="East"/>
    <s v="OFF-AP-10000026"/>
    <x v="1"/>
    <x v="9"/>
    <s v="Tripp Lite Isotel 6 Outlet Surge Protector with Fax/Modem Protection"/>
    <n v="121.94"/>
    <n v="2"/>
    <n v="0"/>
    <n v="35.362599999999986"/>
  </r>
  <r>
    <n v="2601"/>
    <s v="CA-2014-108553"/>
    <x v="3"/>
    <x v="756"/>
    <d v="2014-04-30T00:00:00"/>
    <s v="Standard Class"/>
    <s v="SK-19990"/>
    <s v="Sally Knutson"/>
    <x v="0"/>
    <x v="0"/>
    <s v="New York City"/>
    <x v="15"/>
    <n v="10024"/>
    <s v="East"/>
    <s v="OFF-SU-10002573"/>
    <x v="1"/>
    <x v="14"/>
    <s v="Acme 10&quot; Easy Grip Assistive Scissors"/>
    <n v="122.71000000000001"/>
    <n v="7"/>
    <n v="0"/>
    <n v="36.812999999999988"/>
  </r>
  <r>
    <n v="2602"/>
    <s v="CA-2013-165848"/>
    <x v="0"/>
    <x v="30"/>
    <d v="2013-06-05T00:00:00"/>
    <s v="Same Day"/>
    <s v="EN-13780"/>
    <s v="Edward Nazzal"/>
    <x v="0"/>
    <x v="0"/>
    <s v="New York City"/>
    <x v="15"/>
    <n v="10035"/>
    <s v="East"/>
    <s v="OFF-PA-10000349"/>
    <x v="1"/>
    <x v="10"/>
    <s v="Staples"/>
    <n v="14.940000000000001"/>
    <n v="3"/>
    <n v="0"/>
    <n v="7.0218000000000007"/>
  </r>
  <r>
    <n v="2603"/>
    <s v="CA-2013-165848"/>
    <x v="0"/>
    <x v="30"/>
    <d v="2013-06-05T00:00:00"/>
    <s v="Same Day"/>
    <s v="EN-13780"/>
    <s v="Edward Nazzal"/>
    <x v="0"/>
    <x v="0"/>
    <s v="New York City"/>
    <x v="15"/>
    <n v="10035"/>
    <s v="East"/>
    <s v="TEC-MA-10003356"/>
    <x v="2"/>
    <x v="15"/>
    <s v="Panasonic KX MC6040 Color Laser Multifunction Printer"/>
    <n v="1349.85"/>
    <n v="3"/>
    <n v="0"/>
    <n v="364.45949999999993"/>
  </r>
  <r>
    <n v="2604"/>
    <s v="CA-2013-165848"/>
    <x v="0"/>
    <x v="30"/>
    <d v="2013-06-05T00:00:00"/>
    <s v="Same Day"/>
    <s v="EN-13780"/>
    <s v="Edward Nazzal"/>
    <x v="0"/>
    <x v="0"/>
    <s v="New York City"/>
    <x v="15"/>
    <n v="10035"/>
    <s v="East"/>
    <s v="FUR-BO-10000362"/>
    <x v="0"/>
    <x v="0"/>
    <s v="Sauder Inglewood Library Bookcases"/>
    <n v="136.78399999999999"/>
    <n v="1"/>
    <n v="0.2"/>
    <n v="5.129400000000004"/>
  </r>
  <r>
    <n v="2605"/>
    <s v="CA-2013-165848"/>
    <x v="0"/>
    <x v="30"/>
    <d v="2013-06-05T00:00:00"/>
    <s v="Same Day"/>
    <s v="EN-13780"/>
    <s v="Edward Nazzal"/>
    <x v="0"/>
    <x v="0"/>
    <s v="New York City"/>
    <x v="15"/>
    <n v="10035"/>
    <s v="East"/>
    <s v="FUR-FU-10003878"/>
    <x v="0"/>
    <x v="5"/>
    <s v="Linden 10&quot; Round Wall Clock, Black"/>
    <n v="61.12"/>
    <n v="4"/>
    <n v="0"/>
    <n v="20.780799999999999"/>
  </r>
  <r>
    <n v="2606"/>
    <s v="CA-2011-112718"/>
    <x v="2"/>
    <x v="757"/>
    <d v="2011-12-21T00:00:00"/>
    <s v="Standard Class"/>
    <s v="KN-16450"/>
    <s v="Kean Nguyen"/>
    <x v="1"/>
    <x v="0"/>
    <s v="Jacksonville"/>
    <x v="2"/>
    <n v="32216"/>
    <s v="South"/>
    <s v="OFF-BI-10000591"/>
    <x v="1"/>
    <x v="8"/>
    <s v="Avery Binder Labels"/>
    <n v="1.1670000000000003"/>
    <n v="1"/>
    <n v="0.7"/>
    <n v="-0.85579999999999989"/>
  </r>
  <r>
    <n v="2607"/>
    <s v="CA-2013-154053"/>
    <x v="0"/>
    <x v="758"/>
    <d v="2013-03-11T00:00:00"/>
    <s v="Standard Class"/>
    <s v="MG-17890"/>
    <s v="Michael Granlund"/>
    <x v="2"/>
    <x v="0"/>
    <s v="San Diego"/>
    <x v="1"/>
    <n v="92024"/>
    <s v="West"/>
    <s v="OFF-AR-10003727"/>
    <x v="1"/>
    <x v="6"/>
    <s v="Berol Giant Pencil Sharpener"/>
    <n v="16.989999999999998"/>
    <n v="1"/>
    <n v="0"/>
    <n v="4.9270999999999976"/>
  </r>
  <r>
    <n v="2608"/>
    <s v="CA-2011-127446"/>
    <x v="2"/>
    <x v="641"/>
    <d v="2011-11-30T00:00:00"/>
    <s v="Standard Class"/>
    <s v="MC-17590"/>
    <s v="Matt Collister"/>
    <x v="1"/>
    <x v="0"/>
    <s v="Arlington"/>
    <x v="5"/>
    <n v="76017"/>
    <s v="Central"/>
    <s v="TEC-AC-10001635"/>
    <x v="2"/>
    <x v="11"/>
    <s v="KeyTronic KT400U2 - Keyboard - Black"/>
    <n v="24.672000000000001"/>
    <n v="3"/>
    <n v="0.2"/>
    <n v="0"/>
  </r>
  <r>
    <n v="2609"/>
    <s v="CA-2011-127446"/>
    <x v="2"/>
    <x v="641"/>
    <d v="2011-11-30T00:00:00"/>
    <s v="Standard Class"/>
    <s v="MC-17590"/>
    <s v="Matt Collister"/>
    <x v="1"/>
    <x v="0"/>
    <s v="Arlington"/>
    <x v="5"/>
    <n v="76017"/>
    <s v="Central"/>
    <s v="OFF-LA-10001317"/>
    <x v="1"/>
    <x v="2"/>
    <s v="Avery 520"/>
    <n v="2.52"/>
    <n v="1"/>
    <n v="0.2"/>
    <n v="0.88200000000000001"/>
  </r>
  <r>
    <n v="2610"/>
    <s v="CA-2011-127446"/>
    <x v="2"/>
    <x v="641"/>
    <d v="2011-11-30T00:00:00"/>
    <s v="Standard Class"/>
    <s v="MC-17590"/>
    <s v="Matt Collister"/>
    <x v="1"/>
    <x v="0"/>
    <s v="Arlington"/>
    <x v="5"/>
    <n v="76017"/>
    <s v="Central"/>
    <s v="FUR-TA-10000577"/>
    <x v="0"/>
    <x v="3"/>
    <s v="Bretford CR4500 Series Slim Rectangular Table"/>
    <n v="1218.7349999999997"/>
    <n v="5"/>
    <n v="0.3"/>
    <n v="-121.87349999999992"/>
  </r>
  <r>
    <n v="2611"/>
    <s v="CA-2011-127446"/>
    <x v="2"/>
    <x v="641"/>
    <d v="2011-11-30T00:00:00"/>
    <s v="Standard Class"/>
    <s v="MC-17590"/>
    <s v="Matt Collister"/>
    <x v="1"/>
    <x v="0"/>
    <s v="Arlington"/>
    <x v="5"/>
    <n v="76017"/>
    <s v="Central"/>
    <s v="OFF-LA-10000248"/>
    <x v="1"/>
    <x v="2"/>
    <s v="Avery 52"/>
    <n v="5.9039999999999999"/>
    <n v="2"/>
    <n v="0.2"/>
    <n v="1.9925999999999999"/>
  </r>
  <r>
    <n v="2612"/>
    <s v="CA-2011-127446"/>
    <x v="2"/>
    <x v="641"/>
    <d v="2011-11-30T00:00:00"/>
    <s v="Standard Class"/>
    <s v="MC-17590"/>
    <s v="Matt Collister"/>
    <x v="1"/>
    <x v="0"/>
    <s v="Arlington"/>
    <x v="5"/>
    <n v="76017"/>
    <s v="Central"/>
    <s v="OFF-PA-10000955"/>
    <x v="1"/>
    <x v="10"/>
    <s v="Southworth 25% Cotton Granite Paper &amp; Envelopes"/>
    <n v="15.696000000000002"/>
    <n v="3"/>
    <n v="0.2"/>
    <n v="5.1011999999999995"/>
  </r>
  <r>
    <n v="2613"/>
    <s v="CA-2011-127446"/>
    <x v="2"/>
    <x v="641"/>
    <d v="2011-11-30T00:00:00"/>
    <s v="Standard Class"/>
    <s v="MC-17590"/>
    <s v="Matt Collister"/>
    <x v="1"/>
    <x v="0"/>
    <s v="Arlington"/>
    <x v="5"/>
    <n v="76017"/>
    <s v="Central"/>
    <s v="FUR-FU-10000221"/>
    <x v="0"/>
    <x v="5"/>
    <s v="Master Caster Door Stop, Brown"/>
    <n v="6.0960000000000001"/>
    <n v="3"/>
    <n v="0.6"/>
    <n v="-3.9624000000000006"/>
  </r>
  <r>
    <n v="2614"/>
    <s v="CA-2013-137204"/>
    <x v="0"/>
    <x v="236"/>
    <d v="2013-05-06T00:00:00"/>
    <s v="Standard Class"/>
    <s v="BO-11350"/>
    <s v="Bill Overfelt"/>
    <x v="1"/>
    <x v="0"/>
    <s v="Los Angeles"/>
    <x v="1"/>
    <n v="90045"/>
    <s v="West"/>
    <s v="FUR-CH-10002304"/>
    <x v="0"/>
    <x v="1"/>
    <s v="Global Stack Chair without Arms, Black"/>
    <n v="41.568000000000005"/>
    <n v="2"/>
    <n v="0.2"/>
    <n v="2.5980000000000008"/>
  </r>
  <r>
    <n v="2615"/>
    <s v="CA-2011-147298"/>
    <x v="2"/>
    <x v="759"/>
    <d v="2011-05-03T00:00:00"/>
    <s v="Standard Class"/>
    <s v="AG-10300"/>
    <s v="Aleksandra Gannaway"/>
    <x v="1"/>
    <x v="0"/>
    <s v="Los Angeles"/>
    <x v="1"/>
    <n v="90049"/>
    <s v="West"/>
    <s v="FUR-CH-10004886"/>
    <x v="0"/>
    <x v="1"/>
    <s v="Bevis Steel Folding Chairs"/>
    <n v="230.28000000000003"/>
    <n v="3"/>
    <n v="0.2"/>
    <n v="23.027999999999992"/>
  </r>
  <r>
    <n v="2616"/>
    <s v="CA-2011-147298"/>
    <x v="2"/>
    <x v="759"/>
    <d v="2011-05-03T00:00:00"/>
    <s v="Standard Class"/>
    <s v="AG-10300"/>
    <s v="Aleksandra Gannaway"/>
    <x v="1"/>
    <x v="0"/>
    <s v="Los Angeles"/>
    <x v="1"/>
    <n v="90049"/>
    <s v="West"/>
    <s v="OFF-BI-10001525"/>
    <x v="1"/>
    <x v="8"/>
    <s v="Acco Pressboard Covers with Storage Hooks, 14 7/8&quot; x 11&quot;, Executive Red"/>
    <n v="18.288"/>
    <n v="6"/>
    <n v="0.2"/>
    <n v="5.714999999999999"/>
  </r>
  <r>
    <n v="2617"/>
    <s v="CA-2014-147942"/>
    <x v="3"/>
    <x v="719"/>
    <d v="2014-04-06T00:00:00"/>
    <s v="Standard Class"/>
    <s v="MS-17365"/>
    <s v="Maribeth Schnelling"/>
    <x v="0"/>
    <x v="0"/>
    <s v="San Francisco"/>
    <x v="1"/>
    <n v="94110"/>
    <s v="West"/>
    <s v="OFF-LA-10003663"/>
    <x v="1"/>
    <x v="2"/>
    <s v="Avery 498"/>
    <n v="5.78"/>
    <n v="2"/>
    <n v="0"/>
    <n v="2.7166000000000001"/>
  </r>
  <r>
    <n v="2618"/>
    <s v="CA-2014-147942"/>
    <x v="3"/>
    <x v="719"/>
    <d v="2014-04-06T00:00:00"/>
    <s v="Standard Class"/>
    <s v="MS-17365"/>
    <s v="Maribeth Schnelling"/>
    <x v="0"/>
    <x v="0"/>
    <s v="San Francisco"/>
    <x v="1"/>
    <n v="94110"/>
    <s v="West"/>
    <s v="OFF-BI-10001294"/>
    <x v="1"/>
    <x v="8"/>
    <s v="Fellowes Binding Cases"/>
    <n v="121.67999999999999"/>
    <n v="13"/>
    <n v="0.2"/>
    <n v="38.024999999999977"/>
  </r>
  <r>
    <n v="2619"/>
    <s v="CA-2014-115931"/>
    <x v="3"/>
    <x v="66"/>
    <d v="2014-12-27T00:00:00"/>
    <s v="Standard Class"/>
    <s v="JM-15655"/>
    <s v="Jim Mitchum"/>
    <x v="1"/>
    <x v="0"/>
    <s v="Carlsbad"/>
    <x v="27"/>
    <n v="88220"/>
    <s v="West"/>
    <s v="OFF-AR-10000369"/>
    <x v="1"/>
    <x v="6"/>
    <s v="Design Ebony Sketching Pencil"/>
    <n v="4.17"/>
    <n v="3"/>
    <n v="0"/>
    <n v="1.0841999999999998"/>
  </r>
  <r>
    <n v="2620"/>
    <s v="CA-2014-115931"/>
    <x v="3"/>
    <x v="66"/>
    <d v="2014-12-27T00:00:00"/>
    <s v="Standard Class"/>
    <s v="JM-15655"/>
    <s v="Jim Mitchum"/>
    <x v="1"/>
    <x v="0"/>
    <s v="Carlsbad"/>
    <x v="27"/>
    <n v="88220"/>
    <s v="West"/>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x v="0"/>
    <s v="Carlsbad"/>
    <x v="27"/>
    <n v="88220"/>
    <s v="West"/>
    <s v="OFF-ST-10000876"/>
    <x v="1"/>
    <x v="4"/>
    <s v="Eldon Simplefile Box Office"/>
    <n v="37.32"/>
    <n v="3"/>
    <n v="0"/>
    <n v="10.4496"/>
  </r>
  <r>
    <n v="2622"/>
    <s v="CA-2014-115931"/>
    <x v="3"/>
    <x v="66"/>
    <d v="2014-12-27T00:00:00"/>
    <s v="Standard Class"/>
    <s v="JM-15655"/>
    <s v="Jim Mitchum"/>
    <x v="1"/>
    <x v="0"/>
    <s v="Carlsbad"/>
    <x v="27"/>
    <n v="88220"/>
    <s v="West"/>
    <s v="OFF-LA-10001404"/>
    <x v="1"/>
    <x v="2"/>
    <s v="Avery 517"/>
    <n v="18.45"/>
    <n v="5"/>
    <n v="0"/>
    <n v="8.6715"/>
  </r>
  <r>
    <n v="2623"/>
    <s v="CA-2011-164861"/>
    <x v="2"/>
    <x v="640"/>
    <d v="2011-12-06T00:00:00"/>
    <s v="Second Class"/>
    <s v="MC-17635"/>
    <s v="Matthew Clasen"/>
    <x v="1"/>
    <x v="0"/>
    <s v="Saint Louis"/>
    <x v="25"/>
    <n v="63116"/>
    <s v="Central"/>
    <s v="OFF-PA-10001972"/>
    <x v="1"/>
    <x v="10"/>
    <s v="Xerox 214"/>
    <n v="25.92"/>
    <n v="4"/>
    <n v="0"/>
    <n v="12.441600000000001"/>
  </r>
  <r>
    <n v="2624"/>
    <s v="CA-2014-127180"/>
    <x v="3"/>
    <x v="760"/>
    <d v="2014-10-25T00:00:00"/>
    <s v="First Class"/>
    <s v="TA-21385"/>
    <s v="Tom Ashbrook"/>
    <x v="2"/>
    <x v="0"/>
    <s v="New York City"/>
    <x v="15"/>
    <n v="10024"/>
    <s v="East"/>
    <s v="TEC-CO-10004722"/>
    <x v="2"/>
    <x v="16"/>
    <s v="Canon imageCLASS 2200 Advanced Copier"/>
    <n v="11199.968000000001"/>
    <n v="4"/>
    <n v="0.2"/>
    <n v="3919.9887999999992"/>
  </r>
  <r>
    <n v="2625"/>
    <s v="CA-2014-127180"/>
    <x v="3"/>
    <x v="760"/>
    <d v="2014-10-25T00:00:00"/>
    <s v="First Class"/>
    <s v="TA-21385"/>
    <s v="Tom Ashbrook"/>
    <x v="2"/>
    <x v="0"/>
    <s v="New York City"/>
    <x v="15"/>
    <n v="10024"/>
    <s v="East"/>
    <s v="TEC-PH-10001494"/>
    <x v="2"/>
    <x v="7"/>
    <s v="Polycom CX600 IP Phone VoIP phone"/>
    <n v="2399.6"/>
    <n v="8"/>
    <n v="0"/>
    <n v="647.89200000000005"/>
  </r>
  <r>
    <n v="2626"/>
    <s v="CA-2014-127180"/>
    <x v="3"/>
    <x v="760"/>
    <d v="2014-10-25T00:00:00"/>
    <s v="First Class"/>
    <s v="TA-21385"/>
    <s v="Tom Ashbrook"/>
    <x v="2"/>
    <x v="0"/>
    <s v="New York City"/>
    <x v="15"/>
    <n v="10024"/>
    <s v="East"/>
    <s v="OFF-EN-10002500"/>
    <x v="1"/>
    <x v="12"/>
    <s v="Globe Weis Peel &amp; Seel First Class Envelopes"/>
    <n v="63.9"/>
    <n v="5"/>
    <n v="0"/>
    <n v="28.754999999999995"/>
  </r>
  <r>
    <n v="2627"/>
    <s v="CA-2014-127180"/>
    <x v="3"/>
    <x v="760"/>
    <d v="2014-10-25T00:00:00"/>
    <s v="First Class"/>
    <s v="TA-21385"/>
    <s v="Tom Ashbrook"/>
    <x v="2"/>
    <x v="0"/>
    <s v="New York City"/>
    <x v="15"/>
    <n v="10024"/>
    <s v="East"/>
    <s v="TEC-PH-10003800"/>
    <x v="2"/>
    <x v="7"/>
    <s v="i.Sound Portable Power - 8000 mAh"/>
    <n v="52.99"/>
    <n v="1"/>
    <n v="0"/>
    <n v="0.52989999999999782"/>
  </r>
  <r>
    <n v="2628"/>
    <s v="US-2014-165344"/>
    <x v="3"/>
    <x v="38"/>
    <d v="2014-11-16T00:00:00"/>
    <s v="First Class"/>
    <s v="SB-20290"/>
    <s v="Sean Braxton"/>
    <x v="1"/>
    <x v="0"/>
    <s v="Springfield"/>
    <x v="24"/>
    <n v="45503"/>
    <s v="East"/>
    <s v="TEC-AC-10002399"/>
    <x v="2"/>
    <x v="11"/>
    <s v="SanDisk Cruzer 32 GB USB Flash Drive"/>
    <n v="60.864000000000004"/>
    <n v="4"/>
    <n v="0.2"/>
    <n v="9.1295999999999964"/>
  </r>
  <r>
    <n v="2629"/>
    <s v="US-2014-165344"/>
    <x v="3"/>
    <x v="38"/>
    <d v="2014-11-16T00:00:00"/>
    <s v="First Class"/>
    <s v="SB-20290"/>
    <s v="Sean Braxton"/>
    <x v="1"/>
    <x v="0"/>
    <s v="Springfield"/>
    <x v="24"/>
    <n v="45503"/>
    <s v="East"/>
    <s v="TEC-MA-10002210"/>
    <x v="2"/>
    <x v="15"/>
    <s v="Epson TM-T88V Direct Thermal Printer - Monochrome - Desktop"/>
    <n v="652.99500000000012"/>
    <n v="7"/>
    <n v="0.7"/>
    <n v="-935.95949999999993"/>
  </r>
  <r>
    <n v="2630"/>
    <s v="US-2014-165344"/>
    <x v="3"/>
    <x v="38"/>
    <d v="2014-11-16T00:00:00"/>
    <s v="First Class"/>
    <s v="SB-20290"/>
    <s v="Sean Braxton"/>
    <x v="1"/>
    <x v="0"/>
    <s v="Springfield"/>
    <x v="24"/>
    <n v="45503"/>
    <s v="East"/>
    <s v="OFF-BI-10003196"/>
    <x v="1"/>
    <x v="8"/>
    <s v="Accohide Poly Flexible Ring Binders"/>
    <n v="11.220000000000002"/>
    <n v="10"/>
    <n v="0.7"/>
    <n v="-7.4799999999999969"/>
  </r>
  <r>
    <n v="2631"/>
    <s v="CA-2012-168186"/>
    <x v="1"/>
    <x v="229"/>
    <d v="2012-09-15T00:00:00"/>
    <s v="Standard Class"/>
    <s v="AB-10150"/>
    <s v="Aimee Bixby"/>
    <x v="0"/>
    <x v="0"/>
    <s v="Tulsa"/>
    <x v="26"/>
    <n v="74133"/>
    <s v="Central"/>
    <s v="OFF-PA-10000477"/>
    <x v="1"/>
    <x v="10"/>
    <s v="Xerox 1952"/>
    <n v="14.940000000000001"/>
    <n v="3"/>
    <n v="0"/>
    <n v="7.0218000000000007"/>
  </r>
  <r>
    <n v="2632"/>
    <s v="US-2014-110604"/>
    <x v="3"/>
    <x v="356"/>
    <d v="2014-05-21T00:00:00"/>
    <s v="Standard Class"/>
    <s v="JF-15295"/>
    <s v="Jason Fortune-"/>
    <x v="0"/>
    <x v="0"/>
    <s v="Seattle"/>
    <x v="4"/>
    <n v="98103"/>
    <s v="West"/>
    <s v="FUR-FU-10000076"/>
    <x v="0"/>
    <x v="5"/>
    <s v="24-Hour Round Wall Clock"/>
    <n v="39.96"/>
    <n v="2"/>
    <n v="0"/>
    <n v="17.182800000000004"/>
  </r>
  <r>
    <n v="2633"/>
    <s v="US-2014-110604"/>
    <x v="3"/>
    <x v="356"/>
    <d v="2014-05-21T00:00:00"/>
    <s v="Standard Class"/>
    <s v="JF-15295"/>
    <s v="Jason Fortune-"/>
    <x v="0"/>
    <x v="0"/>
    <s v="Seattle"/>
    <x v="4"/>
    <n v="98103"/>
    <s v="West"/>
    <s v="FUR-CH-10002017"/>
    <x v="0"/>
    <x v="1"/>
    <s v="SAFCO Optional Arm Kit for Workspace Cribbage Stacking Chair"/>
    <n v="42.624000000000002"/>
    <n v="2"/>
    <n v="0.2"/>
    <n v="4.2623999999999977"/>
  </r>
  <r>
    <n v="2634"/>
    <s v="US-2014-110604"/>
    <x v="3"/>
    <x v="356"/>
    <d v="2014-05-21T00:00:00"/>
    <s v="Standard Class"/>
    <s v="JF-15295"/>
    <s v="Jason Fortune-"/>
    <x v="0"/>
    <x v="0"/>
    <s v="Seattle"/>
    <x v="4"/>
    <n v="98103"/>
    <s v="West"/>
    <s v="FUR-CH-10004287"/>
    <x v="0"/>
    <x v="1"/>
    <s v="SAFCO Arco Folding Chair"/>
    <n v="220.96"/>
    <n v="1"/>
    <n v="0.2"/>
    <n v="24.857999999999983"/>
  </r>
  <r>
    <n v="2635"/>
    <s v="CA-2012-116750"/>
    <x v="1"/>
    <x v="761"/>
    <d v="2012-07-10T00:00:00"/>
    <s v="Second Class"/>
    <s v="BF-10975"/>
    <s v="Barbara Fisher"/>
    <x v="1"/>
    <x v="0"/>
    <s v="Fayetteville"/>
    <x v="3"/>
    <n v="28314"/>
    <s v="South"/>
    <s v="FUR-FU-10003829"/>
    <x v="0"/>
    <x v="5"/>
    <s v="Stackable Trays"/>
    <n v="4.9280000000000008"/>
    <n v="2"/>
    <n v="0.2"/>
    <n v="0.73919999999999941"/>
  </r>
  <r>
    <n v="2636"/>
    <s v="CA-2012-116750"/>
    <x v="1"/>
    <x v="761"/>
    <d v="2012-07-10T00:00:00"/>
    <s v="Second Class"/>
    <s v="BF-10975"/>
    <s v="Barbara Fisher"/>
    <x v="1"/>
    <x v="0"/>
    <s v="Fayetteville"/>
    <x v="3"/>
    <n v="28314"/>
    <s v="South"/>
    <s v="OFF-BI-10004728"/>
    <x v="1"/>
    <x v="8"/>
    <s v="Wilson Jones Turn Tabs Binder Tool for Ring Binders"/>
    <n v="7.2300000000000022"/>
    <n v="5"/>
    <n v="0.7"/>
    <n v="-5.7840000000000007"/>
  </r>
  <r>
    <n v="2637"/>
    <s v="CA-2012-162369"/>
    <x v="1"/>
    <x v="762"/>
    <d v="2012-08-19T00:00:00"/>
    <s v="Standard Class"/>
    <s v="TT-21265"/>
    <s v="Tim Taslimi"/>
    <x v="1"/>
    <x v="0"/>
    <s v="Los Angeles"/>
    <x v="1"/>
    <n v="90045"/>
    <s v="West"/>
    <s v="OFF-ST-10000046"/>
    <x v="1"/>
    <x v="4"/>
    <s v="Fellowes Super Stor/Drawer Files"/>
    <n v="323.10000000000002"/>
    <n v="2"/>
    <n v="0"/>
    <n v="61.38900000000001"/>
  </r>
  <r>
    <n v="2638"/>
    <s v="CA-2014-108441"/>
    <x v="3"/>
    <x v="492"/>
    <d v="2014-06-19T00:00:00"/>
    <s v="Standard Class"/>
    <s v="SB-20170"/>
    <s v="Sarah Bern"/>
    <x v="0"/>
    <x v="0"/>
    <s v="New York City"/>
    <x v="15"/>
    <n v="10035"/>
    <s v="East"/>
    <s v="OFF-PA-10000697"/>
    <x v="1"/>
    <x v="10"/>
    <s v="TOPS Voice Message Log Book, Flash Format"/>
    <n v="19.04"/>
    <n v="4"/>
    <n v="0"/>
    <n v="9.3295999999999992"/>
  </r>
  <r>
    <n v="2639"/>
    <s v="CA-2014-108441"/>
    <x v="3"/>
    <x v="492"/>
    <d v="2014-06-19T00:00:00"/>
    <s v="Standard Class"/>
    <s v="SB-20170"/>
    <s v="Sarah Bern"/>
    <x v="0"/>
    <x v="0"/>
    <s v="New York City"/>
    <x v="15"/>
    <n v="10035"/>
    <s v="East"/>
    <s v="OFF-BI-10000848"/>
    <x v="1"/>
    <x v="8"/>
    <s v="Angle-D Ring Binders"/>
    <n v="13.128"/>
    <n v="3"/>
    <n v="0.2"/>
    <n v="4.2665999999999986"/>
  </r>
  <r>
    <n v="2640"/>
    <s v="CA-2014-108441"/>
    <x v="3"/>
    <x v="492"/>
    <d v="2014-06-19T00:00:00"/>
    <s v="Standard Class"/>
    <s v="SB-20170"/>
    <s v="Sarah Bern"/>
    <x v="0"/>
    <x v="0"/>
    <s v="New York City"/>
    <x v="15"/>
    <n v="10035"/>
    <s v="East"/>
    <s v="OFF-AR-10004691"/>
    <x v="1"/>
    <x v="6"/>
    <s v="Boston 1730 StandUp Electric Pencil Sharpener"/>
    <n v="64.14"/>
    <n v="3"/>
    <n v="0"/>
    <n v="16.676400000000001"/>
  </r>
  <r>
    <n v="2641"/>
    <s v="CA-2014-108441"/>
    <x v="3"/>
    <x v="492"/>
    <d v="2014-06-19T00:00:00"/>
    <s v="Standard Class"/>
    <s v="SB-20170"/>
    <s v="Sarah Bern"/>
    <x v="0"/>
    <x v="0"/>
    <s v="New York City"/>
    <x v="15"/>
    <n v="10035"/>
    <s v="East"/>
    <s v="FUR-CH-10000595"/>
    <x v="0"/>
    <x v="1"/>
    <s v="Safco Contoured Stacking Chairs"/>
    <n v="858.24"/>
    <n v="4"/>
    <n v="0.1"/>
    <n v="143.03999999999996"/>
  </r>
  <r>
    <n v="2642"/>
    <s v="CA-2012-169740"/>
    <x v="1"/>
    <x v="763"/>
    <d v="2012-02-25T00:00:00"/>
    <s v="Standard Class"/>
    <s v="LM-17065"/>
    <s v="Liz MacKendrick"/>
    <x v="0"/>
    <x v="0"/>
    <s v="Hot Springs"/>
    <x v="36"/>
    <n v="71901"/>
    <s v="South"/>
    <s v="TEC-AC-10000927"/>
    <x v="2"/>
    <x v="11"/>
    <s v="Anker Ultrathin Bluetooth Wireless Keyboard Aluminum Cover with Stand "/>
    <n v="29.99"/>
    <n v="1"/>
    <n v="0"/>
    <n v="2.9989999999999988"/>
  </r>
  <r>
    <n v="2643"/>
    <s v="CA-2013-124051"/>
    <x v="0"/>
    <x v="723"/>
    <d v="2013-12-31T00:00:00"/>
    <s v="First Class"/>
    <s v="KA-16525"/>
    <s v="Kelly Andreada"/>
    <x v="0"/>
    <x v="0"/>
    <s v="Aurora"/>
    <x v="10"/>
    <n v="60505"/>
    <s v="Central"/>
    <s v="OFF-PA-10001289"/>
    <x v="1"/>
    <x v="10"/>
    <s v="White Computer Printout Paper by Universal"/>
    <n v="186.048"/>
    <n v="6"/>
    <n v="0.2"/>
    <n v="67.442399999999992"/>
  </r>
  <r>
    <n v="2644"/>
    <s v="CA-2013-149111"/>
    <x v="0"/>
    <x v="764"/>
    <d v="2013-04-22T00:00:00"/>
    <s v="Second Class"/>
    <s v="BF-11170"/>
    <s v="Ben Ferrer"/>
    <x v="2"/>
    <x v="0"/>
    <s v="Raleigh"/>
    <x v="3"/>
    <n v="27604"/>
    <s v="South"/>
    <s v="TEC-PH-10003092"/>
    <x v="2"/>
    <x v="7"/>
    <s v="Motorola L804"/>
    <n v="36.792000000000002"/>
    <n v="1"/>
    <n v="0.2"/>
    <n v="4.1390999999999991"/>
  </r>
  <r>
    <n v="2645"/>
    <s v="CA-2013-149111"/>
    <x v="0"/>
    <x v="764"/>
    <d v="2013-04-22T00:00:00"/>
    <s v="Second Class"/>
    <s v="BF-11170"/>
    <s v="Ben Ferrer"/>
    <x v="2"/>
    <x v="0"/>
    <s v="Raleigh"/>
    <x v="3"/>
    <n v="27604"/>
    <s v="South"/>
    <s v="FUR-FU-10000206"/>
    <x v="0"/>
    <x v="5"/>
    <s v="GE General Purpose, Extra Long Life, Showcase &amp; Floodlight Incandescent Bulbs"/>
    <n v="18.624000000000002"/>
    <n v="8"/>
    <n v="0.2"/>
    <n v="6.2855999999999987"/>
  </r>
  <r>
    <n v="2646"/>
    <s v="CA-2011-131002"/>
    <x v="2"/>
    <x v="557"/>
    <d v="2011-09-12T00:00:00"/>
    <s v="Second Class"/>
    <s v="TB-21400"/>
    <s v="Tom Boeckenhauer"/>
    <x v="0"/>
    <x v="0"/>
    <s v="Tulsa"/>
    <x v="26"/>
    <n v="74133"/>
    <s v="Central"/>
    <s v="FUR-FU-10004270"/>
    <x v="0"/>
    <x v="5"/>
    <s v="Executive Impressions 13&quot; Clairmont Wall Clock"/>
    <n v="57.69"/>
    <n v="3"/>
    <n v="0"/>
    <n v="23.652900000000002"/>
  </r>
  <r>
    <n v="2647"/>
    <s v="CA-2011-131002"/>
    <x v="2"/>
    <x v="557"/>
    <d v="2011-09-12T00:00:00"/>
    <s v="Second Class"/>
    <s v="TB-21400"/>
    <s v="Tom Boeckenhauer"/>
    <x v="0"/>
    <x v="0"/>
    <s v="Tulsa"/>
    <x v="26"/>
    <n v="74133"/>
    <s v="Central"/>
    <s v="OFF-BI-10000948"/>
    <x v="1"/>
    <x v="8"/>
    <s v="GBC Laser Imprintable Binding System Covers, Desert Sand"/>
    <n v="42.81"/>
    <n v="3"/>
    <n v="0"/>
    <n v="20.120699999999999"/>
  </r>
  <r>
    <n v="2648"/>
    <s v="CA-2011-131002"/>
    <x v="2"/>
    <x v="557"/>
    <d v="2011-09-12T00:00:00"/>
    <s v="Second Class"/>
    <s v="TB-21400"/>
    <s v="Tom Boeckenhauer"/>
    <x v="0"/>
    <x v="0"/>
    <s v="Tulsa"/>
    <x v="26"/>
    <n v="74133"/>
    <s v="Central"/>
    <s v="OFF-PA-10000223"/>
    <x v="1"/>
    <x v="10"/>
    <s v="Xerox 2000"/>
    <n v="12.96"/>
    <n v="2"/>
    <n v="0"/>
    <n v="6.2208000000000006"/>
  </r>
  <r>
    <n v="2649"/>
    <s v="CA-2011-131002"/>
    <x v="2"/>
    <x v="557"/>
    <d v="2011-09-12T00:00:00"/>
    <s v="Second Class"/>
    <s v="TB-21400"/>
    <s v="Tom Boeckenhauer"/>
    <x v="0"/>
    <x v="0"/>
    <s v="Tulsa"/>
    <x v="26"/>
    <n v="74133"/>
    <s v="Central"/>
    <s v="FUR-FU-10004665"/>
    <x v="0"/>
    <x v="5"/>
    <s v="3M Polarizing Task Lamp with Clamp Arm, Light Gray"/>
    <n v="821.87999999999988"/>
    <n v="6"/>
    <n v="0"/>
    <n v="213.68880000000001"/>
  </r>
  <r>
    <n v="2650"/>
    <s v="CA-2011-131002"/>
    <x v="2"/>
    <x v="557"/>
    <d v="2011-09-12T00:00:00"/>
    <s v="Second Class"/>
    <s v="TB-21400"/>
    <s v="Tom Boeckenhauer"/>
    <x v="0"/>
    <x v="0"/>
    <s v="Tulsa"/>
    <x v="26"/>
    <n v="74133"/>
    <s v="Central"/>
    <s v="TEC-PH-10000215"/>
    <x v="2"/>
    <x v="7"/>
    <s v="Plantronics Cordless Phone Headset with In-line Volume - M214C"/>
    <n v="104.85000000000001"/>
    <n v="3"/>
    <n v="0"/>
    <n v="28.309500000000007"/>
  </r>
  <r>
    <n v="2651"/>
    <s v="US-2013-146794"/>
    <x v="0"/>
    <x v="182"/>
    <d v="2013-10-02T00:00:00"/>
    <s v="Standard Class"/>
    <s v="SH-19975"/>
    <s v="Sally Hughsby"/>
    <x v="1"/>
    <x v="0"/>
    <s v="Hesperia"/>
    <x v="1"/>
    <n v="92345"/>
    <s v="West"/>
    <s v="FUR-BO-10004467"/>
    <x v="0"/>
    <x v="0"/>
    <s v="Bestar Classic Bookcase"/>
    <n v="424.95749999999992"/>
    <n v="5"/>
    <n v="0.15"/>
    <n v="19.997999999999976"/>
  </r>
  <r>
    <n v="2652"/>
    <s v="CA-2014-112515"/>
    <x v="3"/>
    <x v="697"/>
    <d v="2014-09-22T00:00:00"/>
    <s v="Second Class"/>
    <s v="AS-10225"/>
    <s v="Alan Schoenberger"/>
    <x v="1"/>
    <x v="0"/>
    <s v="Provo"/>
    <x v="7"/>
    <n v="84604"/>
    <s v="West"/>
    <s v="OFF-BI-10000829"/>
    <x v="1"/>
    <x v="8"/>
    <s v="Avery Non-Stick Binders"/>
    <n v="10.776000000000002"/>
    <n v="3"/>
    <n v="0.2"/>
    <n v="3.5021999999999989"/>
  </r>
  <r>
    <n v="2653"/>
    <s v="CA-2014-112515"/>
    <x v="3"/>
    <x v="697"/>
    <d v="2014-09-22T00:00:00"/>
    <s v="Second Class"/>
    <s v="AS-10225"/>
    <s v="Alan Schoenberger"/>
    <x v="1"/>
    <x v="0"/>
    <s v="Provo"/>
    <x v="7"/>
    <n v="84604"/>
    <s v="West"/>
    <s v="OFF-BI-10003712"/>
    <x v="1"/>
    <x v="8"/>
    <s v="Acco Pressboard Covers with Storage Hooks, 14 7/8&quot; x 11&quot;, Light Blue"/>
    <n v="11.784000000000001"/>
    <n v="3"/>
    <n v="0.2"/>
    <n v="4.2716999999999992"/>
  </r>
  <r>
    <n v="2654"/>
    <s v="CA-2014-112515"/>
    <x v="3"/>
    <x v="697"/>
    <d v="2014-09-22T00:00:00"/>
    <s v="Second Class"/>
    <s v="AS-10225"/>
    <s v="Alan Schoenberger"/>
    <x v="1"/>
    <x v="0"/>
    <s v="Provo"/>
    <x v="7"/>
    <n v="84604"/>
    <s v="West"/>
    <s v="OFF-PA-10000062"/>
    <x v="1"/>
    <x v="10"/>
    <s v="Green Bar Computer Printout Paper"/>
    <n v="164.88"/>
    <n v="3"/>
    <n v="0"/>
    <n v="80.791200000000003"/>
  </r>
  <r>
    <n v="2655"/>
    <s v="CA-2014-112515"/>
    <x v="3"/>
    <x v="697"/>
    <d v="2014-09-22T00:00:00"/>
    <s v="Second Class"/>
    <s v="AS-10225"/>
    <s v="Alan Schoenberger"/>
    <x v="1"/>
    <x v="0"/>
    <s v="Provo"/>
    <x v="7"/>
    <n v="84604"/>
    <s v="West"/>
    <s v="FUR-BO-10003404"/>
    <x v="0"/>
    <x v="0"/>
    <s v="Global Adaptabilites Bookcase, Cherry/Storm Gray Finish"/>
    <n v="1292.94"/>
    <n v="3"/>
    <n v="0"/>
    <n v="77.576399999999921"/>
  </r>
  <r>
    <n v="2656"/>
    <s v="CA-2014-112515"/>
    <x v="3"/>
    <x v="697"/>
    <d v="2014-09-22T00:00:00"/>
    <s v="Second Class"/>
    <s v="AS-10225"/>
    <s v="Alan Schoenberger"/>
    <x v="1"/>
    <x v="0"/>
    <s v="Provo"/>
    <x v="7"/>
    <n v="84604"/>
    <s v="West"/>
    <s v="OFF-BI-10004233"/>
    <x v="1"/>
    <x v="8"/>
    <s v="GBC Pre-Punched Binding Paper, Plastic, White, 8-1/2&quot; x 11&quot;"/>
    <n v="25.584000000000003"/>
    <n v="2"/>
    <n v="0.2"/>
    <n v="8.9543999999999997"/>
  </r>
  <r>
    <n v="2657"/>
    <s v="CA-2014-112515"/>
    <x v="3"/>
    <x v="697"/>
    <d v="2014-09-22T00:00:00"/>
    <s v="Second Class"/>
    <s v="AS-10225"/>
    <s v="Alan Schoenberger"/>
    <x v="1"/>
    <x v="0"/>
    <s v="Provo"/>
    <x v="7"/>
    <n v="84604"/>
    <s v="West"/>
    <s v="OFF-ST-10001272"/>
    <x v="1"/>
    <x v="4"/>
    <s v="Mini 13-1/2 Capacity Data Binder Rack, Pearl"/>
    <n v="261.74"/>
    <n v="2"/>
    <n v="0"/>
    <n v="65.435000000000002"/>
  </r>
  <r>
    <n v="2658"/>
    <s v="CA-2014-112515"/>
    <x v="3"/>
    <x v="697"/>
    <d v="2014-09-22T00:00:00"/>
    <s v="Second Class"/>
    <s v="AS-10225"/>
    <s v="Alan Schoenberger"/>
    <x v="1"/>
    <x v="0"/>
    <s v="Provo"/>
    <x v="7"/>
    <n v="84604"/>
    <s v="West"/>
    <s v="OFF-LA-10001175"/>
    <x v="1"/>
    <x v="2"/>
    <s v="Avery 514"/>
    <n v="14.399999999999999"/>
    <n v="5"/>
    <n v="0"/>
    <n v="7.056"/>
  </r>
  <r>
    <n v="2659"/>
    <s v="CA-2013-150343"/>
    <x v="0"/>
    <x v="765"/>
    <d v="2013-08-21T00:00:00"/>
    <s v="Standard Class"/>
    <s v="PK-19075"/>
    <s v="Pete Kriz"/>
    <x v="0"/>
    <x v="0"/>
    <s v="San Francisco"/>
    <x v="1"/>
    <n v="94110"/>
    <s v="West"/>
    <s v="OFF-EN-10004030"/>
    <x v="1"/>
    <x v="12"/>
    <s v="Convenience Packs of Business Envelopes"/>
    <n v="10.86"/>
    <n v="3"/>
    <n v="0"/>
    <n v="5.1042000000000005"/>
  </r>
  <r>
    <n v="2660"/>
    <s v="CA-2012-135538"/>
    <x v="1"/>
    <x v="100"/>
    <d v="2012-12-28T00:00:00"/>
    <s v="Standard Class"/>
    <s v="HR-14830"/>
    <s v="Harold Ryan"/>
    <x v="1"/>
    <x v="0"/>
    <s v="Gilbert"/>
    <x v="16"/>
    <n v="85234"/>
    <s v="West"/>
    <s v="FUR-CH-10004287"/>
    <x v="0"/>
    <x v="1"/>
    <s v="SAFCO Arco Folding Chair"/>
    <n v="883.84"/>
    <n v="4"/>
    <n v="0.2"/>
    <n v="99.431999999999931"/>
  </r>
  <r>
    <n v="2661"/>
    <s v="CA-2014-123372"/>
    <x v="3"/>
    <x v="354"/>
    <d v="2014-12-03T00:00:00"/>
    <s v="Standard Class"/>
    <s v="DG-13300"/>
    <s v="Deirdre Greer"/>
    <x v="1"/>
    <x v="0"/>
    <s v="New York City"/>
    <x v="15"/>
    <n v="10035"/>
    <s v="East"/>
    <s v="TEC-PH-10002834"/>
    <x v="2"/>
    <x v="7"/>
    <s v="Google Nexus 5"/>
    <n v="1979.89"/>
    <n v="11"/>
    <n v="0"/>
    <n v="494.97250000000003"/>
  </r>
  <r>
    <n v="2662"/>
    <s v="CA-2014-123372"/>
    <x v="3"/>
    <x v="354"/>
    <d v="2014-12-03T00:00:00"/>
    <s v="Standard Class"/>
    <s v="DG-13300"/>
    <s v="Deirdre Greer"/>
    <x v="1"/>
    <x v="0"/>
    <s v="New York City"/>
    <x v="15"/>
    <n v="10035"/>
    <s v="East"/>
    <s v="OFF-EN-10003055"/>
    <x v="1"/>
    <x v="12"/>
    <s v="Blue String-Tie &amp; Button Interoffice Envelopes, 10 x 13"/>
    <n v="79.959999999999994"/>
    <n v="2"/>
    <n v="0"/>
    <n v="35.981999999999992"/>
  </r>
  <r>
    <n v="2663"/>
    <s v="CA-2014-159604"/>
    <x v="3"/>
    <x v="349"/>
    <d v="2014-04-16T00:00:00"/>
    <s v="First Class"/>
    <s v="CL-12700"/>
    <s v="Craig Leslie"/>
    <x v="2"/>
    <x v="0"/>
    <s v="Springfield"/>
    <x v="25"/>
    <n v="65807"/>
    <s v="Central"/>
    <s v="OFF-BI-10003460"/>
    <x v="1"/>
    <x v="8"/>
    <s v="Acco 3-Hole Punch"/>
    <n v="8.76"/>
    <n v="2"/>
    <n v="0"/>
    <n v="4.2047999999999996"/>
  </r>
  <r>
    <n v="2664"/>
    <s v="CA-2013-164784"/>
    <x v="0"/>
    <x v="766"/>
    <d v="2013-05-05T00:00:00"/>
    <s v="First Class"/>
    <s v="HF-14995"/>
    <s v="Herbert Flentye"/>
    <x v="0"/>
    <x v="0"/>
    <s v="Memphis"/>
    <x v="18"/>
    <n v="38109"/>
    <s v="South"/>
    <s v="OFF-LA-10001569"/>
    <x v="1"/>
    <x v="2"/>
    <s v="Avery 499"/>
    <n v="3.9840000000000004"/>
    <n v="1"/>
    <n v="0.2"/>
    <n v="1.2948"/>
  </r>
  <r>
    <n v="2665"/>
    <s v="CA-2013-164784"/>
    <x v="0"/>
    <x v="766"/>
    <d v="2013-05-05T00:00:00"/>
    <s v="First Class"/>
    <s v="HF-14995"/>
    <s v="Herbert Flentye"/>
    <x v="0"/>
    <x v="0"/>
    <s v="Memphis"/>
    <x v="18"/>
    <n v="38109"/>
    <s v="South"/>
    <s v="FUR-TA-10004534"/>
    <x v="0"/>
    <x v="3"/>
    <s v="Bevis 44 x 96 Conference Tables"/>
    <n v="370.62"/>
    <n v="3"/>
    <n v="0.4"/>
    <n v="-142.07100000000008"/>
  </r>
  <r>
    <n v="2666"/>
    <s v="CA-2013-164784"/>
    <x v="0"/>
    <x v="766"/>
    <d v="2013-05-05T00:00:00"/>
    <s v="First Class"/>
    <s v="HF-14995"/>
    <s v="Herbert Flentye"/>
    <x v="0"/>
    <x v="0"/>
    <s v="Memphis"/>
    <x v="18"/>
    <n v="38109"/>
    <s v="South"/>
    <s v="OFF-BI-10002954"/>
    <x v="1"/>
    <x v="8"/>
    <s v="Newell 3-Hole Punched Plastic Slotted Magazine Holders for Binders"/>
    <n v="2.7420000000000004"/>
    <n v="2"/>
    <n v="0.7"/>
    <n v="-2.0107999999999997"/>
  </r>
  <r>
    <n v="2667"/>
    <s v="CA-2013-111794"/>
    <x v="0"/>
    <x v="393"/>
    <d v="2013-10-02T00:00:00"/>
    <s v="Same Day"/>
    <s v="HG-15025"/>
    <s v="Hunter Glantz"/>
    <x v="0"/>
    <x v="0"/>
    <s v="Amarillo"/>
    <x v="5"/>
    <n v="79109"/>
    <s v="Central"/>
    <s v="TEC-AC-10003832"/>
    <x v="2"/>
    <x v="11"/>
    <s v="Imation 16GB Mini TravelDrive USB 2.0 Flash Drive"/>
    <n v="79.512000000000015"/>
    <n v="3"/>
    <n v="0.2"/>
    <n v="20.8719"/>
  </r>
  <r>
    <n v="2668"/>
    <s v="CA-2013-111794"/>
    <x v="0"/>
    <x v="393"/>
    <d v="2013-10-02T00:00:00"/>
    <s v="Same Day"/>
    <s v="HG-15025"/>
    <s v="Hunter Glantz"/>
    <x v="0"/>
    <x v="0"/>
    <s v="Amarillo"/>
    <x v="5"/>
    <n v="79109"/>
    <s v="Central"/>
    <s v="OFF-PA-10000474"/>
    <x v="1"/>
    <x v="10"/>
    <s v="Staples"/>
    <n v="28.352"/>
    <n v="1"/>
    <n v="0.2"/>
    <n v="9.568799999999996"/>
  </r>
  <r>
    <n v="2669"/>
    <s v="US-2012-139759"/>
    <x v="1"/>
    <x v="767"/>
    <d v="2012-08-30T00:00:00"/>
    <s v="Standard Class"/>
    <s v="NL-18310"/>
    <s v="Nancy Lomonaco"/>
    <x v="2"/>
    <x v="0"/>
    <s v="Los Angeles"/>
    <x v="1"/>
    <n v="90045"/>
    <s v="West"/>
    <s v="FUR-CH-10002774"/>
    <x v="0"/>
    <x v="1"/>
    <s v="Global Deluxe Stacking Chair, Gray"/>
    <n v="40.783999999999999"/>
    <n v="1"/>
    <n v="0.2"/>
    <n v="4.5881999999999987"/>
  </r>
  <r>
    <n v="2670"/>
    <s v="US-2012-139759"/>
    <x v="1"/>
    <x v="767"/>
    <d v="2012-08-30T00:00:00"/>
    <s v="Standard Class"/>
    <s v="NL-18310"/>
    <s v="Nancy Lomonaco"/>
    <x v="2"/>
    <x v="0"/>
    <s v="Los Angeles"/>
    <x v="1"/>
    <n v="90045"/>
    <s v="West"/>
    <s v="OFF-AP-10002765"/>
    <x v="1"/>
    <x v="9"/>
    <s v="Fellowes Advanced Computer Series Surge Protectors"/>
    <n v="105.96"/>
    <n v="4"/>
    <n v="0"/>
    <n v="29.668800000000005"/>
  </r>
  <r>
    <n v="2671"/>
    <s v="CA-2011-126403"/>
    <x v="2"/>
    <x v="340"/>
    <d v="2011-09-12T00:00:00"/>
    <s v="Second Class"/>
    <s v="RR-19525"/>
    <s v="Rick Reed"/>
    <x v="1"/>
    <x v="0"/>
    <s v="Lowell"/>
    <x v="31"/>
    <n v="1852"/>
    <s v="East"/>
    <s v="OFF-PA-10001144"/>
    <x v="1"/>
    <x v="10"/>
    <s v="Xerox 1913"/>
    <n v="166.44"/>
    <n v="3"/>
    <n v="0"/>
    <n v="79.891199999999998"/>
  </r>
  <r>
    <n v="2672"/>
    <s v="CA-2011-126403"/>
    <x v="2"/>
    <x v="340"/>
    <d v="2011-09-12T00:00:00"/>
    <s v="Second Class"/>
    <s v="RR-19525"/>
    <s v="Rick Reed"/>
    <x v="1"/>
    <x v="0"/>
    <s v="Lowell"/>
    <x v="31"/>
    <n v="1852"/>
    <s v="East"/>
    <s v="FUR-CH-10003761"/>
    <x v="0"/>
    <x v="1"/>
    <s v="Global Italian Leather Office Chair"/>
    <n v="785.87999999999988"/>
    <n v="6"/>
    <n v="0"/>
    <n v="212.18759999999997"/>
  </r>
  <r>
    <n v="2673"/>
    <s v="CA-2011-126403"/>
    <x v="2"/>
    <x v="340"/>
    <d v="2011-09-12T00:00:00"/>
    <s v="Second Class"/>
    <s v="RR-19525"/>
    <s v="Rick Reed"/>
    <x v="1"/>
    <x v="0"/>
    <s v="Lowell"/>
    <x v="31"/>
    <n v="1852"/>
    <s v="East"/>
    <s v="OFF-PA-10004665"/>
    <x v="1"/>
    <x v="10"/>
    <s v="Advantus Motivational Note Cards"/>
    <n v="26.2"/>
    <n v="2"/>
    <n v="0"/>
    <n v="12.837999999999999"/>
  </r>
  <r>
    <n v="2674"/>
    <s v="CA-2011-126403"/>
    <x v="2"/>
    <x v="340"/>
    <d v="2011-09-12T00:00:00"/>
    <s v="Second Class"/>
    <s v="RR-19525"/>
    <s v="Rick Reed"/>
    <x v="1"/>
    <x v="0"/>
    <s v="Lowell"/>
    <x v="31"/>
    <n v="1852"/>
    <s v="East"/>
    <s v="OFF-ST-10000078"/>
    <x v="1"/>
    <x v="4"/>
    <s v="Tennsco 6- and 18-Compartment Lockers"/>
    <n v="1325.8500000000001"/>
    <n v="5"/>
    <n v="0"/>
    <n v="238.65299999999991"/>
  </r>
  <r>
    <n v="2675"/>
    <s v="CA-2014-136875"/>
    <x v="3"/>
    <x v="734"/>
    <d v="2014-12-04T00:00:00"/>
    <s v="Same Day"/>
    <s v="TC-21295"/>
    <s v="Toby Carlisle"/>
    <x v="0"/>
    <x v="0"/>
    <s v="San Diego"/>
    <x v="1"/>
    <n v="92024"/>
    <s v="West"/>
    <s v="OFF-PA-10000357"/>
    <x v="1"/>
    <x v="10"/>
    <s v="Xerox 1888"/>
    <n v="166.44"/>
    <n v="3"/>
    <n v="0"/>
    <n v="79.891199999999998"/>
  </r>
  <r>
    <n v="2676"/>
    <s v="CA-2014-132185"/>
    <x v="3"/>
    <x v="344"/>
    <d v="2014-12-03T00:00:00"/>
    <s v="Standard Class"/>
    <s v="DB-13615"/>
    <s v="Doug Bickford"/>
    <x v="0"/>
    <x v="0"/>
    <s v="Asheville"/>
    <x v="3"/>
    <n v="28806"/>
    <s v="South"/>
    <s v="OFF-AR-10000422"/>
    <x v="1"/>
    <x v="6"/>
    <s v="Pencil and Crayon Sharpener"/>
    <n v="8.76"/>
    <n v="5"/>
    <n v="0.2"/>
    <n v="0.76649999999999974"/>
  </r>
  <r>
    <n v="2677"/>
    <s v="CA-2014-132185"/>
    <x v="3"/>
    <x v="344"/>
    <d v="2014-12-03T00:00:00"/>
    <s v="Standard Class"/>
    <s v="DB-13615"/>
    <s v="Doug Bickford"/>
    <x v="0"/>
    <x v="0"/>
    <s v="Asheville"/>
    <x v="3"/>
    <n v="28806"/>
    <s v="South"/>
    <s v="OFF-AP-10001205"/>
    <x v="1"/>
    <x v="9"/>
    <s v="Belkin 5 Outlet SurgeMaster Power Centers"/>
    <n v="43.584000000000003"/>
    <n v="1"/>
    <n v="0.2"/>
    <n v="4.3584000000000032"/>
  </r>
  <r>
    <n v="2678"/>
    <s v="US-2011-160780"/>
    <x v="2"/>
    <x v="261"/>
    <d v="2011-06-21T00:00:00"/>
    <s v="Same Day"/>
    <s v="SV-20785"/>
    <s v="Stewart Visinsky"/>
    <x v="0"/>
    <x v="0"/>
    <s v="Pueblo"/>
    <x v="22"/>
    <n v="81001"/>
    <s v="West"/>
    <s v="OFF-BI-10001116"/>
    <x v="1"/>
    <x v="8"/>
    <s v="Wilson Jones 1&quot; Hanging DublLock Ring Binders"/>
    <n v="11.088000000000003"/>
    <n v="7"/>
    <n v="0.7"/>
    <n v="-8.1311999999999998"/>
  </r>
  <r>
    <n v="2679"/>
    <s v="US-2011-160780"/>
    <x v="2"/>
    <x v="261"/>
    <d v="2011-06-21T00:00:00"/>
    <s v="Same Day"/>
    <s v="SV-20785"/>
    <s v="Stewart Visinsky"/>
    <x v="0"/>
    <x v="0"/>
    <s v="Pueblo"/>
    <x v="22"/>
    <n v="81001"/>
    <s v="West"/>
    <s v="OFF-BI-10002931"/>
    <x v="1"/>
    <x v="8"/>
    <s v="Avery Trapezoid Extra Heavy Duty 4&quot; Binders"/>
    <n v="25.164000000000001"/>
    <n v="2"/>
    <n v="0.7"/>
    <n v="-16.775999999999996"/>
  </r>
  <r>
    <n v="2680"/>
    <s v="CA-2014-127026"/>
    <x v="3"/>
    <x v="276"/>
    <d v="2014-01-28T00:00:00"/>
    <s v="Standard Class"/>
    <s v="MH-18115"/>
    <s v="Mick Hernandez"/>
    <x v="2"/>
    <x v="0"/>
    <s v="Jackson"/>
    <x v="12"/>
    <n v="49201"/>
    <s v="Central"/>
    <s v="OFF-BI-10000546"/>
    <x v="1"/>
    <x v="8"/>
    <s v="Avery Durable Binders"/>
    <n v="14.399999999999999"/>
    <n v="5"/>
    <n v="0"/>
    <n v="7.056"/>
  </r>
  <r>
    <n v="2681"/>
    <s v="CA-2014-127026"/>
    <x v="3"/>
    <x v="276"/>
    <d v="2014-01-28T00:00:00"/>
    <s v="Standard Class"/>
    <s v="MH-18115"/>
    <s v="Mick Hernandez"/>
    <x v="2"/>
    <x v="0"/>
    <s v="Jackson"/>
    <x v="12"/>
    <n v="49201"/>
    <s v="Central"/>
    <s v="TEC-AC-10002049"/>
    <x v="2"/>
    <x v="11"/>
    <s v="Logitech G19 Programmable Gaming Keyboard"/>
    <n v="619.94999999999993"/>
    <n v="5"/>
    <n v="0"/>
    <n v="111.59099999999995"/>
  </r>
  <r>
    <n v="2682"/>
    <s v="CA-2014-127026"/>
    <x v="3"/>
    <x v="276"/>
    <d v="2014-01-28T00:00:00"/>
    <s v="Standard Class"/>
    <s v="MH-18115"/>
    <s v="Mick Hernandez"/>
    <x v="2"/>
    <x v="0"/>
    <s v="Jackson"/>
    <x v="12"/>
    <n v="49201"/>
    <s v="Central"/>
    <s v="OFF-BI-10001196"/>
    <x v="1"/>
    <x v="8"/>
    <s v="Avery Flip-Chart Easel Binder, Black"/>
    <n v="89.52"/>
    <n v="4"/>
    <n v="0"/>
    <n v="42.074399999999997"/>
  </r>
  <r>
    <n v="2683"/>
    <s v="CA-2014-127026"/>
    <x v="3"/>
    <x v="276"/>
    <d v="2014-01-28T00:00:00"/>
    <s v="Standard Class"/>
    <s v="MH-18115"/>
    <s v="Mick Hernandez"/>
    <x v="2"/>
    <x v="0"/>
    <s v="Jackson"/>
    <x v="12"/>
    <n v="49201"/>
    <s v="Central"/>
    <s v="TEC-MA-10002981"/>
    <x v="2"/>
    <x v="15"/>
    <s v="I.R.I.S IRISCard Anywhere 5 Card Scanner"/>
    <n v="350.97300000000007"/>
    <n v="3"/>
    <n v="0.1"/>
    <n v="152.08829999999998"/>
  </r>
  <r>
    <n v="2684"/>
    <s v="CA-2014-127026"/>
    <x v="3"/>
    <x v="276"/>
    <d v="2014-01-28T00:00:00"/>
    <s v="Standard Class"/>
    <s v="MH-18115"/>
    <s v="Mick Hernandez"/>
    <x v="2"/>
    <x v="0"/>
    <s v="Jackson"/>
    <x v="12"/>
    <n v="49201"/>
    <s v="Central"/>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x v="0"/>
    <s v="Los Angeles"/>
    <x v="1"/>
    <n v="90004"/>
    <s v="West"/>
    <s v="OFF-BI-10000632"/>
    <x v="1"/>
    <x v="8"/>
    <s v="Satellite Sectional Post Binders"/>
    <n v="312.55200000000002"/>
    <n v="9"/>
    <n v="0.2"/>
    <n v="101.57939999999999"/>
  </r>
  <r>
    <n v="2686"/>
    <s v="CA-2013-133123"/>
    <x v="0"/>
    <x v="47"/>
    <d v="2013-09-12T00:00:00"/>
    <s v="Standard Class"/>
    <s v="KB-16315"/>
    <s v="Karl Braun"/>
    <x v="0"/>
    <x v="0"/>
    <s v="Thomasville"/>
    <x v="3"/>
    <n v="27360"/>
    <s v="South"/>
    <s v="OFF-EN-10003055"/>
    <x v="1"/>
    <x v="12"/>
    <s v="Blue String-Tie &amp; Button Interoffice Envelopes, 10 x 13"/>
    <n v="95.951999999999998"/>
    <n v="3"/>
    <n v="0.2"/>
    <n v="29.984999999999985"/>
  </r>
  <r>
    <n v="2687"/>
    <s v="CA-2013-133123"/>
    <x v="0"/>
    <x v="47"/>
    <d v="2013-09-12T00:00:00"/>
    <s v="Standard Class"/>
    <s v="KB-16315"/>
    <s v="Karl Braun"/>
    <x v="0"/>
    <x v="0"/>
    <s v="Thomasville"/>
    <x v="3"/>
    <n v="27360"/>
    <s v="South"/>
    <s v="OFF-BI-10001031"/>
    <x v="1"/>
    <x v="8"/>
    <s v="Pressboard Data Binders by Wilson Jones"/>
    <n v="3.2040000000000002"/>
    <n v="2"/>
    <n v="0.7"/>
    <n v="-2.4563999999999995"/>
  </r>
  <r>
    <n v="2688"/>
    <s v="US-2013-128195"/>
    <x v="0"/>
    <x v="578"/>
    <d v="2013-08-06T00:00:00"/>
    <s v="First Class"/>
    <s v="RA-19285"/>
    <s v="Ralph Arnett"/>
    <x v="0"/>
    <x v="0"/>
    <s v="Peoria"/>
    <x v="10"/>
    <n v="61604"/>
    <s v="Central"/>
    <s v="OFF-BI-10002003"/>
    <x v="1"/>
    <x v="8"/>
    <s v="Ibico Presentation Index for Binding Systems"/>
    <n v="3.9799999999999991"/>
    <n v="5"/>
    <n v="0.8"/>
    <n v="-6.5670000000000019"/>
  </r>
  <r>
    <n v="2689"/>
    <s v="CA-2012-153220"/>
    <x v="1"/>
    <x v="768"/>
    <d v="2012-11-14T00:00:00"/>
    <s v="First Class"/>
    <s v="YC-21895"/>
    <s v="Yoseph Carroll"/>
    <x v="1"/>
    <x v="0"/>
    <s v="Los Angeles"/>
    <x v="1"/>
    <n v="90032"/>
    <s v="West"/>
    <s v="OFF-PA-10003016"/>
    <x v="1"/>
    <x v="10"/>
    <s v="Adams &quot;While You Were Out&quot; Message Pads"/>
    <n v="15.700000000000001"/>
    <n v="5"/>
    <n v="0"/>
    <n v="7.0649999999999995"/>
  </r>
  <r>
    <n v="2690"/>
    <s v="CA-2011-123064"/>
    <x v="2"/>
    <x v="479"/>
    <d v="2011-07-02T00:00:00"/>
    <s v="First Class"/>
    <s v="RA-19915"/>
    <s v="Russell Applegate"/>
    <x v="0"/>
    <x v="0"/>
    <s v="Chicago"/>
    <x v="10"/>
    <n v="60653"/>
    <s v="Central"/>
    <s v="OFF-AR-10004582"/>
    <x v="1"/>
    <x v="6"/>
    <s v="BIC Brite Liner Grip Highlighters"/>
    <n v="5.2480000000000002"/>
    <n v="4"/>
    <n v="0.2"/>
    <n v="1.6399999999999995"/>
  </r>
  <r>
    <n v="2691"/>
    <s v="CA-2014-156412"/>
    <x v="3"/>
    <x v="769"/>
    <d v="2014-12-09T00:00:00"/>
    <s v="Standard Class"/>
    <s v="CM-12160"/>
    <s v="Charles McCrossin"/>
    <x v="0"/>
    <x v="0"/>
    <s v="Philadelphia"/>
    <x v="9"/>
    <n v="19134"/>
    <s v="East"/>
    <s v="OFF-BI-10004364"/>
    <x v="1"/>
    <x v="8"/>
    <s v="Storex Dura Pro Binders"/>
    <n v="5.3460000000000019"/>
    <n v="3"/>
    <n v="0.7"/>
    <n v="-4.4550000000000001"/>
  </r>
  <r>
    <n v="2692"/>
    <s v="US-2013-144211"/>
    <x v="0"/>
    <x v="770"/>
    <d v="2013-09-03T00:00:00"/>
    <s v="Standard Class"/>
    <s v="CS-12130"/>
    <s v="Chad Sievert"/>
    <x v="0"/>
    <x v="0"/>
    <s v="Englewood"/>
    <x v="22"/>
    <n v="80112"/>
    <s v="West"/>
    <s v="OFF-PA-10002246"/>
    <x v="1"/>
    <x v="10"/>
    <s v="Wirebound Four 2-3/4 x 5 Forms per Page, 400 Sets per Book"/>
    <n v="15.48"/>
    <n v="3"/>
    <n v="0.2"/>
    <n v="5.6115000000000004"/>
  </r>
  <r>
    <n v="2693"/>
    <s v="US-2013-144211"/>
    <x v="0"/>
    <x v="770"/>
    <d v="2013-09-03T00:00:00"/>
    <s v="Standard Class"/>
    <s v="CS-12130"/>
    <s v="Chad Sievert"/>
    <x v="0"/>
    <x v="0"/>
    <s v="Englewood"/>
    <x v="22"/>
    <n v="80112"/>
    <s v="West"/>
    <s v="TEC-PH-10002890"/>
    <x v="2"/>
    <x v="7"/>
    <s v="AT&amp;T 17929 Lendline Telephone"/>
    <n v="108.57599999999999"/>
    <n v="3"/>
    <n v="0.2"/>
    <n v="8.1432000000000002"/>
  </r>
  <r>
    <n v="2694"/>
    <s v="CA-2013-138079"/>
    <x v="0"/>
    <x v="115"/>
    <d v="2013-01-28T00:00:00"/>
    <s v="Standard Class"/>
    <s v="AJ-10795"/>
    <s v="Anthony Johnson"/>
    <x v="1"/>
    <x v="0"/>
    <s v="Seattle"/>
    <x v="4"/>
    <n v="98115"/>
    <s v="West"/>
    <s v="FUR-FU-10001475"/>
    <x v="0"/>
    <x v="5"/>
    <s v="Contract Clock, 14&quot;, Brown"/>
    <n v="109.9"/>
    <n v="5"/>
    <n v="0"/>
    <n v="37.366"/>
  </r>
  <r>
    <n v="2695"/>
    <s v="CA-2011-143182"/>
    <x v="2"/>
    <x v="771"/>
    <d v="2011-10-20T00:00:00"/>
    <s v="Standard Class"/>
    <s v="DL-12865"/>
    <s v="Dan Lawera"/>
    <x v="0"/>
    <x v="0"/>
    <s v="Hialeah"/>
    <x v="2"/>
    <n v="33012"/>
    <s v="South"/>
    <s v="FUR-FU-10004270"/>
    <x v="0"/>
    <x v="5"/>
    <s v="Executive Impressions 13&quot; Clairmont Wall Clock"/>
    <n v="15.384"/>
    <n v="1"/>
    <n v="0.2"/>
    <n v="4.0383000000000013"/>
  </r>
  <r>
    <n v="2696"/>
    <s v="CA-2013-161662"/>
    <x v="0"/>
    <x v="569"/>
    <d v="2013-02-09T00:00:00"/>
    <s v="First Class"/>
    <s v="BE-11410"/>
    <s v="Bobby Elias"/>
    <x v="0"/>
    <x v="0"/>
    <s v="Lancaster"/>
    <x v="24"/>
    <n v="43130"/>
    <s v="East"/>
    <s v="OFF-PA-10003465"/>
    <x v="1"/>
    <x v="10"/>
    <s v="Xerox 1912"/>
    <n v="30.352"/>
    <n v="2"/>
    <n v="0.2"/>
    <n v="10.623199999999997"/>
  </r>
  <r>
    <n v="2697"/>
    <s v="CA-2011-145317"/>
    <x v="2"/>
    <x v="772"/>
    <d v="2011-03-23T00:00:00"/>
    <s v="Standard Class"/>
    <s v="SM-20320"/>
    <s v="Sean Miller"/>
    <x v="2"/>
    <x v="0"/>
    <s v="Jacksonville"/>
    <x v="2"/>
    <n v="32216"/>
    <s v="South"/>
    <s v="TEC-MA-10003626"/>
    <x v="2"/>
    <x v="15"/>
    <s v="Hewlett-Packard Deskjet 6540 Color Inkjet Printer"/>
    <n v="821.3"/>
    <n v="4"/>
    <n v="0.5"/>
    <n v="-16.426000000000045"/>
  </r>
  <r>
    <n v="2698"/>
    <s v="CA-2011-145317"/>
    <x v="2"/>
    <x v="772"/>
    <d v="2011-03-23T00:00:00"/>
    <s v="Standard Class"/>
    <s v="SM-20320"/>
    <s v="Sean Miller"/>
    <x v="2"/>
    <x v="0"/>
    <s v="Jacksonville"/>
    <x v="2"/>
    <n v="32216"/>
    <s v="South"/>
    <s v="TEC-MA-10002412"/>
    <x v="2"/>
    <x v="15"/>
    <s v="Cisco TelePresence System EX90 Videoconferencing Unit"/>
    <n v="22638.48"/>
    <n v="6"/>
    <n v="0.5"/>
    <n v="-1811.0784000000021"/>
  </r>
  <r>
    <n v="2699"/>
    <s v="CA-2011-145317"/>
    <x v="2"/>
    <x v="772"/>
    <d v="2011-03-23T00:00:00"/>
    <s v="Standard Class"/>
    <s v="SM-20320"/>
    <s v="Sean Miller"/>
    <x v="2"/>
    <x v="0"/>
    <s v="Jacksonville"/>
    <x v="2"/>
    <n v="32216"/>
    <s v="South"/>
    <s v="OFF-PA-10001804"/>
    <x v="1"/>
    <x v="10"/>
    <s v="Xerox 195"/>
    <n v="21.376000000000001"/>
    <n v="4"/>
    <n v="0.2"/>
    <n v="7.4815999999999994"/>
  </r>
  <r>
    <n v="2700"/>
    <s v="CA-2011-145317"/>
    <x v="2"/>
    <x v="772"/>
    <d v="2011-03-23T00:00:00"/>
    <s v="Standard Class"/>
    <s v="SM-20320"/>
    <s v="Sean Miller"/>
    <x v="2"/>
    <x v="0"/>
    <s v="Jacksonville"/>
    <x v="2"/>
    <n v="32216"/>
    <s v="South"/>
    <s v="OFF-AR-10003183"/>
    <x v="1"/>
    <x v="6"/>
    <s v="Avery Fluorescent Highlighter Four-Color Set"/>
    <n v="8.016"/>
    <n v="3"/>
    <n v="0.2"/>
    <n v="1.0019999999999993"/>
  </r>
  <r>
    <n v="2701"/>
    <s v="CA-2011-145317"/>
    <x v="2"/>
    <x v="772"/>
    <d v="2011-03-23T00:00:00"/>
    <s v="Standard Class"/>
    <s v="SM-20320"/>
    <s v="Sean Miller"/>
    <x v="2"/>
    <x v="0"/>
    <s v="Jacksonville"/>
    <x v="2"/>
    <n v="32216"/>
    <s v="South"/>
    <s v="FUR-FU-10004270"/>
    <x v="0"/>
    <x v="5"/>
    <s v="Executive Impressions 13&quot; Clairmont Wall Clock"/>
    <n v="30.768000000000001"/>
    <n v="2"/>
    <n v="0.2"/>
    <n v="8.0766000000000027"/>
  </r>
  <r>
    <n v="2702"/>
    <s v="CA-2011-145317"/>
    <x v="2"/>
    <x v="772"/>
    <d v="2011-03-23T00:00:00"/>
    <s v="Standard Class"/>
    <s v="SM-20320"/>
    <s v="Sean Miller"/>
    <x v="2"/>
    <x v="0"/>
    <s v="Jacksonville"/>
    <x v="2"/>
    <n v="32216"/>
    <s v="South"/>
    <s v="OFF-FA-10003112"/>
    <x v="1"/>
    <x v="13"/>
    <s v="Staples"/>
    <n v="18.936"/>
    <n v="3"/>
    <n v="0.2"/>
    <n v="5.9174999999999986"/>
  </r>
  <r>
    <n v="2703"/>
    <s v="CA-2011-145317"/>
    <x v="2"/>
    <x v="772"/>
    <d v="2011-03-23T00:00:00"/>
    <s v="Standard Class"/>
    <s v="SM-20320"/>
    <s v="Sean Miller"/>
    <x v="2"/>
    <x v="0"/>
    <s v="Jacksonville"/>
    <x v="2"/>
    <n v="32216"/>
    <s v="South"/>
    <s v="FUR-FU-10001986"/>
    <x v="0"/>
    <x v="5"/>
    <s v="Dana Fluorescent Magnifying Lamp, White, 36&quot;"/>
    <n v="122.352"/>
    <n v="3"/>
    <n v="0.2"/>
    <n v="15.29399999999999"/>
  </r>
  <r>
    <n v="2704"/>
    <s v="CA-2011-143413"/>
    <x v="2"/>
    <x v="773"/>
    <d v="2011-05-30T00:00:00"/>
    <s v="Standard Class"/>
    <s v="RP-19390"/>
    <s v="Resi Pölking"/>
    <x v="0"/>
    <x v="0"/>
    <s v="Baltimore"/>
    <x v="39"/>
    <n v="21215"/>
    <s v="East"/>
    <s v="OFF-PA-10002319"/>
    <x v="1"/>
    <x v="10"/>
    <s v="Xerox 1944"/>
    <n v="116.28"/>
    <n v="3"/>
    <n v="0"/>
    <n v="56.977199999999996"/>
  </r>
  <r>
    <n v="2705"/>
    <s v="CA-2014-156818"/>
    <x v="3"/>
    <x v="497"/>
    <d v="2014-07-14T00:00:00"/>
    <s v="Second Class"/>
    <s v="JD-16015"/>
    <s v="Joy Daniels"/>
    <x v="0"/>
    <x v="0"/>
    <s v="New York City"/>
    <x v="15"/>
    <n v="10009"/>
    <s v="East"/>
    <s v="TEC-AC-10002323"/>
    <x v="2"/>
    <x v="11"/>
    <s v="SanDisk Ultra 32 GB MicroSDHC Class 10 Memory Card"/>
    <n v="132.60000000000002"/>
    <n v="6"/>
    <n v="0"/>
    <n v="17.238000000000007"/>
  </r>
  <r>
    <n v="2706"/>
    <s v="CA-2014-155873"/>
    <x v="3"/>
    <x v="114"/>
    <d v="2014-06-22T00:00:00"/>
    <s v="Standard Class"/>
    <s v="AB-10255"/>
    <s v="Alejandro Ballentine"/>
    <x v="2"/>
    <x v="0"/>
    <s v="Carlsbad"/>
    <x v="27"/>
    <n v="88220"/>
    <s v="West"/>
    <s v="OFF-SU-10001165"/>
    <x v="1"/>
    <x v="14"/>
    <s v="Acme Elite Stainless Steel Scissors"/>
    <n v="16.68"/>
    <n v="2"/>
    <n v="0"/>
    <n v="4.3368000000000002"/>
  </r>
  <r>
    <n v="2707"/>
    <s v="CA-2014-155873"/>
    <x v="3"/>
    <x v="114"/>
    <d v="2014-06-22T00:00:00"/>
    <s v="Standard Class"/>
    <s v="AB-10255"/>
    <s v="Alejandro Ballentine"/>
    <x v="2"/>
    <x v="0"/>
    <s v="Carlsbad"/>
    <x v="27"/>
    <n v="88220"/>
    <s v="West"/>
    <s v="OFF-PA-10001246"/>
    <x v="1"/>
    <x v="10"/>
    <s v="Xerox 215"/>
    <n v="19.440000000000001"/>
    <n v="3"/>
    <n v="0"/>
    <n v="9.3312000000000008"/>
  </r>
  <r>
    <n v="2708"/>
    <s v="CA-2014-155873"/>
    <x v="3"/>
    <x v="114"/>
    <d v="2014-06-22T00:00:00"/>
    <s v="Standard Class"/>
    <s v="AB-10255"/>
    <s v="Alejandro Ballentine"/>
    <x v="2"/>
    <x v="0"/>
    <s v="Carlsbad"/>
    <x v="27"/>
    <n v="88220"/>
    <s v="West"/>
    <s v="OFF-PA-10001815"/>
    <x v="1"/>
    <x v="10"/>
    <s v="Xerox 1885"/>
    <n v="192.16"/>
    <n v="4"/>
    <n v="0"/>
    <n v="92.236799999999988"/>
  </r>
  <r>
    <n v="2709"/>
    <s v="CA-2012-121797"/>
    <x v="1"/>
    <x v="564"/>
    <d v="2012-02-06T00:00:00"/>
    <s v="Standard Class"/>
    <s v="CC-12145"/>
    <s v="Charles Crestani"/>
    <x v="0"/>
    <x v="0"/>
    <s v="Los Angeles"/>
    <x v="1"/>
    <n v="90049"/>
    <s v="West"/>
    <s v="FUR-FU-10001876"/>
    <x v="0"/>
    <x v="5"/>
    <s v="Computer Room Manger, 14&quot;"/>
    <n v="227.35999999999999"/>
    <n v="7"/>
    <n v="0"/>
    <n v="81.849599999999981"/>
  </r>
  <r>
    <n v="2710"/>
    <s v="CA-2012-121797"/>
    <x v="1"/>
    <x v="564"/>
    <d v="2012-02-06T00:00:00"/>
    <s v="Standard Class"/>
    <s v="CC-12145"/>
    <s v="Charles Crestani"/>
    <x v="0"/>
    <x v="0"/>
    <s v="Los Angeles"/>
    <x v="1"/>
    <n v="90049"/>
    <s v="West"/>
    <s v="TEC-MA-10000488"/>
    <x v="2"/>
    <x v="15"/>
    <s v="Bady BDG101FRU Card Printer"/>
    <n v="1919.9760000000001"/>
    <n v="3"/>
    <n v="0.2"/>
    <n v="215.99729999999977"/>
  </r>
  <r>
    <n v="2711"/>
    <s v="US-2012-120572"/>
    <x v="1"/>
    <x v="555"/>
    <d v="2012-12-15T00:00:00"/>
    <s v="Standard Class"/>
    <s v="GH-14425"/>
    <s v="Gary Hwang"/>
    <x v="0"/>
    <x v="0"/>
    <s v="Jacksonville"/>
    <x v="2"/>
    <n v="32216"/>
    <s v="South"/>
    <s v="OFF-BI-10001098"/>
    <x v="1"/>
    <x v="8"/>
    <s v="Acco D-Ring Binder w/DublLock"/>
    <n v="12.828000000000001"/>
    <n v="2"/>
    <n v="0.7"/>
    <n v="-8.9795999999999978"/>
  </r>
  <r>
    <n v="2712"/>
    <s v="CA-2014-132430"/>
    <x v="3"/>
    <x v="449"/>
    <d v="2014-10-12T00:00:00"/>
    <s v="First Class"/>
    <s v="CP-12085"/>
    <s v="Cathy Prescott"/>
    <x v="1"/>
    <x v="0"/>
    <s v="Lakewood"/>
    <x v="24"/>
    <n v="44107"/>
    <s v="East"/>
    <s v="FUR-FU-10003577"/>
    <x v="0"/>
    <x v="5"/>
    <s v="Nu-Dell Leatherette Frames"/>
    <n v="45.888000000000005"/>
    <n v="4"/>
    <n v="0.2"/>
    <n v="9.1775999999999982"/>
  </r>
  <r>
    <n v="2713"/>
    <s v="CA-2014-146031"/>
    <x v="3"/>
    <x v="570"/>
    <d v="2014-08-02T00:00:00"/>
    <s v="Second Class"/>
    <s v="GM-14440"/>
    <s v="Gary McGarr"/>
    <x v="0"/>
    <x v="0"/>
    <s v="Troy"/>
    <x v="15"/>
    <n v="12180"/>
    <s v="East"/>
    <s v="OFF-AR-10002656"/>
    <x v="1"/>
    <x v="6"/>
    <s v="Sanford Liquid Accent Highlighters"/>
    <n v="60.12"/>
    <n v="9"/>
    <n v="0"/>
    <n v="22.244399999999995"/>
  </r>
  <r>
    <n v="2714"/>
    <s v="CA-2011-110100"/>
    <x v="2"/>
    <x v="573"/>
    <d v="2011-04-29T00:00:00"/>
    <s v="Standard Class"/>
    <s v="LC-16885"/>
    <s v="Lena Creighton"/>
    <x v="0"/>
    <x v="0"/>
    <s v="Wilmington"/>
    <x v="3"/>
    <n v="28403"/>
    <s v="South"/>
    <s v="TEC-PH-10004531"/>
    <x v="2"/>
    <x v="7"/>
    <s v="AT&amp;T CL2909"/>
    <n v="302.37599999999998"/>
    <n v="3"/>
    <n v="0.2"/>
    <n v="37.796999999999997"/>
  </r>
  <r>
    <n v="2715"/>
    <s v="CA-2012-103723"/>
    <x v="1"/>
    <x v="494"/>
    <d v="2012-12-06T00:00:00"/>
    <s v="Standard Class"/>
    <s v="BT-11305"/>
    <s v="Beth Thompson"/>
    <x v="2"/>
    <x v="0"/>
    <s v="Seattle"/>
    <x v="4"/>
    <n v="98105"/>
    <s v="West"/>
    <s v="OFF-AR-10003251"/>
    <x v="1"/>
    <x v="6"/>
    <s v="Prang Drawing Pencil Set"/>
    <n v="13.899999999999999"/>
    <n v="5"/>
    <n v="0"/>
    <n v="5.56"/>
  </r>
  <r>
    <n v="2716"/>
    <s v="CA-2011-127187"/>
    <x v="2"/>
    <x v="774"/>
    <d v="2011-12-08T00:00:00"/>
    <s v="Standard Class"/>
    <s v="CP-12085"/>
    <s v="Cathy Prescott"/>
    <x v="1"/>
    <x v="0"/>
    <s v="New York City"/>
    <x v="15"/>
    <n v="10024"/>
    <s v="East"/>
    <s v="TEC-PH-10000673"/>
    <x v="2"/>
    <x v="7"/>
    <s v="Plantronics Voyager Pro HD - Bluetooth Headset"/>
    <n v="129.97999999999999"/>
    <n v="2"/>
    <n v="0"/>
    <n v="62.3904"/>
  </r>
  <r>
    <n v="2717"/>
    <s v="CA-2014-128475"/>
    <x v="3"/>
    <x v="775"/>
    <d v="2014-09-02T00:00:00"/>
    <s v="Standard Class"/>
    <s v="SC-20680"/>
    <s v="Steve Carroll"/>
    <x v="2"/>
    <x v="0"/>
    <s v="Columbus"/>
    <x v="32"/>
    <n v="31907"/>
    <s v="South"/>
    <s v="TEC-AC-10000158"/>
    <x v="2"/>
    <x v="11"/>
    <s v="Sony 64GB Class 10 Micro SDHC R40 Memory Card"/>
    <n v="71.98"/>
    <n v="2"/>
    <n v="0"/>
    <n v="15.1158"/>
  </r>
  <r>
    <n v="2718"/>
    <s v="CA-2011-100006"/>
    <x v="2"/>
    <x v="557"/>
    <d v="2011-09-13T00:00:00"/>
    <s v="Standard Class"/>
    <s v="DK-13375"/>
    <s v="Dennis Kane"/>
    <x v="0"/>
    <x v="0"/>
    <s v="New York City"/>
    <x v="15"/>
    <n v="10024"/>
    <s v="East"/>
    <s v="TEC-PH-10002075"/>
    <x v="2"/>
    <x v="7"/>
    <s v="AT&amp;T EL51110 DECT"/>
    <n v="377.96999999999997"/>
    <n v="3"/>
    <n v="0"/>
    <n v="109.61129999999999"/>
  </r>
  <r>
    <n v="2719"/>
    <s v="CA-2014-144827"/>
    <x v="3"/>
    <x v="202"/>
    <d v="2014-12-28T00:00:00"/>
    <s v="Standard Class"/>
    <s v="SE-20110"/>
    <s v="Sanjit Engle"/>
    <x v="0"/>
    <x v="0"/>
    <s v="Costa Mesa"/>
    <x v="1"/>
    <n v="92627"/>
    <s v="West"/>
    <s v="OFF-ST-10004340"/>
    <x v="1"/>
    <x v="4"/>
    <s v="Fellowes Mobile File Cart, Black"/>
    <n v="124.36"/>
    <n v="2"/>
    <n v="0"/>
    <n v="33.577200000000005"/>
  </r>
  <r>
    <n v="2720"/>
    <s v="CA-2011-110030"/>
    <x v="2"/>
    <x v="776"/>
    <d v="2011-12-08T00:00:00"/>
    <s v="Second Class"/>
    <s v="LF-17185"/>
    <s v="Luke Foster"/>
    <x v="0"/>
    <x v="0"/>
    <s v="Houston"/>
    <x v="5"/>
    <n v="77095"/>
    <s v="Central"/>
    <s v="FUR-FU-10002759"/>
    <x v="0"/>
    <x v="5"/>
    <s v="12-1/2 Diameter Round Wall Clock"/>
    <n v="23.976000000000003"/>
    <n v="3"/>
    <n v="0.6"/>
    <n v="-14.385599999999997"/>
  </r>
  <r>
    <n v="2721"/>
    <s v="CA-2011-121286"/>
    <x v="2"/>
    <x v="130"/>
    <d v="2011-11-08T00:00:00"/>
    <s v="Second Class"/>
    <s v="ON-18715"/>
    <s v="Odella Nelson"/>
    <x v="1"/>
    <x v="0"/>
    <s v="Cary"/>
    <x v="3"/>
    <n v="27511"/>
    <s v="South"/>
    <s v="OFF-FA-10000585"/>
    <x v="1"/>
    <x v="13"/>
    <s v="OIC Bulk Pack Metal Binder Clips"/>
    <n v="8.3760000000000012"/>
    <n v="3"/>
    <n v="0.2"/>
    <n v="2.7222"/>
  </r>
  <r>
    <n v="2722"/>
    <s v="CA-2011-121286"/>
    <x v="2"/>
    <x v="130"/>
    <d v="2011-11-08T00:00:00"/>
    <s v="Second Class"/>
    <s v="ON-18715"/>
    <s v="Odella Nelson"/>
    <x v="1"/>
    <x v="0"/>
    <s v="Cary"/>
    <x v="3"/>
    <n v="27511"/>
    <s v="South"/>
    <s v="OFF-AP-10004859"/>
    <x v="1"/>
    <x v="9"/>
    <s v="Acco 6 Outlet Guardian Premium Surge Suppressor"/>
    <n v="58.240000000000009"/>
    <n v="5"/>
    <n v="0.2"/>
    <n v="5.0960000000000001"/>
  </r>
  <r>
    <n v="2723"/>
    <s v="CA-2013-164735"/>
    <x v="0"/>
    <x v="167"/>
    <d v="2013-04-20T00:00:00"/>
    <s v="Second Class"/>
    <s v="TB-21400"/>
    <s v="Tom Boeckenhauer"/>
    <x v="0"/>
    <x v="0"/>
    <s v="Alexandria"/>
    <x v="17"/>
    <n v="22304"/>
    <s v="South"/>
    <s v="OFF-ST-10001558"/>
    <x v="1"/>
    <x v="4"/>
    <s v="Acco Perma 4000 Stacking Storage Drawers"/>
    <n v="81.199999999999989"/>
    <n v="5"/>
    <n v="0"/>
    <n v="12.18"/>
  </r>
  <r>
    <n v="2724"/>
    <s v="CA-2011-153479"/>
    <x v="2"/>
    <x v="777"/>
    <d v="2011-10-08T00:00:00"/>
    <s v="Standard Class"/>
    <s v="DF-13135"/>
    <s v="David Flashing"/>
    <x v="0"/>
    <x v="0"/>
    <s v="Vallejo"/>
    <x v="1"/>
    <n v="94591"/>
    <s v="West"/>
    <s v="OFF-LA-10004689"/>
    <x v="1"/>
    <x v="2"/>
    <s v="Avery 512"/>
    <n v="14.450000000000001"/>
    <n v="5"/>
    <n v="0"/>
    <n v="6.7915000000000001"/>
  </r>
  <r>
    <n v="2725"/>
    <s v="CA-2011-153479"/>
    <x v="2"/>
    <x v="777"/>
    <d v="2011-10-08T00:00:00"/>
    <s v="Standard Class"/>
    <s v="DF-13135"/>
    <s v="David Flashing"/>
    <x v="0"/>
    <x v="0"/>
    <s v="Vallejo"/>
    <x v="1"/>
    <n v="94591"/>
    <s v="West"/>
    <s v="OFF-BI-10002867"/>
    <x v="1"/>
    <x v="8"/>
    <s v="GBC Recycled Regency Composition Covers"/>
    <n v="95.64800000000001"/>
    <n v="2"/>
    <n v="0.2"/>
    <n v="31.085599999999989"/>
  </r>
  <r>
    <n v="2726"/>
    <s v="CA-2014-149888"/>
    <x v="3"/>
    <x v="659"/>
    <d v="2014-11-14T00:00:00"/>
    <s v="Standard Class"/>
    <s v="EP-13915"/>
    <s v="Emily Phan"/>
    <x v="0"/>
    <x v="0"/>
    <s v="Philadelphia"/>
    <x v="9"/>
    <n v="19120"/>
    <s v="East"/>
    <s v="TEC-PH-10003811"/>
    <x v="2"/>
    <x v="7"/>
    <s v="Jabra Supreme Plus Driver Edition Headset"/>
    <n v="359.97"/>
    <n v="5"/>
    <n v="0.4"/>
    <n v="-71.994000000000028"/>
  </r>
  <r>
    <n v="2727"/>
    <s v="CA-2014-149888"/>
    <x v="3"/>
    <x v="659"/>
    <d v="2014-11-14T00:00:00"/>
    <s v="Standard Class"/>
    <s v="EP-13915"/>
    <s v="Emily Phan"/>
    <x v="0"/>
    <x v="0"/>
    <s v="Philadelphia"/>
    <x v="9"/>
    <n v="19120"/>
    <s v="East"/>
    <s v="FUR-TA-10000849"/>
    <x v="0"/>
    <x v="3"/>
    <s v="Bevis Rectangular Conference Tables"/>
    <n v="350.35199999999998"/>
    <n v="4"/>
    <n v="0.4"/>
    <n v="-140.14079999999996"/>
  </r>
  <r>
    <n v="2728"/>
    <s v="CA-2014-119193"/>
    <x v="3"/>
    <x v="66"/>
    <d v="2014-12-25T00:00:00"/>
    <s v="First Class"/>
    <s v="SK-19990"/>
    <s v="Sally Knutson"/>
    <x v="0"/>
    <x v="0"/>
    <s v="Toledo"/>
    <x v="24"/>
    <n v="43615"/>
    <s v="East"/>
    <s v="OFF-BI-10000848"/>
    <x v="1"/>
    <x v="8"/>
    <s v="Angle-D Ring Binders"/>
    <n v="1.6410000000000002"/>
    <n v="1"/>
    <n v="0.7"/>
    <n v="-1.3128000000000002"/>
  </r>
  <r>
    <n v="2729"/>
    <s v="CA-2014-119193"/>
    <x v="3"/>
    <x v="66"/>
    <d v="2014-12-25T00:00:00"/>
    <s v="First Class"/>
    <s v="SK-19990"/>
    <s v="Sally Knutson"/>
    <x v="0"/>
    <x v="0"/>
    <s v="Toledo"/>
    <x v="24"/>
    <n v="43615"/>
    <s v="East"/>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x v="0"/>
    <s v="Seattle"/>
    <x v="4"/>
    <n v="98105"/>
    <s v="West"/>
    <s v="OFF-AR-10001547"/>
    <x v="1"/>
    <x v="6"/>
    <s v="Newell 311"/>
    <n v="6.63"/>
    <n v="3"/>
    <n v="0"/>
    <n v="1.7901"/>
  </r>
  <r>
    <n v="2731"/>
    <s v="CA-2014-104801"/>
    <x v="3"/>
    <x v="778"/>
    <d v="2014-02-20T00:00:00"/>
    <s v="Standard Class"/>
    <s v="FH-14350"/>
    <s v="Fred Harton"/>
    <x v="0"/>
    <x v="0"/>
    <s v="Seattle"/>
    <x v="4"/>
    <n v="98105"/>
    <s v="West"/>
    <s v="TEC-AC-10001838"/>
    <x v="2"/>
    <x v="11"/>
    <s v="Razer Tiamat Over Ear 7.1 Surround Sound PC Gaming Headset"/>
    <n v="799.96"/>
    <n v="4"/>
    <n v="0"/>
    <n v="343.98280000000005"/>
  </r>
  <r>
    <n v="2732"/>
    <s v="CA-2014-104801"/>
    <x v="3"/>
    <x v="778"/>
    <d v="2014-02-20T00:00:00"/>
    <s v="Standard Class"/>
    <s v="FH-14350"/>
    <s v="Fred Harton"/>
    <x v="0"/>
    <x v="0"/>
    <s v="Seattle"/>
    <x v="4"/>
    <n v="98105"/>
    <s v="West"/>
    <s v="FUR-FU-10004017"/>
    <x v="0"/>
    <x v="5"/>
    <s v="Tenex Contemporary Contur Chairmats for Low and Medium Pile Carpet, Computer, 39&quot; x 49&quot;"/>
    <n v="107.53"/>
    <n v="1"/>
    <n v="0"/>
    <n v="21.506"/>
  </r>
  <r>
    <n v="2733"/>
    <s v="CA-2011-107594"/>
    <x v="2"/>
    <x v="779"/>
    <d v="2011-07-06T00:00:00"/>
    <s v="Standard Class"/>
    <s v="EH-13945"/>
    <s v="Eric Hoffmann"/>
    <x v="0"/>
    <x v="0"/>
    <s v="Plainfield"/>
    <x v="30"/>
    <n v="7060"/>
    <s v="East"/>
    <s v="TEC-PH-10002923"/>
    <x v="2"/>
    <x v="7"/>
    <s v="Logitech B530 USB Headset - headset - Full size, Binaural"/>
    <n v="73.98"/>
    <n v="2"/>
    <n v="0"/>
    <n v="19.974600000000002"/>
  </r>
  <r>
    <n v="2734"/>
    <s v="CA-2011-107594"/>
    <x v="2"/>
    <x v="779"/>
    <d v="2011-07-06T00:00:00"/>
    <s v="Standard Class"/>
    <s v="EH-13945"/>
    <s v="Eric Hoffmann"/>
    <x v="0"/>
    <x v="0"/>
    <s v="Plainfield"/>
    <x v="30"/>
    <n v="7060"/>
    <s v="East"/>
    <s v="OFF-AR-10000716"/>
    <x v="1"/>
    <x v="6"/>
    <s v="DIXON Ticonderoga Erasable Checking Pencils"/>
    <n v="5.58"/>
    <n v="1"/>
    <n v="0"/>
    <n v="2.1762000000000001"/>
  </r>
  <r>
    <n v="2735"/>
    <s v="CA-2012-129770"/>
    <x v="1"/>
    <x v="780"/>
    <d v="2012-02-23T00:00:00"/>
    <s v="Second Class"/>
    <s v="JE-15715"/>
    <s v="Joe Elijah"/>
    <x v="0"/>
    <x v="0"/>
    <s v="Las Cruces"/>
    <x v="27"/>
    <n v="88001"/>
    <s v="West"/>
    <s v="OFF-PA-10000249"/>
    <x v="1"/>
    <x v="10"/>
    <s v="Staples"/>
    <n v="49.12"/>
    <n v="4"/>
    <n v="0"/>
    <n v="23.086399999999998"/>
  </r>
  <r>
    <n v="2736"/>
    <s v="CA-2012-115798"/>
    <x v="1"/>
    <x v="50"/>
    <d v="2012-11-19T00:00:00"/>
    <s v="Standard Class"/>
    <s v="KL-16645"/>
    <s v="Ken Lonsdale"/>
    <x v="0"/>
    <x v="0"/>
    <s v="Newark"/>
    <x v="13"/>
    <n v="19711"/>
    <s v="East"/>
    <s v="TEC-PH-10003691"/>
    <x v="2"/>
    <x v="7"/>
    <s v="BlackBerry Q10"/>
    <n v="377.96999999999997"/>
    <n v="3"/>
    <n v="0"/>
    <n v="94.492500000000007"/>
  </r>
  <r>
    <n v="2737"/>
    <s v="CA-2012-115798"/>
    <x v="1"/>
    <x v="50"/>
    <d v="2012-11-19T00:00:00"/>
    <s v="Standard Class"/>
    <s v="KL-16645"/>
    <s v="Ken Lonsdale"/>
    <x v="0"/>
    <x v="0"/>
    <s v="Newark"/>
    <x v="13"/>
    <n v="19711"/>
    <s v="East"/>
    <s v="OFF-PA-10001560"/>
    <x v="1"/>
    <x v="10"/>
    <s v="Adams Telephone Message Books, 5 1/4” x 11”"/>
    <n v="42.28"/>
    <n v="7"/>
    <n v="0"/>
    <n v="19.871600000000001"/>
  </r>
  <r>
    <n v="2738"/>
    <s v="CA-2012-115798"/>
    <x v="1"/>
    <x v="50"/>
    <d v="2012-11-19T00:00:00"/>
    <s v="Standard Class"/>
    <s v="KL-16645"/>
    <s v="Ken Lonsdale"/>
    <x v="0"/>
    <x v="0"/>
    <s v="Newark"/>
    <x v="13"/>
    <n v="19711"/>
    <s v="East"/>
    <s v="FUR-BO-10004467"/>
    <x v="0"/>
    <x v="0"/>
    <s v="Bestar Classic Bookcase"/>
    <n v="299.96999999999997"/>
    <n v="3"/>
    <n v="0"/>
    <n v="56.994299999999981"/>
  </r>
  <r>
    <n v="2739"/>
    <s v="CA-2012-115798"/>
    <x v="1"/>
    <x v="50"/>
    <d v="2012-11-19T00:00:00"/>
    <s v="Standard Class"/>
    <s v="KL-16645"/>
    <s v="Ken Lonsdale"/>
    <x v="0"/>
    <x v="0"/>
    <s v="Newark"/>
    <x v="13"/>
    <n v="19711"/>
    <s v="East"/>
    <s v="TEC-PH-10001819"/>
    <x v="2"/>
    <x v="7"/>
    <s v="Innergie mMini Combo Duo USB Travel Charging Kit"/>
    <n v="89.98"/>
    <n v="2"/>
    <n v="0"/>
    <n v="43.190399999999997"/>
  </r>
  <r>
    <n v="2740"/>
    <s v="CA-2014-122707"/>
    <x v="3"/>
    <x v="513"/>
    <d v="2014-04-19T00:00:00"/>
    <s v="First Class"/>
    <s v="EB-13750"/>
    <s v="Edward Becker"/>
    <x v="1"/>
    <x v="0"/>
    <s v="Hoover"/>
    <x v="19"/>
    <n v="35244"/>
    <s v="South"/>
    <s v="OFF-SU-10000157"/>
    <x v="1"/>
    <x v="14"/>
    <s v="Compact Automatic Electric Letter Opener"/>
    <n v="477.24"/>
    <n v="4"/>
    <n v="0"/>
    <n v="9.5448000000000093"/>
  </r>
  <r>
    <n v="2741"/>
    <s v="CA-2014-122707"/>
    <x v="3"/>
    <x v="513"/>
    <d v="2014-04-19T00:00:00"/>
    <s v="First Class"/>
    <s v="EB-13750"/>
    <s v="Edward Becker"/>
    <x v="1"/>
    <x v="0"/>
    <s v="Hoover"/>
    <x v="19"/>
    <n v="35244"/>
    <s v="South"/>
    <s v="TEC-AC-10004227"/>
    <x v="2"/>
    <x v="11"/>
    <s v="SanDisk Ultra 16 GB MicroSDHC Class 10 Memory Card"/>
    <n v="25.98"/>
    <n v="2"/>
    <n v="0"/>
    <n v="1.558799999999998"/>
  </r>
  <r>
    <n v="2742"/>
    <s v="CA-2013-165015"/>
    <x v="0"/>
    <x v="781"/>
    <d v="2013-02-27T00:00:00"/>
    <s v="Second Class"/>
    <s v="BD-11725"/>
    <s v="Bruce Degenhardt"/>
    <x v="0"/>
    <x v="0"/>
    <s v="Newark"/>
    <x v="24"/>
    <n v="43055"/>
    <s v="East"/>
    <s v="OFF-EN-10003134"/>
    <x v="1"/>
    <x v="12"/>
    <s v="Staples"/>
    <n v="46.72"/>
    <n v="5"/>
    <n v="0.2"/>
    <n v="17.52"/>
  </r>
  <r>
    <n v="2743"/>
    <s v="CA-2011-149244"/>
    <x v="2"/>
    <x v="130"/>
    <d v="2011-11-08T00:00:00"/>
    <s v="Standard Class"/>
    <s v="MS-17530"/>
    <s v="MaryBeth Skach"/>
    <x v="0"/>
    <x v="0"/>
    <s v="San Diego"/>
    <x v="1"/>
    <n v="92037"/>
    <s v="West"/>
    <s v="FUR-FU-10004671"/>
    <x v="0"/>
    <x v="5"/>
    <s v="Executive Impressions 12&quot; Wall Clock"/>
    <n v="35.340000000000003"/>
    <n v="2"/>
    <n v="0"/>
    <n v="13.429200000000002"/>
  </r>
  <r>
    <n v="2744"/>
    <s v="CA-2012-140144"/>
    <x v="1"/>
    <x v="782"/>
    <d v="2012-06-25T00:00:00"/>
    <s v="Second Class"/>
    <s v="SC-20770"/>
    <s v="Stewart Carmichael"/>
    <x v="1"/>
    <x v="0"/>
    <s v="San Francisco"/>
    <x v="1"/>
    <n v="94122"/>
    <s v="West"/>
    <s v="FUR-FU-10002253"/>
    <x v="0"/>
    <x v="5"/>
    <s v="Howard Miller 13&quot; Diameter Pewter Finish Round Wall Clock"/>
    <n v="257.64"/>
    <n v="6"/>
    <n v="0"/>
    <n v="100.4796"/>
  </r>
  <r>
    <n v="2745"/>
    <s v="CA-2012-140144"/>
    <x v="1"/>
    <x v="782"/>
    <d v="2012-06-25T00:00:00"/>
    <s v="Second Class"/>
    <s v="SC-20770"/>
    <s v="Stewart Carmichael"/>
    <x v="1"/>
    <x v="0"/>
    <s v="San Francisco"/>
    <x v="1"/>
    <n v="94122"/>
    <s v="West"/>
    <s v="TEC-PH-10002726"/>
    <x v="2"/>
    <x v="7"/>
    <s v="netTALK DUO VoIP Telephone Service"/>
    <n v="125.97600000000001"/>
    <n v="3"/>
    <n v="0.2"/>
    <n v="47.241"/>
  </r>
  <r>
    <n v="2746"/>
    <s v="CA-2014-163321"/>
    <x v="3"/>
    <x v="783"/>
    <d v="2014-08-12T00:00:00"/>
    <s v="Second Class"/>
    <s v="FM-14380"/>
    <s v="Fred McMath"/>
    <x v="0"/>
    <x v="0"/>
    <s v="Jacksonville"/>
    <x v="3"/>
    <n v="28540"/>
    <s v="South"/>
    <s v="TEC-AC-10004571"/>
    <x v="2"/>
    <x v="11"/>
    <s v="Logitech G700s Rechargeable Gaming Mouse"/>
    <n v="79.992000000000004"/>
    <n v="1"/>
    <n v="0.2"/>
    <n v="21.997800000000002"/>
  </r>
  <r>
    <n v="2747"/>
    <s v="CA-2011-155887"/>
    <x v="2"/>
    <x v="552"/>
    <d v="2011-05-17T00:00:00"/>
    <s v="Standard Class"/>
    <s v="KT-16480"/>
    <s v="Kean Thornton"/>
    <x v="0"/>
    <x v="0"/>
    <s v="Franklin"/>
    <x v="31"/>
    <n v="2038"/>
    <s v="East"/>
    <s v="FUR-TA-10002228"/>
    <x v="0"/>
    <x v="3"/>
    <s v="Bevis Traditional Conference Table Top, Plinth Base"/>
    <n v="700.05600000000004"/>
    <n v="3"/>
    <n v="0.3"/>
    <n v="-130.0104"/>
  </r>
  <r>
    <n v="2748"/>
    <s v="US-2012-165449"/>
    <x v="1"/>
    <x v="6"/>
    <d v="2012-11-26T00:00:00"/>
    <s v="Standard Class"/>
    <s v="AP-10720"/>
    <s v="Anne Pryor"/>
    <x v="2"/>
    <x v="0"/>
    <s v="Frisco"/>
    <x v="5"/>
    <n v="75034"/>
    <s v="Central"/>
    <s v="TEC-AC-10004127"/>
    <x v="2"/>
    <x v="11"/>
    <s v="SanDisk Cruzer 8 GB USB Flash Drive"/>
    <n v="27.168000000000003"/>
    <n v="4"/>
    <n v="0.2"/>
    <n v="-1.3583999999999987"/>
  </r>
  <r>
    <n v="2749"/>
    <s v="CA-2012-110247"/>
    <x v="1"/>
    <x v="784"/>
    <d v="2012-12-08T00:00:00"/>
    <s v="Standard Class"/>
    <s v="RH-19555"/>
    <s v="Ritsa Hightower"/>
    <x v="0"/>
    <x v="0"/>
    <s v="Tallahassee"/>
    <x v="2"/>
    <n v="32303"/>
    <s v="South"/>
    <s v="OFF-BI-10001553"/>
    <x v="1"/>
    <x v="8"/>
    <s v="SpineVue Locking Slant-D Ring Binders by Cardinal"/>
    <n v="8.2260000000000009"/>
    <n v="3"/>
    <n v="0.7"/>
    <n v="-6.0323999999999991"/>
  </r>
  <r>
    <n v="2750"/>
    <s v="US-2011-141257"/>
    <x v="2"/>
    <x v="785"/>
    <d v="2011-06-14T00:00:00"/>
    <s v="Standard Class"/>
    <s v="CS-11950"/>
    <s v="Carlos Soltero"/>
    <x v="0"/>
    <x v="0"/>
    <s v="Seattle"/>
    <x v="4"/>
    <n v="98115"/>
    <s v="West"/>
    <s v="FUR-CH-10002758"/>
    <x v="0"/>
    <x v="1"/>
    <s v="Hon Deluxe Fabric Upholstered Stacking Chairs, Squared Back"/>
    <n v="585.55200000000002"/>
    <n v="3"/>
    <n v="0.2"/>
    <n v="73.19399999999996"/>
  </r>
  <r>
    <n v="2751"/>
    <s v="CA-2011-154669"/>
    <x v="2"/>
    <x v="233"/>
    <d v="2011-08-11T00:00:00"/>
    <s v="Second Class"/>
    <s v="TM-21010"/>
    <s v="Tamara Manning"/>
    <x v="0"/>
    <x v="0"/>
    <s v="Vacaville"/>
    <x v="1"/>
    <n v="95687"/>
    <s v="West"/>
    <s v="OFF-ST-10000532"/>
    <x v="1"/>
    <x v="4"/>
    <s v="Advantus Rolling Drawer Organizers"/>
    <n v="423.28"/>
    <n v="11"/>
    <n v="0"/>
    <n v="110.05279999999999"/>
  </r>
  <r>
    <n v="2752"/>
    <s v="CA-2011-158029"/>
    <x v="2"/>
    <x v="542"/>
    <d v="2011-05-30T00:00:00"/>
    <s v="Standard Class"/>
    <s v="HF-14995"/>
    <s v="Herbert Flentye"/>
    <x v="0"/>
    <x v="0"/>
    <s v="Los Angeles"/>
    <x v="1"/>
    <n v="90008"/>
    <s v="West"/>
    <s v="FUR-CH-10000988"/>
    <x v="0"/>
    <x v="1"/>
    <s v="Hon Olson Stacker Stools"/>
    <n v="225.29600000000002"/>
    <n v="2"/>
    <n v="0.2"/>
    <n v="22.529599999999995"/>
  </r>
  <r>
    <n v="2753"/>
    <s v="CA-2012-155306"/>
    <x v="1"/>
    <x v="786"/>
    <d v="2012-04-21T00:00:00"/>
    <s v="Standard Class"/>
    <s v="GA-14515"/>
    <s v="George Ashbrook"/>
    <x v="0"/>
    <x v="0"/>
    <s v="San Francisco"/>
    <x v="1"/>
    <n v="94122"/>
    <s v="West"/>
    <s v="OFF-AR-10003251"/>
    <x v="1"/>
    <x v="6"/>
    <s v="Prang Drawing Pencil Set"/>
    <n v="5.56"/>
    <n v="2"/>
    <n v="0"/>
    <n v="2.2239999999999998"/>
  </r>
  <r>
    <n v="2754"/>
    <s v="CA-2012-155306"/>
    <x v="1"/>
    <x v="786"/>
    <d v="2012-04-21T00:00:00"/>
    <s v="Standard Class"/>
    <s v="GA-14515"/>
    <s v="George Ashbrook"/>
    <x v="0"/>
    <x v="0"/>
    <s v="San Francisco"/>
    <x v="1"/>
    <n v="94122"/>
    <s v="West"/>
    <s v="TEC-AC-10003174"/>
    <x v="2"/>
    <x v="11"/>
    <s v="Plantronics S12 Corded Telephone Headset System"/>
    <n v="323.37"/>
    <n v="3"/>
    <n v="0"/>
    <n v="129.34800000000001"/>
  </r>
  <r>
    <n v="2755"/>
    <s v="CA-2012-155306"/>
    <x v="1"/>
    <x v="786"/>
    <d v="2012-04-21T00:00:00"/>
    <s v="Standard Class"/>
    <s v="GA-14515"/>
    <s v="George Ashbrook"/>
    <x v="0"/>
    <x v="0"/>
    <s v="San Francisco"/>
    <x v="1"/>
    <n v="94122"/>
    <s v="West"/>
    <s v="TEC-PH-10002310"/>
    <x v="2"/>
    <x v="7"/>
    <s v="Plantronics Calisto P620-M USB Wireless Speakerphone System"/>
    <n v="783.96000000000015"/>
    <n v="5"/>
    <n v="0.2"/>
    <n v="68.59650000000002"/>
  </r>
  <r>
    <n v="2756"/>
    <s v="CA-2012-155306"/>
    <x v="1"/>
    <x v="786"/>
    <d v="2012-04-21T00:00:00"/>
    <s v="Standard Class"/>
    <s v="GA-14515"/>
    <s v="George Ashbrook"/>
    <x v="0"/>
    <x v="0"/>
    <s v="San Francisco"/>
    <x v="1"/>
    <n v="94122"/>
    <s v="West"/>
    <s v="OFF-AP-10002651"/>
    <x v="1"/>
    <x v="9"/>
    <s v="Hoover Upright Vacuum With Dirt Cup"/>
    <n v="1447.6499999999999"/>
    <n v="5"/>
    <n v="0"/>
    <n v="419.8184999999998"/>
  </r>
  <r>
    <n v="2757"/>
    <s v="CA-2012-155306"/>
    <x v="1"/>
    <x v="786"/>
    <d v="2012-04-21T00:00:00"/>
    <s v="Standard Class"/>
    <s v="GA-14515"/>
    <s v="George Ashbrook"/>
    <x v="0"/>
    <x v="0"/>
    <s v="San Francisco"/>
    <x v="1"/>
    <n v="94122"/>
    <s v="West"/>
    <s v="OFF-PA-10001184"/>
    <x v="1"/>
    <x v="10"/>
    <s v="Xerox 1903"/>
    <n v="11.96"/>
    <n v="2"/>
    <n v="0"/>
    <n v="5.8604000000000003"/>
  </r>
  <r>
    <n v="2758"/>
    <s v="CA-2013-127775"/>
    <x v="0"/>
    <x v="725"/>
    <d v="2013-06-14T00:00:00"/>
    <s v="Second Class"/>
    <s v="ES-14020"/>
    <s v="Erica Smith"/>
    <x v="0"/>
    <x v="0"/>
    <s v="New York City"/>
    <x v="15"/>
    <n v="10035"/>
    <s v="East"/>
    <s v="TEC-AC-10002402"/>
    <x v="2"/>
    <x v="11"/>
    <s v="Razer Kraken PRO Over Ear PC and Music Headset"/>
    <n v="239.96999999999997"/>
    <n v="3"/>
    <n v="0"/>
    <n v="71.990999999999985"/>
  </r>
  <r>
    <n v="2759"/>
    <s v="CA-2013-146171"/>
    <x v="0"/>
    <x v="21"/>
    <d v="2013-03-16T00:00:00"/>
    <s v="Standard Class"/>
    <s v="JP-16135"/>
    <s v="Julie Prescott"/>
    <x v="2"/>
    <x v="0"/>
    <s v="Columbus"/>
    <x v="32"/>
    <n v="31907"/>
    <s v="South"/>
    <s v="FUR-FU-10004270"/>
    <x v="0"/>
    <x v="5"/>
    <s v="Executive Impressions 13&quot; Clairmont Wall Clock"/>
    <n v="76.92"/>
    <n v="4"/>
    <n v="0"/>
    <n v="31.537200000000006"/>
  </r>
  <r>
    <n v="2760"/>
    <s v="CA-2013-146171"/>
    <x v="0"/>
    <x v="21"/>
    <d v="2013-03-16T00:00:00"/>
    <s v="Standard Class"/>
    <s v="JP-16135"/>
    <s v="Julie Prescott"/>
    <x v="2"/>
    <x v="0"/>
    <s v="Columbus"/>
    <x v="32"/>
    <n v="31907"/>
    <s v="South"/>
    <s v="OFF-ST-10001526"/>
    <x v="1"/>
    <x v="4"/>
    <s v="Iceberg Mobile Mega Data/Printer Cart "/>
    <n v="481.32"/>
    <n v="4"/>
    <n v="0"/>
    <n v="125.14319999999998"/>
  </r>
  <r>
    <n v="2761"/>
    <s v="CA-2011-129574"/>
    <x v="2"/>
    <x v="542"/>
    <d v="2011-05-29T00:00:00"/>
    <s v="First Class"/>
    <s v="Dp-13240"/>
    <s v="Dean percer"/>
    <x v="2"/>
    <x v="0"/>
    <s v="Murray"/>
    <x v="7"/>
    <n v="84107"/>
    <s v="West"/>
    <s v="OFF-PA-10002893"/>
    <x v="1"/>
    <x v="10"/>
    <s v="Wirebound Service Call Books, 5 1/2&quot; x 4&quot;"/>
    <n v="48.4"/>
    <n v="5"/>
    <n v="0"/>
    <n v="23.231999999999999"/>
  </r>
  <r>
    <n v="2762"/>
    <s v="CA-2014-126536"/>
    <x v="3"/>
    <x v="386"/>
    <d v="2014-10-15T00:00:00"/>
    <s v="First Class"/>
    <s v="NK-18490"/>
    <s v="Neil Knudson"/>
    <x v="2"/>
    <x v="0"/>
    <s v="San Francisco"/>
    <x v="1"/>
    <n v="94110"/>
    <s v="West"/>
    <s v="TEC-AC-10003709"/>
    <x v="2"/>
    <x v="11"/>
    <s v="Maxell 4.7GB DVD-R 5/Pack"/>
    <n v="0.99"/>
    <n v="1"/>
    <n v="0"/>
    <n v="0.4356000000000001"/>
  </r>
  <r>
    <n v="2763"/>
    <s v="CA-2014-126536"/>
    <x v="3"/>
    <x v="386"/>
    <d v="2014-10-15T00:00:00"/>
    <s v="First Class"/>
    <s v="NK-18490"/>
    <s v="Neil Knudson"/>
    <x v="2"/>
    <x v="0"/>
    <s v="San Francisco"/>
    <x v="1"/>
    <n v="94110"/>
    <s v="West"/>
    <s v="OFF-BI-10001191"/>
    <x v="1"/>
    <x v="8"/>
    <s v="Canvas Sectional Post Binders"/>
    <n v="101.84"/>
    <n v="5"/>
    <n v="0.2"/>
    <n v="36.917000000000002"/>
  </r>
  <r>
    <n v="2764"/>
    <s v="CA-2014-165757"/>
    <x v="3"/>
    <x v="738"/>
    <d v="2014-06-29T00:00:00"/>
    <s v="Standard Class"/>
    <s v="PL-18925"/>
    <s v="Paul Lucas"/>
    <x v="2"/>
    <x v="0"/>
    <s v="Philadelphia"/>
    <x v="9"/>
    <n v="19140"/>
    <s v="East"/>
    <s v="OFF-BI-10003166"/>
    <x v="1"/>
    <x v="8"/>
    <s v="GBC Plasticlear Binding Covers"/>
    <n v="10.332000000000003"/>
    <n v="3"/>
    <n v="0.7"/>
    <n v="-7.5767999999999986"/>
  </r>
  <r>
    <n v="2765"/>
    <s v="CA-2014-165757"/>
    <x v="3"/>
    <x v="738"/>
    <d v="2014-06-29T00:00:00"/>
    <s v="Standard Class"/>
    <s v="PL-18925"/>
    <s v="Paul Lucas"/>
    <x v="2"/>
    <x v="0"/>
    <s v="Philadelphia"/>
    <x v="9"/>
    <n v="19140"/>
    <s v="East"/>
    <s v="OFF-BI-10003982"/>
    <x v="1"/>
    <x v="8"/>
    <s v="Wilson Jones Century Plastic Molded Ring Binders"/>
    <n v="31.155000000000005"/>
    <n v="5"/>
    <n v="0.7"/>
    <n v="-23.8855"/>
  </r>
  <r>
    <n v="2766"/>
    <s v="CA-2014-165757"/>
    <x v="3"/>
    <x v="738"/>
    <d v="2014-06-29T00:00:00"/>
    <s v="Standard Class"/>
    <s v="PL-18925"/>
    <s v="Paul Lucas"/>
    <x v="2"/>
    <x v="0"/>
    <s v="Philadelphia"/>
    <x v="9"/>
    <n v="19140"/>
    <s v="East"/>
    <s v="OFF-ST-10004835"/>
    <x v="1"/>
    <x v="4"/>
    <s v="Plastic Stacking Crates &amp; Casters"/>
    <n v="8.9280000000000008"/>
    <n v="2"/>
    <n v="0.2"/>
    <n v="0.66959999999999997"/>
  </r>
  <r>
    <n v="2767"/>
    <s v="CA-2014-167752"/>
    <x v="3"/>
    <x v="787"/>
    <d v="2014-01-19T00:00:00"/>
    <s v="First Class"/>
    <s v="RW-19690"/>
    <s v="Robert Waldorf"/>
    <x v="0"/>
    <x v="0"/>
    <s v="Philadelphia"/>
    <x v="9"/>
    <n v="19134"/>
    <s v="East"/>
    <s v="OFF-AP-10000159"/>
    <x v="1"/>
    <x v="9"/>
    <s v="Belkin F9M820V08 8 Outlet Surge"/>
    <n v="34.384"/>
    <n v="1"/>
    <n v="0.2"/>
    <n v="3.8681999999999945"/>
  </r>
  <r>
    <n v="2768"/>
    <s v="CA-2014-167752"/>
    <x v="3"/>
    <x v="787"/>
    <d v="2014-01-19T00:00:00"/>
    <s v="First Class"/>
    <s v="RW-19690"/>
    <s v="Robert Waldorf"/>
    <x v="0"/>
    <x v="0"/>
    <s v="Philadelphia"/>
    <x v="9"/>
    <n v="19134"/>
    <s v="East"/>
    <s v="OFF-AP-10002945"/>
    <x v="1"/>
    <x v="9"/>
    <s v="Honeywell Enviracaire Portable HEPA Air Cleaner for 17' x 22' Room"/>
    <n v="1924.1599999999999"/>
    <n v="8"/>
    <n v="0.2"/>
    <n v="312.67599999999993"/>
  </r>
  <r>
    <n v="2769"/>
    <s v="US-2012-122140"/>
    <x v="1"/>
    <x v="788"/>
    <d v="2012-04-07T00:00:00"/>
    <s v="Standard Class"/>
    <s v="MO-17950"/>
    <s v="Michael Oakman"/>
    <x v="0"/>
    <x v="0"/>
    <s v="Dallas"/>
    <x v="5"/>
    <n v="75220"/>
    <s v="Central"/>
    <s v="OFF-AP-10001242"/>
    <x v="1"/>
    <x v="9"/>
    <s v="APC 7 Outlet Network SurgeArrest Surge Protector"/>
    <n v="32.191999999999993"/>
    <n v="2"/>
    <n v="0.8"/>
    <n v="-80.48"/>
  </r>
  <r>
    <n v="2770"/>
    <s v="US-2012-122140"/>
    <x v="1"/>
    <x v="788"/>
    <d v="2012-04-07T00:00:00"/>
    <s v="Standard Class"/>
    <s v="MO-17950"/>
    <s v="Michael Oakman"/>
    <x v="0"/>
    <x v="0"/>
    <s v="Dallas"/>
    <x v="5"/>
    <n v="75220"/>
    <s v="Central"/>
    <s v="TEC-AC-10003038"/>
    <x v="2"/>
    <x v="11"/>
    <s v="Kingston Digital DataTraveler 16GB USB 2.0"/>
    <n v="50.120000000000005"/>
    <n v="7"/>
    <n v="0.2"/>
    <n v="-0.62650000000000716"/>
  </r>
  <r>
    <n v="2771"/>
    <s v="US-2012-122140"/>
    <x v="1"/>
    <x v="788"/>
    <d v="2012-04-07T00:00:00"/>
    <s v="Standard Class"/>
    <s v="MO-17950"/>
    <s v="Michael Oakman"/>
    <x v="0"/>
    <x v="0"/>
    <s v="Dallas"/>
    <x v="5"/>
    <n v="75220"/>
    <s v="Central"/>
    <s v="TEC-AC-10003289"/>
    <x v="2"/>
    <x v="11"/>
    <s v="Anker Ultra-Slim Mini Bluetooth 3.0 Wireless Keyboard"/>
    <n v="47.975999999999999"/>
    <n v="3"/>
    <n v="0.2"/>
    <n v="1.7990999999999993"/>
  </r>
  <r>
    <n v="2772"/>
    <s v="CA-2013-163986"/>
    <x v="0"/>
    <x v="323"/>
    <d v="2013-09-11T00:00:00"/>
    <s v="Standard Class"/>
    <s v="JJ-15445"/>
    <s v="Jennifer Jackson"/>
    <x v="0"/>
    <x v="0"/>
    <s v="Waukesha"/>
    <x v="6"/>
    <n v="53186"/>
    <s v="Central"/>
    <s v="OFF-ST-10000918"/>
    <x v="1"/>
    <x v="4"/>
    <s v="Crate-A-Files"/>
    <n v="54.5"/>
    <n v="5"/>
    <n v="0"/>
    <n v="14.169999999999998"/>
  </r>
  <r>
    <n v="2773"/>
    <s v="CA-2014-158967"/>
    <x v="3"/>
    <x v="389"/>
    <d v="2014-12-13T00:00:00"/>
    <s v="First Class"/>
    <s v="BT-11680"/>
    <s v="Brian Thompson"/>
    <x v="0"/>
    <x v="0"/>
    <s v="Fort Lauderdale"/>
    <x v="2"/>
    <n v="33311"/>
    <s v="South"/>
    <s v="FUR-FU-10001940"/>
    <x v="0"/>
    <x v="5"/>
    <s v="Staples"/>
    <n v="19.103999999999999"/>
    <n v="3"/>
    <n v="0.2"/>
    <n v="5.7312000000000012"/>
  </r>
  <r>
    <n v="2774"/>
    <s v="CA-2013-131576"/>
    <x v="0"/>
    <x v="441"/>
    <d v="2013-11-27T00:00:00"/>
    <s v="Standard Class"/>
    <s v="RD-19585"/>
    <s v="Rob Dowd"/>
    <x v="0"/>
    <x v="0"/>
    <s v="Detroit"/>
    <x v="12"/>
    <n v="48205"/>
    <s v="Central"/>
    <s v="OFF-BI-10002852"/>
    <x v="1"/>
    <x v="8"/>
    <s v="Ibico Standard Transparent Covers"/>
    <n v="49.44"/>
    <n v="3"/>
    <n v="0"/>
    <n v="24.2256"/>
  </r>
  <r>
    <n v="2775"/>
    <s v="CA-2014-143455"/>
    <x v="3"/>
    <x v="343"/>
    <d v="2014-11-19T00:00:00"/>
    <s v="Standard Class"/>
    <s v="ML-17755"/>
    <s v="Max Ludwig"/>
    <x v="2"/>
    <x v="0"/>
    <s v="Springfield"/>
    <x v="24"/>
    <n v="45503"/>
    <s v="East"/>
    <s v="OFF-PA-10004451"/>
    <x v="1"/>
    <x v="10"/>
    <s v="Xerox 222"/>
    <n v="10.368000000000002"/>
    <n v="2"/>
    <n v="0.2"/>
    <n v="3.6288"/>
  </r>
  <r>
    <n v="2776"/>
    <s v="CA-2013-144729"/>
    <x v="0"/>
    <x v="147"/>
    <d v="2013-10-26T00:00:00"/>
    <s v="Standard Class"/>
    <s v="JE-15745"/>
    <s v="Joel Eaton"/>
    <x v="0"/>
    <x v="0"/>
    <s v="San Diego"/>
    <x v="1"/>
    <n v="92037"/>
    <s v="West"/>
    <s v="OFF-ST-10004804"/>
    <x v="1"/>
    <x v="4"/>
    <s v="Belkin 19&quot; Vented Equipment Shelf, Black"/>
    <n v="154.44"/>
    <n v="3"/>
    <n v="0"/>
    <n v="1.5444000000000031"/>
  </r>
  <r>
    <n v="2777"/>
    <s v="CA-2012-127019"/>
    <x v="1"/>
    <x v="379"/>
    <d v="2012-12-25T00:00:00"/>
    <s v="Standard Class"/>
    <s v="ER-13855"/>
    <s v="Elpida Rittenbach"/>
    <x v="1"/>
    <x v="0"/>
    <s v="Colorado Springs"/>
    <x v="22"/>
    <n v="80906"/>
    <s v="West"/>
    <s v="OFF-AP-10003971"/>
    <x v="1"/>
    <x v="9"/>
    <s v="Belkin 6 Outlet Metallic Surge Strip"/>
    <n v="60.984000000000009"/>
    <n v="7"/>
    <n v="0.2"/>
    <n v="4.5737999999999985"/>
  </r>
  <r>
    <n v="2778"/>
    <s v="CA-2012-138534"/>
    <x v="1"/>
    <x v="789"/>
    <d v="2012-07-19T00:00:00"/>
    <s v="Second Class"/>
    <s v="JM-15535"/>
    <s v="Jessica Myrick"/>
    <x v="0"/>
    <x v="0"/>
    <s v="Bakersfield"/>
    <x v="1"/>
    <n v="93309"/>
    <s v="West"/>
    <s v="FUR-BO-10003159"/>
    <x v="0"/>
    <x v="0"/>
    <s v="Sauder Camden County Collection Libraries, Planked Cherry Finish"/>
    <n v="195.46600000000001"/>
    <n v="2"/>
    <n v="0.15"/>
    <n v="-13.797600000000017"/>
  </r>
  <r>
    <n v="2779"/>
    <s v="CA-2014-108322"/>
    <x v="3"/>
    <x v="504"/>
    <d v="2014-05-06T00:00:00"/>
    <s v="Standard Class"/>
    <s v="SS-20140"/>
    <s v="Saphhira Shifley"/>
    <x v="1"/>
    <x v="0"/>
    <s v="Pompano Beach"/>
    <x v="2"/>
    <n v="33068"/>
    <s v="South"/>
    <s v="FUR-FU-10001935"/>
    <x v="0"/>
    <x v="5"/>
    <s v="3M Hangers With Command Adhesive"/>
    <n v="23.680000000000003"/>
    <n v="8"/>
    <n v="0.2"/>
    <n v="6.216000000000002"/>
  </r>
  <r>
    <n v="2780"/>
    <s v="CA-2014-108322"/>
    <x v="3"/>
    <x v="504"/>
    <d v="2014-05-06T00:00:00"/>
    <s v="Standard Class"/>
    <s v="SS-20140"/>
    <s v="Saphhira Shifley"/>
    <x v="1"/>
    <x v="0"/>
    <s v="Pompano Beach"/>
    <x v="2"/>
    <n v="33068"/>
    <s v="South"/>
    <s v="TEC-AC-10003433"/>
    <x v="2"/>
    <x v="11"/>
    <s v="Maxell 4.7GB DVD+R 5/Pack"/>
    <n v="2.3760000000000003"/>
    <n v="3"/>
    <n v="0.2"/>
    <n v="0.74249999999999994"/>
  </r>
  <r>
    <n v="2781"/>
    <s v="CA-2014-167668"/>
    <x v="3"/>
    <x v="636"/>
    <d v="2014-05-09T00:00:00"/>
    <s v="First Class"/>
    <s v="TC-21295"/>
    <s v="Toby Carlisle"/>
    <x v="0"/>
    <x v="0"/>
    <s v="New York City"/>
    <x v="15"/>
    <n v="10035"/>
    <s v="East"/>
    <s v="OFF-LA-10004544"/>
    <x v="1"/>
    <x v="2"/>
    <s v="Avery 505"/>
    <n v="59.2"/>
    <n v="4"/>
    <n v="0"/>
    <n v="29.6"/>
  </r>
  <r>
    <n v="2782"/>
    <s v="CA-2014-146724"/>
    <x v="3"/>
    <x v="225"/>
    <d v="2014-11-28T00:00:00"/>
    <s v="Standard Class"/>
    <s v="HG-15025"/>
    <s v="Hunter Glantz"/>
    <x v="0"/>
    <x v="0"/>
    <s v="Lakeville"/>
    <x v="11"/>
    <n v="55044"/>
    <s v="Central"/>
    <s v="OFF-AR-10001026"/>
    <x v="1"/>
    <x v="6"/>
    <s v="Sanford Uni-Blazer View Highlighters, Chisel Tip, Yellow"/>
    <n v="22"/>
    <n v="10"/>
    <n v="0"/>
    <n v="9.6800000000000015"/>
  </r>
  <r>
    <n v="2783"/>
    <s v="CA-2013-139878"/>
    <x v="0"/>
    <x v="583"/>
    <d v="2013-11-17T00:00:00"/>
    <s v="Standard Class"/>
    <s v="LD-17005"/>
    <s v="Lisa DeCherney"/>
    <x v="0"/>
    <x v="0"/>
    <s v="Detroit"/>
    <x v="12"/>
    <n v="48234"/>
    <s v="Central"/>
    <s v="TEC-PH-10001336"/>
    <x v="2"/>
    <x v="7"/>
    <s v="Digium D40 VoIP phone"/>
    <n v="257.98"/>
    <n v="2"/>
    <n v="0"/>
    <n v="74.8142"/>
  </r>
  <r>
    <n v="2784"/>
    <s v="US-2013-106677"/>
    <x v="0"/>
    <x v="732"/>
    <d v="2013-11-11T00:00:00"/>
    <s v="Standard Class"/>
    <s v="AS-10285"/>
    <s v="Alejandro Savely"/>
    <x v="1"/>
    <x v="0"/>
    <s v="Philadelphia"/>
    <x v="9"/>
    <n v="19134"/>
    <s v="East"/>
    <s v="TEC-PH-10003187"/>
    <x v="2"/>
    <x v="7"/>
    <s v="Anker Astro Mini 3000mAh Ultra-Compact Portable Charger"/>
    <n v="23.987999999999996"/>
    <n v="2"/>
    <n v="0.4"/>
    <n v="-15.991999999999999"/>
  </r>
  <r>
    <n v="2785"/>
    <s v="CA-2013-116974"/>
    <x v="0"/>
    <x v="790"/>
    <d v="2013-10-16T00:00:00"/>
    <s v="Standard Class"/>
    <s v="MP-17965"/>
    <s v="Michael Paige"/>
    <x v="1"/>
    <x v="0"/>
    <s v="Troy"/>
    <x v="24"/>
    <n v="45373"/>
    <s v="East"/>
    <s v="TEC-PH-10004897"/>
    <x v="2"/>
    <x v="7"/>
    <s v="Mediabridge Sport Armband iPhone 5s"/>
    <n v="23.975999999999999"/>
    <n v="4"/>
    <n v="0.4"/>
    <n v="-15.584400000000002"/>
  </r>
  <r>
    <n v="2786"/>
    <s v="CA-2012-149972"/>
    <x v="1"/>
    <x v="481"/>
    <d v="2012-09-23T00:00:00"/>
    <s v="First Class"/>
    <s v="CD-12790"/>
    <s v="Cynthia Delaney"/>
    <x v="2"/>
    <x v="0"/>
    <s v="Los Angeles"/>
    <x v="1"/>
    <n v="90036"/>
    <s v="West"/>
    <s v="FUR-CH-10004997"/>
    <x v="0"/>
    <x v="1"/>
    <s v="Hon Every-Day Series Multi-Task Chairs"/>
    <n v="601.53599999999994"/>
    <n v="4"/>
    <n v="0.2"/>
    <n v="0"/>
  </r>
  <r>
    <n v="2787"/>
    <s v="CA-2012-149972"/>
    <x v="1"/>
    <x v="481"/>
    <d v="2012-09-23T00:00:00"/>
    <s v="First Class"/>
    <s v="CD-12790"/>
    <s v="Cynthia Delaney"/>
    <x v="2"/>
    <x v="0"/>
    <s v="Los Angeles"/>
    <x v="1"/>
    <n v="90036"/>
    <s v="West"/>
    <s v="OFF-FA-10002763"/>
    <x v="1"/>
    <x v="13"/>
    <s v="Advantus Map Pennant Flags and Round Head Tacks"/>
    <n v="7.9"/>
    <n v="2"/>
    <n v="0"/>
    <n v="2.5279999999999996"/>
  </r>
  <r>
    <n v="2788"/>
    <s v="US-2011-117744"/>
    <x v="2"/>
    <x v="266"/>
    <d v="2011-12-06T00:00:00"/>
    <s v="Standard Class"/>
    <s v="MD-17860"/>
    <s v="Michael Dominguez"/>
    <x v="1"/>
    <x v="0"/>
    <s v="Corpus Christi"/>
    <x v="5"/>
    <n v="78415"/>
    <s v="Central"/>
    <s v="FUR-FU-10001588"/>
    <x v="0"/>
    <x v="5"/>
    <s v="Deflect-o SuperTray Unbreakable Stackable Tray, Letter, Black"/>
    <n v="58.36"/>
    <n v="5"/>
    <n v="0.6"/>
    <n v="-24.802999999999997"/>
  </r>
  <r>
    <n v="2789"/>
    <s v="US-2011-117744"/>
    <x v="2"/>
    <x v="266"/>
    <d v="2011-12-06T00:00:00"/>
    <s v="Standard Class"/>
    <s v="MD-17860"/>
    <s v="Michael Dominguez"/>
    <x v="1"/>
    <x v="0"/>
    <s v="Corpus Christi"/>
    <x v="5"/>
    <n v="78415"/>
    <s v="Central"/>
    <s v="OFF-AR-10000940"/>
    <x v="1"/>
    <x v="6"/>
    <s v="Newell 343"/>
    <n v="16.463999999999999"/>
    <n v="7"/>
    <n v="0.2"/>
    <n v="1.4406000000000008"/>
  </r>
  <r>
    <n v="2790"/>
    <s v="US-2011-117744"/>
    <x v="2"/>
    <x v="266"/>
    <d v="2011-12-06T00:00:00"/>
    <s v="Standard Class"/>
    <s v="MD-17860"/>
    <s v="Michael Dominguez"/>
    <x v="1"/>
    <x v="0"/>
    <s v="Corpus Christi"/>
    <x v="5"/>
    <n v="78415"/>
    <s v="Central"/>
    <s v="FUR-FU-10002759"/>
    <x v="0"/>
    <x v="5"/>
    <s v="12-1/2 Diameter Round Wall Clock"/>
    <n v="39.960000000000008"/>
    <n v="5"/>
    <n v="0.6"/>
    <n v="-23.975999999999999"/>
  </r>
  <r>
    <n v="2791"/>
    <s v="CA-2011-125514"/>
    <x v="2"/>
    <x v="158"/>
    <d v="2011-09-22T00:00:00"/>
    <s v="First Class"/>
    <s v="BM-11650"/>
    <s v="Brian Moss"/>
    <x v="1"/>
    <x v="0"/>
    <s v="Omaha"/>
    <x v="8"/>
    <n v="68104"/>
    <s v="Central"/>
    <s v="OFF-AP-10000358"/>
    <x v="1"/>
    <x v="9"/>
    <s v="Fellowes Basic Home/Office Series Surge Protectors"/>
    <n v="25.96"/>
    <n v="2"/>
    <n v="0"/>
    <n v="7.5283999999999978"/>
  </r>
  <r>
    <n v="2792"/>
    <s v="CA-2011-125514"/>
    <x v="2"/>
    <x v="158"/>
    <d v="2011-09-22T00:00:00"/>
    <s v="First Class"/>
    <s v="BM-11650"/>
    <s v="Brian Moss"/>
    <x v="1"/>
    <x v="0"/>
    <s v="Omaha"/>
    <x v="8"/>
    <n v="68104"/>
    <s v="Central"/>
    <s v="OFF-AP-10003281"/>
    <x v="1"/>
    <x v="9"/>
    <s v="Acco 6 Outlet Guardian Standard Surge Suppressor"/>
    <n v="36.269999999999996"/>
    <n v="3"/>
    <n v="0"/>
    <n v="10.880999999999997"/>
  </r>
  <r>
    <n v="2793"/>
    <s v="CA-2011-125514"/>
    <x v="2"/>
    <x v="158"/>
    <d v="2011-09-22T00:00:00"/>
    <s v="First Class"/>
    <s v="BM-11650"/>
    <s v="Brian Moss"/>
    <x v="1"/>
    <x v="0"/>
    <s v="Omaha"/>
    <x v="8"/>
    <n v="68104"/>
    <s v="Central"/>
    <s v="OFF-PA-10000029"/>
    <x v="1"/>
    <x v="10"/>
    <s v="Xerox 224"/>
    <n v="6.48"/>
    <n v="1"/>
    <n v="0"/>
    <n v="3.1104000000000003"/>
  </r>
  <r>
    <n v="2794"/>
    <s v="CA-2011-154599"/>
    <x v="2"/>
    <x v="791"/>
    <d v="2011-04-17T00:00:00"/>
    <s v="Standard Class"/>
    <s v="KN-16450"/>
    <s v="Kean Nguyen"/>
    <x v="1"/>
    <x v="0"/>
    <s v="Redondo Beach"/>
    <x v="1"/>
    <n v="90278"/>
    <s v="West"/>
    <s v="TEC-PH-10001557"/>
    <x v="2"/>
    <x v="7"/>
    <s v="Pyle PMP37LED"/>
    <n v="1075.088"/>
    <n v="14"/>
    <n v="0.2"/>
    <n v="94.070199999999943"/>
  </r>
  <r>
    <n v="2795"/>
    <s v="CA-2011-154599"/>
    <x v="2"/>
    <x v="791"/>
    <d v="2011-04-17T00:00:00"/>
    <s v="Standard Class"/>
    <s v="KN-16450"/>
    <s v="Kean Nguyen"/>
    <x v="1"/>
    <x v="0"/>
    <s v="Redondo Beach"/>
    <x v="1"/>
    <n v="90278"/>
    <s v="West"/>
    <s v="TEC-PH-10000576"/>
    <x v="2"/>
    <x v="7"/>
    <s v="AT&amp;T 1080 Corded phone"/>
    <n v="438.36800000000005"/>
    <n v="4"/>
    <n v="0.2"/>
    <n v="38.357200000000006"/>
  </r>
  <r>
    <n v="2796"/>
    <s v="CA-2011-154599"/>
    <x v="2"/>
    <x v="791"/>
    <d v="2011-04-17T00:00:00"/>
    <s v="Standard Class"/>
    <s v="KN-16450"/>
    <s v="Kean Nguyen"/>
    <x v="1"/>
    <x v="0"/>
    <s v="Redondo Beach"/>
    <x v="1"/>
    <n v="90278"/>
    <s v="West"/>
    <s v="OFF-BI-10002764"/>
    <x v="1"/>
    <x v="8"/>
    <s v="Recycled Pressboard Report Cover with Reinforced Top Hinge"/>
    <n v="18.088000000000001"/>
    <n v="7"/>
    <n v="0.2"/>
    <n v="6.5569000000000006"/>
  </r>
  <r>
    <n v="2797"/>
    <s v="CA-2011-154599"/>
    <x v="2"/>
    <x v="791"/>
    <d v="2011-04-17T00:00:00"/>
    <s v="Standard Class"/>
    <s v="KN-16450"/>
    <s v="Kean Nguyen"/>
    <x v="1"/>
    <x v="0"/>
    <s v="Redondo Beach"/>
    <x v="1"/>
    <n v="90278"/>
    <s v="West"/>
    <s v="FUR-BO-10001337"/>
    <x v="0"/>
    <x v="0"/>
    <s v="O'Sullivan Living Dimensions 2-Shelf Bookcases"/>
    <n v="308.49900000000002"/>
    <n v="3"/>
    <n v="0.15"/>
    <n v="-18.146999999999998"/>
  </r>
  <r>
    <n v="2798"/>
    <s v="CA-2014-158743"/>
    <x v="3"/>
    <x v="179"/>
    <d v="2014-10-28T00:00:00"/>
    <s v="Standard Class"/>
    <s v="IG-15085"/>
    <s v="Ivan Gibson"/>
    <x v="0"/>
    <x v="0"/>
    <s v="Little Rock"/>
    <x v="36"/>
    <n v="72209"/>
    <s v="South"/>
    <s v="OFF-AR-10002257"/>
    <x v="1"/>
    <x v="6"/>
    <s v="Eldon Spacemaker Box, Quick-Snap Lid, Clear"/>
    <n v="13.36"/>
    <n v="4"/>
    <n v="0"/>
    <n v="4.1415999999999986"/>
  </r>
  <r>
    <n v="2799"/>
    <s v="CA-2014-158743"/>
    <x v="3"/>
    <x v="179"/>
    <d v="2014-10-28T00:00:00"/>
    <s v="Standard Class"/>
    <s v="IG-15085"/>
    <s v="Ivan Gibson"/>
    <x v="0"/>
    <x v="0"/>
    <s v="Little Rock"/>
    <x v="36"/>
    <n v="72209"/>
    <s v="South"/>
    <s v="OFF-PA-10001019"/>
    <x v="1"/>
    <x v="10"/>
    <s v="Xerox 1884"/>
    <n v="39.96"/>
    <n v="2"/>
    <n v="0"/>
    <n v="18.781199999999998"/>
  </r>
  <r>
    <n v="2800"/>
    <s v="CA-2014-158743"/>
    <x v="3"/>
    <x v="179"/>
    <d v="2014-10-28T00:00:00"/>
    <s v="Standard Class"/>
    <s v="IG-15085"/>
    <s v="Ivan Gibson"/>
    <x v="0"/>
    <x v="0"/>
    <s v="Little Rock"/>
    <x v="36"/>
    <n v="72209"/>
    <s v="South"/>
    <s v="OFF-BI-10003364"/>
    <x v="1"/>
    <x v="8"/>
    <s v="Binding Machine Supplies"/>
    <n v="145.85000000000002"/>
    <n v="5"/>
    <n v="0"/>
    <n v="70.007999999999996"/>
  </r>
  <r>
    <n v="2801"/>
    <s v="CA-2013-153318"/>
    <x v="0"/>
    <x v="792"/>
    <d v="2013-10-29T00:00:00"/>
    <s v="First Class"/>
    <s v="JS-15595"/>
    <s v="Jill Stevenson"/>
    <x v="1"/>
    <x v="0"/>
    <s v="Miami"/>
    <x v="2"/>
    <n v="33180"/>
    <s v="South"/>
    <s v="TEC-PH-10000984"/>
    <x v="2"/>
    <x v="7"/>
    <s v="Panasonic KX-TG9471B"/>
    <n v="783.96000000000015"/>
    <n v="5"/>
    <n v="0.2"/>
    <n v="78.396000000000043"/>
  </r>
  <r>
    <n v="2802"/>
    <s v="US-2012-110163"/>
    <x v="1"/>
    <x v="549"/>
    <d v="2012-11-04T00:00:00"/>
    <s v="First Class"/>
    <s v="GA-14725"/>
    <s v="Guy Armstrong"/>
    <x v="0"/>
    <x v="0"/>
    <s v="Salem"/>
    <x v="21"/>
    <n v="97301"/>
    <s v="West"/>
    <s v="OFF-AR-10001683"/>
    <x v="1"/>
    <x v="6"/>
    <s v="Lumber Crayons"/>
    <n v="7.88"/>
    <n v="1"/>
    <n v="0.2"/>
    <n v="1.7730000000000004"/>
  </r>
  <r>
    <n v="2803"/>
    <s v="CA-2014-143329"/>
    <x v="3"/>
    <x v="132"/>
    <d v="2014-11-09T00:00:00"/>
    <s v="Standard Class"/>
    <s v="DL-13330"/>
    <s v="Denise Leinenbach"/>
    <x v="0"/>
    <x v="0"/>
    <s v="Las Cruces"/>
    <x v="27"/>
    <n v="88001"/>
    <s v="West"/>
    <s v="FUR-FU-10000629"/>
    <x v="0"/>
    <x v="5"/>
    <s v="9-3/4 Diameter Round Wall Clock"/>
    <n v="41.37"/>
    <n v="3"/>
    <n v="0"/>
    <n v="17.375399999999999"/>
  </r>
  <r>
    <n v="2804"/>
    <s v="CA-2012-159380"/>
    <x v="1"/>
    <x v="793"/>
    <d v="2012-05-16T00:00:00"/>
    <s v="Standard Class"/>
    <s v="CS-12505"/>
    <s v="Cindy Stewart"/>
    <x v="0"/>
    <x v="0"/>
    <s v="San Francisco"/>
    <x v="1"/>
    <n v="94122"/>
    <s v="West"/>
    <s v="OFF-PA-10003893"/>
    <x v="1"/>
    <x v="10"/>
    <s v="Xerox 1962"/>
    <n v="12.84"/>
    <n v="3"/>
    <n v="0"/>
    <n v="5.7779999999999987"/>
  </r>
  <r>
    <n v="2805"/>
    <s v="CA-2012-159380"/>
    <x v="1"/>
    <x v="793"/>
    <d v="2012-05-16T00:00:00"/>
    <s v="Standard Class"/>
    <s v="CS-12505"/>
    <s v="Cindy Stewart"/>
    <x v="0"/>
    <x v="0"/>
    <s v="San Francisco"/>
    <x v="1"/>
    <n v="94122"/>
    <s v="West"/>
    <s v="OFF-PA-10004239"/>
    <x v="1"/>
    <x v="10"/>
    <s v="Xerox 1953"/>
    <n v="25.68"/>
    <n v="6"/>
    <n v="0"/>
    <n v="11.555999999999997"/>
  </r>
  <r>
    <n v="2806"/>
    <s v="CA-2012-122623"/>
    <x v="1"/>
    <x v="67"/>
    <d v="2012-09-11T00:00:00"/>
    <s v="Standard Class"/>
    <s v="CC-12145"/>
    <s v="Charles Crestani"/>
    <x v="0"/>
    <x v="0"/>
    <s v="El Paso"/>
    <x v="5"/>
    <n v="79907"/>
    <s v="Central"/>
    <s v="FUR-CH-10000553"/>
    <x v="0"/>
    <x v="1"/>
    <s v="Metal Folding Chairs, Beige, 4/Carton"/>
    <n v="47.515999999999991"/>
    <n v="2"/>
    <n v="0.3"/>
    <n v="-2.0364000000000004"/>
  </r>
  <r>
    <n v="2807"/>
    <s v="CA-2012-148635"/>
    <x v="1"/>
    <x v="395"/>
    <d v="2012-07-27T00:00:00"/>
    <s v="Second Class"/>
    <s v="MH-18025"/>
    <s v="Michelle Huthwaite"/>
    <x v="0"/>
    <x v="0"/>
    <s v="Seattle"/>
    <x v="4"/>
    <n v="98115"/>
    <s v="West"/>
    <s v="OFF-FA-10004395"/>
    <x v="1"/>
    <x v="13"/>
    <s v="Plymouth Boxed Rubber Bands by Plymouth"/>
    <n v="9.42"/>
    <n v="2"/>
    <n v="0"/>
    <n v="0.47100000000000009"/>
  </r>
  <r>
    <n v="2808"/>
    <s v="CA-2012-148635"/>
    <x v="1"/>
    <x v="395"/>
    <d v="2012-07-27T00:00:00"/>
    <s v="Second Class"/>
    <s v="MH-18025"/>
    <s v="Michelle Huthwaite"/>
    <x v="0"/>
    <x v="0"/>
    <s v="Seattle"/>
    <x v="4"/>
    <n v="98115"/>
    <s v="West"/>
    <s v="OFF-PA-10004782"/>
    <x v="1"/>
    <x v="10"/>
    <s v="Xerox 228"/>
    <n v="12.96"/>
    <n v="2"/>
    <n v="0"/>
    <n v="6.2208000000000006"/>
  </r>
  <r>
    <n v="2809"/>
    <s v="CA-2012-148635"/>
    <x v="1"/>
    <x v="395"/>
    <d v="2012-07-27T00:00:00"/>
    <s v="Second Class"/>
    <s v="MH-18025"/>
    <s v="Michelle Huthwaite"/>
    <x v="0"/>
    <x v="0"/>
    <s v="Seattle"/>
    <x v="4"/>
    <n v="98115"/>
    <s v="West"/>
    <s v="FUR-BO-10002213"/>
    <x v="0"/>
    <x v="0"/>
    <s v="Sauder Forest Hills Library, Woodland Oak Finish"/>
    <n v="704.9"/>
    <n v="5"/>
    <n v="0"/>
    <n v="56.392000000000024"/>
  </r>
  <r>
    <n v="2810"/>
    <s v="CA-2012-148635"/>
    <x v="1"/>
    <x v="395"/>
    <d v="2012-07-27T00:00:00"/>
    <s v="Second Class"/>
    <s v="MH-18025"/>
    <s v="Michelle Huthwaite"/>
    <x v="0"/>
    <x v="0"/>
    <s v="Seattle"/>
    <x v="4"/>
    <n v="98115"/>
    <s v="West"/>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x v="0"/>
    <s v="Milwaukee"/>
    <x v="6"/>
    <n v="53209"/>
    <s v="Central"/>
    <s v="OFF-PA-10000157"/>
    <x v="1"/>
    <x v="10"/>
    <s v="Xerox 191"/>
    <n v="179.82"/>
    <n v="9"/>
    <n v="0"/>
    <n v="84.5154"/>
  </r>
  <r>
    <n v="2812"/>
    <s v="CA-2012-135685"/>
    <x v="1"/>
    <x v="547"/>
    <d v="2012-11-18T00:00:00"/>
    <s v="Second Class"/>
    <s v="MP-18175"/>
    <s v="Mike Pelletier"/>
    <x v="2"/>
    <x v="0"/>
    <s v="Milwaukee"/>
    <x v="6"/>
    <n v="53209"/>
    <s v="Central"/>
    <s v="FUR-FU-10001185"/>
    <x v="0"/>
    <x v="5"/>
    <s v="Advantus Employee of the Month Certificate Frame, 11 x 13-1/2"/>
    <n v="185.57999999999998"/>
    <n v="6"/>
    <n v="0"/>
    <n v="76.087800000000001"/>
  </r>
  <r>
    <n v="2813"/>
    <s v="CA-2012-135685"/>
    <x v="1"/>
    <x v="547"/>
    <d v="2012-11-18T00:00:00"/>
    <s v="Second Class"/>
    <s v="MP-18175"/>
    <s v="Mike Pelletier"/>
    <x v="2"/>
    <x v="0"/>
    <s v="Milwaukee"/>
    <x v="6"/>
    <n v="53209"/>
    <s v="Central"/>
    <s v="FUR-TA-10001520"/>
    <x v="0"/>
    <x v="3"/>
    <s v="Lesro Sheffield Collection Coffee Table, End Table, Center Table, Corner Table"/>
    <n v="214.11"/>
    <n v="3"/>
    <n v="0"/>
    <n v="36.398699999999977"/>
  </r>
  <r>
    <n v="2814"/>
    <s v="CA-2012-135685"/>
    <x v="1"/>
    <x v="547"/>
    <d v="2012-11-18T00:00:00"/>
    <s v="Second Class"/>
    <s v="MP-18175"/>
    <s v="Mike Pelletier"/>
    <x v="2"/>
    <x v="0"/>
    <s v="Milwaukee"/>
    <x v="6"/>
    <n v="53209"/>
    <s v="Central"/>
    <s v="TEC-AC-10004145"/>
    <x v="2"/>
    <x v="11"/>
    <s v="Logitech diNovo Edge Keyboard"/>
    <n v="999.96"/>
    <n v="4"/>
    <n v="0"/>
    <n v="229.99080000000004"/>
  </r>
  <r>
    <n v="2815"/>
    <s v="CA-2012-135685"/>
    <x v="1"/>
    <x v="547"/>
    <d v="2012-11-18T00:00:00"/>
    <s v="Second Class"/>
    <s v="MP-18175"/>
    <s v="Mike Pelletier"/>
    <x v="2"/>
    <x v="0"/>
    <s v="Milwaukee"/>
    <x v="6"/>
    <n v="53209"/>
    <s v="Central"/>
    <s v="FUR-TA-10000688"/>
    <x v="0"/>
    <x v="3"/>
    <s v="Chromcraft Bull-Nose Wood Round Conference Table Top, Wood Base"/>
    <n v="653.54999999999995"/>
    <n v="3"/>
    <n v="0"/>
    <n v="111.10349999999994"/>
  </r>
  <r>
    <n v="2816"/>
    <s v="CA-2012-104626"/>
    <x v="1"/>
    <x v="135"/>
    <d v="2012-09-08T00:00:00"/>
    <s v="Standard Class"/>
    <s v="DR-12940"/>
    <s v="Daniel Raglin"/>
    <x v="2"/>
    <x v="0"/>
    <s v="Franklin"/>
    <x v="31"/>
    <n v="2038"/>
    <s v="East"/>
    <s v="OFF-BI-10001510"/>
    <x v="1"/>
    <x v="8"/>
    <s v="Deluxe Heavy-Duty Vinyl Round Ring Binder"/>
    <n v="114.60000000000001"/>
    <n v="5"/>
    <n v="0"/>
    <n v="51.57"/>
  </r>
  <r>
    <n v="2817"/>
    <s v="CA-2012-104626"/>
    <x v="1"/>
    <x v="135"/>
    <d v="2012-09-08T00:00:00"/>
    <s v="Standard Class"/>
    <s v="DR-12940"/>
    <s v="Daniel Raglin"/>
    <x v="2"/>
    <x v="0"/>
    <s v="Franklin"/>
    <x v="31"/>
    <n v="2038"/>
    <s v="East"/>
    <s v="FUR-CH-10003817"/>
    <x v="0"/>
    <x v="1"/>
    <s v="Global Value Steno Chair, Gray"/>
    <n v="60.74"/>
    <n v="1"/>
    <n v="0"/>
    <n v="15.185000000000002"/>
  </r>
  <r>
    <n v="2818"/>
    <s v="CA-2012-104626"/>
    <x v="1"/>
    <x v="135"/>
    <d v="2012-09-08T00:00:00"/>
    <s v="Standard Class"/>
    <s v="DR-12940"/>
    <s v="Daniel Raglin"/>
    <x v="2"/>
    <x v="0"/>
    <s v="Franklin"/>
    <x v="31"/>
    <n v="2038"/>
    <s v="East"/>
    <s v="FUR-FU-10000308"/>
    <x v="0"/>
    <x v="5"/>
    <s v="Deflect-o Glass Clear Studded Chair Mats"/>
    <n v="124.36"/>
    <n v="2"/>
    <n v="0"/>
    <n v="27.359200000000001"/>
  </r>
  <r>
    <n v="2819"/>
    <s v="CA-2012-104626"/>
    <x v="1"/>
    <x v="135"/>
    <d v="2012-09-08T00:00:00"/>
    <s v="Standard Class"/>
    <s v="DR-12940"/>
    <s v="Daniel Raglin"/>
    <x v="2"/>
    <x v="0"/>
    <s v="Franklin"/>
    <x v="31"/>
    <n v="2038"/>
    <s v="East"/>
    <s v="OFF-ST-10003208"/>
    <x v="1"/>
    <x v="4"/>
    <s v="Adjustable Depth Letter/Legal Cart"/>
    <n v="1088.76"/>
    <n v="6"/>
    <n v="0"/>
    <n v="315.74039999999985"/>
  </r>
  <r>
    <n v="2820"/>
    <s v="CA-2013-160500"/>
    <x v="0"/>
    <x v="465"/>
    <d v="2013-05-09T00:00:00"/>
    <s v="First Class"/>
    <s v="DM-13015"/>
    <s v="Darrin Martin"/>
    <x v="0"/>
    <x v="0"/>
    <s v="Encinitas"/>
    <x v="1"/>
    <n v="92024"/>
    <s v="West"/>
    <s v="OFF-BI-10003784"/>
    <x v="1"/>
    <x v="8"/>
    <s v="Computer Printout Index Tabs"/>
    <n v="6.7200000000000006"/>
    <n v="5"/>
    <n v="0.2"/>
    <n v="2.351999999999999"/>
  </r>
  <r>
    <n v="2821"/>
    <s v="CA-2013-160500"/>
    <x v="0"/>
    <x v="465"/>
    <d v="2013-05-09T00:00:00"/>
    <s v="First Class"/>
    <s v="DM-13015"/>
    <s v="Darrin Martin"/>
    <x v="0"/>
    <x v="0"/>
    <s v="Encinitas"/>
    <x v="1"/>
    <n v="92024"/>
    <s v="West"/>
    <s v="FUR-TA-10003748"/>
    <x v="0"/>
    <x v="3"/>
    <s v="Bevis 36 x 72 Conference Tables"/>
    <n v="298.77600000000001"/>
    <n v="3"/>
    <n v="0.2"/>
    <n v="7.4693999999999932"/>
  </r>
  <r>
    <n v="2822"/>
    <s v="CA-2014-100202"/>
    <x v="3"/>
    <x v="413"/>
    <d v="2014-01-06T00:00:00"/>
    <s v="Standard Class"/>
    <s v="BD-11620"/>
    <s v="Brian DeCherney"/>
    <x v="0"/>
    <x v="0"/>
    <s v="Anaheim"/>
    <x v="1"/>
    <n v="92804"/>
    <s v="West"/>
    <s v="TEC-PH-10002563"/>
    <x v="2"/>
    <x v="7"/>
    <s v="Adtran 1202752G1"/>
    <n v="302.37599999999998"/>
    <n v="3"/>
    <n v="0.2"/>
    <n v="22.678200000000018"/>
  </r>
  <r>
    <n v="2823"/>
    <s v="CA-2014-131016"/>
    <x v="3"/>
    <x v="65"/>
    <d v="2014-09-21T00:00:00"/>
    <s v="First Class"/>
    <s v="DC-12850"/>
    <s v="Dan Campbell"/>
    <x v="0"/>
    <x v="0"/>
    <s v="Arlington"/>
    <x v="5"/>
    <n v="76017"/>
    <s v="Central"/>
    <s v="OFF-AR-10000122"/>
    <x v="1"/>
    <x v="6"/>
    <s v="Newell 314"/>
    <n v="8.9280000000000008"/>
    <n v="2"/>
    <n v="0.2"/>
    <n v="0.55799999999999894"/>
  </r>
  <r>
    <n v="2824"/>
    <s v="CA-2014-131016"/>
    <x v="3"/>
    <x v="65"/>
    <d v="2014-09-21T00:00:00"/>
    <s v="First Class"/>
    <s v="DC-12850"/>
    <s v="Dan Campbell"/>
    <x v="0"/>
    <x v="0"/>
    <s v="Arlington"/>
    <x v="5"/>
    <n v="76017"/>
    <s v="Central"/>
    <s v="OFF-ST-10000352"/>
    <x v="1"/>
    <x v="4"/>
    <s v="Acco Perma 2700 Stacking Storage Drawers"/>
    <n v="47.584000000000003"/>
    <n v="2"/>
    <n v="0.2"/>
    <n v="-2.9739999999999966"/>
  </r>
  <r>
    <n v="2825"/>
    <s v="US-2011-112914"/>
    <x v="2"/>
    <x v="794"/>
    <d v="2011-09-30T00:00:00"/>
    <s v="Standard Class"/>
    <s v="MT-18070"/>
    <s v="Michelle Tran"/>
    <x v="2"/>
    <x v="0"/>
    <s v="Houston"/>
    <x v="5"/>
    <n v="77041"/>
    <s v="Central"/>
    <s v="OFF-PA-10003270"/>
    <x v="1"/>
    <x v="10"/>
    <s v="Xerox 1954"/>
    <n v="33.792000000000002"/>
    <n v="8"/>
    <n v="0.2"/>
    <n v="10.559999999999999"/>
  </r>
  <r>
    <n v="2826"/>
    <s v="US-2011-112914"/>
    <x v="2"/>
    <x v="794"/>
    <d v="2011-09-30T00:00:00"/>
    <s v="Standard Class"/>
    <s v="MT-18070"/>
    <s v="Michelle Tran"/>
    <x v="2"/>
    <x v="0"/>
    <s v="Houston"/>
    <x v="5"/>
    <n v="77041"/>
    <s v="Central"/>
    <s v="FUR-BO-10003272"/>
    <x v="0"/>
    <x v="0"/>
    <s v="O'Sullivan Living Dimensions 5-Shelf Bookcases"/>
    <n v="300.53279999999995"/>
    <n v="2"/>
    <n v="0.32"/>
    <n v="-97.23120000000003"/>
  </r>
  <r>
    <n v="2827"/>
    <s v="US-2011-112914"/>
    <x v="2"/>
    <x v="794"/>
    <d v="2011-09-30T00:00:00"/>
    <s v="Standard Class"/>
    <s v="MT-18070"/>
    <s v="Michelle Tran"/>
    <x v="2"/>
    <x v="0"/>
    <s v="Houston"/>
    <x v="5"/>
    <n v="77041"/>
    <s v="Central"/>
    <s v="OFF-BI-10002982"/>
    <x v="1"/>
    <x v="8"/>
    <s v="Avery Self-Adhesive Photo Pockets for Polaroid Photos"/>
    <n v="2.7239999999999993"/>
    <n v="2"/>
    <n v="0.8"/>
    <n v="-4.3584000000000014"/>
  </r>
  <r>
    <n v="2828"/>
    <s v="US-2011-112914"/>
    <x v="2"/>
    <x v="794"/>
    <d v="2011-09-30T00:00:00"/>
    <s v="Standard Class"/>
    <s v="MT-18070"/>
    <s v="Michelle Tran"/>
    <x v="2"/>
    <x v="0"/>
    <s v="Houston"/>
    <x v="5"/>
    <n v="77041"/>
    <s v="Central"/>
    <s v="OFF-EN-10001509"/>
    <x v="1"/>
    <x v="12"/>
    <s v="Poly String Tie Envelopes"/>
    <n v="3.2640000000000002"/>
    <n v="2"/>
    <n v="0.2"/>
    <n v="1.1015999999999997"/>
  </r>
  <r>
    <n v="2829"/>
    <s v="CA-2013-124149"/>
    <x v="0"/>
    <x v="131"/>
    <d v="2013-04-27T00:00:00"/>
    <s v="First Class"/>
    <s v="MJ-17740"/>
    <s v="Max Jones"/>
    <x v="0"/>
    <x v="0"/>
    <s v="Lancaster"/>
    <x v="24"/>
    <n v="43130"/>
    <s v="East"/>
    <s v="OFF-PA-10002421"/>
    <x v="1"/>
    <x v="10"/>
    <s v="Embossed Ink Jet Note Cards"/>
    <n v="108.33600000000001"/>
    <n v="6"/>
    <n v="0.2"/>
    <n v="37.917599999999993"/>
  </r>
  <r>
    <n v="2830"/>
    <s v="CA-2013-124149"/>
    <x v="0"/>
    <x v="131"/>
    <d v="2013-04-27T00:00:00"/>
    <s v="First Class"/>
    <s v="MJ-17740"/>
    <s v="Max Jones"/>
    <x v="0"/>
    <x v="0"/>
    <s v="Lancaster"/>
    <x v="24"/>
    <n v="43130"/>
    <s v="East"/>
    <s v="OFF-ST-10000760"/>
    <x v="1"/>
    <x v="4"/>
    <s v="Eldon Fold 'N Roll Cart System"/>
    <n v="55.92"/>
    <n v="5"/>
    <n v="0.2"/>
    <n v="6.2910000000000004"/>
  </r>
  <r>
    <n v="2831"/>
    <s v="CA-2013-124149"/>
    <x v="0"/>
    <x v="131"/>
    <d v="2013-04-27T00:00:00"/>
    <s v="First Class"/>
    <s v="MJ-17740"/>
    <s v="Max Jones"/>
    <x v="0"/>
    <x v="0"/>
    <s v="Lancaster"/>
    <x v="24"/>
    <n v="43130"/>
    <s v="East"/>
    <s v="OFF-PA-10002923"/>
    <x v="1"/>
    <x v="10"/>
    <s v="Xerox 1942"/>
    <n v="78.304000000000002"/>
    <n v="2"/>
    <n v="0.2"/>
    <n v="29.363999999999997"/>
  </r>
  <r>
    <n v="2832"/>
    <s v="CA-2011-148915"/>
    <x v="2"/>
    <x v="301"/>
    <d v="2011-11-05T00:00:00"/>
    <s v="Standard Class"/>
    <s v="ND-18370"/>
    <s v="Natalie DeCherney"/>
    <x v="0"/>
    <x v="0"/>
    <s v="Portland"/>
    <x v="21"/>
    <n v="97206"/>
    <s v="West"/>
    <s v="OFF-ST-10001128"/>
    <x v="1"/>
    <x v="4"/>
    <s v="Carina Mini System Audio Rack, Model AR050B"/>
    <n v="443.92"/>
    <n v="5"/>
    <n v="0.2"/>
    <n v="-94.33299999999997"/>
  </r>
  <r>
    <n v="2833"/>
    <s v="CA-2011-148915"/>
    <x v="2"/>
    <x v="301"/>
    <d v="2011-11-05T00:00:00"/>
    <s v="Standard Class"/>
    <s v="ND-18370"/>
    <s v="Natalie DeCherney"/>
    <x v="0"/>
    <x v="0"/>
    <s v="Portland"/>
    <x v="21"/>
    <n v="97206"/>
    <s v="West"/>
    <s v="TEC-PH-10000673"/>
    <x v="2"/>
    <x v="7"/>
    <s v="Plantronics Voyager Pro HD - Bluetooth Headset"/>
    <n v="155.976"/>
    <n v="3"/>
    <n v="0.2"/>
    <n v="54.5916"/>
  </r>
  <r>
    <n v="2834"/>
    <s v="CA-2014-134649"/>
    <x v="3"/>
    <x v="795"/>
    <d v="2014-02-01T00:00:00"/>
    <s v="Second Class"/>
    <s v="CA-11965"/>
    <s v="Carol Adams"/>
    <x v="1"/>
    <x v="0"/>
    <s v="Hoover"/>
    <x v="19"/>
    <n v="35244"/>
    <s v="South"/>
    <s v="OFF-AR-10001547"/>
    <x v="1"/>
    <x v="6"/>
    <s v="Newell 311"/>
    <n v="15.469999999999999"/>
    <n v="7"/>
    <n v="0"/>
    <n v="4.1768999999999998"/>
  </r>
  <r>
    <n v="2835"/>
    <s v="CA-2014-134649"/>
    <x v="3"/>
    <x v="795"/>
    <d v="2014-02-01T00:00:00"/>
    <s v="Second Class"/>
    <s v="CA-11965"/>
    <s v="Carol Adams"/>
    <x v="1"/>
    <x v="0"/>
    <s v="Hoover"/>
    <x v="19"/>
    <n v="35244"/>
    <s v="South"/>
    <s v="OFF-BI-10001890"/>
    <x v="1"/>
    <x v="8"/>
    <s v="Avery Poly Binder Pockets"/>
    <n v="7.16"/>
    <n v="2"/>
    <n v="0"/>
    <n v="3.4367999999999999"/>
  </r>
  <r>
    <n v="2836"/>
    <s v="CA-2014-110842"/>
    <x v="3"/>
    <x v="343"/>
    <d v="2014-11-17T00:00:00"/>
    <s v="Standard Class"/>
    <s v="GA-14725"/>
    <s v="Guy Armstrong"/>
    <x v="0"/>
    <x v="0"/>
    <s v="Los Angeles"/>
    <x v="1"/>
    <n v="90036"/>
    <s v="West"/>
    <s v="OFF-AP-10003971"/>
    <x v="1"/>
    <x v="9"/>
    <s v="Belkin 6 Outlet Metallic Surge Strip"/>
    <n v="10.89"/>
    <n v="1"/>
    <n v="0"/>
    <n v="2.8314000000000004"/>
  </r>
  <r>
    <n v="2837"/>
    <s v="CA-2014-110842"/>
    <x v="3"/>
    <x v="343"/>
    <d v="2014-11-17T00:00:00"/>
    <s v="Standard Class"/>
    <s v="GA-14725"/>
    <s v="Guy Armstrong"/>
    <x v="0"/>
    <x v="0"/>
    <s v="Los Angeles"/>
    <x v="1"/>
    <n v="90036"/>
    <s v="West"/>
    <s v="OFF-PA-10000520"/>
    <x v="1"/>
    <x v="10"/>
    <s v="Xerox 201"/>
    <n v="19.440000000000001"/>
    <n v="3"/>
    <n v="0"/>
    <n v="9.3312000000000008"/>
  </r>
  <r>
    <n v="2838"/>
    <s v="CA-2014-110842"/>
    <x v="3"/>
    <x v="343"/>
    <d v="2014-11-17T00:00:00"/>
    <s v="Standard Class"/>
    <s v="GA-14725"/>
    <s v="Guy Armstrong"/>
    <x v="0"/>
    <x v="0"/>
    <s v="Los Angeles"/>
    <x v="1"/>
    <n v="90036"/>
    <s v="West"/>
    <s v="OFF-BI-10000977"/>
    <x v="1"/>
    <x v="8"/>
    <s v="Ibico Plastic Spiral Binding Combs"/>
    <n v="121.6"/>
    <n v="5"/>
    <n v="0.2"/>
    <n v="39.519999999999989"/>
  </r>
  <r>
    <n v="2839"/>
    <s v="CA-2013-147368"/>
    <x v="0"/>
    <x v="632"/>
    <d v="2013-06-13T00:00:00"/>
    <s v="First Class"/>
    <s v="TC-21295"/>
    <s v="Toby Carlisle"/>
    <x v="0"/>
    <x v="0"/>
    <s v="Tallahassee"/>
    <x v="2"/>
    <n v="32303"/>
    <s v="South"/>
    <s v="TEC-MA-10002178"/>
    <x v="2"/>
    <x v="15"/>
    <s v="Cisco CP-7937G Unified IP Conference Station Phone"/>
    <n v="695.7"/>
    <n v="2"/>
    <n v="0.5"/>
    <n v="-27.827999999999975"/>
  </r>
  <r>
    <n v="2840"/>
    <s v="US-2012-104185"/>
    <x v="1"/>
    <x v="37"/>
    <d v="2012-09-08T00:00:00"/>
    <s v="Second Class"/>
    <s v="JB-15400"/>
    <s v="Jennifer Braxton"/>
    <x v="1"/>
    <x v="0"/>
    <s v="New York City"/>
    <x v="15"/>
    <n v="10009"/>
    <s v="East"/>
    <s v="OFF-ST-10001526"/>
    <x v="1"/>
    <x v="4"/>
    <s v="Iceberg Mobile Mega Data/Printer Cart "/>
    <n v="120.33"/>
    <n v="1"/>
    <n v="0"/>
    <n v="31.285799999999995"/>
  </r>
  <r>
    <n v="2841"/>
    <s v="US-2011-125521"/>
    <x v="2"/>
    <x v="619"/>
    <d v="2011-03-19T00:00:00"/>
    <s v="Standard Class"/>
    <s v="CK-12325"/>
    <s v="Christine Kargatis"/>
    <x v="2"/>
    <x v="0"/>
    <s v="Chesapeake"/>
    <x v="17"/>
    <n v="23320"/>
    <s v="South"/>
    <s v="FUR-CH-10003379"/>
    <x v="0"/>
    <x v="1"/>
    <s v="Global Commerce Series High-Back Swivel/Tilt Chairs"/>
    <n v="1139.92"/>
    <n v="4"/>
    <n v="0"/>
    <n v="284.98"/>
  </r>
  <r>
    <n v="2842"/>
    <s v="US-2014-135062"/>
    <x v="3"/>
    <x v="515"/>
    <d v="2014-09-05T00:00:00"/>
    <s v="Second Class"/>
    <s v="RL-19615"/>
    <s v="Rob Lucas"/>
    <x v="0"/>
    <x v="0"/>
    <s v="Fayetteville"/>
    <x v="3"/>
    <n v="28314"/>
    <s v="South"/>
    <s v="OFF-PA-10000100"/>
    <x v="1"/>
    <x v="10"/>
    <s v="Xerox 1945"/>
    <n v="229.54400000000001"/>
    <n v="7"/>
    <n v="0.2"/>
    <n v="83.209699999999998"/>
  </r>
  <r>
    <n v="2843"/>
    <s v="CA-2014-135650"/>
    <x v="3"/>
    <x v="721"/>
    <d v="2014-03-28T00:00:00"/>
    <s v="Standard Class"/>
    <s v="AC-10660"/>
    <s v="Anna Chung"/>
    <x v="0"/>
    <x v="0"/>
    <s v="Huntsville"/>
    <x v="5"/>
    <n v="77340"/>
    <s v="Central"/>
    <s v="OFF-ST-10001809"/>
    <x v="1"/>
    <x v="4"/>
    <s v="Fellowes Officeware Wire Shelving"/>
    <n v="143.72800000000001"/>
    <n v="2"/>
    <n v="0.2"/>
    <n v="-32.338800000000006"/>
  </r>
  <r>
    <n v="2844"/>
    <s v="CA-2014-112865"/>
    <x v="3"/>
    <x v="796"/>
    <d v="2014-05-23T00:00:00"/>
    <s v="Standard Class"/>
    <s v="BH-11710"/>
    <s v="Brosina Hoffman"/>
    <x v="0"/>
    <x v="0"/>
    <s v="Philadelphia"/>
    <x v="9"/>
    <n v="19140"/>
    <s v="East"/>
    <s v="TEC-AC-10000387"/>
    <x v="2"/>
    <x v="11"/>
    <s v="KeyTronic KT800P2 - Keyboard - Black"/>
    <n v="36.048000000000002"/>
    <n v="3"/>
    <n v="0.2"/>
    <n v="-0.90120000000000111"/>
  </r>
  <r>
    <n v="2845"/>
    <s v="US-2013-162852"/>
    <x v="0"/>
    <x v="797"/>
    <d v="2014-01-01T00:00:00"/>
    <s v="Standard Class"/>
    <s v="BG-11695"/>
    <s v="Brooke Gillingham"/>
    <x v="1"/>
    <x v="0"/>
    <s v="Woodstock"/>
    <x v="10"/>
    <n v="60098"/>
    <s v="Central"/>
    <s v="FUR-CH-10004853"/>
    <x v="0"/>
    <x v="1"/>
    <s v="Global Manager's Adjustable Task Chair, Storm"/>
    <n v="845.48799999999994"/>
    <n v="8"/>
    <n v="0.3"/>
    <n v="-12.078400000000101"/>
  </r>
  <r>
    <n v="2846"/>
    <s v="CA-2014-138163"/>
    <x v="3"/>
    <x v="701"/>
    <d v="2014-11-21T00:00:00"/>
    <s v="First Class"/>
    <s v="XP-21865"/>
    <s v="Xylona Preis"/>
    <x v="0"/>
    <x v="0"/>
    <s v="Everett"/>
    <x v="31"/>
    <n v="2149"/>
    <s v="East"/>
    <s v="OFF-AR-10001958"/>
    <x v="1"/>
    <x v="6"/>
    <s v="Stanley Bostitch Contemporary Electric Pencil Sharpeners"/>
    <n v="50.94"/>
    <n v="3"/>
    <n v="0"/>
    <n v="14.263200000000001"/>
  </r>
  <r>
    <n v="2847"/>
    <s v="CA-2014-152093"/>
    <x v="3"/>
    <x v="18"/>
    <d v="2014-09-16T00:00:00"/>
    <s v="Standard Class"/>
    <s v="SN-20560"/>
    <s v="Skye Norling"/>
    <x v="2"/>
    <x v="0"/>
    <s v="Chicago"/>
    <x v="10"/>
    <n v="60653"/>
    <s v="Central"/>
    <s v="OFF-BI-10003527"/>
    <x v="1"/>
    <x v="8"/>
    <s v="Fellowes PB500 Electric Punch Plastic Comb Binding Machine with Manual Bind"/>
    <n v="762.59399999999982"/>
    <n v="3"/>
    <n v="0.8"/>
    <n v="-1143.8910000000001"/>
  </r>
  <r>
    <n v="2848"/>
    <s v="CA-2014-157854"/>
    <x v="3"/>
    <x v="798"/>
    <d v="2014-04-16T00:00:00"/>
    <s v="Standard Class"/>
    <s v="DM-13345"/>
    <s v="Denise Monton"/>
    <x v="1"/>
    <x v="0"/>
    <s v="Roswell"/>
    <x v="32"/>
    <n v="30076"/>
    <s v="South"/>
    <s v="FUR-FU-10003832"/>
    <x v="0"/>
    <x v="5"/>
    <s v="Eldon Expressions Punched Metal &amp; Wood Desk Accessories, Black &amp; Cherry"/>
    <n v="56.28"/>
    <n v="6"/>
    <n v="0"/>
    <n v="15.758400000000002"/>
  </r>
  <r>
    <n v="2849"/>
    <s v="CA-2014-157854"/>
    <x v="3"/>
    <x v="798"/>
    <d v="2014-04-16T00:00:00"/>
    <s v="Standard Class"/>
    <s v="DM-13345"/>
    <s v="Denise Monton"/>
    <x v="1"/>
    <x v="0"/>
    <s v="Roswell"/>
    <x v="32"/>
    <n v="30076"/>
    <s v="South"/>
    <s v="OFF-BI-10001359"/>
    <x v="1"/>
    <x v="8"/>
    <s v="GBC DocuBind TL300 Electric Binding System"/>
    <n v="2690.9700000000003"/>
    <n v="3"/>
    <n v="0"/>
    <n v="1264.7558999999999"/>
  </r>
  <r>
    <n v="2850"/>
    <s v="CA-2013-123617"/>
    <x v="0"/>
    <x v="85"/>
    <d v="2013-12-04T00:00:00"/>
    <s v="Standard Class"/>
    <s v="AJ-10780"/>
    <s v="Anthony Jacobs"/>
    <x v="1"/>
    <x v="0"/>
    <s v="Palm Coast"/>
    <x v="2"/>
    <n v="32137"/>
    <s v="South"/>
    <s v="OFF-BI-10002976"/>
    <x v="1"/>
    <x v="8"/>
    <s v="ACCOHIDE Binder by Acco"/>
    <n v="7.4340000000000011"/>
    <n v="6"/>
    <n v="0.7"/>
    <n v="-5.6993999999999971"/>
  </r>
  <r>
    <n v="2851"/>
    <s v="US-2013-128293"/>
    <x v="0"/>
    <x v="799"/>
    <d v="2013-06-06T00:00:00"/>
    <s v="First Class"/>
    <s v="KC-16255"/>
    <s v="Karen Carlisle"/>
    <x v="1"/>
    <x v="0"/>
    <s v="Philadelphia"/>
    <x v="9"/>
    <n v="19120"/>
    <s v="East"/>
    <s v="OFF-ST-10000736"/>
    <x v="1"/>
    <x v="4"/>
    <s v="Carina Double Wide Media Storage Towers in Natural &amp; Black"/>
    <n v="64.784000000000006"/>
    <n v="1"/>
    <n v="0.2"/>
    <n v="-12.956800000000005"/>
  </r>
  <r>
    <n v="2852"/>
    <s v="CA-2014-107342"/>
    <x v="3"/>
    <x v="94"/>
    <d v="2014-12-23T00:00:00"/>
    <s v="Standard Class"/>
    <s v="VF-21715"/>
    <s v="Vicky Freymann"/>
    <x v="2"/>
    <x v="0"/>
    <s v="Columbus"/>
    <x v="14"/>
    <n v="47201"/>
    <s v="Central"/>
    <s v="OFF-PA-10001745"/>
    <x v="1"/>
    <x v="10"/>
    <s v="Wirebound Message Books, 2 7/8&quot; x 5&quot;, 3 Forms per Page"/>
    <n v="28.16"/>
    <n v="4"/>
    <n v="0"/>
    <n v="13.235199999999999"/>
  </r>
  <r>
    <n v="2853"/>
    <s v="CA-2013-136371"/>
    <x v="0"/>
    <x v="690"/>
    <d v="2013-03-22T00:00:00"/>
    <s v="Second Class"/>
    <s v="SV-20935"/>
    <s v="Susan Vittorini"/>
    <x v="0"/>
    <x v="0"/>
    <s v="Oceanside"/>
    <x v="15"/>
    <n v="11572"/>
    <s v="East"/>
    <s v="FUR-FU-10000409"/>
    <x v="0"/>
    <x v="5"/>
    <s v="GE 4 Foot Flourescent Tube, 40 Watt"/>
    <n v="14.98"/>
    <n v="1"/>
    <n v="0"/>
    <n v="6.8908000000000005"/>
  </r>
  <r>
    <n v="2854"/>
    <s v="CA-2013-136371"/>
    <x v="0"/>
    <x v="690"/>
    <d v="2013-03-22T00:00:00"/>
    <s v="Second Class"/>
    <s v="SV-20935"/>
    <s v="Susan Vittorini"/>
    <x v="0"/>
    <x v="0"/>
    <s v="Oceanside"/>
    <x v="15"/>
    <n v="11572"/>
    <s v="East"/>
    <s v="FUR-FU-10000221"/>
    <x v="0"/>
    <x v="5"/>
    <s v="Master Caster Door Stop, Brown"/>
    <n v="20.32"/>
    <n v="4"/>
    <n v="0"/>
    <n v="6.9087999999999994"/>
  </r>
  <r>
    <n v="2855"/>
    <s v="CA-2014-137344"/>
    <x v="3"/>
    <x v="648"/>
    <d v="2014-08-21T00:00:00"/>
    <s v="Same Day"/>
    <s v="EM-13810"/>
    <s v="Eleni McCrary"/>
    <x v="1"/>
    <x v="0"/>
    <s v="Franklin"/>
    <x v="31"/>
    <n v="2038"/>
    <s v="East"/>
    <s v="OFF-ST-10000344"/>
    <x v="1"/>
    <x v="4"/>
    <s v="Neat Ideas Personal Hanging Folder Files, Black"/>
    <n v="40.29"/>
    <n v="3"/>
    <n v="0"/>
    <n v="10.475399999999999"/>
  </r>
  <r>
    <n v="2856"/>
    <s v="CA-2014-169810"/>
    <x v="3"/>
    <x v="800"/>
    <d v="2014-08-01T00:00:00"/>
    <s v="Standard Class"/>
    <s v="RB-19360"/>
    <s v="Raymond Buch"/>
    <x v="0"/>
    <x v="0"/>
    <s v="Sioux Falls"/>
    <x v="44"/>
    <n v="57103"/>
    <s v="Central"/>
    <s v="OFF-LA-10003663"/>
    <x v="1"/>
    <x v="2"/>
    <s v="Avery 498"/>
    <n v="20.23"/>
    <n v="7"/>
    <n v="0"/>
    <n v="9.5081000000000007"/>
  </r>
  <r>
    <n v="2857"/>
    <s v="CA-2013-128594"/>
    <x v="0"/>
    <x v="370"/>
    <d v="2013-08-30T00:00:00"/>
    <s v="First Class"/>
    <s v="DJ-13510"/>
    <s v="Don Jones"/>
    <x v="1"/>
    <x v="0"/>
    <s v="San Diego"/>
    <x v="1"/>
    <n v="92037"/>
    <s v="West"/>
    <s v="FUR-CH-10001215"/>
    <x v="0"/>
    <x v="1"/>
    <s v="Global Troy Executive Leather Low-Back Tilter"/>
    <n v="1603.1360000000002"/>
    <n v="4"/>
    <n v="0.2"/>
    <n v="100.19599999999997"/>
  </r>
  <r>
    <n v="2858"/>
    <s v="CA-2013-154690"/>
    <x v="0"/>
    <x v="243"/>
    <d v="2013-08-18T00:00:00"/>
    <s v="Second Class"/>
    <s v="CC-12370"/>
    <s v="Christopher Conant"/>
    <x v="0"/>
    <x v="0"/>
    <s v="Fayetteville"/>
    <x v="3"/>
    <n v="28314"/>
    <s v="South"/>
    <s v="FUR-CH-10000988"/>
    <x v="0"/>
    <x v="1"/>
    <s v="Hon Olson Stacker Stools"/>
    <n v="225.29600000000002"/>
    <n v="2"/>
    <n v="0.2"/>
    <n v="22.529599999999995"/>
  </r>
  <r>
    <n v="2859"/>
    <s v="CA-2014-138975"/>
    <x v="3"/>
    <x v="240"/>
    <d v="2014-05-24T00:00:00"/>
    <s v="Standard Class"/>
    <s v="SC-20380"/>
    <s v="Shahid Collister"/>
    <x v="0"/>
    <x v="0"/>
    <s v="Atlanta"/>
    <x v="32"/>
    <n v="30318"/>
    <s v="South"/>
    <s v="TEC-AC-10003441"/>
    <x v="2"/>
    <x v="11"/>
    <s v="Kingston Digital DataTraveler 32GB USB 2.0"/>
    <n v="67.8"/>
    <n v="4"/>
    <n v="0"/>
    <n v="4.0679999999999978"/>
  </r>
  <r>
    <n v="2860"/>
    <s v="CA-2014-138975"/>
    <x v="3"/>
    <x v="240"/>
    <d v="2014-05-24T00:00:00"/>
    <s v="Standard Class"/>
    <s v="SC-20380"/>
    <s v="Shahid Collister"/>
    <x v="0"/>
    <x v="0"/>
    <s v="Atlanta"/>
    <x v="32"/>
    <n v="30318"/>
    <s v="South"/>
    <s v="TEC-PH-10004389"/>
    <x v="2"/>
    <x v="7"/>
    <s v="Nokia Lumia 925"/>
    <n v="377.96999999999997"/>
    <n v="3"/>
    <n v="0"/>
    <n v="98.272200000000012"/>
  </r>
  <r>
    <n v="2861"/>
    <s v="CA-2014-138975"/>
    <x v="3"/>
    <x v="240"/>
    <d v="2014-05-24T00:00:00"/>
    <s v="Standard Class"/>
    <s v="SC-20380"/>
    <s v="Shahid Collister"/>
    <x v="0"/>
    <x v="0"/>
    <s v="Atlanta"/>
    <x v="32"/>
    <n v="30318"/>
    <s v="South"/>
    <s v="FUR-BO-10004695"/>
    <x v="0"/>
    <x v="0"/>
    <s v="O'Sullivan 2-Door Barrister Bookcase in Odessa Pine"/>
    <n v="1628.82"/>
    <n v="9"/>
    <n v="0"/>
    <n v="374.62859999999989"/>
  </r>
  <r>
    <n v="2862"/>
    <s v="CA-2014-138975"/>
    <x v="3"/>
    <x v="240"/>
    <d v="2014-05-24T00:00:00"/>
    <s v="Standard Class"/>
    <s v="SC-20380"/>
    <s v="Shahid Collister"/>
    <x v="0"/>
    <x v="0"/>
    <s v="Atlanta"/>
    <x v="32"/>
    <n v="30318"/>
    <s v="South"/>
    <s v="OFF-PA-10000100"/>
    <x v="1"/>
    <x v="10"/>
    <s v="Xerox 1945"/>
    <n v="286.93"/>
    <n v="7"/>
    <n v="0"/>
    <n v="140.59569999999999"/>
  </r>
  <r>
    <n v="2863"/>
    <s v="CA-2014-106537"/>
    <x v="3"/>
    <x v="801"/>
    <d v="2014-08-18T00:00:00"/>
    <s v="Standard Class"/>
    <s v="RH-19495"/>
    <s v="Rick Hansen"/>
    <x v="0"/>
    <x v="0"/>
    <s v="Orlando"/>
    <x v="2"/>
    <n v="32839"/>
    <s v="South"/>
    <s v="OFF-PA-10000223"/>
    <x v="1"/>
    <x v="10"/>
    <s v="Xerox 2000"/>
    <n v="20.736000000000004"/>
    <n v="4"/>
    <n v="0.2"/>
    <n v="7.2576000000000001"/>
  </r>
  <r>
    <n v="2864"/>
    <s v="US-2014-103828"/>
    <x v="3"/>
    <x v="802"/>
    <d v="2014-08-14T00:00:00"/>
    <s v="Same Day"/>
    <s v="JK-15370"/>
    <s v="Jay Kimmel"/>
    <x v="0"/>
    <x v="0"/>
    <s v="San Francisco"/>
    <x v="1"/>
    <n v="94122"/>
    <s v="West"/>
    <s v="OFF-ST-10001325"/>
    <x v="1"/>
    <x v="4"/>
    <s v="Sterilite Officeware Hinged File Box"/>
    <n v="31.44"/>
    <n v="3"/>
    <n v="0"/>
    <n v="8.4888000000000012"/>
  </r>
  <r>
    <n v="2865"/>
    <s v="US-2014-103828"/>
    <x v="3"/>
    <x v="802"/>
    <d v="2014-08-14T00:00:00"/>
    <s v="Same Day"/>
    <s v="JK-15370"/>
    <s v="Jay Kimmel"/>
    <x v="0"/>
    <x v="0"/>
    <s v="San Francisco"/>
    <x v="1"/>
    <n v="94122"/>
    <s v="West"/>
    <s v="OFF-AP-10004249"/>
    <x v="1"/>
    <x v="9"/>
    <s v="Staples"/>
    <n v="83.79"/>
    <n v="7"/>
    <n v="0"/>
    <n v="22.623299999999997"/>
  </r>
  <r>
    <n v="2866"/>
    <s v="US-2014-103828"/>
    <x v="3"/>
    <x v="802"/>
    <d v="2014-08-14T00:00:00"/>
    <s v="Same Day"/>
    <s v="JK-15370"/>
    <s v="Jay Kimmel"/>
    <x v="0"/>
    <x v="0"/>
    <s v="San Francisco"/>
    <x v="1"/>
    <n v="94122"/>
    <s v="West"/>
    <s v="OFF-AR-10000588"/>
    <x v="1"/>
    <x v="6"/>
    <s v="Newell 345"/>
    <n v="59.519999999999996"/>
    <n v="3"/>
    <n v="0"/>
    <n v="15.475200000000001"/>
  </r>
  <r>
    <n v="2867"/>
    <s v="US-2014-103828"/>
    <x v="3"/>
    <x v="802"/>
    <d v="2014-08-14T00:00:00"/>
    <s v="Same Day"/>
    <s v="JK-15370"/>
    <s v="Jay Kimmel"/>
    <x v="0"/>
    <x v="0"/>
    <s v="San Francisco"/>
    <x v="1"/>
    <n v="94122"/>
    <s v="West"/>
    <s v="OFF-SU-10000946"/>
    <x v="1"/>
    <x v="14"/>
    <s v="Staples"/>
    <n v="31.92"/>
    <n v="4"/>
    <n v="0"/>
    <n v="9.2567999999999984"/>
  </r>
  <r>
    <n v="2868"/>
    <s v="CA-2013-115588"/>
    <x v="0"/>
    <x v="338"/>
    <d v="2013-11-13T00:00:00"/>
    <s v="Second Class"/>
    <s v="AF-10885"/>
    <s v="Art Foster"/>
    <x v="0"/>
    <x v="0"/>
    <s v="Toledo"/>
    <x v="24"/>
    <n v="43615"/>
    <s v="East"/>
    <s v="OFF-SU-10001225"/>
    <x v="1"/>
    <x v="14"/>
    <s v="Staples"/>
    <n v="14.720000000000002"/>
    <n v="5"/>
    <n v="0.2"/>
    <n v="-3.3120000000000012"/>
  </r>
  <r>
    <n v="2869"/>
    <s v="CA-2013-115588"/>
    <x v="0"/>
    <x v="338"/>
    <d v="2013-11-13T00:00:00"/>
    <s v="Second Class"/>
    <s v="AF-10885"/>
    <s v="Art Foster"/>
    <x v="0"/>
    <x v="0"/>
    <s v="Toledo"/>
    <x v="24"/>
    <n v="43615"/>
    <s v="East"/>
    <s v="OFF-ST-10001558"/>
    <x v="1"/>
    <x v="4"/>
    <s v="Acco Perma 4000 Stacking Storage Drawers"/>
    <n v="38.975999999999999"/>
    <n v="3"/>
    <n v="0.2"/>
    <n v="-2.4359999999999999"/>
  </r>
  <r>
    <n v="2870"/>
    <s v="CA-2014-143861"/>
    <x v="3"/>
    <x v="492"/>
    <d v="2014-06-20T00:00:00"/>
    <s v="Standard Class"/>
    <s v="LC-16885"/>
    <s v="Lena Creighton"/>
    <x v="0"/>
    <x v="0"/>
    <s v="Saint Petersburg"/>
    <x v="2"/>
    <n v="33710"/>
    <s v="South"/>
    <s v="FUR-FU-10001546"/>
    <x v="0"/>
    <x v="5"/>
    <s v="Dana Swing-Arm Lamps"/>
    <n v="17.088000000000001"/>
    <n v="2"/>
    <n v="0.2"/>
    <n v="1.0679999999999996"/>
  </r>
  <r>
    <n v="2871"/>
    <s v="CA-2011-148040"/>
    <x v="2"/>
    <x v="579"/>
    <d v="2011-03-26T00:00:00"/>
    <s v="Standard Class"/>
    <s v="BF-11275"/>
    <s v="Beth Fritzler"/>
    <x v="1"/>
    <x v="0"/>
    <s v="Tucson"/>
    <x v="16"/>
    <n v="85705"/>
    <s v="West"/>
    <s v="OFF-PA-10002581"/>
    <x v="1"/>
    <x v="10"/>
    <s v="Xerox 1951"/>
    <n v="74.352000000000004"/>
    <n v="3"/>
    <n v="0.2"/>
    <n v="23.234999999999992"/>
  </r>
  <r>
    <n v="2872"/>
    <s v="CA-2011-148040"/>
    <x v="2"/>
    <x v="579"/>
    <d v="2011-03-26T00:00:00"/>
    <s v="Standard Class"/>
    <s v="BF-11275"/>
    <s v="Beth Fritzler"/>
    <x v="1"/>
    <x v="0"/>
    <s v="Tucson"/>
    <x v="16"/>
    <n v="85705"/>
    <s v="West"/>
    <s v="FUR-CH-10001482"/>
    <x v="0"/>
    <x v="1"/>
    <s v="Office Star - Mesh Screen back chair with Vinyl seat"/>
    <n v="314.35199999999998"/>
    <n v="3"/>
    <n v="0.2"/>
    <n v="-35.36460000000001"/>
  </r>
  <r>
    <n v="2873"/>
    <s v="CA-2014-135167"/>
    <x v="3"/>
    <x v="140"/>
    <d v="2014-06-21T00:00:00"/>
    <s v="Standard Class"/>
    <s v="SC-20800"/>
    <s v="Stuart Calhoun"/>
    <x v="0"/>
    <x v="0"/>
    <s v="Los Angeles"/>
    <x v="1"/>
    <n v="90036"/>
    <s v="West"/>
    <s v="OFF-AR-10002399"/>
    <x v="1"/>
    <x v="6"/>
    <s v="Dixon Prang Watercolor Pencils, 10-Color Set with Brush"/>
    <n v="4.26"/>
    <n v="1"/>
    <n v="0"/>
    <n v="1.7465999999999999"/>
  </r>
  <r>
    <n v="2874"/>
    <s v="CA-2014-137022"/>
    <x v="3"/>
    <x v="673"/>
    <d v="2014-11-23T00:00:00"/>
    <s v="Standard Class"/>
    <s v="SW-20275"/>
    <s v="Scott Williamson"/>
    <x v="0"/>
    <x v="0"/>
    <s v="San Diego"/>
    <x v="1"/>
    <n v="92105"/>
    <s v="West"/>
    <s v="OFF-ST-10001963"/>
    <x v="1"/>
    <x v="4"/>
    <s v="Tennsco Regal Shelving Units"/>
    <n v="811.28"/>
    <n v="8"/>
    <n v="0"/>
    <n v="24.338399999999979"/>
  </r>
  <r>
    <n v="2875"/>
    <s v="US-2014-102638"/>
    <x v="3"/>
    <x v="614"/>
    <d v="2015-01-01T00:00:00"/>
    <s v="First Class"/>
    <s v="MC-17845"/>
    <s v="Michael Chen"/>
    <x v="0"/>
    <x v="0"/>
    <s v="New York City"/>
    <x v="15"/>
    <n v="10035"/>
    <s v="East"/>
    <s v="OFF-FA-10002988"/>
    <x v="1"/>
    <x v="13"/>
    <s v="Ideal Clamps"/>
    <n v="6.0299999999999994"/>
    <n v="3"/>
    <n v="0"/>
    <n v="2.9546999999999999"/>
  </r>
  <r>
    <n v="2876"/>
    <s v="US-2013-167339"/>
    <x v="0"/>
    <x v="803"/>
    <d v="2013-01-23T00:00:00"/>
    <s v="Second Class"/>
    <s v="TD-20995"/>
    <s v="Tamara Dahlen"/>
    <x v="0"/>
    <x v="0"/>
    <s v="San Diego"/>
    <x v="1"/>
    <n v="92037"/>
    <s v="West"/>
    <s v="FUR-CH-10004289"/>
    <x v="0"/>
    <x v="1"/>
    <s v="Global Super Steno Chair"/>
    <n v="153.56800000000001"/>
    <n v="2"/>
    <n v="0.2"/>
    <n v="-5.758800000000015"/>
  </r>
  <r>
    <n v="2877"/>
    <s v="US-2013-167339"/>
    <x v="0"/>
    <x v="803"/>
    <d v="2013-01-23T00:00:00"/>
    <s v="Second Class"/>
    <s v="TD-20995"/>
    <s v="Tamara Dahlen"/>
    <x v="0"/>
    <x v="0"/>
    <s v="San Diego"/>
    <x v="1"/>
    <n v="92037"/>
    <s v="West"/>
    <s v="FUR-CH-10000785"/>
    <x v="0"/>
    <x v="1"/>
    <s v="Global Ergonomic Managers Chair"/>
    <n v="1013.4879999999999"/>
    <n v="7"/>
    <n v="0.2"/>
    <n v="76.011600000000016"/>
  </r>
  <r>
    <n v="2878"/>
    <s v="CA-2013-152072"/>
    <x v="0"/>
    <x v="804"/>
    <d v="2013-01-19T00:00:00"/>
    <s v="Standard Class"/>
    <s v="Dp-13240"/>
    <s v="Dean percer"/>
    <x v="2"/>
    <x v="0"/>
    <s v="Westfield"/>
    <x v="30"/>
    <n v="7090"/>
    <s v="East"/>
    <s v="OFF-EN-10003040"/>
    <x v="1"/>
    <x v="12"/>
    <s v="Quality Park Security Envelopes"/>
    <n v="52.34"/>
    <n v="2"/>
    <n v="0"/>
    <n v="24.599800000000002"/>
  </r>
  <r>
    <n v="2879"/>
    <s v="CA-2013-152072"/>
    <x v="0"/>
    <x v="804"/>
    <d v="2013-01-19T00:00:00"/>
    <s v="Standard Class"/>
    <s v="Dp-13240"/>
    <s v="Dean percer"/>
    <x v="2"/>
    <x v="0"/>
    <s v="Westfield"/>
    <x v="30"/>
    <n v="7090"/>
    <s v="East"/>
    <s v="OFF-AR-10001573"/>
    <x v="1"/>
    <x v="6"/>
    <s v="American Pencil"/>
    <n v="4.66"/>
    <n v="2"/>
    <n v="0"/>
    <n v="1.3513999999999995"/>
  </r>
  <r>
    <n v="2880"/>
    <s v="CA-2013-152072"/>
    <x v="0"/>
    <x v="804"/>
    <d v="2013-01-19T00:00:00"/>
    <s v="Standard Class"/>
    <s v="Dp-13240"/>
    <s v="Dean percer"/>
    <x v="2"/>
    <x v="0"/>
    <s v="Westfield"/>
    <x v="30"/>
    <n v="7090"/>
    <s v="East"/>
    <s v="TEC-AC-10000844"/>
    <x v="2"/>
    <x v="11"/>
    <s v="Logitech Gaming G510s - Keyboard"/>
    <n v="254.96999999999997"/>
    <n v="3"/>
    <n v="0"/>
    <n v="91.789199999999994"/>
  </r>
  <r>
    <n v="2881"/>
    <s v="CA-2013-102932"/>
    <x v="0"/>
    <x v="251"/>
    <d v="2013-09-24T00:00:00"/>
    <s v="Second Class"/>
    <s v="SD-20485"/>
    <s v="Shirley Daniels"/>
    <x v="2"/>
    <x v="0"/>
    <s v="Orange"/>
    <x v="30"/>
    <n v="7050"/>
    <s v="East"/>
    <s v="OFF-BI-10000756"/>
    <x v="1"/>
    <x v="8"/>
    <s v="Storex DuraTech Recycled Plastic Frosted Binders"/>
    <n v="25.44"/>
    <n v="6"/>
    <n v="0"/>
    <n v="12.72"/>
  </r>
  <r>
    <n v="2882"/>
    <s v="CA-2013-102932"/>
    <x v="0"/>
    <x v="251"/>
    <d v="2013-09-24T00:00:00"/>
    <s v="Second Class"/>
    <s v="SD-20485"/>
    <s v="Shirley Daniels"/>
    <x v="2"/>
    <x v="0"/>
    <s v="Orange"/>
    <x v="30"/>
    <n v="7050"/>
    <s v="East"/>
    <s v="OFF-SU-10000381"/>
    <x v="1"/>
    <x v="14"/>
    <s v="Acme Forged Steel Scissors with Black Enamel Handles"/>
    <n v="27.93"/>
    <n v="3"/>
    <n v="0"/>
    <n v="8.0996999999999986"/>
  </r>
  <r>
    <n v="2883"/>
    <s v="CA-2011-165540"/>
    <x v="2"/>
    <x v="805"/>
    <d v="2011-02-26T00:00:00"/>
    <s v="Standard Class"/>
    <s v="TM-21010"/>
    <s v="Tamara Manning"/>
    <x v="0"/>
    <x v="0"/>
    <s v="Woodstock"/>
    <x v="10"/>
    <n v="60098"/>
    <s v="Central"/>
    <s v="OFF-BI-10004094"/>
    <x v="1"/>
    <x v="8"/>
    <s v="GBC Standard Plastic Binding Systems Combs"/>
    <n v="8.8499999999999979"/>
    <n v="5"/>
    <n v="0.8"/>
    <n v="-13.717499999999998"/>
  </r>
  <r>
    <n v="2884"/>
    <s v="CA-2013-130799"/>
    <x v="0"/>
    <x v="583"/>
    <d v="2013-11-17T00:00:00"/>
    <s v="Second Class"/>
    <s v="BK-11260"/>
    <s v="Berenike Kampe"/>
    <x v="0"/>
    <x v="0"/>
    <s v="San Francisco"/>
    <x v="1"/>
    <n v="94110"/>
    <s v="West"/>
    <s v="FUR-FU-10001852"/>
    <x v="0"/>
    <x v="5"/>
    <s v="Eldon Regeneration Recycled Desk Accessories, Smoke"/>
    <n v="6.96"/>
    <n v="4"/>
    <n v="0"/>
    <n v="2.2271999999999998"/>
  </r>
  <r>
    <n v="2885"/>
    <s v="CA-2013-164483"/>
    <x v="0"/>
    <x v="806"/>
    <d v="2013-02-03T00:00:00"/>
    <s v="Standard Class"/>
    <s v="JF-15490"/>
    <s v="Jeremy Farry"/>
    <x v="0"/>
    <x v="0"/>
    <s v="San Francisco"/>
    <x v="1"/>
    <n v="94122"/>
    <s v="West"/>
    <s v="OFF-BI-10000014"/>
    <x v="1"/>
    <x v="8"/>
    <s v="Heavy-Duty E-Z-D Binders"/>
    <n v="17.456"/>
    <n v="2"/>
    <n v="0.2"/>
    <n v="5.8914"/>
  </r>
  <r>
    <n v="2886"/>
    <s v="US-2013-159856"/>
    <x v="0"/>
    <x v="807"/>
    <d v="2013-10-23T00:00:00"/>
    <s v="Standard Class"/>
    <s v="EP-13915"/>
    <s v="Emily Phan"/>
    <x v="0"/>
    <x v="0"/>
    <s v="Tempe"/>
    <x v="16"/>
    <n v="85281"/>
    <s v="West"/>
    <s v="FUR-CH-10003396"/>
    <x v="0"/>
    <x v="1"/>
    <s v="Global Deluxe Steno Chair"/>
    <n v="307.92"/>
    <n v="5"/>
    <n v="0.2"/>
    <n v="-34.64100000000002"/>
  </r>
  <r>
    <n v="2887"/>
    <s v="CA-2014-102099"/>
    <x v="3"/>
    <x v="404"/>
    <d v="2014-12-20T00:00:00"/>
    <s v="First Class"/>
    <s v="EP-13915"/>
    <s v="Emily Phan"/>
    <x v="0"/>
    <x v="0"/>
    <s v="Los Angeles"/>
    <x v="1"/>
    <n v="90008"/>
    <s v="West"/>
    <s v="OFF-AR-10003811"/>
    <x v="1"/>
    <x v="6"/>
    <s v="Newell 327"/>
    <n v="6.63"/>
    <n v="3"/>
    <n v="0"/>
    <n v="1.7901"/>
  </r>
  <r>
    <n v="2888"/>
    <s v="CA-2014-102099"/>
    <x v="3"/>
    <x v="404"/>
    <d v="2014-12-20T00:00:00"/>
    <s v="First Class"/>
    <s v="EP-13915"/>
    <s v="Emily Phan"/>
    <x v="0"/>
    <x v="0"/>
    <s v="Los Angeles"/>
    <x v="1"/>
    <n v="90008"/>
    <s v="West"/>
    <s v="OFF-PA-10003172"/>
    <x v="1"/>
    <x v="10"/>
    <s v="Xerox 1996"/>
    <n v="12.96"/>
    <n v="2"/>
    <n v="0"/>
    <n v="6.2208000000000006"/>
  </r>
  <r>
    <n v="2889"/>
    <s v="CA-2014-102099"/>
    <x v="3"/>
    <x v="404"/>
    <d v="2014-12-20T00:00:00"/>
    <s v="First Class"/>
    <s v="EP-13915"/>
    <s v="Emily Phan"/>
    <x v="0"/>
    <x v="0"/>
    <s v="Los Angeles"/>
    <x v="1"/>
    <n v="90008"/>
    <s v="West"/>
    <s v="OFF-PA-10000289"/>
    <x v="1"/>
    <x v="10"/>
    <s v="Xerox 213"/>
    <n v="32.400000000000006"/>
    <n v="5"/>
    <n v="0"/>
    <n v="15.552000000000001"/>
  </r>
  <r>
    <n v="2890"/>
    <s v="CA-2014-164049"/>
    <x v="3"/>
    <x v="808"/>
    <d v="2014-11-07T00:00:00"/>
    <s v="Standard Class"/>
    <s v="KH-16630"/>
    <s v="Ken Heidel"/>
    <x v="1"/>
    <x v="0"/>
    <s v="Seattle"/>
    <x v="4"/>
    <n v="98105"/>
    <s v="West"/>
    <s v="OFF-PA-10000791"/>
    <x v="1"/>
    <x v="10"/>
    <s v="Wirebound Message Books, Four 2 3/4 x 5 Forms per Page, 200 Sets per Book"/>
    <n v="23.849999999999998"/>
    <n v="5"/>
    <n v="0"/>
    <n v="10.732499999999998"/>
  </r>
  <r>
    <n v="2891"/>
    <s v="CA-2011-142727"/>
    <x v="2"/>
    <x v="333"/>
    <d v="2011-05-01T00:00:00"/>
    <s v="Second Class"/>
    <s v="HG-14845"/>
    <s v="Harry Greene"/>
    <x v="0"/>
    <x v="0"/>
    <s v="Lake Charles"/>
    <x v="28"/>
    <n v="70601"/>
    <s v="South"/>
    <s v="FUR-CH-10002304"/>
    <x v="0"/>
    <x v="1"/>
    <s v="Global Stack Chair without Arms, Black"/>
    <n v="51.96"/>
    <n v="2"/>
    <n v="0"/>
    <n v="12.990000000000002"/>
  </r>
  <r>
    <n v="2892"/>
    <s v="CA-2011-142727"/>
    <x v="2"/>
    <x v="333"/>
    <d v="2011-05-01T00:00:00"/>
    <s v="Second Class"/>
    <s v="HG-14845"/>
    <s v="Harry Greene"/>
    <x v="0"/>
    <x v="0"/>
    <s v="Lake Charles"/>
    <x v="28"/>
    <n v="70601"/>
    <s v="South"/>
    <s v="OFF-BI-10000136"/>
    <x v="1"/>
    <x v="8"/>
    <s v="Avery Non-Stick Heavy Duty View Round Locking Ring Binders"/>
    <n v="17.940000000000001"/>
    <n v="3"/>
    <n v="0"/>
    <n v="8.6112000000000002"/>
  </r>
  <r>
    <n v="2893"/>
    <s v="CA-2014-139913"/>
    <x v="3"/>
    <x v="436"/>
    <d v="2014-10-30T00:00:00"/>
    <s v="Standard Class"/>
    <s v="JC-16105"/>
    <s v="Julie Creighton"/>
    <x v="1"/>
    <x v="0"/>
    <s v="Rochester"/>
    <x v="15"/>
    <n v="14609"/>
    <s v="East"/>
    <s v="OFF-PA-10003739"/>
    <x v="1"/>
    <x v="10"/>
    <s v="Xerox 1969"/>
    <n v="11.56"/>
    <n v="2"/>
    <n v="0"/>
    <n v="5.6644000000000005"/>
  </r>
  <r>
    <n v="2894"/>
    <s v="CA-2014-139913"/>
    <x v="3"/>
    <x v="436"/>
    <d v="2014-10-30T00:00:00"/>
    <s v="Standard Class"/>
    <s v="JC-16105"/>
    <s v="Julie Creighton"/>
    <x v="1"/>
    <x v="0"/>
    <s v="Rochester"/>
    <x v="15"/>
    <n v="14609"/>
    <s v="East"/>
    <s v="OFF-PA-10002479"/>
    <x v="1"/>
    <x v="10"/>
    <s v="Xerox 4200 Series MultiUse Premium Copy Paper (20Lb. and 84 Bright)"/>
    <n v="26.400000000000002"/>
    <n v="5"/>
    <n v="0"/>
    <n v="11.879999999999999"/>
  </r>
  <r>
    <n v="2895"/>
    <s v="CA-2014-139913"/>
    <x v="3"/>
    <x v="436"/>
    <d v="2014-10-30T00:00:00"/>
    <s v="Standard Class"/>
    <s v="JC-16105"/>
    <s v="Julie Creighton"/>
    <x v="1"/>
    <x v="0"/>
    <s v="Rochester"/>
    <x v="15"/>
    <n v="14609"/>
    <s v="East"/>
    <s v="FUR-FU-10000771"/>
    <x v="0"/>
    <x v="5"/>
    <s v="Eldon 200 Class Desk Accessories, Smoke"/>
    <n v="69.08"/>
    <n v="11"/>
    <n v="0"/>
    <n v="29.013600000000004"/>
  </r>
  <r>
    <n v="2896"/>
    <s v="CA-2014-139913"/>
    <x v="3"/>
    <x v="436"/>
    <d v="2014-10-30T00:00:00"/>
    <s v="Standard Class"/>
    <s v="JC-16105"/>
    <s v="Julie Creighton"/>
    <x v="1"/>
    <x v="0"/>
    <s v="Rochester"/>
    <x v="15"/>
    <n v="14609"/>
    <s v="East"/>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x v="0"/>
    <s v="Long Beach"/>
    <x v="15"/>
    <n v="11561"/>
    <s v="East"/>
    <s v="OFF-AR-10001915"/>
    <x v="1"/>
    <x v="6"/>
    <s v="Peel-Off China Markers"/>
    <n v="49.65"/>
    <n v="5"/>
    <n v="0"/>
    <n v="20.853000000000002"/>
  </r>
  <r>
    <n v="2898"/>
    <s v="US-2013-164630"/>
    <x v="0"/>
    <x v="810"/>
    <d v="2013-01-09T00:00:00"/>
    <s v="Standard Class"/>
    <s v="EB-13975"/>
    <s v="Erica Bern"/>
    <x v="1"/>
    <x v="0"/>
    <s v="Charlotte"/>
    <x v="3"/>
    <n v="28205"/>
    <s v="South"/>
    <s v="TEC-CO-10000971"/>
    <x v="2"/>
    <x v="16"/>
    <s v="Hewlett Packard 310 Color Digital Copier"/>
    <n v="959.96800000000007"/>
    <n v="4"/>
    <n v="0.2"/>
    <n v="119.99599999999992"/>
  </r>
  <r>
    <n v="2899"/>
    <s v="US-2012-114839"/>
    <x v="1"/>
    <x v="33"/>
    <d v="2012-04-30T00:00:00"/>
    <s v="Standard Class"/>
    <s v="PW-19240"/>
    <s v="Pierre Wener"/>
    <x v="0"/>
    <x v="0"/>
    <s v="Houston"/>
    <x v="5"/>
    <n v="77036"/>
    <s v="Central"/>
    <s v="FUR-CH-10004086"/>
    <x v="0"/>
    <x v="1"/>
    <s v="Hon 4070 Series Pagoda Armless Upholstered Stacking Chairs"/>
    <n v="408.42200000000003"/>
    <n v="2"/>
    <n v="0.3"/>
    <n v="-5.8346000000000231"/>
  </r>
  <r>
    <n v="2900"/>
    <s v="CA-2012-166464"/>
    <x v="1"/>
    <x v="811"/>
    <d v="2012-09-17T00:00:00"/>
    <s v="Standard Class"/>
    <s v="PG-18895"/>
    <s v="Paul Gonzalez"/>
    <x v="0"/>
    <x v="0"/>
    <s v="New York City"/>
    <x v="15"/>
    <n v="10035"/>
    <s v="East"/>
    <s v="TEC-CO-10000971"/>
    <x v="2"/>
    <x v="16"/>
    <s v="Hewlett Packard 310 Color Digital Copier"/>
    <n v="479.98400000000004"/>
    <n v="2"/>
    <n v="0.2"/>
    <n v="59.997999999999962"/>
  </r>
  <r>
    <n v="2901"/>
    <s v="CA-2012-166464"/>
    <x v="1"/>
    <x v="811"/>
    <d v="2012-09-17T00:00:00"/>
    <s v="Standard Class"/>
    <s v="PG-18895"/>
    <s v="Paul Gonzalez"/>
    <x v="0"/>
    <x v="0"/>
    <s v="New York City"/>
    <x v="15"/>
    <n v="10035"/>
    <s v="East"/>
    <s v="OFF-LA-10001317"/>
    <x v="1"/>
    <x v="2"/>
    <s v="Avery 520"/>
    <n v="12.6"/>
    <n v="4"/>
    <n v="0"/>
    <n v="6.048"/>
  </r>
  <r>
    <n v="2902"/>
    <s v="CA-2014-124898"/>
    <x v="3"/>
    <x v="220"/>
    <d v="2014-09-16T00:00:00"/>
    <s v="Standard Class"/>
    <s v="DB-12910"/>
    <s v="Daniel Byrd"/>
    <x v="2"/>
    <x v="0"/>
    <s v="Columbus"/>
    <x v="32"/>
    <n v="31907"/>
    <s v="South"/>
    <s v="OFF-PA-10003656"/>
    <x v="1"/>
    <x v="10"/>
    <s v="Xerox 1935"/>
    <n v="184.66"/>
    <n v="7"/>
    <n v="0"/>
    <n v="84.943599999999989"/>
  </r>
  <r>
    <n v="2903"/>
    <s v="CA-2013-164035"/>
    <x v="0"/>
    <x v="1"/>
    <d v="2013-06-18T00:00:00"/>
    <s v="Standard Class"/>
    <s v="CR-12730"/>
    <s v="Craig Reiter"/>
    <x v="0"/>
    <x v="0"/>
    <s v="Chicago"/>
    <x v="10"/>
    <n v="60610"/>
    <s v="Central"/>
    <s v="OFF-PA-10002160"/>
    <x v="1"/>
    <x v="10"/>
    <s v="Xerox 1978"/>
    <n v="23.120000000000005"/>
    <n v="5"/>
    <n v="0.2"/>
    <n v="8.3810000000000002"/>
  </r>
  <r>
    <n v="2904"/>
    <s v="CA-2013-153577"/>
    <x v="0"/>
    <x v="812"/>
    <d v="2013-07-02T00:00:00"/>
    <s v="Standard Class"/>
    <s v="KH-16330"/>
    <s v="Katharine Harms"/>
    <x v="1"/>
    <x v="0"/>
    <s v="Highland Park"/>
    <x v="10"/>
    <n v="60035"/>
    <s v="Central"/>
    <s v="OFF-PA-10000575"/>
    <x v="1"/>
    <x v="10"/>
    <s v="Wirebound Message Books, Four 2 3/4 x 5 White Forms per Page"/>
    <n v="37.463999999999999"/>
    <n v="7"/>
    <n v="0.2"/>
    <n v="12.175799999999999"/>
  </r>
  <r>
    <n v="2905"/>
    <s v="CA-2013-153577"/>
    <x v="0"/>
    <x v="812"/>
    <d v="2013-07-02T00:00:00"/>
    <s v="Standard Class"/>
    <s v="KH-16330"/>
    <s v="Katharine Harms"/>
    <x v="1"/>
    <x v="0"/>
    <s v="Highland Park"/>
    <x v="10"/>
    <n v="60035"/>
    <s v="Central"/>
    <s v="FUR-CH-10003981"/>
    <x v="0"/>
    <x v="1"/>
    <s v="Global Commerce Series Low-Back Swivel/Tilt Chairs"/>
    <n v="539.65800000000002"/>
    <n v="3"/>
    <n v="0.3"/>
    <n v="-7.7094000000001017"/>
  </r>
  <r>
    <n v="2906"/>
    <s v="CA-2011-127586"/>
    <x v="2"/>
    <x v="467"/>
    <d v="2011-09-30T00:00:00"/>
    <s v="Standard Class"/>
    <s v="CS-12400"/>
    <s v="Christopher Schild"/>
    <x v="2"/>
    <x v="0"/>
    <s v="Seattle"/>
    <x v="4"/>
    <n v="98115"/>
    <s v="West"/>
    <s v="OFF-ST-10002615"/>
    <x v="1"/>
    <x v="4"/>
    <s v="Dual Level, Single-Width Filing Carts"/>
    <n v="310.12"/>
    <n v="2"/>
    <n v="0"/>
    <n v="80.631200000000007"/>
  </r>
  <r>
    <n v="2907"/>
    <s v="CA-2014-121615"/>
    <x v="3"/>
    <x v="132"/>
    <d v="2014-11-10T00:00:00"/>
    <s v="Standard Class"/>
    <s v="DL-12925"/>
    <s v="Daniel Lacy"/>
    <x v="0"/>
    <x v="0"/>
    <s v="Eagan"/>
    <x v="11"/>
    <n v="55122"/>
    <s v="Central"/>
    <s v="OFF-PA-10000327"/>
    <x v="1"/>
    <x v="10"/>
    <s v="Xerox 1971"/>
    <n v="8.56"/>
    <n v="2"/>
    <n v="0"/>
    <n v="3.8519999999999994"/>
  </r>
  <r>
    <n v="2908"/>
    <s v="CA-2014-121615"/>
    <x v="3"/>
    <x v="132"/>
    <d v="2014-11-10T00:00:00"/>
    <s v="Standard Class"/>
    <s v="DL-12925"/>
    <s v="Daniel Lacy"/>
    <x v="0"/>
    <x v="0"/>
    <s v="Eagan"/>
    <x v="11"/>
    <n v="55122"/>
    <s v="Central"/>
    <s v="OFF-ST-10001325"/>
    <x v="1"/>
    <x v="4"/>
    <s v="Sterilite Officeware Hinged File Box"/>
    <n v="52.400000000000006"/>
    <n v="5"/>
    <n v="0"/>
    <n v="14.148"/>
  </r>
  <r>
    <n v="2909"/>
    <s v="CA-2014-121615"/>
    <x v="3"/>
    <x v="132"/>
    <d v="2014-11-10T00:00:00"/>
    <s v="Standard Class"/>
    <s v="DL-12925"/>
    <s v="Daniel Lacy"/>
    <x v="0"/>
    <x v="0"/>
    <s v="Eagan"/>
    <x v="11"/>
    <n v="55122"/>
    <s v="Central"/>
    <s v="OFF-LA-10001771"/>
    <x v="1"/>
    <x v="2"/>
    <s v="Avery 513"/>
    <n v="14.940000000000001"/>
    <n v="3"/>
    <n v="0"/>
    <n v="6.8723999999999998"/>
  </r>
  <r>
    <n v="2910"/>
    <s v="CA-2014-166415"/>
    <x v="3"/>
    <x v="600"/>
    <d v="2014-02-24T00:00:00"/>
    <s v="Standard Class"/>
    <s v="ME-17725"/>
    <s v="Max Engle"/>
    <x v="0"/>
    <x v="0"/>
    <s v="Seattle"/>
    <x v="4"/>
    <n v="98103"/>
    <s v="West"/>
    <s v="OFF-FA-10004968"/>
    <x v="1"/>
    <x v="13"/>
    <s v="Rubber Band Ball"/>
    <n v="11.22"/>
    <n v="3"/>
    <n v="0"/>
    <n v="0.2244000000000006"/>
  </r>
  <r>
    <n v="2911"/>
    <s v="CA-2012-118444"/>
    <x v="1"/>
    <x v="599"/>
    <d v="2012-11-09T00:00:00"/>
    <s v="Standard Class"/>
    <s v="VD-21670"/>
    <s v="Valerie Dominguez"/>
    <x v="0"/>
    <x v="0"/>
    <s v="Coral Springs"/>
    <x v="2"/>
    <n v="33065"/>
    <s v="South"/>
    <s v="OFF-AP-10000576"/>
    <x v="1"/>
    <x v="9"/>
    <s v="Belkin 325VA UPS Surge Protector, 6'"/>
    <n v="387.13600000000002"/>
    <n v="4"/>
    <n v="0.2"/>
    <n v="24.196000000000012"/>
  </r>
  <r>
    <n v="2912"/>
    <s v="CA-2011-113929"/>
    <x v="2"/>
    <x v="737"/>
    <d v="2011-06-21T00:00:00"/>
    <s v="Standard Class"/>
    <s v="CK-12205"/>
    <s v="Chloris Kastensmidt"/>
    <x v="0"/>
    <x v="0"/>
    <s v="Hempstead"/>
    <x v="15"/>
    <n v="11550"/>
    <s v="East"/>
    <s v="OFF-EN-10003286"/>
    <x v="1"/>
    <x v="12"/>
    <s v="Staples"/>
    <n v="41.4"/>
    <n v="5"/>
    <n v="0"/>
    <n v="19.457999999999998"/>
  </r>
  <r>
    <n v="2913"/>
    <s v="CA-2011-113929"/>
    <x v="2"/>
    <x v="737"/>
    <d v="2011-06-21T00:00:00"/>
    <s v="Standard Class"/>
    <s v="CK-12205"/>
    <s v="Chloris Kastensmidt"/>
    <x v="0"/>
    <x v="0"/>
    <s v="Hempstead"/>
    <x v="15"/>
    <n v="11550"/>
    <s v="East"/>
    <s v="OFF-AR-10003772"/>
    <x v="1"/>
    <x v="6"/>
    <s v="Boston 16750 Black Compact Battery Pencil Sharpener"/>
    <n v="35"/>
    <n v="4"/>
    <n v="0"/>
    <n v="10.499999999999996"/>
  </r>
  <r>
    <n v="2914"/>
    <s v="CA-2011-113929"/>
    <x v="2"/>
    <x v="737"/>
    <d v="2011-06-21T00:00:00"/>
    <s v="Standard Class"/>
    <s v="CK-12205"/>
    <s v="Chloris Kastensmidt"/>
    <x v="0"/>
    <x v="0"/>
    <s v="Hempstead"/>
    <x v="15"/>
    <n v="11550"/>
    <s v="East"/>
    <s v="OFF-BI-10002852"/>
    <x v="1"/>
    <x v="8"/>
    <s v="Ibico Standard Transparent Covers"/>
    <n v="39.552000000000007"/>
    <n v="3"/>
    <n v="0.2"/>
    <n v="14.337599999999998"/>
  </r>
  <r>
    <n v="2915"/>
    <s v="CA-2012-134747"/>
    <x v="1"/>
    <x v="88"/>
    <d v="2012-10-17T00:00:00"/>
    <s v="Second Class"/>
    <s v="DL-12925"/>
    <s v="Daniel Lacy"/>
    <x v="0"/>
    <x v="0"/>
    <s v="Noblesville"/>
    <x v="14"/>
    <n v="46060"/>
    <s v="Central"/>
    <s v="TEC-PH-10002890"/>
    <x v="2"/>
    <x v="7"/>
    <s v="AT&amp;T 17929 Lendline Telephone"/>
    <n v="135.72"/>
    <n v="3"/>
    <n v="0"/>
    <n v="35.287199999999999"/>
  </r>
  <r>
    <n v="2916"/>
    <s v="CA-2012-134747"/>
    <x v="1"/>
    <x v="88"/>
    <d v="2012-10-17T00:00:00"/>
    <s v="Second Class"/>
    <s v="DL-12925"/>
    <s v="Daniel Lacy"/>
    <x v="0"/>
    <x v="0"/>
    <s v="Noblesville"/>
    <x v="14"/>
    <n v="46060"/>
    <s v="Central"/>
    <s v="OFF-BI-10001308"/>
    <x v="1"/>
    <x v="8"/>
    <s v="GBC Standard Plastic Binding Systems' Combs"/>
    <n v="12.56"/>
    <n v="2"/>
    <n v="0"/>
    <n v="5.6519999999999992"/>
  </r>
  <r>
    <n v="2917"/>
    <s v="CA-2012-134747"/>
    <x v="1"/>
    <x v="88"/>
    <d v="2012-10-17T00:00:00"/>
    <s v="Second Class"/>
    <s v="DL-12925"/>
    <s v="Daniel Lacy"/>
    <x v="0"/>
    <x v="0"/>
    <s v="Noblesville"/>
    <x v="14"/>
    <n v="46060"/>
    <s v="Central"/>
    <s v="TEC-PH-10001750"/>
    <x v="2"/>
    <x v="7"/>
    <s v="Samsung Rugby III"/>
    <n v="263.95999999999998"/>
    <n v="4"/>
    <n v="0"/>
    <n v="71.269200000000012"/>
  </r>
  <r>
    <n v="2918"/>
    <s v="CA-2014-155047"/>
    <x v="3"/>
    <x v="151"/>
    <d v="2014-08-31T00:00:00"/>
    <s v="First Class"/>
    <s v="SE-20110"/>
    <s v="Sanjit Engle"/>
    <x v="0"/>
    <x v="0"/>
    <s v="Dallas"/>
    <x v="5"/>
    <n v="75220"/>
    <s v="Central"/>
    <s v="OFF-AR-10003338"/>
    <x v="1"/>
    <x v="6"/>
    <s v="Eberhard Faber 3 1/2&quot; Golf Pencils"/>
    <n v="5.9520000000000008"/>
    <n v="1"/>
    <n v="0.2"/>
    <n v="0.37200000000000011"/>
  </r>
  <r>
    <n v="2919"/>
    <s v="CA-2013-160129"/>
    <x v="0"/>
    <x v="813"/>
    <d v="2013-11-24T00:00:00"/>
    <s v="Same Day"/>
    <s v="LS-17200"/>
    <s v="Luke Schmidt"/>
    <x v="1"/>
    <x v="0"/>
    <s v="Philadelphia"/>
    <x v="9"/>
    <n v="19140"/>
    <s v="East"/>
    <s v="OFF-FA-10002763"/>
    <x v="1"/>
    <x v="13"/>
    <s v="Advantus Map Pennant Flags and Round Head Tacks"/>
    <n v="15.8"/>
    <n v="5"/>
    <n v="0.2"/>
    <n v="2.3699999999999983"/>
  </r>
  <r>
    <n v="2920"/>
    <s v="CA-2013-160129"/>
    <x v="0"/>
    <x v="813"/>
    <d v="2013-11-24T00:00:00"/>
    <s v="Same Day"/>
    <s v="LS-17200"/>
    <s v="Luke Schmidt"/>
    <x v="1"/>
    <x v="0"/>
    <s v="Philadelphia"/>
    <x v="9"/>
    <n v="19140"/>
    <s v="East"/>
    <s v="FUR-FU-10002088"/>
    <x v="0"/>
    <x v="5"/>
    <s v="Nu-Dell Float Frame 11 x 14 1/2"/>
    <n v="14.368000000000002"/>
    <n v="2"/>
    <n v="0.2"/>
    <n v="3.9512"/>
  </r>
  <r>
    <n v="2921"/>
    <s v="CA-2013-160129"/>
    <x v="0"/>
    <x v="813"/>
    <d v="2013-11-24T00:00:00"/>
    <s v="Same Day"/>
    <s v="LS-17200"/>
    <s v="Luke Schmidt"/>
    <x v="1"/>
    <x v="0"/>
    <s v="Philadelphia"/>
    <x v="9"/>
    <n v="19140"/>
    <s v="East"/>
    <s v="FUR-FU-10003976"/>
    <x v="0"/>
    <x v="5"/>
    <s v="DAX Executive Solid Wood Document Frame, Desktop or Hang, Mahogany, 5 x 7"/>
    <n v="70.448000000000008"/>
    <n v="7"/>
    <n v="0.2"/>
    <n v="12.328399999999988"/>
  </r>
  <r>
    <n v="2922"/>
    <s v="CA-2014-164329"/>
    <x v="3"/>
    <x v="289"/>
    <d v="2014-01-31T00:00:00"/>
    <s v="Same Day"/>
    <s v="MM-17920"/>
    <s v="Michael Moore"/>
    <x v="0"/>
    <x v="0"/>
    <s v="San Francisco"/>
    <x v="1"/>
    <n v="94109"/>
    <s v="West"/>
    <s v="OFF-ST-10001511"/>
    <x v="1"/>
    <x v="4"/>
    <s v="Space Solutions Commercial Steel Shelving"/>
    <n v="129.30000000000001"/>
    <n v="2"/>
    <n v="0"/>
    <n v="6.4649999999999892"/>
  </r>
  <r>
    <n v="2923"/>
    <s v="US-2012-141453"/>
    <x v="1"/>
    <x v="672"/>
    <d v="2012-12-03T00:00:00"/>
    <s v="Second Class"/>
    <s v="DB-13270"/>
    <s v="Deborah Brumfield"/>
    <x v="2"/>
    <x v="0"/>
    <s v="Austin"/>
    <x v="5"/>
    <n v="78745"/>
    <s v="Central"/>
    <s v="OFF-BI-10000301"/>
    <x v="1"/>
    <x v="8"/>
    <s v="GBC Instant Report Kit"/>
    <n v="3.8819999999999988"/>
    <n v="3"/>
    <n v="0.8"/>
    <n v="-5.8230000000000004"/>
  </r>
  <r>
    <n v="2924"/>
    <s v="CA-2011-156993"/>
    <x v="2"/>
    <x v="307"/>
    <d v="2011-07-04T00:00:00"/>
    <s v="Standard Class"/>
    <s v="RW-19630"/>
    <s v="Rob Williams"/>
    <x v="1"/>
    <x v="0"/>
    <s v="Detroit"/>
    <x v="12"/>
    <n v="48234"/>
    <s v="Central"/>
    <s v="OFF-FA-10003495"/>
    <x v="1"/>
    <x v="13"/>
    <s v="Staples"/>
    <n v="6.08"/>
    <n v="1"/>
    <n v="0"/>
    <n v="3.04"/>
  </r>
  <r>
    <n v="2925"/>
    <s v="CA-2011-157721"/>
    <x v="2"/>
    <x v="814"/>
    <d v="2011-09-05T00:00:00"/>
    <s v="First Class"/>
    <s v="JM-16195"/>
    <s v="Justin MacKendrick"/>
    <x v="0"/>
    <x v="0"/>
    <s v="Watertown"/>
    <x v="15"/>
    <n v="13601"/>
    <s v="East"/>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x v="0"/>
    <s v="Watertown"/>
    <x v="15"/>
    <n v="13601"/>
    <s v="East"/>
    <s v="FUR-FU-10002116"/>
    <x v="0"/>
    <x v="5"/>
    <s v="Tenex Carpeted, Granite-Look or Clear Contemporary Contour Shape Chair Mats"/>
    <n v="70.709999999999994"/>
    <n v="1"/>
    <n v="0"/>
    <n v="4.9496999999999929"/>
  </r>
  <r>
    <n v="2927"/>
    <s v="CA-2014-128629"/>
    <x v="3"/>
    <x v="815"/>
    <d v="2014-07-15T00:00:00"/>
    <s v="Second Class"/>
    <s v="BP-11155"/>
    <s v="Becky Pak"/>
    <x v="0"/>
    <x v="0"/>
    <s v="Columbus"/>
    <x v="32"/>
    <n v="31907"/>
    <s v="South"/>
    <s v="FUR-FU-10000771"/>
    <x v="0"/>
    <x v="5"/>
    <s v="Eldon 200 Class Desk Accessories, Smoke"/>
    <n v="18.84"/>
    <n v="3"/>
    <n v="0"/>
    <n v="7.9128000000000007"/>
  </r>
  <r>
    <n v="2928"/>
    <s v="CA-2014-158106"/>
    <x v="3"/>
    <x v="400"/>
    <d v="2014-06-11T00:00:00"/>
    <s v="Standard Class"/>
    <s v="CT-11995"/>
    <s v="Carol Triggs"/>
    <x v="0"/>
    <x v="0"/>
    <s v="Apple Valley"/>
    <x v="11"/>
    <n v="55124"/>
    <s v="Central"/>
    <s v="OFF-AR-10002255"/>
    <x v="1"/>
    <x v="6"/>
    <s v="Newell 346"/>
    <n v="8.64"/>
    <n v="3"/>
    <n v="0"/>
    <n v="2.5055999999999998"/>
  </r>
  <r>
    <n v="2929"/>
    <s v="US-2014-120390"/>
    <x v="3"/>
    <x v="15"/>
    <d v="2014-10-27T00:00:00"/>
    <s v="Standard Class"/>
    <s v="TH-21550"/>
    <s v="Tracy Hopkins"/>
    <x v="2"/>
    <x v="0"/>
    <s v="Burlington"/>
    <x v="3"/>
    <n v="27217"/>
    <s v="South"/>
    <s v="OFF-BI-10004995"/>
    <x v="1"/>
    <x v="8"/>
    <s v="GBC DocuBind P400 Electric Binding System"/>
    <n v="1633.1880000000003"/>
    <n v="4"/>
    <n v="0.7"/>
    <n v="-1306.5504000000001"/>
  </r>
  <r>
    <n v="2930"/>
    <s v="CA-2014-143434"/>
    <x v="3"/>
    <x v="551"/>
    <d v="2014-11-25T00:00:00"/>
    <s v="Standard Class"/>
    <s v="ME-17320"/>
    <s v="Maria Etezadi"/>
    <x v="2"/>
    <x v="0"/>
    <s v="Saginaw"/>
    <x v="12"/>
    <n v="48601"/>
    <s v="Central"/>
    <s v="FUR-FU-10002597"/>
    <x v="0"/>
    <x v="5"/>
    <s v="C-Line Magnetic Cubicle Keepers, Clear Polypropylene"/>
    <n v="19.760000000000002"/>
    <n v="4"/>
    <n v="0"/>
    <n v="8.2992000000000008"/>
  </r>
  <r>
    <n v="2931"/>
    <s v="CA-2012-168564"/>
    <x v="1"/>
    <x v="816"/>
    <d v="2012-08-08T00:00:00"/>
    <s v="Same Day"/>
    <s v="TT-21220"/>
    <s v="Thomas Thornton"/>
    <x v="0"/>
    <x v="0"/>
    <s v="San Francisco"/>
    <x v="1"/>
    <n v="94109"/>
    <s v="West"/>
    <s v="OFF-BI-10004970"/>
    <x v="1"/>
    <x v="8"/>
    <s v="ACCOHIDE 3-Ring Binder, Blue, 1&quot;"/>
    <n v="6.6080000000000005"/>
    <n v="2"/>
    <n v="0.2"/>
    <n v="2.2302"/>
  </r>
  <r>
    <n v="2932"/>
    <s v="CA-2012-168564"/>
    <x v="1"/>
    <x v="816"/>
    <d v="2012-08-08T00:00:00"/>
    <s v="Same Day"/>
    <s v="TT-21220"/>
    <s v="Thomas Thornton"/>
    <x v="0"/>
    <x v="0"/>
    <s v="San Francisco"/>
    <x v="1"/>
    <n v="94109"/>
    <s v="West"/>
    <s v="OFF-BI-10002557"/>
    <x v="1"/>
    <x v="8"/>
    <s v="Presstex Flexible Ring Binders"/>
    <n v="7.28"/>
    <n v="2"/>
    <n v="0.2"/>
    <n v="2.7299999999999995"/>
  </r>
  <r>
    <n v="2933"/>
    <s v="CA-2012-168564"/>
    <x v="1"/>
    <x v="816"/>
    <d v="2012-08-08T00:00:00"/>
    <s v="Same Day"/>
    <s v="TT-21220"/>
    <s v="Thomas Thornton"/>
    <x v="0"/>
    <x v="0"/>
    <s v="San Francisco"/>
    <x v="1"/>
    <n v="94109"/>
    <s v="West"/>
    <s v="FUR-CH-10000785"/>
    <x v="0"/>
    <x v="1"/>
    <s v="Global Ergonomic Managers Chair"/>
    <n v="144.78399999999999"/>
    <n v="1"/>
    <n v="0.2"/>
    <n v="10.858800000000002"/>
  </r>
  <r>
    <n v="2934"/>
    <s v="US-2013-169040"/>
    <x v="0"/>
    <x v="409"/>
    <d v="2013-12-13T00:00:00"/>
    <s v="Standard Class"/>
    <s v="GT-14710"/>
    <s v="Greg Tran"/>
    <x v="0"/>
    <x v="0"/>
    <s v="Seattle"/>
    <x v="4"/>
    <n v="98105"/>
    <s v="West"/>
    <s v="TEC-PH-10002310"/>
    <x v="2"/>
    <x v="7"/>
    <s v="Plantronics Calisto P620-M USB Wireless Speakerphone System"/>
    <n v="156.79200000000003"/>
    <n v="1"/>
    <n v="0.2"/>
    <n v="13.719300000000004"/>
  </r>
  <r>
    <n v="2935"/>
    <s v="US-2013-169040"/>
    <x v="0"/>
    <x v="409"/>
    <d v="2013-12-13T00:00:00"/>
    <s v="Standard Class"/>
    <s v="GT-14710"/>
    <s v="Greg Tran"/>
    <x v="0"/>
    <x v="0"/>
    <s v="Seattle"/>
    <x v="4"/>
    <n v="98105"/>
    <s v="West"/>
    <s v="TEC-PH-10002834"/>
    <x v="2"/>
    <x v="7"/>
    <s v="Google Nexus 5"/>
    <n v="431.97600000000006"/>
    <n v="3"/>
    <n v="0.2"/>
    <n v="26.998499999999993"/>
  </r>
  <r>
    <n v="2936"/>
    <s v="US-2013-169040"/>
    <x v="0"/>
    <x v="409"/>
    <d v="2013-12-13T00:00:00"/>
    <s v="Standard Class"/>
    <s v="GT-14710"/>
    <s v="Greg Tran"/>
    <x v="0"/>
    <x v="0"/>
    <s v="Seattle"/>
    <x v="4"/>
    <n v="98105"/>
    <s v="West"/>
    <s v="OFF-EN-10000927"/>
    <x v="1"/>
    <x v="12"/>
    <s v="Jet-Pak Recycled Peel 'N' Seal Padded Mailers"/>
    <n v="35.89"/>
    <n v="1"/>
    <n v="0"/>
    <n v="16.150499999999997"/>
  </r>
  <r>
    <n v="2937"/>
    <s v="US-2013-169040"/>
    <x v="0"/>
    <x v="409"/>
    <d v="2013-12-13T00:00:00"/>
    <s v="Standard Class"/>
    <s v="GT-14710"/>
    <s v="Greg Tran"/>
    <x v="0"/>
    <x v="0"/>
    <s v="Seattle"/>
    <x v="4"/>
    <n v="98105"/>
    <s v="West"/>
    <s v="OFF-BI-10001636"/>
    <x v="1"/>
    <x v="8"/>
    <s v="Ibico Plastic and Wire Spiral Binding Combs"/>
    <n v="47.207999999999998"/>
    <n v="7"/>
    <n v="0.2"/>
    <n v="15.342599999999997"/>
  </r>
  <r>
    <n v="2938"/>
    <s v="US-2013-169040"/>
    <x v="0"/>
    <x v="409"/>
    <d v="2013-12-13T00:00:00"/>
    <s v="Standard Class"/>
    <s v="GT-14710"/>
    <s v="Greg Tran"/>
    <x v="0"/>
    <x v="0"/>
    <s v="Seattle"/>
    <x v="4"/>
    <n v="98105"/>
    <s v="West"/>
    <s v="OFF-PA-10001736"/>
    <x v="1"/>
    <x v="10"/>
    <s v="Xerox 1880"/>
    <n v="248.07999999999998"/>
    <n v="7"/>
    <n v="0"/>
    <n v="116.59759999999997"/>
  </r>
  <r>
    <n v="2939"/>
    <s v="US-2013-169040"/>
    <x v="0"/>
    <x v="409"/>
    <d v="2013-12-13T00:00:00"/>
    <s v="Standard Class"/>
    <s v="GT-14710"/>
    <s v="Greg Tran"/>
    <x v="0"/>
    <x v="0"/>
    <s v="Seattle"/>
    <x v="4"/>
    <n v="98105"/>
    <s v="West"/>
    <s v="OFF-PA-10000482"/>
    <x v="1"/>
    <x v="10"/>
    <s v="Snap-A-Way Black Print Carbonless Ruled Speed Letter, Triplicate"/>
    <n v="189.7"/>
    <n v="5"/>
    <n v="0"/>
    <n v="89.158999999999992"/>
  </r>
  <r>
    <n v="2940"/>
    <s v="US-2013-169040"/>
    <x v="0"/>
    <x v="409"/>
    <d v="2013-12-13T00:00:00"/>
    <s v="Standard Class"/>
    <s v="GT-14710"/>
    <s v="Greg Tran"/>
    <x v="0"/>
    <x v="0"/>
    <s v="Seattle"/>
    <x v="4"/>
    <n v="98105"/>
    <s v="West"/>
    <s v="OFF-BI-10001658"/>
    <x v="1"/>
    <x v="8"/>
    <s v="GBC Standard Therm-A-Bind Covers"/>
    <n v="59.808000000000007"/>
    <n v="3"/>
    <n v="0.2"/>
    <n v="19.4376"/>
  </r>
  <r>
    <n v="2941"/>
    <s v="CA-2014-155880"/>
    <x v="3"/>
    <x v="613"/>
    <d v="2014-04-01T00:00:00"/>
    <s v="Standard Class"/>
    <s v="JD-16150"/>
    <s v="Justin Deggeller"/>
    <x v="1"/>
    <x v="0"/>
    <s v="Milwaukee"/>
    <x v="6"/>
    <n v="53209"/>
    <s v="Central"/>
    <s v="FUR-CH-10000422"/>
    <x v="0"/>
    <x v="1"/>
    <s v="Global Highback Leather Tilter in Burgundy"/>
    <n v="90.99"/>
    <n v="1"/>
    <n v="0"/>
    <n v="14.558400000000006"/>
  </r>
  <r>
    <n v="2942"/>
    <s v="CA-2014-155880"/>
    <x v="3"/>
    <x v="613"/>
    <d v="2014-04-01T00:00:00"/>
    <s v="Standard Class"/>
    <s v="JD-16150"/>
    <s v="Justin Deggeller"/>
    <x v="1"/>
    <x v="0"/>
    <s v="Milwaukee"/>
    <x v="6"/>
    <n v="53209"/>
    <s v="Central"/>
    <s v="FUR-CH-10004675"/>
    <x v="0"/>
    <x v="1"/>
    <s v="Lifetime Advantage Folding Chairs, 4/Carton"/>
    <n v="1526.5600000000002"/>
    <n v="7"/>
    <n v="0"/>
    <n v="427.43679999999995"/>
  </r>
  <r>
    <n v="2943"/>
    <s v="CA-2014-155880"/>
    <x v="3"/>
    <x v="613"/>
    <d v="2014-04-01T00:00:00"/>
    <s v="Standard Class"/>
    <s v="JD-16150"/>
    <s v="Justin Deggeller"/>
    <x v="1"/>
    <x v="0"/>
    <s v="Milwaukee"/>
    <x v="6"/>
    <n v="53209"/>
    <s v="Central"/>
    <s v="FUR-CH-10002880"/>
    <x v="0"/>
    <x v="1"/>
    <s v="Global High-Back Leather Tilter, Burgundy"/>
    <n v="368.96999999999997"/>
    <n v="3"/>
    <n v="0"/>
    <n v="40.586699999999979"/>
  </r>
  <r>
    <n v="2944"/>
    <s v="CA-2014-126242"/>
    <x v="3"/>
    <x v="123"/>
    <d v="2014-11-25T00:00:00"/>
    <s v="Standard Class"/>
    <s v="MC-18100"/>
    <s v="Mick Crebagga"/>
    <x v="0"/>
    <x v="0"/>
    <s v="Los Angeles"/>
    <x v="1"/>
    <n v="90049"/>
    <s v="West"/>
    <s v="OFF-ST-10000675"/>
    <x v="1"/>
    <x v="4"/>
    <s v="File Shuttle II and Handi-File, Black"/>
    <n v="305.01"/>
    <n v="9"/>
    <n v="0"/>
    <n v="76.252499999999998"/>
  </r>
  <r>
    <n v="2945"/>
    <s v="CA-2014-126242"/>
    <x v="3"/>
    <x v="123"/>
    <d v="2014-11-25T00:00:00"/>
    <s v="Standard Class"/>
    <s v="MC-18100"/>
    <s v="Mick Crebagga"/>
    <x v="0"/>
    <x v="0"/>
    <s v="Los Angeles"/>
    <x v="1"/>
    <n v="90049"/>
    <s v="West"/>
    <s v="FUR-FU-10002685"/>
    <x v="0"/>
    <x v="5"/>
    <s v="Executive Impressions 13-1/2&quot; Indoor/Outdoor Wall Clock"/>
    <n v="18.7"/>
    <n v="1"/>
    <n v="0"/>
    <n v="7.1059999999999999"/>
  </r>
  <r>
    <n v="2946"/>
    <s v="CA-2013-166443"/>
    <x v="0"/>
    <x v="254"/>
    <d v="2013-11-06T00:00:00"/>
    <s v="First Class"/>
    <s v="LH-17020"/>
    <s v="Lisa Hazard"/>
    <x v="0"/>
    <x v="0"/>
    <s v="San Francisco"/>
    <x v="1"/>
    <n v="94122"/>
    <s v="West"/>
    <s v="FUR-FU-10004020"/>
    <x v="0"/>
    <x v="5"/>
    <s v="Advantus Panel Wall Acrylic Frame"/>
    <n v="38.29"/>
    <n v="7"/>
    <n v="0"/>
    <n v="16.464700000000001"/>
  </r>
  <r>
    <n v="2947"/>
    <s v="CA-2014-169859"/>
    <x v="3"/>
    <x v="817"/>
    <d v="2014-12-19T00:00:00"/>
    <s v="Standard Class"/>
    <s v="MP-18175"/>
    <s v="Mike Pelletier"/>
    <x v="2"/>
    <x v="0"/>
    <s v="San Diego"/>
    <x v="1"/>
    <n v="92024"/>
    <s v="West"/>
    <s v="FUR-FU-10004963"/>
    <x v="0"/>
    <x v="5"/>
    <s v="Eldon 400 Class Desk Accessories, Black Carbon"/>
    <n v="26.25"/>
    <n v="3"/>
    <n v="0"/>
    <n v="11.025000000000002"/>
  </r>
  <r>
    <n v="2948"/>
    <s v="CA-2014-169859"/>
    <x v="3"/>
    <x v="817"/>
    <d v="2014-12-19T00:00:00"/>
    <s v="Standard Class"/>
    <s v="MP-18175"/>
    <s v="Mike Pelletier"/>
    <x v="2"/>
    <x v="0"/>
    <s v="San Diego"/>
    <x v="1"/>
    <n v="92024"/>
    <s v="West"/>
    <s v="OFF-BI-10000174"/>
    <x v="1"/>
    <x v="8"/>
    <s v="Wilson Jones Clip &amp; Carry Folder Binder Tool for Ring Binders, Clear"/>
    <n v="64.959999999999994"/>
    <n v="14"/>
    <n v="0.2"/>
    <n v="22.736000000000001"/>
  </r>
  <r>
    <n v="2949"/>
    <s v="CA-2014-169859"/>
    <x v="3"/>
    <x v="817"/>
    <d v="2014-12-19T00:00:00"/>
    <s v="Standard Class"/>
    <s v="MP-18175"/>
    <s v="Mike Pelletier"/>
    <x v="2"/>
    <x v="0"/>
    <s v="San Diego"/>
    <x v="1"/>
    <n v="92024"/>
    <s v="West"/>
    <s v="OFF-EN-10000461"/>
    <x v="1"/>
    <x v="12"/>
    <s v="#10- 4 1/8&quot; x 9 1/2&quot; Recycled Envelopes"/>
    <n v="43.7"/>
    <n v="5"/>
    <n v="0"/>
    <n v="20.539000000000001"/>
  </r>
  <r>
    <n v="2950"/>
    <s v="CA-2014-134915"/>
    <x v="3"/>
    <x v="105"/>
    <d v="2014-11-13T00:00:00"/>
    <s v="Same Day"/>
    <s v="EM-14140"/>
    <s v="Eugene Moren"/>
    <x v="2"/>
    <x v="0"/>
    <s v="Glendale"/>
    <x v="16"/>
    <n v="85301"/>
    <s v="West"/>
    <s v="TEC-AC-10001266"/>
    <x v="2"/>
    <x v="11"/>
    <s v="Memorex Micro Travel Drive 8 GB"/>
    <n v="41.6"/>
    <n v="4"/>
    <n v="0.2"/>
    <n v="12.999999999999998"/>
  </r>
  <r>
    <n v="2951"/>
    <s v="CA-2014-134915"/>
    <x v="3"/>
    <x v="105"/>
    <d v="2014-11-13T00:00:00"/>
    <s v="Same Day"/>
    <s v="EM-14140"/>
    <s v="Eugene Moren"/>
    <x v="2"/>
    <x v="0"/>
    <s v="Glendale"/>
    <x v="16"/>
    <n v="85301"/>
    <s v="West"/>
    <s v="OFF-PA-10002160"/>
    <x v="1"/>
    <x v="10"/>
    <s v="Xerox 1978"/>
    <n v="23.120000000000005"/>
    <n v="5"/>
    <n v="0.2"/>
    <n v="8.3810000000000002"/>
  </r>
  <r>
    <n v="2952"/>
    <s v="CA-2014-134915"/>
    <x v="3"/>
    <x v="105"/>
    <d v="2014-11-13T00:00:00"/>
    <s v="Same Day"/>
    <s v="EM-14140"/>
    <s v="Eugene Moren"/>
    <x v="2"/>
    <x v="0"/>
    <s v="Glendale"/>
    <x v="16"/>
    <n v="85301"/>
    <s v="West"/>
    <s v="FUR-CH-10004875"/>
    <x v="0"/>
    <x v="1"/>
    <s v="Harbour Creations 67200 Series Stacking Chairs"/>
    <n v="113.88800000000002"/>
    <n v="2"/>
    <n v="0.2"/>
    <n v="9.9651999999999994"/>
  </r>
  <r>
    <n v="2953"/>
    <s v="CA-2014-134915"/>
    <x v="3"/>
    <x v="105"/>
    <d v="2014-11-13T00:00:00"/>
    <s v="Same Day"/>
    <s v="EM-14140"/>
    <s v="Eugene Moren"/>
    <x v="2"/>
    <x v="0"/>
    <s v="Glendale"/>
    <x v="16"/>
    <n v="85301"/>
    <s v="West"/>
    <s v="FUR-FU-10000305"/>
    <x v="0"/>
    <x v="5"/>
    <s v="Tenex V2T-RE Standard Weight Series Chair Mat, 45&quot; x 53&quot;, Lip 25&quot; x 12&quot;"/>
    <n v="113.56800000000001"/>
    <n v="2"/>
    <n v="0.2"/>
    <n v="-5.6784000000000034"/>
  </r>
  <r>
    <n v="2954"/>
    <s v="CA-2014-134915"/>
    <x v="3"/>
    <x v="105"/>
    <d v="2014-11-13T00:00:00"/>
    <s v="Same Day"/>
    <s v="EM-14140"/>
    <s v="Eugene Moren"/>
    <x v="2"/>
    <x v="0"/>
    <s v="Glendale"/>
    <x v="16"/>
    <n v="85301"/>
    <s v="West"/>
    <s v="TEC-PH-10000347"/>
    <x v="2"/>
    <x v="7"/>
    <s v="Cush Cases Heavy Duty Rugged Cover Case for Samsung Galaxy S5 - Purple"/>
    <n v="7.9200000000000008"/>
    <n v="2"/>
    <n v="0.2"/>
    <n v="0.69299999999999984"/>
  </r>
  <r>
    <n v="2955"/>
    <s v="CA-2014-134915"/>
    <x v="3"/>
    <x v="105"/>
    <d v="2014-11-13T00:00:00"/>
    <s v="Same Day"/>
    <s v="EM-14140"/>
    <s v="Eugene Moren"/>
    <x v="2"/>
    <x v="0"/>
    <s v="Glendale"/>
    <x v="16"/>
    <n v="85301"/>
    <s v="West"/>
    <s v="TEC-PH-10001459"/>
    <x v="2"/>
    <x v="7"/>
    <s v="Samsung Galaxy Mega 6.3"/>
    <n v="671.98400000000004"/>
    <n v="2"/>
    <n v="0.2"/>
    <n v="50.398800000000023"/>
  </r>
  <r>
    <n v="2956"/>
    <s v="CA-2013-153353"/>
    <x v="0"/>
    <x v="298"/>
    <d v="2013-08-25T00:00:00"/>
    <s v="Standard Class"/>
    <s v="GG-14650"/>
    <s v="Greg Guthrie"/>
    <x v="1"/>
    <x v="0"/>
    <s v="New York City"/>
    <x v="15"/>
    <n v="10035"/>
    <s v="East"/>
    <s v="TEC-PH-10000439"/>
    <x v="2"/>
    <x v="7"/>
    <s v="GE DSL Phone Line Filter"/>
    <n v="39.99"/>
    <n v="1"/>
    <n v="0"/>
    <n v="11.597099999999998"/>
  </r>
  <r>
    <n v="2957"/>
    <s v="CA-2014-123638"/>
    <x v="3"/>
    <x v="818"/>
    <d v="2014-07-05T00:00:00"/>
    <s v="Standard Class"/>
    <s v="MA-17995"/>
    <s v="Michelle Arnett"/>
    <x v="2"/>
    <x v="0"/>
    <s v="Watertown"/>
    <x v="15"/>
    <n v="13601"/>
    <s v="East"/>
    <s v="FUR-CH-10002647"/>
    <x v="0"/>
    <x v="1"/>
    <s v="Situations Contoured Folding Chairs, 4/Set"/>
    <n v="191.64600000000002"/>
    <n v="3"/>
    <n v="0.1"/>
    <n v="31.94100000000001"/>
  </r>
  <r>
    <n v="2958"/>
    <s v="CA-2014-168900"/>
    <x v="3"/>
    <x v="464"/>
    <d v="2014-05-10T00:00:00"/>
    <s v="Standard Class"/>
    <s v="SH-20395"/>
    <s v="Shahid Hopkins"/>
    <x v="0"/>
    <x v="0"/>
    <s v="Springfield"/>
    <x v="24"/>
    <n v="45503"/>
    <s v="East"/>
    <s v="OFF-BI-10003910"/>
    <x v="1"/>
    <x v="8"/>
    <s v="DXL Angle-View Binders with Locking Rings by Samsill"/>
    <n v="2.3130000000000002"/>
    <n v="1"/>
    <n v="0.7"/>
    <n v="-1.9274999999999993"/>
  </r>
  <r>
    <n v="2959"/>
    <s v="CA-2012-158456"/>
    <x v="1"/>
    <x v="100"/>
    <d v="2012-12-29T00:00:00"/>
    <s v="Standard Class"/>
    <s v="KT-16465"/>
    <s v="Kean Takahito"/>
    <x v="0"/>
    <x v="0"/>
    <s v="Los Angeles"/>
    <x v="1"/>
    <n v="90032"/>
    <s v="West"/>
    <s v="OFF-BI-10001097"/>
    <x v="1"/>
    <x v="8"/>
    <s v="Avery Hole Reinforcements"/>
    <n v="19.936000000000003"/>
    <n v="4"/>
    <n v="0.2"/>
    <n v="7.2267999999999999"/>
  </r>
  <r>
    <n v="2960"/>
    <s v="CA-2012-158456"/>
    <x v="1"/>
    <x v="100"/>
    <d v="2012-12-29T00:00:00"/>
    <s v="Standard Class"/>
    <s v="KT-16465"/>
    <s v="Kean Takahito"/>
    <x v="0"/>
    <x v="0"/>
    <s v="Los Angeles"/>
    <x v="1"/>
    <n v="90032"/>
    <s v="West"/>
    <s v="OFF-FA-10004854"/>
    <x v="1"/>
    <x v="13"/>
    <s v="Vinyl Coated Wire Paper Clips in Organizer Box, 800/Box"/>
    <n v="45.92"/>
    <n v="4"/>
    <n v="0"/>
    <n v="21.5824"/>
  </r>
  <r>
    <n v="2961"/>
    <s v="CA-2014-143665"/>
    <x v="3"/>
    <x v="466"/>
    <d v="2014-05-02T00:00:00"/>
    <s v="Standard Class"/>
    <s v="PO-19180"/>
    <s v="Philisse Overcash"/>
    <x v="2"/>
    <x v="0"/>
    <s v="Seattle"/>
    <x v="4"/>
    <n v="98115"/>
    <s v="West"/>
    <s v="OFF-PA-10003673"/>
    <x v="1"/>
    <x v="10"/>
    <s v="Strathmore Photo Mount Cards"/>
    <n v="20.34"/>
    <n v="3"/>
    <n v="0"/>
    <n v="9.3563999999999989"/>
  </r>
  <r>
    <n v="2962"/>
    <s v="CA-2014-143665"/>
    <x v="3"/>
    <x v="466"/>
    <d v="2014-05-02T00:00:00"/>
    <s v="Standard Class"/>
    <s v="PO-19180"/>
    <s v="Philisse Overcash"/>
    <x v="2"/>
    <x v="0"/>
    <s v="Seattle"/>
    <x v="4"/>
    <n v="98115"/>
    <s v="West"/>
    <s v="OFF-LA-10002034"/>
    <x v="1"/>
    <x v="2"/>
    <s v="Avery 478"/>
    <n v="39.28"/>
    <n v="8"/>
    <n v="0"/>
    <n v="19.247199999999999"/>
  </r>
  <r>
    <n v="2963"/>
    <s v="CA-2014-137428"/>
    <x v="3"/>
    <x v="819"/>
    <d v="2014-12-22T00:00:00"/>
    <s v="Second Class"/>
    <s v="AY-10555"/>
    <s v="Andy Yotov"/>
    <x v="1"/>
    <x v="0"/>
    <s v="Oceanside"/>
    <x v="1"/>
    <n v="92054"/>
    <s v="West"/>
    <s v="FUR-CH-10002774"/>
    <x v="0"/>
    <x v="1"/>
    <s v="Global Deluxe Stacking Chair, Gray"/>
    <n v="81.567999999999998"/>
    <n v="2"/>
    <n v="0.2"/>
    <n v="9.1763999999999974"/>
  </r>
  <r>
    <n v="2964"/>
    <s v="CA-2014-137428"/>
    <x v="3"/>
    <x v="819"/>
    <d v="2014-12-22T00:00:00"/>
    <s v="Second Class"/>
    <s v="AY-10555"/>
    <s v="Andy Yotov"/>
    <x v="1"/>
    <x v="0"/>
    <s v="Oceanside"/>
    <x v="1"/>
    <n v="92054"/>
    <s v="West"/>
    <s v="FUR-CH-10003817"/>
    <x v="0"/>
    <x v="1"/>
    <s v="Global Value Steno Chair, Gray"/>
    <n v="97.184000000000012"/>
    <n v="2"/>
    <n v="0.2"/>
    <n v="6.0740000000000016"/>
  </r>
  <r>
    <n v="2965"/>
    <s v="CA-2014-137428"/>
    <x v="3"/>
    <x v="819"/>
    <d v="2014-12-22T00:00:00"/>
    <s v="Second Class"/>
    <s v="AY-10555"/>
    <s v="Andy Yotov"/>
    <x v="1"/>
    <x v="0"/>
    <s v="Oceanside"/>
    <x v="1"/>
    <n v="92054"/>
    <s v="West"/>
    <s v="OFF-BI-10002949"/>
    <x v="1"/>
    <x v="8"/>
    <s v="Prestige Round Ring Binders"/>
    <n v="24.320000000000004"/>
    <n v="5"/>
    <n v="0.2"/>
    <n v="8.2079999999999984"/>
  </r>
  <r>
    <n v="2966"/>
    <s v="CA-2014-137428"/>
    <x v="3"/>
    <x v="819"/>
    <d v="2014-12-22T00:00:00"/>
    <s v="Second Class"/>
    <s v="AY-10555"/>
    <s v="Andy Yotov"/>
    <x v="1"/>
    <x v="0"/>
    <s v="Oceanside"/>
    <x v="1"/>
    <n v="92054"/>
    <s v="West"/>
    <s v="FUR-FU-10002445"/>
    <x v="0"/>
    <x v="5"/>
    <s v="DAX Two-Tone Rosewood/Black Document Frame, Desktop, 5 x 7"/>
    <n v="18.96"/>
    <n v="2"/>
    <n v="0"/>
    <n v="7.5840000000000014"/>
  </r>
  <r>
    <n v="2967"/>
    <s v="CA-2011-162866"/>
    <x v="2"/>
    <x v="422"/>
    <d v="2011-12-31T00:00:00"/>
    <s v="Standard Class"/>
    <s v="Co-12640"/>
    <s v="Corey-Lock"/>
    <x v="0"/>
    <x v="0"/>
    <s v="Skokie"/>
    <x v="10"/>
    <n v="60076"/>
    <s v="Central"/>
    <s v="FUR-FU-10001473"/>
    <x v="0"/>
    <x v="5"/>
    <s v="DAX Wood Document Frame"/>
    <n v="32.952000000000005"/>
    <n v="6"/>
    <n v="0.6"/>
    <n v="-19.771199999999997"/>
  </r>
  <r>
    <n v="2968"/>
    <s v="CA-2011-162866"/>
    <x v="2"/>
    <x v="422"/>
    <d v="2011-12-31T00:00:00"/>
    <s v="Standard Class"/>
    <s v="Co-12640"/>
    <s v="Corey-Lock"/>
    <x v="0"/>
    <x v="0"/>
    <s v="Skokie"/>
    <x v="10"/>
    <n v="60076"/>
    <s v="Central"/>
    <s v="OFF-ST-10002562"/>
    <x v="1"/>
    <x v="4"/>
    <s v="Staples"/>
    <n v="30.016000000000005"/>
    <n v="4"/>
    <n v="0.2"/>
    <n v="3.0015999999999998"/>
  </r>
  <r>
    <n v="2969"/>
    <s v="CA-2014-167941"/>
    <x v="3"/>
    <x v="44"/>
    <d v="2014-11-10T00:00:00"/>
    <s v="Second Class"/>
    <s v="JF-15565"/>
    <s v="Jill Fjeld"/>
    <x v="0"/>
    <x v="0"/>
    <s v="Fayetteville"/>
    <x v="3"/>
    <n v="28314"/>
    <s v="South"/>
    <s v="OFF-AP-10002118"/>
    <x v="1"/>
    <x v="9"/>
    <s v="1.7 Cubic Foot Compact &quot;Cube&quot; Office Refrigerators"/>
    <n v="499.58400000000006"/>
    <n v="3"/>
    <n v="0.2"/>
    <n v="43.713600000000014"/>
  </r>
  <r>
    <n v="2970"/>
    <s v="CA-2014-167941"/>
    <x v="3"/>
    <x v="44"/>
    <d v="2014-11-10T00:00:00"/>
    <s v="Second Class"/>
    <s v="JF-15565"/>
    <s v="Jill Fjeld"/>
    <x v="0"/>
    <x v="0"/>
    <s v="Fayetteville"/>
    <x v="3"/>
    <n v="28314"/>
    <s v="South"/>
    <s v="OFF-PA-10001800"/>
    <x v="1"/>
    <x v="10"/>
    <s v="Xerox 220"/>
    <n v="31.104000000000006"/>
    <n v="6"/>
    <n v="0.2"/>
    <n v="10.8864"/>
  </r>
  <r>
    <n v="2971"/>
    <s v="CA-2014-167941"/>
    <x v="3"/>
    <x v="44"/>
    <d v="2014-11-10T00:00:00"/>
    <s v="Second Class"/>
    <s v="JF-15565"/>
    <s v="Jill Fjeld"/>
    <x v="0"/>
    <x v="0"/>
    <s v="Fayetteville"/>
    <x v="3"/>
    <n v="28314"/>
    <s v="South"/>
    <s v="OFF-BI-10002827"/>
    <x v="1"/>
    <x v="8"/>
    <s v="Avery Durable Poly Binders"/>
    <n v="13.272000000000002"/>
    <n v="8"/>
    <n v="0.7"/>
    <n v="-10.617599999999999"/>
  </r>
  <r>
    <n v="2972"/>
    <s v="CA-2014-167941"/>
    <x v="3"/>
    <x v="44"/>
    <d v="2014-11-10T00:00:00"/>
    <s v="Second Class"/>
    <s v="JF-15565"/>
    <s v="Jill Fjeld"/>
    <x v="0"/>
    <x v="0"/>
    <s v="Fayetteville"/>
    <x v="3"/>
    <n v="28314"/>
    <s v="South"/>
    <s v="FUR-FU-10004671"/>
    <x v="0"/>
    <x v="5"/>
    <s v="Executive Impressions 12&quot; Wall Clock"/>
    <n v="28.272000000000006"/>
    <n v="2"/>
    <n v="0.2"/>
    <n v="6.3612000000000002"/>
  </r>
  <r>
    <n v="2973"/>
    <s v="CA-2014-167941"/>
    <x v="3"/>
    <x v="44"/>
    <d v="2014-11-10T00:00:00"/>
    <s v="Second Class"/>
    <s v="JF-15565"/>
    <s v="Jill Fjeld"/>
    <x v="0"/>
    <x v="0"/>
    <s v="Fayetteville"/>
    <x v="3"/>
    <n v="28314"/>
    <s v="South"/>
    <s v="OFF-ST-10000736"/>
    <x v="1"/>
    <x v="4"/>
    <s v="Carina Double Wide Media Storage Towers in Natural &amp; Black"/>
    <n v="259.13600000000002"/>
    <n v="4"/>
    <n v="0.2"/>
    <n v="-51.827200000000019"/>
  </r>
  <r>
    <n v="2974"/>
    <s v="CA-2014-111808"/>
    <x v="3"/>
    <x v="819"/>
    <d v="2014-12-21T00:00:00"/>
    <s v="Standard Class"/>
    <s v="AR-10510"/>
    <s v="Andrew Roberts"/>
    <x v="0"/>
    <x v="0"/>
    <s v="Tulsa"/>
    <x v="26"/>
    <n v="74133"/>
    <s v="Central"/>
    <s v="OFF-BI-10004656"/>
    <x v="1"/>
    <x v="8"/>
    <s v="Peel &amp; Stick Add-On Corner Pockets"/>
    <n v="10.8"/>
    <n v="5"/>
    <n v="0"/>
    <n v="5.1839999999999993"/>
  </r>
  <r>
    <n v="2975"/>
    <s v="CA-2012-137512"/>
    <x v="1"/>
    <x v="820"/>
    <d v="2012-05-12T00:00:00"/>
    <s v="Standard Class"/>
    <s v="AG-10675"/>
    <s v="Anna Gayman"/>
    <x v="0"/>
    <x v="0"/>
    <s v="Allen"/>
    <x v="5"/>
    <n v="75002"/>
    <s v="Central"/>
    <s v="FUR-TA-10001095"/>
    <x v="0"/>
    <x v="3"/>
    <s v="Chromcraft Round Conference Tables"/>
    <n v="244.00599999999997"/>
    <n v="2"/>
    <n v="0.3"/>
    <n v="-31.372200000000007"/>
  </r>
  <r>
    <n v="2976"/>
    <s v="CA-2012-137512"/>
    <x v="1"/>
    <x v="820"/>
    <d v="2012-05-12T00:00:00"/>
    <s v="Standard Class"/>
    <s v="AG-10675"/>
    <s v="Anna Gayman"/>
    <x v="0"/>
    <x v="0"/>
    <s v="Allen"/>
    <x v="5"/>
    <n v="75002"/>
    <s v="Central"/>
    <s v="OFF-PA-10000213"/>
    <x v="1"/>
    <x v="10"/>
    <s v="Xerox 198"/>
    <n v="15.936000000000002"/>
    <n v="4"/>
    <n v="0.2"/>
    <n v="5.378400000000001"/>
  </r>
  <r>
    <n v="2977"/>
    <s v="CA-2014-139773"/>
    <x v="3"/>
    <x v="769"/>
    <d v="2014-12-05T00:00:00"/>
    <s v="Same Day"/>
    <s v="DV-13045"/>
    <s v="Darrin Van Huff"/>
    <x v="1"/>
    <x v="0"/>
    <s v="Philadelphia"/>
    <x v="9"/>
    <n v="19143"/>
    <s v="East"/>
    <s v="FUR-CH-10001797"/>
    <x v="0"/>
    <x v="1"/>
    <s v="Safco Chair Connectors, 6/Carton"/>
    <n v="188.55199999999996"/>
    <n v="7"/>
    <n v="0.3"/>
    <n v="-2.693600000000032"/>
  </r>
  <r>
    <n v="2978"/>
    <s v="CA-2014-134607"/>
    <x v="3"/>
    <x v="621"/>
    <d v="2014-10-09T00:00:00"/>
    <s v="Second Class"/>
    <s v="HL-15040"/>
    <s v="Hunter Lopez"/>
    <x v="0"/>
    <x v="0"/>
    <s v="Rochester"/>
    <x v="15"/>
    <n v="14609"/>
    <s v="East"/>
    <s v="OFF-ST-10002214"/>
    <x v="1"/>
    <x v="4"/>
    <s v="X-Rack File for Hanging Folders"/>
    <n v="22.58"/>
    <n v="2"/>
    <n v="0"/>
    <n v="5.8707999999999991"/>
  </r>
  <r>
    <n v="2979"/>
    <s v="CA-2011-109232"/>
    <x v="2"/>
    <x v="286"/>
    <d v="2011-01-17T00:00:00"/>
    <s v="Second Class"/>
    <s v="ND-18370"/>
    <s v="Natalie DeCherney"/>
    <x v="0"/>
    <x v="0"/>
    <s v="Mount Pleasant"/>
    <x v="20"/>
    <n v="29464"/>
    <s v="South"/>
    <s v="FUR-CH-10000422"/>
    <x v="0"/>
    <x v="1"/>
    <s v="Global Highback Leather Tilter in Burgundy"/>
    <n v="545.93999999999994"/>
    <n v="6"/>
    <n v="0"/>
    <n v="87.350400000000036"/>
  </r>
  <r>
    <n v="2980"/>
    <s v="CA-2012-139850"/>
    <x v="1"/>
    <x v="821"/>
    <d v="2012-06-17T00:00:00"/>
    <s v="Standard Class"/>
    <s v="GB-14575"/>
    <s v="Giulietta Baptist"/>
    <x v="0"/>
    <x v="0"/>
    <s v="Philadelphia"/>
    <x v="9"/>
    <n v="19134"/>
    <s v="East"/>
    <s v="OFF-PA-10003848"/>
    <x v="1"/>
    <x v="10"/>
    <s v="Xerox 1997"/>
    <n v="20.736000000000004"/>
    <n v="4"/>
    <n v="0.2"/>
    <n v="7.2576000000000001"/>
  </r>
  <r>
    <n v="2981"/>
    <s v="CA-2012-139850"/>
    <x v="1"/>
    <x v="821"/>
    <d v="2012-06-17T00:00:00"/>
    <s v="Standard Class"/>
    <s v="GB-14575"/>
    <s v="Giulietta Baptist"/>
    <x v="0"/>
    <x v="0"/>
    <s v="Philadelphia"/>
    <x v="9"/>
    <n v="19134"/>
    <s v="East"/>
    <s v="FUR-FU-10003623"/>
    <x v="0"/>
    <x v="5"/>
    <s v="DataProducts Ampli Magnifier Task Lamp, Black,"/>
    <n v="43.295999999999999"/>
    <n v="2"/>
    <n v="0.2"/>
    <n v="4.3295999999999975"/>
  </r>
  <r>
    <n v="2982"/>
    <s v="CA-2011-131310"/>
    <x v="2"/>
    <x v="136"/>
    <d v="2011-07-18T00:00:00"/>
    <s v="Standard Class"/>
    <s v="CL-12565"/>
    <s v="Clay Ludtke"/>
    <x v="0"/>
    <x v="0"/>
    <s v="Seattle"/>
    <x v="4"/>
    <n v="98115"/>
    <s v="West"/>
    <s v="FUR-CH-10001797"/>
    <x v="0"/>
    <x v="1"/>
    <s v="Safco Chair Connectors, 6/Carton"/>
    <n v="123.136"/>
    <n v="4"/>
    <n v="0.2"/>
    <n v="13.852799999999981"/>
  </r>
  <r>
    <n v="2983"/>
    <s v="CA-2011-131310"/>
    <x v="2"/>
    <x v="136"/>
    <d v="2011-07-18T00:00:00"/>
    <s v="Standard Class"/>
    <s v="CL-12565"/>
    <s v="Clay Ludtke"/>
    <x v="0"/>
    <x v="0"/>
    <s v="Seattle"/>
    <x v="4"/>
    <n v="98115"/>
    <s v="West"/>
    <s v="OFF-BI-10003094"/>
    <x v="1"/>
    <x v="8"/>
    <s v="Self-Adhesive Ring Binder Labels"/>
    <n v="11.264000000000001"/>
    <n v="4"/>
    <n v="0.2"/>
    <n v="3.8015999999999992"/>
  </r>
  <r>
    <n v="2984"/>
    <s v="US-2011-112872"/>
    <x v="2"/>
    <x v="776"/>
    <d v="2011-12-11T00:00:00"/>
    <s v="Second Class"/>
    <s v="RC-19960"/>
    <s v="Ryan Crowe"/>
    <x v="0"/>
    <x v="0"/>
    <s v="Springfield"/>
    <x v="21"/>
    <n v="97477"/>
    <s v="West"/>
    <s v="OFF-ST-10002205"/>
    <x v="1"/>
    <x v="4"/>
    <s v="File Shuttle I and Handi-File"/>
    <n v="53.424000000000007"/>
    <n v="3"/>
    <n v="0.2"/>
    <n v="4.6746000000000016"/>
  </r>
  <r>
    <n v="2985"/>
    <s v="US-2011-112872"/>
    <x v="2"/>
    <x v="776"/>
    <d v="2011-12-11T00:00:00"/>
    <s v="Second Class"/>
    <s v="RC-19960"/>
    <s v="Ryan Crowe"/>
    <x v="0"/>
    <x v="0"/>
    <s v="Springfield"/>
    <x v="21"/>
    <n v="97477"/>
    <s v="West"/>
    <s v="FUR-TA-10003238"/>
    <x v="0"/>
    <x v="3"/>
    <s v="Chromcraft Bull-Nose Wood 48&quot; x 96&quot; Rectangular Conference Tables"/>
    <n v="275.49"/>
    <n v="1"/>
    <n v="0.5"/>
    <n v="-170.80380000000002"/>
  </r>
  <r>
    <n v="2986"/>
    <s v="CA-2013-139269"/>
    <x v="0"/>
    <x v="822"/>
    <d v="2013-05-31T00:00:00"/>
    <s v="Standard Class"/>
    <s v="JB-16045"/>
    <s v="Julia Barnett"/>
    <x v="2"/>
    <x v="0"/>
    <s v="Columbus"/>
    <x v="32"/>
    <n v="31907"/>
    <s v="South"/>
    <s v="FUR-FU-10000755"/>
    <x v="0"/>
    <x v="5"/>
    <s v="Eldon Expressions Mahogany Wood Desk Collection"/>
    <n v="24.96"/>
    <n v="4"/>
    <n v="0"/>
    <n v="6.240000000000002"/>
  </r>
  <r>
    <n v="2987"/>
    <s v="CA-2013-139269"/>
    <x v="0"/>
    <x v="822"/>
    <d v="2013-05-31T00:00:00"/>
    <s v="Standard Class"/>
    <s v="JB-16045"/>
    <s v="Julia Barnett"/>
    <x v="2"/>
    <x v="0"/>
    <s v="Columbus"/>
    <x v="32"/>
    <n v="31907"/>
    <s v="South"/>
    <s v="OFF-PA-10002893"/>
    <x v="1"/>
    <x v="10"/>
    <s v="Wirebound Service Call Books, 5 1/2&quot; x 4&quot;"/>
    <n v="19.36"/>
    <n v="2"/>
    <n v="0"/>
    <n v="9.2927999999999997"/>
  </r>
  <r>
    <n v="2988"/>
    <s v="CA-2013-139269"/>
    <x v="0"/>
    <x v="822"/>
    <d v="2013-05-31T00:00:00"/>
    <s v="Standard Class"/>
    <s v="JB-16045"/>
    <s v="Julia Barnett"/>
    <x v="2"/>
    <x v="0"/>
    <s v="Columbus"/>
    <x v="32"/>
    <n v="31907"/>
    <s v="South"/>
    <s v="OFF-ST-10000689"/>
    <x v="1"/>
    <x v="4"/>
    <s v="Fellowes Strictly Business Drawer File, Letter/Legal Size"/>
    <n v="1267.6499999999999"/>
    <n v="9"/>
    <n v="0"/>
    <n v="152.11799999999999"/>
  </r>
  <r>
    <n v="2989"/>
    <s v="CA-2013-139010"/>
    <x v="0"/>
    <x v="823"/>
    <d v="2013-02-26T00:00:00"/>
    <s v="Second Class"/>
    <s v="MC-17635"/>
    <s v="Matthew Clasen"/>
    <x v="1"/>
    <x v="0"/>
    <s v="Los Angeles"/>
    <x v="1"/>
    <n v="90032"/>
    <s v="West"/>
    <s v="TEC-AC-10004227"/>
    <x v="2"/>
    <x v="11"/>
    <s v="SanDisk Ultra 16 GB MicroSDHC Class 10 Memory Card"/>
    <n v="12.99"/>
    <n v="1"/>
    <n v="0"/>
    <n v="0.77939999999999898"/>
  </r>
  <r>
    <n v="2990"/>
    <s v="CA-2013-139010"/>
    <x v="0"/>
    <x v="823"/>
    <d v="2013-02-26T00:00:00"/>
    <s v="Second Class"/>
    <s v="MC-17635"/>
    <s v="Matthew Clasen"/>
    <x v="1"/>
    <x v="0"/>
    <s v="Los Angeles"/>
    <x v="1"/>
    <n v="90032"/>
    <s v="West"/>
    <s v="OFF-BI-10000174"/>
    <x v="1"/>
    <x v="8"/>
    <s v="Wilson Jones Clip &amp; Carry Folder Binder Tool for Ring Binders, Clear"/>
    <n v="18.559999999999999"/>
    <n v="4"/>
    <n v="0.2"/>
    <n v="6.4959999999999996"/>
  </r>
  <r>
    <n v="2991"/>
    <s v="CA-2013-139010"/>
    <x v="0"/>
    <x v="823"/>
    <d v="2013-02-26T00:00:00"/>
    <s v="Second Class"/>
    <s v="MC-17635"/>
    <s v="Matthew Clasen"/>
    <x v="1"/>
    <x v="0"/>
    <s v="Los Angeles"/>
    <x v="1"/>
    <n v="90032"/>
    <s v="West"/>
    <s v="OFF-ST-10001809"/>
    <x v="1"/>
    <x v="4"/>
    <s v="Fellowes Officeware Wire Shelving"/>
    <n v="449.15"/>
    <n v="5"/>
    <n v="0"/>
    <n v="8.9829999999999899"/>
  </r>
  <r>
    <n v="2992"/>
    <s v="CA-2013-139010"/>
    <x v="0"/>
    <x v="823"/>
    <d v="2013-02-26T00:00:00"/>
    <s v="Second Class"/>
    <s v="MC-17635"/>
    <s v="Matthew Clasen"/>
    <x v="1"/>
    <x v="0"/>
    <s v="Los Angeles"/>
    <x v="1"/>
    <n v="90032"/>
    <s v="West"/>
    <s v="OFF-BI-10002309"/>
    <x v="1"/>
    <x v="8"/>
    <s v="Avery Heavy-Duty EZD  Binder With Locking Rings"/>
    <n v="31.248000000000005"/>
    <n v="7"/>
    <n v="0.2"/>
    <n v="10.936799999999998"/>
  </r>
  <r>
    <n v="2993"/>
    <s v="CA-2013-134376"/>
    <x v="0"/>
    <x v="824"/>
    <d v="2013-10-07T00:00:00"/>
    <s v="Standard Class"/>
    <s v="TT-21265"/>
    <s v="Tim Taslimi"/>
    <x v="1"/>
    <x v="0"/>
    <s v="New York City"/>
    <x v="15"/>
    <n v="10024"/>
    <s v="East"/>
    <s v="OFF-AP-10004532"/>
    <x v="1"/>
    <x v="9"/>
    <s v="Kensington 6 Outlet Guardian Standard Surge Protector"/>
    <n v="61.44"/>
    <n v="3"/>
    <n v="0"/>
    <n v="16.588799999999999"/>
  </r>
  <r>
    <n v="2994"/>
    <s v="CA-2014-147291"/>
    <x v="3"/>
    <x v="825"/>
    <d v="2014-03-18T00:00:00"/>
    <s v="Standard Class"/>
    <s v="MJ-17740"/>
    <s v="Max Jones"/>
    <x v="0"/>
    <x v="0"/>
    <s v="Detroit"/>
    <x v="12"/>
    <n v="48227"/>
    <s v="Central"/>
    <s v="OFF-BI-10003091"/>
    <x v="1"/>
    <x v="8"/>
    <s v="GBC DocuBind TL200 Manual Binding Machine"/>
    <n v="895.92"/>
    <n v="4"/>
    <n v="0"/>
    <n v="421.08239999999995"/>
  </r>
  <r>
    <n v="2995"/>
    <s v="CA-2013-112893"/>
    <x v="0"/>
    <x v="369"/>
    <d v="2013-09-14T00:00:00"/>
    <s v="Second Class"/>
    <s v="AT-10735"/>
    <s v="Annie Thurman"/>
    <x v="0"/>
    <x v="0"/>
    <s v="Stockton"/>
    <x v="1"/>
    <n v="95207"/>
    <s v="West"/>
    <s v="OFF-BI-10004654"/>
    <x v="1"/>
    <x v="8"/>
    <s v="VariCap6 Expandable Binder"/>
    <n v="55.360000000000007"/>
    <n v="4"/>
    <n v="0.2"/>
    <n v="18.683999999999997"/>
  </r>
  <r>
    <n v="2996"/>
    <s v="US-2011-150532"/>
    <x v="2"/>
    <x v="686"/>
    <d v="2011-07-21T00:00:00"/>
    <s v="Standard Class"/>
    <s v="PB-19150"/>
    <s v="Philip Brown"/>
    <x v="0"/>
    <x v="0"/>
    <s v="Phoenix"/>
    <x v="16"/>
    <n v="85023"/>
    <s v="West"/>
    <s v="OFF-ST-10000760"/>
    <x v="1"/>
    <x v="4"/>
    <s v="Eldon Fold 'N Roll Cart System"/>
    <n v="55.92"/>
    <n v="5"/>
    <n v="0.2"/>
    <n v="6.2910000000000004"/>
  </r>
  <r>
    <n v="2997"/>
    <s v="CA-2011-138317"/>
    <x v="2"/>
    <x v="261"/>
    <d v="2011-06-25T00:00:00"/>
    <s v="Standard Class"/>
    <s v="NW-18400"/>
    <s v="Natalie Webber"/>
    <x v="0"/>
    <x v="0"/>
    <s v="Philadelphia"/>
    <x v="9"/>
    <n v="19120"/>
    <s v="East"/>
    <s v="OFF-EN-10001539"/>
    <x v="1"/>
    <x v="12"/>
    <s v="Staples"/>
    <n v="24.896000000000001"/>
    <n v="4"/>
    <n v="0.2"/>
    <n v="8.4024000000000001"/>
  </r>
  <r>
    <n v="2998"/>
    <s v="CA-2011-138317"/>
    <x v="2"/>
    <x v="261"/>
    <d v="2011-06-25T00:00:00"/>
    <s v="Standard Class"/>
    <s v="NW-18400"/>
    <s v="Natalie Webber"/>
    <x v="0"/>
    <x v="0"/>
    <s v="Philadelphia"/>
    <x v="9"/>
    <n v="19120"/>
    <s v="East"/>
    <s v="FUR-FU-10000550"/>
    <x v="0"/>
    <x v="5"/>
    <s v="Stacking Trays by OIC"/>
    <n v="3.9840000000000004"/>
    <n v="1"/>
    <n v="0.2"/>
    <n v="0.64739999999999964"/>
  </r>
  <r>
    <n v="2999"/>
    <s v="CA-2011-138317"/>
    <x v="2"/>
    <x v="261"/>
    <d v="2011-06-25T00:00:00"/>
    <s v="Standard Class"/>
    <s v="NW-18400"/>
    <s v="Natalie Webber"/>
    <x v="0"/>
    <x v="0"/>
    <s v="Philadelphia"/>
    <x v="9"/>
    <n v="19120"/>
    <s v="East"/>
    <s v="TEC-AC-10003628"/>
    <x v="2"/>
    <x v="11"/>
    <s v="Logitech 910-002974 M325 Wireless Mouse for Web Scrolling"/>
    <n v="95.968000000000004"/>
    <n v="4"/>
    <n v="0.2"/>
    <n v="28.790400000000009"/>
  </r>
  <r>
    <n v="3000"/>
    <s v="CA-2011-138317"/>
    <x v="2"/>
    <x v="261"/>
    <d v="2011-06-25T00:00:00"/>
    <s v="Standard Class"/>
    <s v="NW-18400"/>
    <s v="Natalie Webber"/>
    <x v="0"/>
    <x v="0"/>
    <s v="Philadelphia"/>
    <x v="9"/>
    <n v="19120"/>
    <s v="East"/>
    <s v="TEC-MA-10004521"/>
    <x v="2"/>
    <x v="15"/>
    <s v="Epson Perfection V600 Photo Scanner"/>
    <n v="206.99100000000004"/>
    <n v="3"/>
    <n v="0.7"/>
    <n v="-172.49250000000001"/>
  </r>
  <r>
    <n v="3001"/>
    <s v="CA-2011-138317"/>
    <x v="2"/>
    <x v="261"/>
    <d v="2011-06-25T00:00:00"/>
    <s v="Standard Class"/>
    <s v="NW-18400"/>
    <s v="Natalie Webber"/>
    <x v="0"/>
    <x v="0"/>
    <s v="Philadelphia"/>
    <x v="9"/>
    <n v="19120"/>
    <s v="East"/>
    <s v="OFF-AP-10003860"/>
    <x v="1"/>
    <x v="9"/>
    <s v="Fellowes Advanced 8 Outlet Surge Suppressor with Phone/Fax Protection"/>
    <n v="44.416000000000004"/>
    <n v="2"/>
    <n v="0.2"/>
    <n v="3.8864000000000001"/>
  </r>
  <r>
    <n v="3002"/>
    <s v="CA-2011-138317"/>
    <x v="2"/>
    <x v="261"/>
    <d v="2011-06-25T00:00:00"/>
    <s v="Standard Class"/>
    <s v="NW-18400"/>
    <s v="Natalie Webber"/>
    <x v="0"/>
    <x v="0"/>
    <s v="Philadelphia"/>
    <x v="9"/>
    <n v="19120"/>
    <s v="East"/>
    <s v="OFF-BI-10000069"/>
    <x v="1"/>
    <x v="8"/>
    <s v="GBC Prepunched Paper, 19-Hole, for Binding Systems, 24-lb"/>
    <n v="9.006000000000002"/>
    <n v="2"/>
    <n v="0.7"/>
    <n v="-7.2048000000000023"/>
  </r>
  <r>
    <n v="3003"/>
    <s v="CA-2012-130610"/>
    <x v="1"/>
    <x v="761"/>
    <d v="2012-07-10T00:00:00"/>
    <s v="Standard Class"/>
    <s v="VP-21730"/>
    <s v="Victor Preis"/>
    <x v="2"/>
    <x v="0"/>
    <s v="Sterling Heights"/>
    <x v="12"/>
    <n v="48310"/>
    <s v="Central"/>
    <s v="OFF-BI-10003655"/>
    <x v="1"/>
    <x v="8"/>
    <s v="Durable Pressboard Binders"/>
    <n v="19"/>
    <n v="5"/>
    <n v="0"/>
    <n v="8.93"/>
  </r>
  <r>
    <n v="3004"/>
    <s v="CA-2014-104381"/>
    <x v="3"/>
    <x v="819"/>
    <d v="2014-12-24T00:00:00"/>
    <s v="Standard Class"/>
    <s v="RD-19810"/>
    <s v="Ross DeVincentis"/>
    <x v="2"/>
    <x v="0"/>
    <s v="Rochester"/>
    <x v="15"/>
    <n v="14609"/>
    <s v="East"/>
    <s v="OFF-BI-10001628"/>
    <x v="1"/>
    <x v="8"/>
    <s v="Acco Data Flex Cable Posts For Top &amp; Bottom Load Binders, 6&quot; Capacity"/>
    <n v="33.375999999999998"/>
    <n v="4"/>
    <n v="0.2"/>
    <n v="10.429999999999998"/>
  </r>
  <r>
    <n v="3005"/>
    <s v="CA-2013-131499"/>
    <x v="0"/>
    <x v="162"/>
    <d v="2013-09-11T00:00:00"/>
    <s v="First Class"/>
    <s v="MG-17875"/>
    <s v="Michael Grace"/>
    <x v="2"/>
    <x v="0"/>
    <s v="New York City"/>
    <x v="15"/>
    <n v="10011"/>
    <s v="East"/>
    <s v="OFF-AP-10003779"/>
    <x v="1"/>
    <x v="9"/>
    <s v="Kensington 7 Outlet MasterPiece Power Center with Fax/Phone Line Protection"/>
    <n v="207.48"/>
    <n v="1"/>
    <n v="0"/>
    <n v="62.243999999999971"/>
  </r>
  <r>
    <n v="3006"/>
    <s v="CA-2011-148761"/>
    <x v="2"/>
    <x v="826"/>
    <d v="2011-05-21T00:00:00"/>
    <s v="Standard Class"/>
    <s v="PA-19060"/>
    <s v="Pete Armstrong"/>
    <x v="2"/>
    <x v="0"/>
    <s v="Eau Claire"/>
    <x v="6"/>
    <n v="54703"/>
    <s v="Central"/>
    <s v="OFF-BI-10000666"/>
    <x v="1"/>
    <x v="8"/>
    <s v="Surelock Post Binders"/>
    <n v="91.679999999999993"/>
    <n v="3"/>
    <n v="0"/>
    <n v="45.839999999999996"/>
  </r>
  <r>
    <n v="3007"/>
    <s v="CA-2014-116519"/>
    <x v="3"/>
    <x v="119"/>
    <d v="2014-10-16T00:00:00"/>
    <s v="First Class"/>
    <s v="CR-12730"/>
    <s v="Craig Reiter"/>
    <x v="0"/>
    <x v="0"/>
    <s v="New York City"/>
    <x v="15"/>
    <n v="10009"/>
    <s v="East"/>
    <s v="OFF-AP-10000828"/>
    <x v="1"/>
    <x v="9"/>
    <s v="Avanti 4.4 Cu. Ft. Refrigerator"/>
    <n v="904.9"/>
    <n v="5"/>
    <n v="0"/>
    <n v="253.37199999999996"/>
  </r>
  <r>
    <n v="3008"/>
    <s v="CA-2011-130729"/>
    <x v="2"/>
    <x v="745"/>
    <d v="2011-10-29T00:00:00"/>
    <s v="Standard Class"/>
    <s v="AA-10375"/>
    <s v="Allen Armold"/>
    <x v="0"/>
    <x v="0"/>
    <s v="Rancho Cucamonga"/>
    <x v="1"/>
    <n v="91730"/>
    <s v="West"/>
    <s v="OFF-BI-10002706"/>
    <x v="1"/>
    <x v="8"/>
    <s v="Avery Premier Heavy-Duty Binder with Round Locking Rings"/>
    <n v="34.271999999999998"/>
    <n v="3"/>
    <n v="0.2"/>
    <n v="11.138399999999999"/>
  </r>
  <r>
    <n v="3009"/>
    <s v="CA-2013-124772"/>
    <x v="0"/>
    <x v="5"/>
    <d v="2013-12-07T00:00:00"/>
    <s v="First Class"/>
    <s v="JG-15160"/>
    <s v="James Galang"/>
    <x v="0"/>
    <x v="0"/>
    <s v="Murray"/>
    <x v="0"/>
    <n v="42071"/>
    <s v="South"/>
    <s v="FUR-FU-10004748"/>
    <x v="0"/>
    <x v="5"/>
    <s v="Howard Miller 16&quot; Diameter Gallery Wall Clock"/>
    <n v="191.82"/>
    <n v="3"/>
    <n v="0"/>
    <n v="74.809799999999996"/>
  </r>
  <r>
    <n v="3010"/>
    <s v="CA-2013-115525"/>
    <x v="0"/>
    <x v="197"/>
    <d v="2013-07-30T00:00:00"/>
    <s v="Standard Class"/>
    <s v="RR-19525"/>
    <s v="Rick Reed"/>
    <x v="1"/>
    <x v="0"/>
    <s v="Toledo"/>
    <x v="24"/>
    <n v="43615"/>
    <s v="East"/>
    <s v="OFF-AP-10000026"/>
    <x v="1"/>
    <x v="9"/>
    <s v="Tripp Lite Isotel 6 Outlet Surge Protector with Fax/Modem Protection"/>
    <n v="243.88000000000002"/>
    <n v="5"/>
    <n v="0.2"/>
    <n v="27.43649999999996"/>
  </r>
  <r>
    <n v="3011"/>
    <s v="CA-2014-134845"/>
    <x v="3"/>
    <x v="827"/>
    <d v="2014-04-24T00:00:00"/>
    <s v="Standard Class"/>
    <s v="SR-20425"/>
    <s v="Sharelle Roach"/>
    <x v="2"/>
    <x v="0"/>
    <s v="Louisville"/>
    <x v="22"/>
    <n v="80027"/>
    <s v="West"/>
    <s v="OFF-BI-10000773"/>
    <x v="1"/>
    <x v="8"/>
    <s v="Insertable Tab Post Binder Dividers"/>
    <n v="12.030000000000001"/>
    <n v="5"/>
    <n v="0.7"/>
    <n v="-9.222999999999999"/>
  </r>
  <r>
    <n v="3012"/>
    <s v="CA-2014-134845"/>
    <x v="3"/>
    <x v="827"/>
    <d v="2014-04-24T00:00:00"/>
    <s v="Standard Class"/>
    <s v="SR-20425"/>
    <s v="Sharelle Roach"/>
    <x v="2"/>
    <x v="0"/>
    <s v="Louisville"/>
    <x v="22"/>
    <n v="80027"/>
    <s v="West"/>
    <s v="TEC-MA-10000822"/>
    <x v="2"/>
    <x v="15"/>
    <s v="Lexmark MX611dhe Monochrome Laser Printer"/>
    <n v="2549.9850000000006"/>
    <n v="5"/>
    <n v="0.7"/>
    <n v="-3399.9800000000009"/>
  </r>
  <r>
    <n v="3013"/>
    <s v="CA-2014-134845"/>
    <x v="3"/>
    <x v="827"/>
    <d v="2014-04-24T00:00:00"/>
    <s v="Standard Class"/>
    <s v="SR-20425"/>
    <s v="Sharelle Roach"/>
    <x v="2"/>
    <x v="0"/>
    <s v="Louisville"/>
    <x v="22"/>
    <n v="80027"/>
    <s v="West"/>
    <s v="OFF-BI-10001543"/>
    <x v="1"/>
    <x v="8"/>
    <s v="GBC VeloBinder Manual Binding System"/>
    <n v="21.594000000000005"/>
    <n v="2"/>
    <n v="0.7"/>
    <n v="-15.835599999999999"/>
  </r>
  <r>
    <n v="3014"/>
    <s v="CA-2014-134845"/>
    <x v="3"/>
    <x v="827"/>
    <d v="2014-04-24T00:00:00"/>
    <s v="Standard Class"/>
    <s v="SR-20425"/>
    <s v="Sharelle Roach"/>
    <x v="2"/>
    <x v="0"/>
    <s v="Louisville"/>
    <x v="22"/>
    <n v="80027"/>
    <s v="West"/>
    <s v="OFF-BI-10003355"/>
    <x v="1"/>
    <x v="8"/>
    <s v="Cardinal Holdit Business Card Pockets"/>
    <n v="8.9640000000000022"/>
    <n v="6"/>
    <n v="0.7"/>
    <n v="-6.573599999999999"/>
  </r>
  <r>
    <n v="3015"/>
    <s v="CA-2014-134845"/>
    <x v="3"/>
    <x v="827"/>
    <d v="2014-04-24T00:00:00"/>
    <s v="Standard Class"/>
    <s v="SR-20425"/>
    <s v="Sharelle Roach"/>
    <x v="2"/>
    <x v="0"/>
    <s v="Louisville"/>
    <x v="22"/>
    <n v="80027"/>
    <s v="West"/>
    <s v="OFF-PA-10002005"/>
    <x v="1"/>
    <x v="10"/>
    <s v="Xerox 225"/>
    <n v="20.736000000000004"/>
    <n v="4"/>
    <n v="0.2"/>
    <n v="7.2576000000000001"/>
  </r>
  <r>
    <n v="3016"/>
    <s v="US-2012-138919"/>
    <x v="1"/>
    <x v="14"/>
    <d v="2012-09-21T00:00:00"/>
    <s v="Standard Class"/>
    <s v="LS-16975"/>
    <s v="Lindsay Shagiari"/>
    <x v="2"/>
    <x v="0"/>
    <s v="New York City"/>
    <x v="15"/>
    <n v="10035"/>
    <s v="East"/>
    <s v="FUR-TA-10004154"/>
    <x v="0"/>
    <x v="3"/>
    <s v="Riverside Furniture Oval Coffee Table, Oval End Table, End Table with Drawer"/>
    <n v="344.22"/>
    <n v="2"/>
    <n v="0.4"/>
    <n v="-103.26600000000002"/>
  </r>
  <r>
    <n v="3017"/>
    <s v="US-2013-160528"/>
    <x v="0"/>
    <x v="828"/>
    <d v="2013-08-31T00:00:00"/>
    <s v="Standard Class"/>
    <s v="MH-18115"/>
    <s v="Mick Hernandez"/>
    <x v="2"/>
    <x v="0"/>
    <s v="Pharr"/>
    <x v="5"/>
    <n v="78577"/>
    <s v="Central"/>
    <s v="OFF-ST-10002743"/>
    <x v="1"/>
    <x v="4"/>
    <s v="SAFCO Boltless Steel Shelving"/>
    <n v="727.29600000000005"/>
    <n v="8"/>
    <n v="0.2"/>
    <n v="-172.73280000000005"/>
  </r>
  <r>
    <n v="3018"/>
    <s v="US-2013-160528"/>
    <x v="0"/>
    <x v="828"/>
    <d v="2013-08-31T00:00:00"/>
    <s v="Standard Class"/>
    <s v="MH-18115"/>
    <s v="Mick Hernandez"/>
    <x v="2"/>
    <x v="0"/>
    <s v="Pharr"/>
    <x v="5"/>
    <n v="78577"/>
    <s v="Central"/>
    <s v="FUR-FU-10004973"/>
    <x v="0"/>
    <x v="5"/>
    <s v="Flat Face Poster Frame"/>
    <n v="22.608000000000001"/>
    <n v="3"/>
    <n v="0.6"/>
    <n v="-10.173599999999997"/>
  </r>
  <r>
    <n v="3019"/>
    <s v="US-2013-160528"/>
    <x v="0"/>
    <x v="828"/>
    <d v="2013-08-31T00:00:00"/>
    <s v="Standard Class"/>
    <s v="MH-18115"/>
    <s v="Mick Hernandez"/>
    <x v="2"/>
    <x v="0"/>
    <s v="Pharr"/>
    <x v="5"/>
    <n v="78577"/>
    <s v="Central"/>
    <s v="TEC-AC-10002842"/>
    <x v="2"/>
    <x v="11"/>
    <s v="WD My Passport Ultra 2TB Portable External Hard Drive"/>
    <n v="666.4"/>
    <n v="7"/>
    <n v="0.2"/>
    <n v="-33.319999999999965"/>
  </r>
  <r>
    <n v="3020"/>
    <s v="CA-2012-123568"/>
    <x v="1"/>
    <x v="627"/>
    <d v="2012-11-14T00:00:00"/>
    <s v="Standard Class"/>
    <s v="SC-20095"/>
    <s v="Sanjit Chand"/>
    <x v="0"/>
    <x v="0"/>
    <s v="West Jordan"/>
    <x v="7"/>
    <n v="84084"/>
    <s v="West"/>
    <s v="OFF-FA-10002701"/>
    <x v="1"/>
    <x v="13"/>
    <s v="Alliance Rubber Bands"/>
    <n v="5.04"/>
    <n v="3"/>
    <n v="0"/>
    <n v="0.20159999999999978"/>
  </r>
  <r>
    <n v="3021"/>
    <s v="CA-2012-123568"/>
    <x v="1"/>
    <x v="627"/>
    <d v="2012-11-14T00:00:00"/>
    <s v="Standard Class"/>
    <s v="SC-20095"/>
    <s v="Sanjit Chand"/>
    <x v="0"/>
    <x v="0"/>
    <s v="West Jordan"/>
    <x v="7"/>
    <n v="84084"/>
    <s v="West"/>
    <s v="OFF-PA-10001125"/>
    <x v="1"/>
    <x v="10"/>
    <s v="Xerox 1988"/>
    <n v="92.94"/>
    <n v="3"/>
    <n v="0"/>
    <n v="41.822999999999993"/>
  </r>
  <r>
    <n v="3022"/>
    <s v="CA-2012-123568"/>
    <x v="1"/>
    <x v="627"/>
    <d v="2012-11-14T00:00:00"/>
    <s v="Standard Class"/>
    <s v="SC-20095"/>
    <s v="Sanjit Chand"/>
    <x v="0"/>
    <x v="0"/>
    <s v="West Jordan"/>
    <x v="7"/>
    <n v="84084"/>
    <s v="West"/>
    <s v="FUR-FU-10004090"/>
    <x v="0"/>
    <x v="5"/>
    <s v="Executive Impressions 14&quot; Contract Wall Clock"/>
    <n v="66.69"/>
    <n v="3"/>
    <n v="0"/>
    <n v="22.007699999999996"/>
  </r>
  <r>
    <n v="3023"/>
    <s v="CA-2012-123568"/>
    <x v="1"/>
    <x v="627"/>
    <d v="2012-11-14T00:00:00"/>
    <s v="Standard Class"/>
    <s v="SC-20095"/>
    <s v="Sanjit Chand"/>
    <x v="0"/>
    <x v="0"/>
    <s v="West Jordan"/>
    <x v="7"/>
    <n v="84084"/>
    <s v="West"/>
    <s v="OFF-BI-10001510"/>
    <x v="1"/>
    <x v="8"/>
    <s v="Deluxe Heavy-Duty Vinyl Round Ring Binder"/>
    <n v="91.68"/>
    <n v="5"/>
    <n v="0.2"/>
    <n v="28.65"/>
  </r>
  <r>
    <n v="3024"/>
    <s v="CA-2014-124674"/>
    <x v="3"/>
    <x v="701"/>
    <d v="2014-11-24T00:00:00"/>
    <s v="Standard Class"/>
    <s v="JB-16000"/>
    <s v="Joy Bell-"/>
    <x v="0"/>
    <x v="0"/>
    <s v="Brownsville"/>
    <x v="5"/>
    <n v="78521"/>
    <s v="Central"/>
    <s v="FUR-BO-10002202"/>
    <x v="0"/>
    <x v="0"/>
    <s v="Atlantic Metals Mobile 2-Shelf Bookcases, Custom Colors"/>
    <n v="327.73279999999994"/>
    <n v="2"/>
    <n v="0.32"/>
    <n v="-14.458800000000025"/>
  </r>
  <r>
    <n v="3025"/>
    <s v="CA-2012-164441"/>
    <x v="1"/>
    <x v="627"/>
    <d v="2012-11-13T00:00:00"/>
    <s v="Standard Class"/>
    <s v="AC-10450"/>
    <s v="Amy Cox"/>
    <x v="0"/>
    <x v="0"/>
    <s v="New York City"/>
    <x v="15"/>
    <n v="10011"/>
    <s v="East"/>
    <s v="OFF-BI-10001922"/>
    <x v="1"/>
    <x v="8"/>
    <s v="Storex Dura Pro Binders"/>
    <n v="52.272000000000006"/>
    <n v="11"/>
    <n v="0.2"/>
    <n v="17.641799999999996"/>
  </r>
  <r>
    <n v="3026"/>
    <s v="CA-2012-164441"/>
    <x v="1"/>
    <x v="627"/>
    <d v="2012-11-13T00:00:00"/>
    <s v="Standard Class"/>
    <s v="AC-10450"/>
    <s v="Amy Cox"/>
    <x v="0"/>
    <x v="0"/>
    <s v="New York City"/>
    <x v="15"/>
    <n v="10011"/>
    <s v="East"/>
    <s v="OFF-PA-10001667"/>
    <x v="1"/>
    <x v="10"/>
    <s v="Great White Multi-Use Recycled Paper (20Lb. and 84 Bright)"/>
    <n v="17.940000000000001"/>
    <n v="3"/>
    <n v="0"/>
    <n v="8.0730000000000004"/>
  </r>
  <r>
    <n v="3027"/>
    <s v="CA-2014-169054"/>
    <x v="3"/>
    <x v="300"/>
    <d v="2014-04-27T00:00:00"/>
    <s v="Standard Class"/>
    <s v="MO-17800"/>
    <s v="Meg O'Connel"/>
    <x v="2"/>
    <x v="0"/>
    <s v="Philadelphia"/>
    <x v="9"/>
    <n v="19140"/>
    <s v="East"/>
    <s v="FUR-FU-10001488"/>
    <x v="0"/>
    <x v="5"/>
    <s v="Tenex 46&quot; x 60&quot; Computer Anti-Static Chairmat, Rectangular Shaped"/>
    <n v="254.35200000000003"/>
    <n v="3"/>
    <n v="0.2"/>
    <n v="0"/>
  </r>
  <r>
    <n v="3028"/>
    <s v="CA-2011-106719"/>
    <x v="2"/>
    <x v="829"/>
    <d v="2011-08-24T00:00:00"/>
    <s v="Same Day"/>
    <s v="RB-19645"/>
    <s v="Robert Barroso"/>
    <x v="1"/>
    <x v="0"/>
    <s v="Billings"/>
    <x v="37"/>
    <n v="59102"/>
    <s v="West"/>
    <s v="OFF-BI-10002799"/>
    <x v="1"/>
    <x v="8"/>
    <s v="SlimView Poly Binder, 3/8&quot;"/>
    <n v="8.2880000000000003"/>
    <n v="2"/>
    <n v="0.2"/>
    <n v="2.6935999999999991"/>
  </r>
  <r>
    <n v="3029"/>
    <s v="CA-2014-116855"/>
    <x v="3"/>
    <x v="94"/>
    <d v="2014-12-22T00:00:00"/>
    <s v="Standard Class"/>
    <s v="AI-10855"/>
    <s v="Arianne Irving"/>
    <x v="0"/>
    <x v="0"/>
    <s v="Chesapeake"/>
    <x v="17"/>
    <n v="23320"/>
    <s v="South"/>
    <s v="FUR-CH-10003846"/>
    <x v="0"/>
    <x v="1"/>
    <s v="Hon Valutask Swivel Chairs"/>
    <n v="504.90000000000003"/>
    <n v="5"/>
    <n v="0"/>
    <n v="80.78400000000002"/>
  </r>
  <r>
    <n v="3030"/>
    <s v="US-2013-164189"/>
    <x v="0"/>
    <x v="830"/>
    <d v="2013-03-29T00:00:00"/>
    <s v="Standard Class"/>
    <s v="DR-12880"/>
    <s v="Dan Reichenbach"/>
    <x v="1"/>
    <x v="0"/>
    <s v="Gresham"/>
    <x v="21"/>
    <n v="97030"/>
    <s v="West"/>
    <s v="TEC-PH-10003691"/>
    <x v="2"/>
    <x v="7"/>
    <s v="BlackBerry Q10"/>
    <n v="403.16800000000001"/>
    <n v="4"/>
    <n v="0.2"/>
    <n v="25.198000000000008"/>
  </r>
  <r>
    <n v="3031"/>
    <s v="CA-2012-168480"/>
    <x v="1"/>
    <x v="481"/>
    <d v="2012-09-27T00:00:00"/>
    <s v="Standard Class"/>
    <s v="DM-12955"/>
    <s v="Dario Medina"/>
    <x v="1"/>
    <x v="0"/>
    <s v="Lincoln Park"/>
    <x v="12"/>
    <n v="48146"/>
    <s v="Central"/>
    <s v="FUR-BO-10000468"/>
    <x v="0"/>
    <x v="0"/>
    <s v="O'Sullivan 2-Shelf Heavy-Duty Bookcases"/>
    <n v="194.32"/>
    <n v="4"/>
    <n v="0"/>
    <n v="31.091200000000015"/>
  </r>
  <r>
    <n v="3032"/>
    <s v="CA-2012-168480"/>
    <x v="1"/>
    <x v="481"/>
    <d v="2012-09-27T00:00:00"/>
    <s v="Standard Class"/>
    <s v="DM-12955"/>
    <s v="Dario Medina"/>
    <x v="1"/>
    <x v="0"/>
    <s v="Lincoln Park"/>
    <x v="12"/>
    <n v="48146"/>
    <s v="Central"/>
    <s v="OFF-AR-10001044"/>
    <x v="1"/>
    <x v="6"/>
    <s v="BOSTON Ranger #55 Pencil Sharpener, Black"/>
    <n v="25.99"/>
    <n v="1"/>
    <n v="0"/>
    <n v="7.5370999999999988"/>
  </r>
  <r>
    <n v="3033"/>
    <s v="US-2013-114293"/>
    <x v="0"/>
    <x v="831"/>
    <d v="2013-11-27T00:00:00"/>
    <s v="Standard Class"/>
    <s v="JH-16180"/>
    <s v="Justin Hirsh"/>
    <x v="0"/>
    <x v="0"/>
    <s v="Gresham"/>
    <x v="21"/>
    <n v="97030"/>
    <s v="West"/>
    <s v="FUR-CH-10003833"/>
    <x v="0"/>
    <x v="1"/>
    <s v="Novimex Fabric Task Chair"/>
    <n v="195.136"/>
    <n v="4"/>
    <n v="0.2"/>
    <n v="-12.196000000000005"/>
  </r>
  <r>
    <n v="3034"/>
    <s v="CA-2014-134173"/>
    <x v="3"/>
    <x v="118"/>
    <d v="2014-09-22T00:00:00"/>
    <s v="Standard Class"/>
    <s v="AB-10060"/>
    <s v="Adam Bellavance"/>
    <x v="2"/>
    <x v="0"/>
    <s v="Philadelphia"/>
    <x v="9"/>
    <n v="19143"/>
    <s v="East"/>
    <s v="OFF-PA-10004355"/>
    <x v="1"/>
    <x v="10"/>
    <s v="Xerox 231"/>
    <n v="20.736000000000004"/>
    <n v="4"/>
    <n v="0.2"/>
    <n v="7.2576000000000001"/>
  </r>
  <r>
    <n v="3035"/>
    <s v="US-2012-123960"/>
    <x v="1"/>
    <x v="832"/>
    <d v="2012-06-16T00:00:00"/>
    <s v="Standard Class"/>
    <s v="BD-11605"/>
    <s v="Brian Dahlen"/>
    <x v="0"/>
    <x v="0"/>
    <s v="Monroe"/>
    <x v="28"/>
    <n v="71203"/>
    <s v="South"/>
    <s v="TEC-AC-10003038"/>
    <x v="2"/>
    <x v="11"/>
    <s v="Kingston Digital DataTraveler 16GB USB 2.0"/>
    <n v="53.699999999999996"/>
    <n v="6"/>
    <n v="0"/>
    <n v="10.202999999999994"/>
  </r>
  <r>
    <n v="3036"/>
    <s v="US-2012-123960"/>
    <x v="1"/>
    <x v="832"/>
    <d v="2012-06-16T00:00:00"/>
    <s v="Standard Class"/>
    <s v="BD-11605"/>
    <s v="Brian Dahlen"/>
    <x v="0"/>
    <x v="0"/>
    <s v="Monroe"/>
    <x v="28"/>
    <n v="71203"/>
    <s v="South"/>
    <s v="OFF-BI-10002799"/>
    <x v="1"/>
    <x v="8"/>
    <s v="SlimView Poly Binder, 3/8&quot;"/>
    <n v="36.26"/>
    <n v="7"/>
    <n v="0"/>
    <n v="16.679599999999997"/>
  </r>
  <r>
    <n v="3037"/>
    <s v="US-2012-123960"/>
    <x v="1"/>
    <x v="832"/>
    <d v="2012-06-16T00:00:00"/>
    <s v="Standard Class"/>
    <s v="BD-11605"/>
    <s v="Brian Dahlen"/>
    <x v="0"/>
    <x v="0"/>
    <s v="Monroe"/>
    <x v="28"/>
    <n v="71203"/>
    <s v="South"/>
    <s v="OFF-AR-10003582"/>
    <x v="1"/>
    <x v="6"/>
    <s v="Boston Electric Pencil Sharpener, Model 1818, Charcoal Black"/>
    <n v="56.3"/>
    <n v="2"/>
    <n v="0"/>
    <n v="15.764000000000003"/>
  </r>
  <r>
    <n v="3038"/>
    <s v="US-2012-123960"/>
    <x v="1"/>
    <x v="832"/>
    <d v="2012-06-16T00:00:00"/>
    <s v="Standard Class"/>
    <s v="BD-11605"/>
    <s v="Brian Dahlen"/>
    <x v="0"/>
    <x v="0"/>
    <s v="Monroe"/>
    <x v="28"/>
    <n v="71203"/>
    <s v="South"/>
    <s v="OFF-PA-10004451"/>
    <x v="1"/>
    <x v="10"/>
    <s v="Xerox 222"/>
    <n v="32.400000000000006"/>
    <n v="5"/>
    <n v="0"/>
    <n v="15.552000000000001"/>
  </r>
  <r>
    <n v="3039"/>
    <s v="US-2012-123960"/>
    <x v="1"/>
    <x v="832"/>
    <d v="2012-06-16T00:00:00"/>
    <s v="Standard Class"/>
    <s v="BD-11605"/>
    <s v="Brian Dahlen"/>
    <x v="0"/>
    <x v="0"/>
    <s v="Monroe"/>
    <x v="28"/>
    <n v="71203"/>
    <s v="South"/>
    <s v="FUR-FU-10004666"/>
    <x v="0"/>
    <x v="5"/>
    <s v="DAX Clear Channel Poster Frame"/>
    <n v="29.16"/>
    <n v="2"/>
    <n v="0"/>
    <n v="10.789200000000001"/>
  </r>
  <r>
    <n v="3040"/>
    <s v="CA-2014-101749"/>
    <x v="3"/>
    <x v="621"/>
    <d v="2014-10-09T00:00:00"/>
    <s v="Standard Class"/>
    <s v="AS-10045"/>
    <s v="Aaron Smayling"/>
    <x v="1"/>
    <x v="0"/>
    <s v="Pasadena"/>
    <x v="1"/>
    <n v="91104"/>
    <s v="West"/>
    <s v="FUR-TA-10001520"/>
    <x v="0"/>
    <x v="3"/>
    <s v="Lesro Sheffield Collection Coffee Table, End Table, Center Table, Corner Table"/>
    <n v="171.28800000000001"/>
    <n v="3"/>
    <n v="0.2"/>
    <n v="-6.423300000000026"/>
  </r>
  <r>
    <n v="3041"/>
    <s v="US-2013-147991"/>
    <x v="0"/>
    <x v="465"/>
    <d v="2013-05-10T00:00:00"/>
    <s v="Standard Class"/>
    <s v="ZD-21925"/>
    <s v="Zuschuss Donatelli"/>
    <x v="0"/>
    <x v="0"/>
    <s v="Chattanooga"/>
    <x v="18"/>
    <n v="37421"/>
    <s v="South"/>
    <s v="FUR-FU-10004270"/>
    <x v="0"/>
    <x v="5"/>
    <s v="Eldon Image Series Desk Accessories, Burgundy"/>
    <n v="16.72"/>
    <n v="5"/>
    <n v="0.2"/>
    <n v="3.3439999999999994"/>
  </r>
  <r>
    <n v="3042"/>
    <s v="CA-2014-149559"/>
    <x v="3"/>
    <x v="220"/>
    <d v="2014-09-13T00:00:00"/>
    <s v="Same Day"/>
    <s v="KF-16285"/>
    <s v="Karen Ferguson"/>
    <x v="2"/>
    <x v="0"/>
    <s v="Long Beach"/>
    <x v="1"/>
    <n v="90805"/>
    <s v="West"/>
    <s v="OFF-PA-10003172"/>
    <x v="1"/>
    <x v="10"/>
    <s v="Xerox 1996"/>
    <n v="12.96"/>
    <n v="2"/>
    <n v="0"/>
    <n v="6.2208000000000006"/>
  </r>
  <r>
    <n v="3043"/>
    <s v="CA-2014-149559"/>
    <x v="3"/>
    <x v="220"/>
    <d v="2014-09-13T00:00:00"/>
    <s v="Same Day"/>
    <s v="KF-16285"/>
    <s v="Karen Ferguson"/>
    <x v="2"/>
    <x v="0"/>
    <s v="Long Beach"/>
    <x v="1"/>
    <n v="90805"/>
    <s v="West"/>
    <s v="OFF-EN-10002312"/>
    <x v="1"/>
    <x v="12"/>
    <s v="#10 Self-Seal White Envelopes"/>
    <n v="22.18"/>
    <n v="2"/>
    <n v="0"/>
    <n v="10.8682"/>
  </r>
  <r>
    <n v="3044"/>
    <s v="CA-2014-149559"/>
    <x v="3"/>
    <x v="220"/>
    <d v="2014-09-13T00:00:00"/>
    <s v="Same Day"/>
    <s v="KF-16285"/>
    <s v="Karen Ferguson"/>
    <x v="2"/>
    <x v="0"/>
    <s v="Long Beach"/>
    <x v="1"/>
    <n v="90805"/>
    <s v="West"/>
    <s v="FUR-CH-10002320"/>
    <x v="0"/>
    <x v="1"/>
    <s v="Hon Pagoda Stacking Chairs"/>
    <n v="2054.2720000000004"/>
    <n v="8"/>
    <n v="0.2"/>
    <n v="256.78399999999976"/>
  </r>
  <r>
    <n v="3045"/>
    <s v="CA-2012-135174"/>
    <x v="1"/>
    <x v="28"/>
    <d v="2012-05-02T00:00:00"/>
    <s v="Second Class"/>
    <s v="BP-11230"/>
    <s v="Benjamin Patterson"/>
    <x v="0"/>
    <x v="0"/>
    <s v="Troy"/>
    <x v="24"/>
    <n v="45373"/>
    <s v="East"/>
    <s v="TEC-PH-10001530"/>
    <x v="2"/>
    <x v="7"/>
    <s v="Cisco Unified IP Phone 7945G VoIP phone"/>
    <n v="1022.97"/>
    <n v="5"/>
    <n v="0.4"/>
    <n v="-255.74250000000001"/>
  </r>
  <r>
    <n v="3046"/>
    <s v="CA-2014-125290"/>
    <x v="3"/>
    <x v="44"/>
    <d v="2014-11-11T00:00:00"/>
    <s v="Second Class"/>
    <s v="CC-12430"/>
    <s v="Chuck Clark"/>
    <x v="2"/>
    <x v="0"/>
    <s v="Minneapolis"/>
    <x v="11"/>
    <n v="55407"/>
    <s v="Central"/>
    <s v="OFF-AR-10001216"/>
    <x v="1"/>
    <x v="6"/>
    <s v="Newell 339"/>
    <n v="13.899999999999999"/>
    <n v="5"/>
    <n v="0"/>
    <n v="3.6139999999999994"/>
  </r>
  <r>
    <n v="3047"/>
    <s v="CA-2014-125290"/>
    <x v="3"/>
    <x v="44"/>
    <d v="2014-11-11T00:00:00"/>
    <s v="Second Class"/>
    <s v="CC-12430"/>
    <s v="Chuck Clark"/>
    <x v="2"/>
    <x v="0"/>
    <s v="Minneapolis"/>
    <x v="11"/>
    <n v="55407"/>
    <s v="Central"/>
    <s v="OFF-PA-10003127"/>
    <x v="1"/>
    <x v="10"/>
    <s v="Staples"/>
    <n v="26.38"/>
    <n v="1"/>
    <n v="0"/>
    <n v="12.134799999999998"/>
  </r>
  <r>
    <n v="3048"/>
    <s v="CA-2011-137351"/>
    <x v="2"/>
    <x v="587"/>
    <d v="2011-10-04T00:00:00"/>
    <s v="Standard Class"/>
    <s v="DB-13615"/>
    <s v="Doug Bickford"/>
    <x v="0"/>
    <x v="0"/>
    <s v="Seattle"/>
    <x v="4"/>
    <n v="98105"/>
    <s v="West"/>
    <s v="OFF-BI-10003910"/>
    <x v="1"/>
    <x v="8"/>
    <s v="DXL Angle-View Binders with Locking Rings by Samsill"/>
    <n v="43.176000000000002"/>
    <n v="7"/>
    <n v="0.2"/>
    <n v="13.4925"/>
  </r>
  <r>
    <n v="3049"/>
    <s v="CA-2014-121419"/>
    <x v="3"/>
    <x v="459"/>
    <d v="2014-04-05T00:00:00"/>
    <s v="First Class"/>
    <s v="TC-21475"/>
    <s v="Tony Chapman"/>
    <x v="2"/>
    <x v="0"/>
    <s v="Columbus"/>
    <x v="32"/>
    <n v="31907"/>
    <s v="South"/>
    <s v="FUR-TA-10004534"/>
    <x v="0"/>
    <x v="3"/>
    <s v="Bevis 44 x 96 Conference Tables"/>
    <n v="411.8"/>
    <n v="2"/>
    <n v="0"/>
    <n v="70.005999999999972"/>
  </r>
  <r>
    <n v="3050"/>
    <s v="CA-2014-121419"/>
    <x v="3"/>
    <x v="459"/>
    <d v="2014-04-05T00:00:00"/>
    <s v="First Class"/>
    <s v="TC-21475"/>
    <s v="Tony Chapman"/>
    <x v="2"/>
    <x v="0"/>
    <s v="Columbus"/>
    <x v="32"/>
    <n v="31907"/>
    <s v="South"/>
    <s v="TEC-AC-10000892"/>
    <x v="2"/>
    <x v="11"/>
    <s v="NETGEAR N750 Dual Band Wi-Fi Gigabit Router"/>
    <n v="360"/>
    <n v="4"/>
    <n v="0"/>
    <n v="129.6"/>
  </r>
  <r>
    <n v="3051"/>
    <s v="US-2014-148054"/>
    <x v="3"/>
    <x v="833"/>
    <d v="2014-10-12T00:00:00"/>
    <s v="Standard Class"/>
    <s v="NZ-18565"/>
    <s v="Nick Zandusky"/>
    <x v="2"/>
    <x v="0"/>
    <s v="Meridian"/>
    <x v="45"/>
    <n v="83642"/>
    <s v="West"/>
    <s v="FUR-FU-10003247"/>
    <x v="0"/>
    <x v="5"/>
    <s v="36X48 HARDFLOOR CHAIRMAT"/>
    <n v="41.96"/>
    <n v="2"/>
    <n v="0"/>
    <n v="2.9371999999999971"/>
  </r>
  <r>
    <n v="3052"/>
    <s v="US-2014-148054"/>
    <x v="3"/>
    <x v="833"/>
    <d v="2014-10-12T00:00:00"/>
    <s v="Standard Class"/>
    <s v="NZ-18565"/>
    <s v="Nick Zandusky"/>
    <x v="2"/>
    <x v="0"/>
    <s v="Meridian"/>
    <x v="45"/>
    <n v="83642"/>
    <s v="West"/>
    <s v="OFF-AP-10004336"/>
    <x v="1"/>
    <x v="9"/>
    <s v="Conquest 14 Commercial Heavy-Duty Upright Vacuum, Collection System, Accessory Kit"/>
    <n v="227.84"/>
    <n v="4"/>
    <n v="0"/>
    <n v="66.073599999999971"/>
  </r>
  <r>
    <n v="3053"/>
    <s v="US-2014-148054"/>
    <x v="3"/>
    <x v="833"/>
    <d v="2014-10-12T00:00:00"/>
    <s v="Standard Class"/>
    <s v="NZ-18565"/>
    <s v="Nick Zandusky"/>
    <x v="2"/>
    <x v="0"/>
    <s v="Meridian"/>
    <x v="45"/>
    <n v="83642"/>
    <s v="West"/>
    <s v="OFF-PA-10001295"/>
    <x v="1"/>
    <x v="10"/>
    <s v="Computer Printout Paper with Letter-Trim Perforations"/>
    <n v="37.94"/>
    <n v="2"/>
    <n v="0"/>
    <n v="18.211199999999998"/>
  </r>
  <r>
    <n v="3054"/>
    <s v="CA-2013-128517"/>
    <x v="0"/>
    <x v="526"/>
    <d v="2013-04-15T00:00:00"/>
    <s v="Second Class"/>
    <s v="SW-20350"/>
    <s v="Sean Wendt"/>
    <x v="2"/>
    <x v="0"/>
    <s v="Detroit"/>
    <x v="12"/>
    <n v="48227"/>
    <s v="Central"/>
    <s v="TEC-PH-10002555"/>
    <x v="2"/>
    <x v="7"/>
    <s v="Nortel Meridian M5316 Digital phone"/>
    <n v="517.9"/>
    <n v="2"/>
    <n v="0"/>
    <n v="134.654"/>
  </r>
  <r>
    <n v="3055"/>
    <s v="CA-2013-128517"/>
    <x v="0"/>
    <x v="526"/>
    <d v="2013-04-15T00:00:00"/>
    <s v="Second Class"/>
    <s v="SW-20350"/>
    <s v="Sean Wendt"/>
    <x v="2"/>
    <x v="0"/>
    <s v="Detroit"/>
    <x v="12"/>
    <n v="48227"/>
    <s v="Central"/>
    <s v="OFF-BI-10000831"/>
    <x v="1"/>
    <x v="8"/>
    <s v="Storex Flexible Poly Binders with Double Pockets"/>
    <n v="5.28"/>
    <n v="2"/>
    <n v="0"/>
    <n v="2.4287999999999998"/>
  </r>
  <r>
    <n v="3056"/>
    <s v="US-2012-100377"/>
    <x v="1"/>
    <x v="834"/>
    <d v="2012-09-01T00:00:00"/>
    <s v="Standard Class"/>
    <s v="TS-21370"/>
    <s v="Todd Sumrall"/>
    <x v="1"/>
    <x v="0"/>
    <s v="Chicago"/>
    <x v="10"/>
    <n v="60623"/>
    <s v="Central"/>
    <s v="TEC-CO-10001046"/>
    <x v="2"/>
    <x v="16"/>
    <s v="Canon Imageclass D680 Copier / Fax"/>
    <n v="2799.9600000000005"/>
    <n v="5"/>
    <n v="0.2"/>
    <n v="874.98749999999984"/>
  </r>
  <r>
    <n v="3057"/>
    <s v="CA-2014-131492"/>
    <x v="3"/>
    <x v="15"/>
    <d v="2014-10-25T00:00:00"/>
    <s v="Second Class"/>
    <s v="HH-15010"/>
    <s v="Hilary Holden"/>
    <x v="1"/>
    <x v="0"/>
    <s v="San Francisco"/>
    <x v="1"/>
    <n v="94110"/>
    <s v="West"/>
    <s v="OFF-EN-10002973"/>
    <x v="1"/>
    <x v="12"/>
    <s v="Ampad #10 Peel &amp; Seel Holiday Envelopes"/>
    <n v="8.9600000000000009"/>
    <n v="2"/>
    <n v="0"/>
    <n v="4.3008000000000006"/>
  </r>
  <r>
    <n v="3058"/>
    <s v="CA-2014-131492"/>
    <x v="3"/>
    <x v="15"/>
    <d v="2014-10-25T00:00:00"/>
    <s v="Second Class"/>
    <s v="HH-15010"/>
    <s v="Hilary Holden"/>
    <x v="1"/>
    <x v="0"/>
    <s v="San Francisco"/>
    <x v="1"/>
    <n v="94110"/>
    <s v="West"/>
    <s v="OFF-LA-10001641"/>
    <x v="1"/>
    <x v="2"/>
    <s v="Avery 518"/>
    <n v="31.5"/>
    <n v="10"/>
    <n v="0"/>
    <n v="15.120000000000001"/>
  </r>
  <r>
    <n v="3059"/>
    <s v="CA-2014-131492"/>
    <x v="3"/>
    <x v="15"/>
    <d v="2014-10-25T00:00:00"/>
    <s v="Second Class"/>
    <s v="HH-15010"/>
    <s v="Hilary Holden"/>
    <x v="1"/>
    <x v="0"/>
    <s v="San Francisco"/>
    <x v="1"/>
    <n v="94110"/>
    <s v="West"/>
    <s v="FUR-FU-10003878"/>
    <x v="0"/>
    <x v="5"/>
    <s v="Linden 10&quot; Round Wall Clock, Black"/>
    <n v="30.56"/>
    <n v="2"/>
    <n v="0"/>
    <n v="10.3904"/>
  </r>
  <r>
    <n v="3060"/>
    <s v="CA-2014-131492"/>
    <x v="3"/>
    <x v="15"/>
    <d v="2014-10-25T00:00:00"/>
    <s v="Second Class"/>
    <s v="HH-15010"/>
    <s v="Hilary Holden"/>
    <x v="1"/>
    <x v="0"/>
    <s v="San Francisco"/>
    <x v="1"/>
    <n v="94110"/>
    <s v="West"/>
    <s v="FUR-TA-10003837"/>
    <x v="0"/>
    <x v="3"/>
    <s v="Anderson Hickey Conga Table Tops &amp; Accessories"/>
    <n v="24.368000000000002"/>
    <n v="2"/>
    <n v="0.2"/>
    <n v="-3.3506000000000018"/>
  </r>
  <r>
    <n v="3061"/>
    <s v="CA-2013-144554"/>
    <x v="0"/>
    <x v="77"/>
    <d v="2013-11-13T00:00:00"/>
    <s v="Standard Class"/>
    <s v="DM-13345"/>
    <s v="Denise Monton"/>
    <x v="1"/>
    <x v="0"/>
    <s v="Newark"/>
    <x v="24"/>
    <n v="43055"/>
    <s v="East"/>
    <s v="TEC-AC-10002800"/>
    <x v="2"/>
    <x v="11"/>
    <s v="Plantronics Audio 478 Stereo USB Headset"/>
    <n v="119.97600000000001"/>
    <n v="3"/>
    <n v="0.2"/>
    <n v="22.495499999999989"/>
  </r>
  <r>
    <n v="3062"/>
    <s v="CA-2014-127621"/>
    <x v="3"/>
    <x v="448"/>
    <d v="2014-03-08T00:00:00"/>
    <s v="Standard Class"/>
    <s v="RE-19450"/>
    <s v="Richard Eichhorn"/>
    <x v="0"/>
    <x v="0"/>
    <s v="Dallas"/>
    <x v="5"/>
    <n v="75081"/>
    <s v="Central"/>
    <s v="OFF-PA-10001307"/>
    <x v="1"/>
    <x v="10"/>
    <s v="Important Message Pads, 50 4-1/4 x 5-1/2 Forms per Pad"/>
    <n v="26.880000000000003"/>
    <n v="8"/>
    <n v="0.2"/>
    <n v="9.743999999999998"/>
  </r>
  <r>
    <n v="3063"/>
    <s v="CA-2012-145184"/>
    <x v="1"/>
    <x v="154"/>
    <d v="2012-11-29T00:00:00"/>
    <s v="First Class"/>
    <s v="JD-16150"/>
    <s v="Justin Deggeller"/>
    <x v="1"/>
    <x v="0"/>
    <s v="Newark"/>
    <x v="13"/>
    <n v="19711"/>
    <s v="East"/>
    <s v="TEC-PH-10002350"/>
    <x v="2"/>
    <x v="7"/>
    <s v="Apple EarPods with Remote and Mic"/>
    <n v="83.97"/>
    <n v="3"/>
    <n v="0"/>
    <n v="23.511599999999998"/>
  </r>
  <r>
    <n v="3064"/>
    <s v="CA-2012-145184"/>
    <x v="1"/>
    <x v="154"/>
    <d v="2012-11-29T00:00:00"/>
    <s v="First Class"/>
    <s v="JD-16150"/>
    <s v="Justin Deggeller"/>
    <x v="1"/>
    <x v="0"/>
    <s v="Newark"/>
    <x v="13"/>
    <n v="19711"/>
    <s v="East"/>
    <s v="TEC-AC-10000397"/>
    <x v="2"/>
    <x v="11"/>
    <s v="Perixx PERIBOARD-512B, Ergonomic Split Keyboard"/>
    <n v="104.97"/>
    <n v="3"/>
    <n v="0"/>
    <n v="7.3479000000000028"/>
  </r>
  <r>
    <n v="3065"/>
    <s v="CA-2014-106859"/>
    <x v="3"/>
    <x v="677"/>
    <d v="2014-03-19T00:00:00"/>
    <s v="Second Class"/>
    <s v="BF-11215"/>
    <s v="Benjamin Farhat"/>
    <x v="2"/>
    <x v="0"/>
    <s v="Albuquerque"/>
    <x v="27"/>
    <n v="87105"/>
    <s v="West"/>
    <s v="OFF-ST-10000615"/>
    <x v="1"/>
    <x v="4"/>
    <s v="SimpliFile Personal File, Black Granite, 15w x 6-15/16d x 11-1/4h"/>
    <n v="90.8"/>
    <n v="8"/>
    <n v="0"/>
    <n v="25.424000000000007"/>
  </r>
  <r>
    <n v="3066"/>
    <s v="CA-2014-106859"/>
    <x v="3"/>
    <x v="677"/>
    <d v="2014-03-19T00:00:00"/>
    <s v="Second Class"/>
    <s v="BF-11215"/>
    <s v="Benjamin Farhat"/>
    <x v="2"/>
    <x v="0"/>
    <s v="Albuquerque"/>
    <x v="27"/>
    <n v="87105"/>
    <s v="West"/>
    <s v="TEC-PH-10004531"/>
    <x v="2"/>
    <x v="7"/>
    <s v="OtterBox Commuter Series Case - iPhone 5 &amp; 5s"/>
    <n v="140.73599999999999"/>
    <n v="8"/>
    <n v="0.2"/>
    <n v="49.257599999999996"/>
  </r>
  <r>
    <n v="3067"/>
    <s v="CA-2014-106859"/>
    <x v="3"/>
    <x v="677"/>
    <d v="2014-03-19T00:00:00"/>
    <s v="Second Class"/>
    <s v="BF-11215"/>
    <s v="Benjamin Farhat"/>
    <x v="2"/>
    <x v="0"/>
    <s v="Albuquerque"/>
    <x v="27"/>
    <n v="87105"/>
    <s v="West"/>
    <s v="TEC-AC-10004001"/>
    <x v="2"/>
    <x v="11"/>
    <s v="Logitech Wireless Headset H600 Over-The-Head Design"/>
    <n v="214.95000000000002"/>
    <n v="5"/>
    <n v="0"/>
    <n v="88.129500000000007"/>
  </r>
  <r>
    <n v="3068"/>
    <s v="CA-2014-106859"/>
    <x v="3"/>
    <x v="677"/>
    <d v="2014-03-19T00:00:00"/>
    <s v="Second Class"/>
    <s v="BF-11215"/>
    <s v="Benjamin Farhat"/>
    <x v="2"/>
    <x v="0"/>
    <s v="Albuquerque"/>
    <x v="27"/>
    <n v="87105"/>
    <s v="West"/>
    <s v="OFF-PA-10001534"/>
    <x v="1"/>
    <x v="10"/>
    <s v="Xerox 230"/>
    <n v="45.36"/>
    <n v="7"/>
    <n v="0"/>
    <n v="21.772800000000004"/>
  </r>
  <r>
    <n v="3069"/>
    <s v="CA-2014-106859"/>
    <x v="3"/>
    <x v="677"/>
    <d v="2014-03-19T00:00:00"/>
    <s v="Second Class"/>
    <s v="BF-11215"/>
    <s v="Benjamin Farhat"/>
    <x v="2"/>
    <x v="0"/>
    <s v="Albuquerque"/>
    <x v="27"/>
    <n v="87105"/>
    <s v="West"/>
    <s v="OFF-PA-10001815"/>
    <x v="1"/>
    <x v="10"/>
    <s v="Xerox 1885"/>
    <n v="288.24"/>
    <n v="6"/>
    <n v="0"/>
    <n v="138.35519999999997"/>
  </r>
  <r>
    <n v="3070"/>
    <s v="US-2014-120089"/>
    <x v="3"/>
    <x v="329"/>
    <d v="2014-12-01T00:00:00"/>
    <s v="Same Day"/>
    <s v="ML-17755"/>
    <s v="Max Ludwig"/>
    <x v="2"/>
    <x v="0"/>
    <s v="Toledo"/>
    <x v="24"/>
    <n v="43615"/>
    <s v="East"/>
    <s v="OFF-AP-10003779"/>
    <x v="1"/>
    <x v="9"/>
    <s v="Kensington 7 Outlet MasterPiece Power Center with Fax/Phone Line Protection"/>
    <n v="663.93600000000004"/>
    <n v="4"/>
    <n v="0.2"/>
    <n v="82.991999999999877"/>
  </r>
  <r>
    <n v="3071"/>
    <s v="CA-2011-119375"/>
    <x v="2"/>
    <x v="664"/>
    <d v="2011-11-22T00:00:00"/>
    <s v="Standard Class"/>
    <s v="YC-21895"/>
    <s v="Yoseph Carroll"/>
    <x v="1"/>
    <x v="0"/>
    <s v="Newark"/>
    <x v="13"/>
    <n v="19711"/>
    <s v="East"/>
    <s v="OFF-ST-10002011"/>
    <x v="1"/>
    <x v="4"/>
    <s v="Smead Adjustable Mobile File Trolley with Lockable Top"/>
    <n v="2934.33"/>
    <n v="7"/>
    <n v="0"/>
    <n v="792.26910000000021"/>
  </r>
  <r>
    <n v="3072"/>
    <s v="CA-2011-119375"/>
    <x v="2"/>
    <x v="664"/>
    <d v="2011-11-22T00:00:00"/>
    <s v="Standard Class"/>
    <s v="YC-21895"/>
    <s v="Yoseph Carroll"/>
    <x v="1"/>
    <x v="0"/>
    <s v="Newark"/>
    <x v="13"/>
    <n v="19711"/>
    <s v="East"/>
    <s v="FUR-FU-10002379"/>
    <x v="0"/>
    <x v="5"/>
    <s v="Eldon Econocleat Chair Mats for Low Pile Carpets"/>
    <n v="124.41"/>
    <n v="3"/>
    <n v="0"/>
    <n v="14.929199999999994"/>
  </r>
  <r>
    <n v="3073"/>
    <s v="CA-2011-119375"/>
    <x v="2"/>
    <x v="664"/>
    <d v="2011-11-22T00:00:00"/>
    <s v="Standard Class"/>
    <s v="YC-21895"/>
    <s v="Yoseph Carroll"/>
    <x v="1"/>
    <x v="0"/>
    <s v="Newark"/>
    <x v="13"/>
    <n v="19711"/>
    <s v="East"/>
    <s v="OFF-AR-10003752"/>
    <x v="1"/>
    <x v="6"/>
    <s v="Deluxe Chalkboard Eraser Cleaner"/>
    <n v="57.75"/>
    <n v="5"/>
    <n v="0"/>
    <n v="26.564999999999998"/>
  </r>
  <r>
    <n v="3074"/>
    <s v="CA-2013-125206"/>
    <x v="0"/>
    <x v="835"/>
    <d v="2013-01-05T00:00:00"/>
    <s v="First Class"/>
    <s v="LR-16915"/>
    <s v="Lena Radford"/>
    <x v="0"/>
    <x v="0"/>
    <s v="Los Angeles"/>
    <x v="1"/>
    <n v="90045"/>
    <s v="West"/>
    <s v="OFF-ST-10003692"/>
    <x v="1"/>
    <x v="4"/>
    <s v="Recycled Steel Personal File for Hanging File Folders"/>
    <n v="114.46"/>
    <n v="2"/>
    <n v="0"/>
    <n v="28.614999999999995"/>
  </r>
  <r>
    <n v="3075"/>
    <s v="CA-2012-126137"/>
    <x v="1"/>
    <x v="292"/>
    <d v="2012-10-08T00:00:00"/>
    <s v="Standard Class"/>
    <s v="BS-11755"/>
    <s v="Bruce Stewart"/>
    <x v="0"/>
    <x v="0"/>
    <s v="Los Angeles"/>
    <x v="1"/>
    <n v="90032"/>
    <s v="West"/>
    <s v="FUR-BO-10004409"/>
    <x v="0"/>
    <x v="0"/>
    <s v="Safco Value Mate Series Steel Bookcases, Baked Enamel Finish on Steel, Gray"/>
    <n v="120.666"/>
    <n v="2"/>
    <n v="0.15"/>
    <n v="18.454800000000002"/>
  </r>
  <r>
    <n v="3076"/>
    <s v="CA-2011-143903"/>
    <x v="2"/>
    <x v="836"/>
    <d v="2011-07-24T00:00:00"/>
    <s v="Standard Class"/>
    <s v="KM-16375"/>
    <s v="Katherine Murray"/>
    <x v="2"/>
    <x v="0"/>
    <s v="Dallas"/>
    <x v="5"/>
    <n v="75217"/>
    <s v="Central"/>
    <s v="OFF-ST-10003306"/>
    <x v="1"/>
    <x v="4"/>
    <s v="Letter Size Cart"/>
    <n v="342.86400000000003"/>
    <n v="3"/>
    <n v="0.2"/>
    <n v="38.572199999999953"/>
  </r>
  <r>
    <n v="3077"/>
    <s v="CA-2011-143903"/>
    <x v="2"/>
    <x v="836"/>
    <d v="2011-07-24T00:00:00"/>
    <s v="Standard Class"/>
    <s v="KM-16375"/>
    <s v="Katherine Murray"/>
    <x v="2"/>
    <x v="0"/>
    <s v="Dallas"/>
    <x v="5"/>
    <n v="75217"/>
    <s v="Central"/>
    <s v="FUR-FU-10003724"/>
    <x v="0"/>
    <x v="5"/>
    <s v="Westinghouse Clip-On Gooseneck Lamps"/>
    <n v="16.739999999999998"/>
    <n v="5"/>
    <n v="0.6"/>
    <n v="-14.228999999999997"/>
  </r>
  <r>
    <n v="3078"/>
    <s v="CA-2011-143903"/>
    <x v="2"/>
    <x v="836"/>
    <d v="2011-07-24T00:00:00"/>
    <s v="Standard Class"/>
    <s v="KM-16375"/>
    <s v="Katherine Murray"/>
    <x v="2"/>
    <x v="0"/>
    <s v="Dallas"/>
    <x v="5"/>
    <n v="75217"/>
    <s v="Central"/>
    <s v="FUR-CH-10002024"/>
    <x v="0"/>
    <x v="1"/>
    <s v="HON 5400 Series Task Chairs for Big and Tall"/>
    <n v="981.37199999999996"/>
    <n v="2"/>
    <n v="0.3"/>
    <n v="-140.19599999999997"/>
  </r>
  <r>
    <n v="3079"/>
    <s v="CA-2011-104780"/>
    <x v="2"/>
    <x v="371"/>
    <d v="2011-05-25T00:00:00"/>
    <s v="Standard Class"/>
    <s v="BT-11530"/>
    <s v="Bradley Talbott"/>
    <x v="2"/>
    <x v="0"/>
    <s v="San Diego"/>
    <x v="1"/>
    <n v="92037"/>
    <s v="West"/>
    <s v="OFF-AR-10003514"/>
    <x v="1"/>
    <x v="6"/>
    <s v="4009 Highlighters by Sanford"/>
    <n v="31.84"/>
    <n v="8"/>
    <n v="0"/>
    <n v="10.507199999999997"/>
  </r>
  <r>
    <n v="3080"/>
    <s v="CA-2014-101182"/>
    <x v="3"/>
    <x v="507"/>
    <d v="2014-09-06T00:00:00"/>
    <s v="First Class"/>
    <s v="KB-16405"/>
    <s v="Katrina Bavinger"/>
    <x v="2"/>
    <x v="0"/>
    <s v="Apple Valley"/>
    <x v="1"/>
    <n v="92307"/>
    <s v="West"/>
    <s v="OFF-PA-10001800"/>
    <x v="1"/>
    <x v="10"/>
    <s v="Xerox 220"/>
    <n v="12.96"/>
    <n v="2"/>
    <n v="0"/>
    <n v="6.2208000000000006"/>
  </r>
  <r>
    <n v="3081"/>
    <s v="CA-2014-101182"/>
    <x v="3"/>
    <x v="507"/>
    <d v="2014-09-06T00:00:00"/>
    <s v="First Class"/>
    <s v="KB-16405"/>
    <s v="Katrina Bavinger"/>
    <x v="2"/>
    <x v="0"/>
    <s v="Apple Valley"/>
    <x v="1"/>
    <n v="92307"/>
    <s v="West"/>
    <s v="TEC-PH-10003589"/>
    <x v="2"/>
    <x v="7"/>
    <s v="invisibleSHIELD by ZAGG Smudge-Free Screen Protector"/>
    <n v="43.176000000000002"/>
    <n v="3"/>
    <n v="0.2"/>
    <n v="15.111599999999999"/>
  </r>
  <r>
    <n v="3082"/>
    <s v="US-2014-132297"/>
    <x v="3"/>
    <x v="837"/>
    <d v="2014-06-03T00:00:00"/>
    <s v="Standard Class"/>
    <s v="DW-13480"/>
    <s v="Dianna Wilson"/>
    <x v="2"/>
    <x v="0"/>
    <s v="Louisville"/>
    <x v="0"/>
    <n v="40214"/>
    <s v="South"/>
    <s v="OFF-BI-10003364"/>
    <x v="1"/>
    <x v="8"/>
    <s v="Binding Machine Supplies"/>
    <n v="58.34"/>
    <n v="2"/>
    <n v="0"/>
    <n v="28.0032"/>
  </r>
  <r>
    <n v="3083"/>
    <s v="US-2014-132297"/>
    <x v="3"/>
    <x v="837"/>
    <d v="2014-06-03T00:00:00"/>
    <s v="Standard Class"/>
    <s v="DW-13480"/>
    <s v="Dianna Wilson"/>
    <x v="2"/>
    <x v="0"/>
    <s v="Louisville"/>
    <x v="0"/>
    <n v="40214"/>
    <s v="South"/>
    <s v="TEC-PH-10002834"/>
    <x v="2"/>
    <x v="7"/>
    <s v="Google Nexus 5"/>
    <n v="539.97"/>
    <n v="3"/>
    <n v="0"/>
    <n v="134.99250000000001"/>
  </r>
  <r>
    <n v="3084"/>
    <s v="CA-2011-100328"/>
    <x v="2"/>
    <x v="838"/>
    <d v="2011-02-04T00:00:00"/>
    <s v="Standard Class"/>
    <s v="JC-15340"/>
    <s v="Jasper Cacioppo"/>
    <x v="0"/>
    <x v="0"/>
    <s v="New York City"/>
    <x v="15"/>
    <n v="10024"/>
    <s v="East"/>
    <s v="OFF-BI-10000343"/>
    <x v="1"/>
    <x v="8"/>
    <s v="Pressboard Covers with Storage Hooks, 9 1/2&quot; x 11&quot;, Light Blue"/>
    <n v="3.9280000000000004"/>
    <n v="1"/>
    <n v="0.2"/>
    <n v="1.3256999999999999"/>
  </r>
  <r>
    <n v="3085"/>
    <s v="CA-2014-118773"/>
    <x v="3"/>
    <x v="839"/>
    <d v="2014-02-15T00:00:00"/>
    <s v="Standard Class"/>
    <s v="TP-21415"/>
    <s v="Tom Prescott"/>
    <x v="0"/>
    <x v="0"/>
    <s v="Houston"/>
    <x v="5"/>
    <n v="77070"/>
    <s v="Central"/>
    <s v="OFF-BI-10004584"/>
    <x v="1"/>
    <x v="8"/>
    <s v="GBC ProClick 150 Presentation Binding System"/>
    <n v="252.78399999999996"/>
    <n v="4"/>
    <n v="0.8"/>
    <n v="-417.09360000000004"/>
  </r>
  <r>
    <n v="3086"/>
    <s v="CA-2014-118773"/>
    <x v="3"/>
    <x v="839"/>
    <d v="2014-02-15T00:00:00"/>
    <s v="Standard Class"/>
    <s v="TP-21415"/>
    <s v="Tom Prescott"/>
    <x v="0"/>
    <x v="0"/>
    <s v="Houston"/>
    <x v="5"/>
    <n v="77070"/>
    <s v="Central"/>
    <s v="TEC-AC-10002402"/>
    <x v="2"/>
    <x v="11"/>
    <s v="Razer Kraken PRO Over Ear PC and Music Headset"/>
    <n v="127.98399999999999"/>
    <n v="2"/>
    <n v="0.2"/>
    <n v="15.997999999999987"/>
  </r>
  <r>
    <n v="3087"/>
    <s v="CA-2014-118773"/>
    <x v="3"/>
    <x v="839"/>
    <d v="2014-02-15T00:00:00"/>
    <s v="Standard Class"/>
    <s v="TP-21415"/>
    <s v="Tom Prescott"/>
    <x v="0"/>
    <x v="0"/>
    <s v="Houston"/>
    <x v="5"/>
    <n v="77070"/>
    <s v="Central"/>
    <s v="FUR-FU-10000550"/>
    <x v="0"/>
    <x v="5"/>
    <s v="Stacking Trays by OIC"/>
    <n v="3.9840000000000004"/>
    <n v="2"/>
    <n v="0.6"/>
    <n v="-2.6892000000000005"/>
  </r>
  <r>
    <n v="3088"/>
    <s v="CA-2014-118773"/>
    <x v="3"/>
    <x v="839"/>
    <d v="2014-02-15T00:00:00"/>
    <s v="Standard Class"/>
    <s v="TP-21415"/>
    <s v="Tom Prescott"/>
    <x v="0"/>
    <x v="0"/>
    <s v="Houston"/>
    <x v="5"/>
    <n v="77070"/>
    <s v="Central"/>
    <s v="OFF-AP-10000055"/>
    <x v="1"/>
    <x v="9"/>
    <s v="Belkin F9S820V06 8 Outlet Surge"/>
    <n v="12.991999999999996"/>
    <n v="2"/>
    <n v="0.8"/>
    <n v="-32.480000000000004"/>
  </r>
  <r>
    <n v="3089"/>
    <s v="US-2014-159205"/>
    <x v="3"/>
    <x v="185"/>
    <d v="2014-04-03T00:00:00"/>
    <s v="Second Class"/>
    <s v="DB-12910"/>
    <s v="Daniel Byrd"/>
    <x v="2"/>
    <x v="0"/>
    <s v="Henderson"/>
    <x v="0"/>
    <n v="42420"/>
    <s v="South"/>
    <s v="FUR-FU-10001591"/>
    <x v="0"/>
    <x v="5"/>
    <s v="Advantus Panel Wall Certificate Holder - 8.5x11"/>
    <n v="61"/>
    <n v="5"/>
    <n v="0"/>
    <n v="25.620000000000005"/>
  </r>
  <r>
    <n v="3090"/>
    <s v="US-2014-159205"/>
    <x v="3"/>
    <x v="185"/>
    <d v="2014-04-03T00:00:00"/>
    <s v="Second Class"/>
    <s v="DB-12910"/>
    <s v="Daniel Byrd"/>
    <x v="2"/>
    <x v="0"/>
    <s v="Henderson"/>
    <x v="0"/>
    <n v="42420"/>
    <s v="South"/>
    <s v="TEC-PH-10000526"/>
    <x v="2"/>
    <x v="7"/>
    <s v="Vtech CS6719"/>
    <n v="671.93"/>
    <n v="7"/>
    <n v="0"/>
    <n v="188.1404"/>
  </r>
  <r>
    <n v="3091"/>
    <s v="CA-2013-112123"/>
    <x v="0"/>
    <x v="840"/>
    <d v="2013-03-09T00:00:00"/>
    <s v="Standard Class"/>
    <s v="BH-11710"/>
    <s v="Brosina Hoffman"/>
    <x v="0"/>
    <x v="0"/>
    <s v="Newark"/>
    <x v="13"/>
    <n v="19711"/>
    <s v="East"/>
    <s v="OFF-BI-10001071"/>
    <x v="1"/>
    <x v="8"/>
    <s v="GBC ProClick Punch Binding System"/>
    <n v="447.85999999999996"/>
    <n v="7"/>
    <n v="0"/>
    <n v="219.45140000000001"/>
  </r>
  <r>
    <n v="3092"/>
    <s v="CA-2013-112123"/>
    <x v="0"/>
    <x v="840"/>
    <d v="2013-03-09T00:00:00"/>
    <s v="Standard Class"/>
    <s v="BH-11710"/>
    <s v="Brosina Hoffman"/>
    <x v="0"/>
    <x v="0"/>
    <s v="Newark"/>
    <x v="13"/>
    <n v="19711"/>
    <s v="East"/>
    <s v="TEC-PH-10001557"/>
    <x v="2"/>
    <x v="7"/>
    <s v="Pyle PMP37LED"/>
    <n v="479.95"/>
    <n v="5"/>
    <n v="0"/>
    <n v="129.5865"/>
  </r>
  <r>
    <n v="3093"/>
    <s v="CA-2013-112123"/>
    <x v="0"/>
    <x v="840"/>
    <d v="2013-03-09T00:00:00"/>
    <s v="Standard Class"/>
    <s v="BH-11710"/>
    <s v="Brosina Hoffman"/>
    <x v="0"/>
    <x v="0"/>
    <s v="Newark"/>
    <x v="13"/>
    <n v="19711"/>
    <s v="East"/>
    <s v="OFF-PA-10001977"/>
    <x v="1"/>
    <x v="10"/>
    <s v="Xerox 194"/>
    <n v="166.44"/>
    <n v="3"/>
    <n v="0"/>
    <n v="79.891199999999998"/>
  </r>
  <r>
    <n v="3094"/>
    <s v="CA-2012-114468"/>
    <x v="1"/>
    <x v="841"/>
    <d v="2012-08-23T00:00:00"/>
    <s v="Same Day"/>
    <s v="TD-20995"/>
    <s v="Tamara Dahlen"/>
    <x v="0"/>
    <x v="0"/>
    <s v="Bolingbrook"/>
    <x v="10"/>
    <n v="60440"/>
    <s v="Central"/>
    <s v="OFF-SU-10004231"/>
    <x v="1"/>
    <x v="14"/>
    <s v="Acme Tagit Stainless Steel Antibacterial Scissors"/>
    <n v="31.680000000000003"/>
    <n v="4"/>
    <n v="0.2"/>
    <n v="2.7719999999999994"/>
  </r>
  <r>
    <n v="3095"/>
    <s v="CA-2012-114468"/>
    <x v="1"/>
    <x v="841"/>
    <d v="2012-08-23T00:00:00"/>
    <s v="Same Day"/>
    <s v="TD-20995"/>
    <s v="Tamara Dahlen"/>
    <x v="0"/>
    <x v="0"/>
    <s v="Bolingbrook"/>
    <x v="10"/>
    <n v="60440"/>
    <s v="Central"/>
    <s v="OFF-PA-10000809"/>
    <x v="1"/>
    <x v="10"/>
    <s v="Xerox 206"/>
    <n v="10.368000000000002"/>
    <n v="2"/>
    <n v="0.2"/>
    <n v="3.6288"/>
  </r>
  <r>
    <n v="3096"/>
    <s v="CA-2012-114468"/>
    <x v="1"/>
    <x v="841"/>
    <d v="2012-08-23T00:00:00"/>
    <s v="Same Day"/>
    <s v="TD-20995"/>
    <s v="Tamara Dahlen"/>
    <x v="0"/>
    <x v="0"/>
    <s v="Bolingbrook"/>
    <x v="10"/>
    <n v="60440"/>
    <s v="Central"/>
    <s v="OFF-FA-10003021"/>
    <x v="1"/>
    <x v="13"/>
    <s v="Staples"/>
    <n v="12.032"/>
    <n v="8"/>
    <n v="0.2"/>
    <n v="2.2559999999999993"/>
  </r>
  <r>
    <n v="3097"/>
    <s v="CA-2012-114468"/>
    <x v="1"/>
    <x v="841"/>
    <d v="2012-08-23T00:00:00"/>
    <s v="Same Day"/>
    <s v="TD-20995"/>
    <s v="Tamara Dahlen"/>
    <x v="0"/>
    <x v="0"/>
    <s v="Bolingbrook"/>
    <x v="10"/>
    <n v="60440"/>
    <s v="Central"/>
    <s v="OFF-AP-10000696"/>
    <x v="1"/>
    <x v="9"/>
    <s v="Holmes Odor Grabber"/>
    <n v="5.7679999999999989"/>
    <n v="2"/>
    <n v="0.8"/>
    <n v="-13.554800000000004"/>
  </r>
  <r>
    <n v="3098"/>
    <s v="CA-2014-135692"/>
    <x v="3"/>
    <x v="842"/>
    <d v="2014-05-02T00:00:00"/>
    <s v="Standard Class"/>
    <s v="CV-12805"/>
    <s v="Cynthia Voltz"/>
    <x v="1"/>
    <x v="0"/>
    <s v="Fort Worth"/>
    <x v="5"/>
    <n v="76106"/>
    <s v="Central"/>
    <s v="OFF-LA-10001158"/>
    <x v="1"/>
    <x v="2"/>
    <s v="Avery Address/Shipping Labels for Typewriters, 4&quot; x 2&quot;"/>
    <n v="33.119999999999997"/>
    <n v="4"/>
    <n v="0.2"/>
    <n v="11.592000000000001"/>
  </r>
  <r>
    <n v="3099"/>
    <s v="CA-2014-135692"/>
    <x v="3"/>
    <x v="842"/>
    <d v="2014-05-02T00:00:00"/>
    <s v="Standard Class"/>
    <s v="CV-12805"/>
    <s v="Cynthia Voltz"/>
    <x v="1"/>
    <x v="0"/>
    <s v="Fort Worth"/>
    <x v="5"/>
    <n v="76106"/>
    <s v="Central"/>
    <s v="FUR-BO-10002268"/>
    <x v="0"/>
    <x v="0"/>
    <s v="Sauder Barrister Bookcases"/>
    <n v="220.26559999999998"/>
    <n v="4"/>
    <n v="0.32"/>
    <n v="-42.1096"/>
  </r>
  <r>
    <n v="3100"/>
    <s v="CA-2014-131233"/>
    <x v="3"/>
    <x v="349"/>
    <d v="2014-04-20T00:00:00"/>
    <s v="Standard Class"/>
    <s v="CS-12355"/>
    <s v="Christine Sundaresam"/>
    <x v="0"/>
    <x v="0"/>
    <s v="New York City"/>
    <x v="15"/>
    <n v="10024"/>
    <s v="East"/>
    <s v="OFF-BI-10000829"/>
    <x v="1"/>
    <x v="8"/>
    <s v="Avery Non-Stick Binders"/>
    <n v="10.776000000000002"/>
    <n v="3"/>
    <n v="0.2"/>
    <n v="3.5021999999999989"/>
  </r>
  <r>
    <n v="3101"/>
    <s v="CA-2014-131233"/>
    <x v="3"/>
    <x v="349"/>
    <d v="2014-04-20T00:00:00"/>
    <s v="Standard Class"/>
    <s v="CS-12355"/>
    <s v="Christine Sundaresam"/>
    <x v="0"/>
    <x v="0"/>
    <s v="New York City"/>
    <x v="15"/>
    <n v="10024"/>
    <s v="East"/>
    <s v="FUR-BO-10003441"/>
    <x v="0"/>
    <x v="0"/>
    <s v="Bush Westfield Collection Bookcases, Fully Assembled"/>
    <n v="242.35200000000003"/>
    <n v="3"/>
    <n v="0.2"/>
    <n v="9.0881999999999721"/>
  </r>
  <r>
    <n v="3102"/>
    <s v="CA-2014-119578"/>
    <x v="3"/>
    <x v="66"/>
    <d v="2014-12-28T00:00:00"/>
    <s v="Second Class"/>
    <s v="JG-15310"/>
    <s v="Jason Gross"/>
    <x v="1"/>
    <x v="0"/>
    <s v="Providence"/>
    <x v="34"/>
    <n v="2908"/>
    <s v="East"/>
    <s v="OFF-SU-10003505"/>
    <x v="1"/>
    <x v="14"/>
    <s v="Premier Electric Letter Opener"/>
    <n v="695.16"/>
    <n v="6"/>
    <n v="0"/>
    <n v="34.757999999999953"/>
  </r>
  <r>
    <n v="3103"/>
    <s v="CA-2014-119578"/>
    <x v="3"/>
    <x v="66"/>
    <d v="2014-12-28T00:00:00"/>
    <s v="Second Class"/>
    <s v="JG-15310"/>
    <s v="Jason Gross"/>
    <x v="1"/>
    <x v="0"/>
    <s v="Providence"/>
    <x v="34"/>
    <n v="2908"/>
    <s v="East"/>
    <s v="FUR-BO-10003660"/>
    <x v="0"/>
    <x v="0"/>
    <s v="Bush Cubix Collection Bookcases, Fully Assembled"/>
    <n v="220.98"/>
    <n v="1"/>
    <n v="0"/>
    <n v="50.825400000000002"/>
  </r>
  <r>
    <n v="3104"/>
    <s v="CA-2013-124562"/>
    <x v="0"/>
    <x v="16"/>
    <d v="2013-12-13T00:00:00"/>
    <s v="Standard Class"/>
    <s v="JP-16135"/>
    <s v="Julie Prescott"/>
    <x v="2"/>
    <x v="0"/>
    <s v="Columbus"/>
    <x v="24"/>
    <n v="43229"/>
    <s v="East"/>
    <s v="OFF-BI-10001267"/>
    <x v="1"/>
    <x v="8"/>
    <s v="Universal Recycled Hanging Pressboard Report Binders, Letter Size"/>
    <n v="12.957000000000001"/>
    <n v="7"/>
    <n v="0.7"/>
    <n v="-9.5018000000000029"/>
  </r>
  <r>
    <n v="3105"/>
    <s v="US-2014-140074"/>
    <x v="3"/>
    <x v="721"/>
    <d v="2014-03-30T00:00:00"/>
    <s v="Standard Class"/>
    <s v="EC-14050"/>
    <s v="Erin Creighton"/>
    <x v="0"/>
    <x v="0"/>
    <s v="New York City"/>
    <x v="15"/>
    <n v="10024"/>
    <s v="East"/>
    <s v="OFF-PA-10002741"/>
    <x v="1"/>
    <x v="10"/>
    <s v="Xerox 1980"/>
    <n v="25.68"/>
    <n v="6"/>
    <n v="0"/>
    <n v="11.555999999999997"/>
  </r>
  <r>
    <n v="3106"/>
    <s v="CA-2013-103037"/>
    <x v="0"/>
    <x v="197"/>
    <d v="2013-07-30T00:00:00"/>
    <s v="Standard Class"/>
    <s v="KH-16630"/>
    <s v="Ken Heidel"/>
    <x v="1"/>
    <x v="0"/>
    <s v="Houston"/>
    <x v="5"/>
    <n v="77070"/>
    <s v="Central"/>
    <s v="OFF-LA-10004345"/>
    <x v="1"/>
    <x v="2"/>
    <s v="Avery 493"/>
    <n v="15.712000000000002"/>
    <n v="4"/>
    <n v="0.2"/>
    <n v="5.6955999999999989"/>
  </r>
  <r>
    <n v="3107"/>
    <s v="CA-2014-127460"/>
    <x v="3"/>
    <x v="815"/>
    <d v="2014-07-15T00:00:00"/>
    <s v="Standard Class"/>
    <s v="FG-14260"/>
    <s v="Frank Gastineau"/>
    <x v="2"/>
    <x v="0"/>
    <s v="Aurora"/>
    <x v="10"/>
    <n v="60505"/>
    <s v="Central"/>
    <s v="OFF-ST-10004340"/>
    <x v="1"/>
    <x v="4"/>
    <s v="Fellowes Mobile File Cart, Black"/>
    <n v="298.464"/>
    <n v="6"/>
    <n v="0.2"/>
    <n v="26.115600000000015"/>
  </r>
  <r>
    <n v="3108"/>
    <s v="CA-2013-121671"/>
    <x v="0"/>
    <x v="19"/>
    <d v="2013-07-23T00:00:00"/>
    <s v="Standard Class"/>
    <s v="AA-10480"/>
    <s v="Andrew Allen"/>
    <x v="0"/>
    <x v="0"/>
    <s v="Springfield"/>
    <x v="25"/>
    <n v="65807"/>
    <s v="Central"/>
    <s v="OFF-PA-10001471"/>
    <x v="1"/>
    <x v="10"/>
    <s v="Strathmore Photo Frame Cards"/>
    <n v="21.93"/>
    <n v="3"/>
    <n v="0"/>
    <n v="10.087799999999998"/>
  </r>
  <r>
    <n v="3109"/>
    <s v="CA-2013-121671"/>
    <x v="0"/>
    <x v="19"/>
    <d v="2013-07-23T00:00:00"/>
    <s v="Standard Class"/>
    <s v="AA-10480"/>
    <s v="Andrew Allen"/>
    <x v="0"/>
    <x v="0"/>
    <s v="Springfield"/>
    <x v="25"/>
    <n v="65807"/>
    <s v="Central"/>
    <s v="OFF-ST-10002344"/>
    <x v="1"/>
    <x v="4"/>
    <s v="Carina 42&quot;Hx23 3/4&quot;W Media Storage Unit"/>
    <n v="242.94"/>
    <n v="3"/>
    <n v="0"/>
    <n v="4.8588000000000164"/>
  </r>
  <r>
    <n v="3110"/>
    <s v="CA-2013-121671"/>
    <x v="0"/>
    <x v="19"/>
    <d v="2013-07-23T00:00:00"/>
    <s v="Standard Class"/>
    <s v="AA-10480"/>
    <s v="Andrew Allen"/>
    <x v="0"/>
    <x v="0"/>
    <s v="Springfield"/>
    <x v="25"/>
    <n v="65807"/>
    <s v="Central"/>
    <s v="OFF-PA-10001892"/>
    <x v="1"/>
    <x v="10"/>
    <s v="Rediform Wirebound &quot;Phone Memo&quot; Message Book, 11 x 5-3/4"/>
    <n v="7.64"/>
    <n v="1"/>
    <n v="0"/>
    <n v="3.7435999999999998"/>
  </r>
  <r>
    <n v="3111"/>
    <s v="CA-2013-121671"/>
    <x v="0"/>
    <x v="19"/>
    <d v="2013-07-23T00:00:00"/>
    <s v="Standard Class"/>
    <s v="AA-10480"/>
    <s v="Andrew Allen"/>
    <x v="0"/>
    <x v="0"/>
    <s v="Springfield"/>
    <x v="25"/>
    <n v="65807"/>
    <s v="Central"/>
    <s v="OFF-PA-10001934"/>
    <x v="1"/>
    <x v="10"/>
    <s v="Xerox 1993"/>
    <n v="51.84"/>
    <n v="8"/>
    <n v="0"/>
    <n v="25.401600000000002"/>
  </r>
  <r>
    <n v="3112"/>
    <s v="CA-2013-121671"/>
    <x v="0"/>
    <x v="19"/>
    <d v="2013-07-23T00:00:00"/>
    <s v="Standard Class"/>
    <s v="AA-10480"/>
    <s v="Andrew Allen"/>
    <x v="0"/>
    <x v="0"/>
    <s v="Springfield"/>
    <x v="25"/>
    <n v="65807"/>
    <s v="Central"/>
    <s v="OFF-ST-10000078"/>
    <x v="1"/>
    <x v="4"/>
    <s v="Tennsco 6- and 18-Compartment Lockers"/>
    <n v="265.17"/>
    <n v="1"/>
    <n v="0"/>
    <n v="47.730599999999981"/>
  </r>
  <r>
    <n v="3113"/>
    <s v="CA-2013-150350"/>
    <x v="0"/>
    <x v="828"/>
    <d v="2013-08-31T00:00:00"/>
    <s v="Standard Class"/>
    <s v="MS-17770"/>
    <s v="Maxwell Schwartz"/>
    <x v="0"/>
    <x v="0"/>
    <s v="Seattle"/>
    <x v="4"/>
    <n v="98105"/>
    <s v="West"/>
    <s v="TEC-MA-10001972"/>
    <x v="2"/>
    <x v="15"/>
    <s v="Okidata C331dn Printer"/>
    <n v="837.59999999999991"/>
    <n v="3"/>
    <n v="0.2"/>
    <n v="62.82000000000005"/>
  </r>
  <r>
    <n v="3114"/>
    <s v="CA-2013-150350"/>
    <x v="0"/>
    <x v="828"/>
    <d v="2013-08-31T00:00:00"/>
    <s v="Standard Class"/>
    <s v="MS-17770"/>
    <s v="Maxwell Schwartz"/>
    <x v="0"/>
    <x v="0"/>
    <s v="Seattle"/>
    <x v="4"/>
    <n v="98105"/>
    <s v="West"/>
    <s v="OFF-EN-10002504"/>
    <x v="1"/>
    <x v="12"/>
    <s v="Tyvek  Top-Opening Peel &amp; Seel Envelopes, Plain White"/>
    <n v="135.9"/>
    <n v="5"/>
    <n v="0"/>
    <n v="63.872999999999998"/>
  </r>
  <r>
    <n v="3115"/>
    <s v="CA-2013-150350"/>
    <x v="0"/>
    <x v="828"/>
    <d v="2013-08-31T00:00:00"/>
    <s v="Standard Class"/>
    <s v="MS-17770"/>
    <s v="Maxwell Schwartz"/>
    <x v="0"/>
    <x v="0"/>
    <s v="Seattle"/>
    <x v="4"/>
    <n v="98105"/>
    <s v="West"/>
    <s v="OFF-PA-10002160"/>
    <x v="1"/>
    <x v="10"/>
    <s v="Xerox 1978"/>
    <n v="34.68"/>
    <n v="6"/>
    <n v="0"/>
    <n v="16.993200000000002"/>
  </r>
  <r>
    <n v="3116"/>
    <s v="CA-2013-150350"/>
    <x v="0"/>
    <x v="828"/>
    <d v="2013-08-31T00:00:00"/>
    <s v="Standard Class"/>
    <s v="MS-17770"/>
    <s v="Maxwell Schwartz"/>
    <x v="0"/>
    <x v="0"/>
    <s v="Seattle"/>
    <x v="4"/>
    <n v="98105"/>
    <s v="West"/>
    <s v="FUR-CH-10001973"/>
    <x v="0"/>
    <x v="1"/>
    <s v="Office Star Flex Back Scooter Chair with White Frame"/>
    <n v="532.70400000000006"/>
    <n v="6"/>
    <n v="0.2"/>
    <n v="-39.952800000000025"/>
  </r>
  <r>
    <n v="3117"/>
    <s v="CA-2013-150350"/>
    <x v="0"/>
    <x v="828"/>
    <d v="2013-08-31T00:00:00"/>
    <s v="Standard Class"/>
    <s v="MS-17770"/>
    <s v="Maxwell Schwartz"/>
    <x v="0"/>
    <x v="0"/>
    <s v="Seattle"/>
    <x v="4"/>
    <n v="98105"/>
    <s v="West"/>
    <s v="OFF-AP-10001492"/>
    <x v="1"/>
    <x v="9"/>
    <s v="Acco Six-Outlet Power Strip, 4' Cord Length"/>
    <n v="43.099999999999994"/>
    <n v="5"/>
    <n v="0"/>
    <n v="11.206"/>
  </r>
  <r>
    <n v="3118"/>
    <s v="CA-2013-150350"/>
    <x v="0"/>
    <x v="828"/>
    <d v="2013-08-31T00:00:00"/>
    <s v="Standard Class"/>
    <s v="MS-17770"/>
    <s v="Maxwell Schwartz"/>
    <x v="0"/>
    <x v="0"/>
    <s v="Seattle"/>
    <x v="4"/>
    <n v="98105"/>
    <s v="West"/>
    <s v="OFF-SU-10002189"/>
    <x v="1"/>
    <x v="14"/>
    <s v="Acme Rosewood Handle Letter Opener"/>
    <n v="15.88"/>
    <n v="4"/>
    <n v="0"/>
    <n v="0.15879999999999939"/>
  </r>
  <r>
    <n v="3119"/>
    <s v="CA-2012-121720"/>
    <x v="1"/>
    <x v="832"/>
    <d v="2012-06-12T00:00:00"/>
    <s v="First Class"/>
    <s v="JE-15610"/>
    <s v="Jim Epp"/>
    <x v="1"/>
    <x v="0"/>
    <s v="Lakeland"/>
    <x v="2"/>
    <n v="33801"/>
    <s v="South"/>
    <s v="FUR-CH-10003312"/>
    <x v="0"/>
    <x v="1"/>
    <s v="Hon 2090 “Pillow Soft” Series Mid Back Swivel/Tilt Chairs"/>
    <n v="1123.92"/>
    <n v="5"/>
    <n v="0.2"/>
    <n v="-182.63700000000017"/>
  </r>
  <r>
    <n v="3120"/>
    <s v="CA-2012-121720"/>
    <x v="1"/>
    <x v="832"/>
    <d v="2012-06-12T00:00:00"/>
    <s v="First Class"/>
    <s v="JE-15610"/>
    <s v="Jim Epp"/>
    <x v="1"/>
    <x v="0"/>
    <s v="Lakeland"/>
    <x v="2"/>
    <n v="33801"/>
    <s v="South"/>
    <s v="TEC-PH-10002496"/>
    <x v="2"/>
    <x v="7"/>
    <s v="Cisco SPA301"/>
    <n v="249.58400000000003"/>
    <n v="2"/>
    <n v="0.2"/>
    <n v="31.197999999999986"/>
  </r>
  <r>
    <n v="3121"/>
    <s v="CA-2012-121720"/>
    <x v="1"/>
    <x v="832"/>
    <d v="2012-06-12T00:00:00"/>
    <s v="First Class"/>
    <s v="JE-15610"/>
    <s v="Jim Epp"/>
    <x v="1"/>
    <x v="0"/>
    <s v="Lakeland"/>
    <x v="2"/>
    <n v="33801"/>
    <s v="South"/>
    <s v="FUR-FU-10003464"/>
    <x v="0"/>
    <x v="5"/>
    <s v="Seth Thomas 8 1/2&quot; Cubicle Clock"/>
    <n v="48.671999999999997"/>
    <n v="3"/>
    <n v="0.2"/>
    <n v="7.3007999999999988"/>
  </r>
  <r>
    <n v="3122"/>
    <s v="CA-2012-121720"/>
    <x v="1"/>
    <x v="832"/>
    <d v="2012-06-12T00:00:00"/>
    <s v="First Class"/>
    <s v="JE-15610"/>
    <s v="Jim Epp"/>
    <x v="1"/>
    <x v="0"/>
    <s v="Lakeland"/>
    <x v="2"/>
    <n v="33801"/>
    <s v="South"/>
    <s v="OFF-AR-10000380"/>
    <x v="1"/>
    <x v="6"/>
    <s v="Hunt PowerHouse Electric Pencil Sharpener, Blue"/>
    <n v="60.768000000000001"/>
    <n v="2"/>
    <n v="0.2"/>
    <n v="7.5959999999999894"/>
  </r>
  <r>
    <n v="3123"/>
    <s v="CA-2012-121720"/>
    <x v="1"/>
    <x v="832"/>
    <d v="2012-06-12T00:00:00"/>
    <s v="First Class"/>
    <s v="JE-15610"/>
    <s v="Jim Epp"/>
    <x v="1"/>
    <x v="0"/>
    <s v="Lakeland"/>
    <x v="2"/>
    <n v="33801"/>
    <s v="South"/>
    <s v="OFF-BI-10004593"/>
    <x v="1"/>
    <x v="8"/>
    <s v="Ibico Laser Imprintable Binding System Covers"/>
    <n v="78.600000000000009"/>
    <n v="5"/>
    <n v="0.7"/>
    <n v="-62.88000000000001"/>
  </r>
  <r>
    <n v="3124"/>
    <s v="CA-2012-121720"/>
    <x v="1"/>
    <x v="832"/>
    <d v="2012-06-12T00:00:00"/>
    <s v="First Class"/>
    <s v="JE-15610"/>
    <s v="Jim Epp"/>
    <x v="1"/>
    <x v="0"/>
    <s v="Lakeland"/>
    <x v="2"/>
    <n v="33801"/>
    <s v="South"/>
    <s v="OFF-BI-10001308"/>
    <x v="1"/>
    <x v="8"/>
    <s v="GBC Standard Plastic Binding Systems' Combs"/>
    <n v="3.7680000000000007"/>
    <n v="2"/>
    <n v="0.7"/>
    <n v="-3.1400000000000006"/>
  </r>
  <r>
    <n v="3125"/>
    <s v="CA-2012-121720"/>
    <x v="1"/>
    <x v="832"/>
    <d v="2012-06-12T00:00:00"/>
    <s v="First Class"/>
    <s v="JE-15610"/>
    <s v="Jim Epp"/>
    <x v="1"/>
    <x v="0"/>
    <s v="Lakeland"/>
    <x v="2"/>
    <n v="33801"/>
    <s v="South"/>
    <s v="OFF-ST-10001780"/>
    <x v="1"/>
    <x v="4"/>
    <s v="Tennsco 16-Compartment Lockers with Coat Rack"/>
    <n v="1036.624"/>
    <n v="2"/>
    <n v="0.2"/>
    <n v="51.831200000000024"/>
  </r>
  <r>
    <n v="3126"/>
    <s v="CA-2012-121720"/>
    <x v="1"/>
    <x v="832"/>
    <d v="2012-06-12T00:00:00"/>
    <s v="First Class"/>
    <s v="JE-15610"/>
    <s v="Jim Epp"/>
    <x v="1"/>
    <x v="0"/>
    <s v="Lakeland"/>
    <x v="2"/>
    <n v="33801"/>
    <s v="South"/>
    <s v="OFF-ST-10003816"/>
    <x v="1"/>
    <x v="4"/>
    <s v="Fellowes High-Stak Drawer Files"/>
    <n v="563.80799999999999"/>
    <n v="4"/>
    <n v="0.2"/>
    <n v="21.142799999999966"/>
  </r>
  <r>
    <n v="3127"/>
    <s v="CA-2014-149895"/>
    <x v="3"/>
    <x v="565"/>
    <d v="2014-09-13T00:00:00"/>
    <s v="Standard Class"/>
    <s v="EB-14110"/>
    <s v="Eugene Barchas"/>
    <x v="0"/>
    <x v="0"/>
    <s v="Philadelphia"/>
    <x v="9"/>
    <n v="19134"/>
    <s v="East"/>
    <s v="TEC-PH-10002200"/>
    <x v="2"/>
    <x v="7"/>
    <s v="Aastra 6757i CT Wireless VoIP phone"/>
    <n v="258.52799999999996"/>
    <n v="2"/>
    <n v="0.4"/>
    <n v="-47.396800000000013"/>
  </r>
  <r>
    <n v="3128"/>
    <s v="CA-2014-147564"/>
    <x v="3"/>
    <x v="280"/>
    <d v="2014-10-07T00:00:00"/>
    <s v="Standard Class"/>
    <s v="BP-11155"/>
    <s v="Becky Pak"/>
    <x v="0"/>
    <x v="0"/>
    <s v="New York City"/>
    <x v="15"/>
    <n v="10011"/>
    <s v="East"/>
    <s v="OFF-PA-10004438"/>
    <x v="1"/>
    <x v="10"/>
    <s v="Xerox 1907"/>
    <n v="49.12"/>
    <n v="4"/>
    <n v="0"/>
    <n v="23.086399999999998"/>
  </r>
  <r>
    <n v="3129"/>
    <s v="CA-2011-136399"/>
    <x v="2"/>
    <x v="757"/>
    <d v="2011-12-17T00:00:00"/>
    <s v="First Class"/>
    <s v="CC-12100"/>
    <s v="Chad Cunningham"/>
    <x v="2"/>
    <x v="0"/>
    <s v="Los Angeles"/>
    <x v="1"/>
    <n v="90049"/>
    <s v="West"/>
    <s v="FUR-FU-10004090"/>
    <x v="0"/>
    <x v="5"/>
    <s v="Executive Impressions 14&quot; Contract Wall Clock"/>
    <n v="44.46"/>
    <n v="2"/>
    <n v="0"/>
    <n v="14.671799999999998"/>
  </r>
  <r>
    <n v="3130"/>
    <s v="CA-2011-136399"/>
    <x v="2"/>
    <x v="757"/>
    <d v="2011-12-17T00:00:00"/>
    <s v="First Class"/>
    <s v="CC-12100"/>
    <s v="Chad Cunningham"/>
    <x v="2"/>
    <x v="0"/>
    <s v="Los Angeles"/>
    <x v="1"/>
    <n v="90049"/>
    <s v="West"/>
    <s v="FUR-CH-10002602"/>
    <x v="0"/>
    <x v="1"/>
    <s v="DMI Arturo Collection Mission-style Design Wood Chair"/>
    <n v="241.56799999999998"/>
    <n v="2"/>
    <n v="0.2"/>
    <n v="18.11760000000001"/>
  </r>
  <r>
    <n v="3131"/>
    <s v="CA-2011-136399"/>
    <x v="2"/>
    <x v="757"/>
    <d v="2011-12-17T00:00:00"/>
    <s v="First Class"/>
    <s v="CC-12100"/>
    <s v="Chad Cunningham"/>
    <x v="2"/>
    <x v="0"/>
    <s v="Los Angeles"/>
    <x v="1"/>
    <n v="90049"/>
    <s v="West"/>
    <s v="TEC-AC-10001142"/>
    <x v="2"/>
    <x v="11"/>
    <s v="First Data FD10 PIN Pad"/>
    <n v="395"/>
    <n v="5"/>
    <n v="0"/>
    <n v="39.499999999999957"/>
  </r>
  <r>
    <n v="3132"/>
    <s v="CA-2011-136399"/>
    <x v="2"/>
    <x v="757"/>
    <d v="2011-12-17T00:00:00"/>
    <s v="First Class"/>
    <s v="CC-12100"/>
    <s v="Chad Cunningham"/>
    <x v="2"/>
    <x v="0"/>
    <s v="Los Angeles"/>
    <x v="1"/>
    <n v="90049"/>
    <s v="West"/>
    <s v="TEC-PH-10004977"/>
    <x v="2"/>
    <x v="7"/>
    <s v="GE 30524EE4"/>
    <n v="627.16800000000012"/>
    <n v="4"/>
    <n v="0.2"/>
    <n v="70.55639999999994"/>
  </r>
  <r>
    <n v="3133"/>
    <s v="CA-2011-107916"/>
    <x v="2"/>
    <x v="829"/>
    <d v="2011-08-26T00:00:00"/>
    <s v="First Class"/>
    <s v="JP-15460"/>
    <s v="Jennifer Patt"/>
    <x v="1"/>
    <x v="0"/>
    <s v="Oceanside"/>
    <x v="15"/>
    <n v="11572"/>
    <s v="East"/>
    <s v="FUR-FU-10004586"/>
    <x v="0"/>
    <x v="5"/>
    <s v="G.E. Longer-Life Indoor Recessed Floodlight Bulbs"/>
    <n v="13.28"/>
    <n v="2"/>
    <n v="0"/>
    <n v="6.3743999999999996"/>
  </r>
  <r>
    <n v="3134"/>
    <s v="CA-2011-107916"/>
    <x v="2"/>
    <x v="829"/>
    <d v="2011-08-26T00:00:00"/>
    <s v="First Class"/>
    <s v="JP-15460"/>
    <s v="Jennifer Patt"/>
    <x v="1"/>
    <x v="0"/>
    <s v="Oceanside"/>
    <x v="15"/>
    <n v="11572"/>
    <s v="East"/>
    <s v="OFF-BI-10001116"/>
    <x v="1"/>
    <x v="8"/>
    <s v="Wilson Jones 1&quot; Hanging DublLock Ring Binders"/>
    <n v="12.672000000000001"/>
    <n v="3"/>
    <n v="0.2"/>
    <n v="4.4352000000000009"/>
  </r>
  <r>
    <n v="3135"/>
    <s v="CA-2014-164168"/>
    <x v="3"/>
    <x v="105"/>
    <d v="2014-11-19T00:00:00"/>
    <s v="Standard Class"/>
    <s v="LS-16975"/>
    <s v="Lindsay Shagiari"/>
    <x v="2"/>
    <x v="0"/>
    <s v="Dallas"/>
    <x v="5"/>
    <n v="75081"/>
    <s v="Central"/>
    <s v="OFF-BI-10000666"/>
    <x v="1"/>
    <x v="8"/>
    <s v="Surelock Post Binders"/>
    <n v="30.559999999999992"/>
    <n v="5"/>
    <n v="0.8"/>
    <n v="-45.840000000000018"/>
  </r>
  <r>
    <n v="3136"/>
    <s v="CA-2014-164168"/>
    <x v="3"/>
    <x v="105"/>
    <d v="2014-11-19T00:00:00"/>
    <s v="Standard Class"/>
    <s v="LS-16975"/>
    <s v="Lindsay Shagiari"/>
    <x v="2"/>
    <x v="0"/>
    <s v="Dallas"/>
    <x v="5"/>
    <n v="75081"/>
    <s v="Central"/>
    <s v="OFF-ST-10002583"/>
    <x v="1"/>
    <x v="4"/>
    <s v="Fellowes Neat Ideas Storage Cubes"/>
    <n v="77.951999999999998"/>
    <n v="3"/>
    <n v="0.2"/>
    <n v="-15.590400000000002"/>
  </r>
  <r>
    <n v="3137"/>
    <s v="CA-2014-164168"/>
    <x v="3"/>
    <x v="105"/>
    <d v="2014-11-19T00:00:00"/>
    <s v="Standard Class"/>
    <s v="LS-16975"/>
    <s v="Lindsay Shagiari"/>
    <x v="2"/>
    <x v="0"/>
    <s v="Dallas"/>
    <x v="5"/>
    <n v="75081"/>
    <s v="Central"/>
    <s v="TEC-PH-10004908"/>
    <x v="2"/>
    <x v="7"/>
    <s v="Panasonic KX TS3282W Corded phone"/>
    <n v="67.992000000000004"/>
    <n v="1"/>
    <n v="0.2"/>
    <n v="8.4989999999999917"/>
  </r>
  <r>
    <n v="3138"/>
    <s v="CA-2014-164168"/>
    <x v="3"/>
    <x v="105"/>
    <d v="2014-11-19T00:00:00"/>
    <s v="Standard Class"/>
    <s v="LS-16975"/>
    <s v="Lindsay Shagiari"/>
    <x v="2"/>
    <x v="0"/>
    <s v="Dallas"/>
    <x v="5"/>
    <n v="75081"/>
    <s v="Central"/>
    <s v="OFF-EN-10001219"/>
    <x v="1"/>
    <x v="12"/>
    <s v="#10- 4 1/8&quot; x 9 1/2&quot; Security-Tint Envelopes"/>
    <n v="12.224"/>
    <n v="2"/>
    <n v="0.2"/>
    <n v="4.4311999999999996"/>
  </r>
  <r>
    <n v="3139"/>
    <s v="CA-2014-164168"/>
    <x v="3"/>
    <x v="105"/>
    <d v="2014-11-19T00:00:00"/>
    <s v="Standard Class"/>
    <s v="LS-16975"/>
    <s v="Lindsay Shagiari"/>
    <x v="2"/>
    <x v="0"/>
    <s v="Dallas"/>
    <x v="5"/>
    <n v="75081"/>
    <s v="Central"/>
    <s v="TEC-AC-10004568"/>
    <x v="2"/>
    <x v="11"/>
    <s v="Maxell LTO Ultrium - 800 GB"/>
    <n v="44.783999999999999"/>
    <n v="2"/>
    <n v="0.2"/>
    <n v="-0.55980000000000452"/>
  </r>
  <r>
    <n v="3140"/>
    <s v="CA-2014-164168"/>
    <x v="3"/>
    <x v="105"/>
    <d v="2014-11-19T00:00:00"/>
    <s v="Standard Class"/>
    <s v="LS-16975"/>
    <s v="Lindsay Shagiari"/>
    <x v="2"/>
    <x v="0"/>
    <s v="Dallas"/>
    <x v="5"/>
    <n v="75081"/>
    <s v="Central"/>
    <s v="FUR-FU-10001756"/>
    <x v="0"/>
    <x v="5"/>
    <s v="Eldon Expressions Desk Accessory, Wood Photo Frame, Mahogany"/>
    <n v="22.847999999999999"/>
    <n v="3"/>
    <n v="0.6"/>
    <n v="-17.707200000000007"/>
  </r>
  <r>
    <n v="3141"/>
    <s v="CA-2012-112557"/>
    <x v="1"/>
    <x v="334"/>
    <d v="2012-04-28T00:00:00"/>
    <s v="First Class"/>
    <s v="JL-15850"/>
    <s v="John Lucas"/>
    <x v="0"/>
    <x v="0"/>
    <s v="New York City"/>
    <x v="15"/>
    <n v="10035"/>
    <s v="East"/>
    <s v="OFF-AP-10002311"/>
    <x v="1"/>
    <x v="9"/>
    <s v="Holmes Replacement Filter for HEPA Air Cleaner, Very Large Room, HEPA Filter"/>
    <n v="206.43"/>
    <n v="3"/>
    <n v="0"/>
    <n v="90.829200000000014"/>
  </r>
  <r>
    <n v="3142"/>
    <s v="US-2011-122959"/>
    <x v="2"/>
    <x v="432"/>
    <d v="2011-12-12T00:00:00"/>
    <s v="Same Day"/>
    <s v="CY-12745"/>
    <s v="Craig Yedwab"/>
    <x v="1"/>
    <x v="0"/>
    <s v="San Antonio"/>
    <x v="5"/>
    <n v="78207"/>
    <s v="Central"/>
    <s v="OFF-BI-10003650"/>
    <x v="1"/>
    <x v="8"/>
    <s v="GBC DocuBind 300 Electric Binding Machine"/>
    <n v="210.39199999999997"/>
    <n v="2"/>
    <n v="0.8"/>
    <n v="-336.62720000000013"/>
  </r>
  <r>
    <n v="3143"/>
    <s v="CA-2014-162572"/>
    <x v="3"/>
    <x v="145"/>
    <d v="2014-09-28T00:00:00"/>
    <s v="Second Class"/>
    <s v="RB-19360"/>
    <s v="Raymond Buch"/>
    <x v="0"/>
    <x v="0"/>
    <s v="Cincinnati"/>
    <x v="24"/>
    <n v="45231"/>
    <s v="East"/>
    <s v="TEC-AC-10003628"/>
    <x v="2"/>
    <x v="11"/>
    <s v="Logitech 910-002974 M325 Wireless Mouse for Web Scrolling"/>
    <n v="119.96000000000001"/>
    <n v="5"/>
    <n v="0.2"/>
    <n v="35.988000000000007"/>
  </r>
  <r>
    <n v="3144"/>
    <s v="CA-2014-162572"/>
    <x v="3"/>
    <x v="145"/>
    <d v="2014-09-28T00:00:00"/>
    <s v="Second Class"/>
    <s v="RB-19360"/>
    <s v="Raymond Buch"/>
    <x v="0"/>
    <x v="0"/>
    <s v="Cincinnati"/>
    <x v="24"/>
    <n v="45231"/>
    <s v="East"/>
    <s v="OFF-AR-10001547"/>
    <x v="1"/>
    <x v="6"/>
    <s v="Newell 311"/>
    <n v="10.608000000000001"/>
    <n v="6"/>
    <n v="0.2"/>
    <n v="0.92819999999999991"/>
  </r>
  <r>
    <n v="3145"/>
    <s v="US-2013-148110"/>
    <x v="0"/>
    <x v="64"/>
    <d v="2013-09-12T00:00:00"/>
    <s v="Standard Class"/>
    <s v="AR-10825"/>
    <s v="Anthony Rawles"/>
    <x v="1"/>
    <x v="0"/>
    <s v="Austin"/>
    <x v="5"/>
    <n v="78745"/>
    <s v="Central"/>
    <s v="FUR-CH-10002647"/>
    <x v="0"/>
    <x v="1"/>
    <s v="Situations Contoured Folding Chairs, 4/Set"/>
    <n v="347.80200000000002"/>
    <n v="7"/>
    <n v="0.3"/>
    <n v="-24.842999999999961"/>
  </r>
  <r>
    <n v="3146"/>
    <s v="CA-2014-131828"/>
    <x v="3"/>
    <x v="512"/>
    <d v="2014-02-14T00:00:00"/>
    <s v="Second Class"/>
    <s v="CS-11845"/>
    <s v="Cari Sayre"/>
    <x v="1"/>
    <x v="0"/>
    <s v="Seattle"/>
    <x v="4"/>
    <n v="98105"/>
    <s v="West"/>
    <s v="FUR-CH-10004495"/>
    <x v="0"/>
    <x v="1"/>
    <s v="Global Leather and Oak Executive Chair, Black"/>
    <n v="963.13600000000008"/>
    <n v="4"/>
    <n v="0.2"/>
    <n v="108.35279999999986"/>
  </r>
  <r>
    <n v="3147"/>
    <s v="CA-2014-131828"/>
    <x v="3"/>
    <x v="512"/>
    <d v="2014-02-14T00:00:00"/>
    <s v="Second Class"/>
    <s v="CS-11845"/>
    <s v="Cari Sayre"/>
    <x v="1"/>
    <x v="0"/>
    <s v="Seattle"/>
    <x v="4"/>
    <n v="98105"/>
    <s v="West"/>
    <s v="TEC-PH-10002923"/>
    <x v="2"/>
    <x v="7"/>
    <s v="Logitech B530 USB Headset - headset - Full size, Binaural"/>
    <n v="88.77600000000001"/>
    <n v="3"/>
    <n v="0.2"/>
    <n v="7.7679000000000009"/>
  </r>
  <r>
    <n v="3148"/>
    <s v="CA-2011-109218"/>
    <x v="2"/>
    <x v="479"/>
    <d v="2011-07-03T00:00:00"/>
    <s v="Second Class"/>
    <s v="AR-10825"/>
    <s v="Anthony Rawles"/>
    <x v="1"/>
    <x v="0"/>
    <s v="Los Angeles"/>
    <x v="1"/>
    <n v="90004"/>
    <s v="West"/>
    <s v="OFF-AR-10001374"/>
    <x v="1"/>
    <x v="6"/>
    <s v="BIC Brite Liner Highlighters, Chisel Tip"/>
    <n v="32.400000000000006"/>
    <n v="5"/>
    <n v="0"/>
    <n v="10.367999999999999"/>
  </r>
  <r>
    <n v="3149"/>
    <s v="CA-2013-120558"/>
    <x v="0"/>
    <x v="843"/>
    <d v="2013-06-11T00:00:00"/>
    <s v="First Class"/>
    <s v="RD-19810"/>
    <s v="Ross DeVincentis"/>
    <x v="2"/>
    <x v="0"/>
    <s v="New York City"/>
    <x v="15"/>
    <n v="10035"/>
    <s v="East"/>
    <s v="OFF-PA-10003441"/>
    <x v="1"/>
    <x v="10"/>
    <s v="Xerox 226"/>
    <n v="32.400000000000006"/>
    <n v="5"/>
    <n v="0"/>
    <n v="15.552000000000001"/>
  </r>
  <r>
    <n v="3150"/>
    <s v="US-2011-109036"/>
    <x v="2"/>
    <x v="414"/>
    <d v="2011-12-25T00:00:00"/>
    <s v="Standard Class"/>
    <s v="KH-16510"/>
    <s v="Keith Herrera"/>
    <x v="0"/>
    <x v="0"/>
    <s v="Seattle"/>
    <x v="4"/>
    <n v="98103"/>
    <s v="West"/>
    <s v="OFF-LA-10002043"/>
    <x v="1"/>
    <x v="2"/>
    <s v="Avery 489"/>
    <n v="31.049999999999997"/>
    <n v="3"/>
    <n v="0"/>
    <n v="14.904"/>
  </r>
  <r>
    <n v="3151"/>
    <s v="CA-2012-147830"/>
    <x v="1"/>
    <x v="83"/>
    <d v="2012-12-18T00:00:00"/>
    <s v="First Class"/>
    <s v="NF-18385"/>
    <s v="Natalie Fritzler"/>
    <x v="0"/>
    <x v="0"/>
    <s v="Newark"/>
    <x v="24"/>
    <n v="43055"/>
    <s v="East"/>
    <s v="TEC-AC-10002049"/>
    <x v="2"/>
    <x v="11"/>
    <s v="Plantronics Savi W720 Multi-Device Wireless Headset System"/>
    <n v="2025.3600000000001"/>
    <n v="6"/>
    <n v="0.2"/>
    <n v="607.60800000000006"/>
  </r>
  <r>
    <n v="3152"/>
    <s v="CA-2012-147830"/>
    <x v="1"/>
    <x v="83"/>
    <d v="2012-12-18T00:00:00"/>
    <s v="First Class"/>
    <s v="NF-18385"/>
    <s v="Natalie Fritzler"/>
    <x v="0"/>
    <x v="0"/>
    <s v="Newark"/>
    <x v="24"/>
    <n v="43055"/>
    <s v="East"/>
    <s v="TEC-MA-10000418"/>
    <x v="2"/>
    <x v="15"/>
    <s v="Cubify CubeX 3D Printer Double Head Print"/>
    <n v="1799.9940000000001"/>
    <n v="2"/>
    <n v="0.7"/>
    <n v="-2639.9912000000004"/>
  </r>
  <r>
    <n v="3153"/>
    <s v="CA-2012-147830"/>
    <x v="1"/>
    <x v="83"/>
    <d v="2012-12-18T00:00:00"/>
    <s v="First Class"/>
    <s v="NF-18385"/>
    <s v="Natalie Fritzler"/>
    <x v="0"/>
    <x v="0"/>
    <s v="Newark"/>
    <x v="24"/>
    <n v="43055"/>
    <s v="East"/>
    <s v="TEC-PH-10004908"/>
    <x v="2"/>
    <x v="7"/>
    <s v="Panasonic KX TS3282W Corded phone"/>
    <n v="101.98799999999999"/>
    <n v="2"/>
    <n v="0.4"/>
    <n v="-16.998000000000019"/>
  </r>
  <r>
    <n v="3154"/>
    <s v="CA-2012-147830"/>
    <x v="1"/>
    <x v="83"/>
    <d v="2012-12-18T00:00:00"/>
    <s v="First Class"/>
    <s v="NF-18385"/>
    <s v="Natalie Fritzler"/>
    <x v="0"/>
    <x v="0"/>
    <s v="Newark"/>
    <x v="24"/>
    <n v="43055"/>
    <s v="East"/>
    <s v="FUR-FU-10004091"/>
    <x v="0"/>
    <x v="5"/>
    <s v="Howard Miller 13&quot; Diameter Goldtone Round Wall Clock"/>
    <n v="262.86399999999998"/>
    <n v="7"/>
    <n v="0.2"/>
    <n v="69.001800000000017"/>
  </r>
  <r>
    <n v="3155"/>
    <s v="CA-2014-150497"/>
    <x v="3"/>
    <x v="228"/>
    <d v="2014-07-25T00:00:00"/>
    <s v="Standard Class"/>
    <s v="SM-20950"/>
    <s v="Suzanne McNair"/>
    <x v="1"/>
    <x v="0"/>
    <s v="Maple Grove"/>
    <x v="11"/>
    <n v="55369"/>
    <s v="Central"/>
    <s v="OFF-BI-10004600"/>
    <x v="1"/>
    <x v="8"/>
    <s v="Ibico Ibimaster 300 Manual Binding System"/>
    <n v="735.98"/>
    <n v="2"/>
    <n v="0"/>
    <n v="331.19099999999997"/>
  </r>
  <r>
    <n v="3156"/>
    <s v="CA-2011-128986"/>
    <x v="2"/>
    <x v="93"/>
    <d v="2011-08-05T00:00:00"/>
    <s v="Second Class"/>
    <s v="GH-14410"/>
    <s v="Gary Hansen"/>
    <x v="2"/>
    <x v="0"/>
    <s v="Glendale"/>
    <x v="16"/>
    <n v="85301"/>
    <s v="West"/>
    <s v="OFF-PA-10001289"/>
    <x v="1"/>
    <x v="10"/>
    <s v="White Computer Printout Paper by Universal"/>
    <n v="93.024000000000001"/>
    <n v="3"/>
    <n v="0.2"/>
    <n v="33.721199999999996"/>
  </r>
  <r>
    <n v="3157"/>
    <s v="CA-2012-139584"/>
    <x v="1"/>
    <x v="252"/>
    <d v="2012-08-28T00:00:00"/>
    <s v="Standard Class"/>
    <s v="EM-13810"/>
    <s v="Eleni McCrary"/>
    <x v="1"/>
    <x v="0"/>
    <s v="New York City"/>
    <x v="15"/>
    <n v="10009"/>
    <s v="East"/>
    <s v="FUR-TA-10001539"/>
    <x v="0"/>
    <x v="3"/>
    <s v="Chromcraft Rectangular Conference Tables"/>
    <n v="284.36399999999998"/>
    <n v="2"/>
    <n v="0.4"/>
    <n v="-75.830400000000054"/>
  </r>
  <r>
    <n v="3158"/>
    <s v="CA-2012-139584"/>
    <x v="1"/>
    <x v="252"/>
    <d v="2012-08-28T00:00:00"/>
    <s v="Standard Class"/>
    <s v="EM-13810"/>
    <s v="Eleni McCrary"/>
    <x v="1"/>
    <x v="0"/>
    <s v="New York City"/>
    <x v="15"/>
    <n v="10009"/>
    <s v="East"/>
    <s v="TEC-AC-10001266"/>
    <x v="2"/>
    <x v="11"/>
    <s v="Memorex Micro Travel Drive 8 GB"/>
    <n v="26"/>
    <n v="2"/>
    <n v="0"/>
    <n v="11.7"/>
  </r>
  <r>
    <n v="3159"/>
    <s v="US-2013-162677"/>
    <x v="0"/>
    <x v="253"/>
    <d v="2013-03-28T00:00:00"/>
    <s v="First Class"/>
    <s v="DB-13210"/>
    <s v="Dean Braden"/>
    <x v="0"/>
    <x v="0"/>
    <s v="Jacksonville"/>
    <x v="3"/>
    <n v="28540"/>
    <s v="South"/>
    <s v="OFF-ST-10001291"/>
    <x v="1"/>
    <x v="4"/>
    <s v="Tenex Personal Self-Stacking Standard File Box, Black/Gray"/>
    <n v="67.64"/>
    <n v="5"/>
    <n v="0.2"/>
    <n v="5.9184999999999981"/>
  </r>
  <r>
    <n v="3160"/>
    <s v="US-2013-162677"/>
    <x v="0"/>
    <x v="253"/>
    <d v="2013-03-28T00:00:00"/>
    <s v="First Class"/>
    <s v="DB-13210"/>
    <s v="Dean Braden"/>
    <x v="0"/>
    <x v="0"/>
    <s v="Jacksonville"/>
    <x v="3"/>
    <n v="28540"/>
    <s v="South"/>
    <s v="TEC-AC-10001314"/>
    <x v="2"/>
    <x v="11"/>
    <s v="Case Logic 2.4GHz Wireless Keyboard"/>
    <n v="119.97600000000001"/>
    <n v="3"/>
    <n v="0.2"/>
    <n v="-17.996400000000019"/>
  </r>
  <r>
    <n v="3161"/>
    <s v="US-2011-150924"/>
    <x v="2"/>
    <x v="171"/>
    <d v="2011-09-16T00:00:00"/>
    <s v="Second Class"/>
    <s v="PT-19090"/>
    <s v="Pete Takahito"/>
    <x v="0"/>
    <x v="0"/>
    <s v="Houston"/>
    <x v="5"/>
    <n v="77070"/>
    <s v="Central"/>
    <s v="OFF-BI-10004040"/>
    <x v="1"/>
    <x v="8"/>
    <s v="Wilson Jones Impact Binders"/>
    <n v="5.1799999999999988"/>
    <n v="5"/>
    <n v="0.8"/>
    <n v="-8.0289999999999999"/>
  </r>
  <r>
    <n v="3162"/>
    <s v="CA-2011-153969"/>
    <x v="2"/>
    <x v="158"/>
    <d v="2011-09-25T00:00:00"/>
    <s v="Standard Class"/>
    <s v="HF-14995"/>
    <s v="Herbert Flentye"/>
    <x v="0"/>
    <x v="0"/>
    <s v="San Francisco"/>
    <x v="1"/>
    <n v="94109"/>
    <s v="West"/>
    <s v="OFF-EN-10001539"/>
    <x v="1"/>
    <x v="12"/>
    <s v="Staples"/>
    <n v="15.56"/>
    <n v="2"/>
    <n v="0"/>
    <n v="7.3132000000000001"/>
  </r>
  <r>
    <n v="3163"/>
    <s v="CA-2011-153969"/>
    <x v="2"/>
    <x v="158"/>
    <d v="2011-09-25T00:00:00"/>
    <s v="Standard Class"/>
    <s v="HF-14995"/>
    <s v="Herbert Flentye"/>
    <x v="0"/>
    <x v="0"/>
    <s v="San Francisco"/>
    <x v="1"/>
    <n v="94109"/>
    <s v="West"/>
    <s v="OFF-EN-10004483"/>
    <x v="1"/>
    <x v="12"/>
    <s v="#10 White Business Envelopes,4 1/8 x 9 1/2"/>
    <n v="78.349999999999994"/>
    <n v="5"/>
    <n v="0"/>
    <n v="36.824499999999993"/>
  </r>
  <r>
    <n v="3164"/>
    <s v="CA-2011-153969"/>
    <x v="2"/>
    <x v="158"/>
    <d v="2011-09-25T00:00:00"/>
    <s v="Standard Class"/>
    <s v="HF-14995"/>
    <s v="Herbert Flentye"/>
    <x v="0"/>
    <x v="0"/>
    <s v="San Francisco"/>
    <x v="1"/>
    <n v="94109"/>
    <s v="West"/>
    <s v="OFF-AR-10001615"/>
    <x v="1"/>
    <x v="6"/>
    <s v="Newell 34"/>
    <n v="59.519999999999996"/>
    <n v="3"/>
    <n v="0"/>
    <n v="15.475200000000001"/>
  </r>
  <r>
    <n v="3165"/>
    <s v="CA-2011-153969"/>
    <x v="2"/>
    <x v="158"/>
    <d v="2011-09-25T00:00:00"/>
    <s v="Standard Class"/>
    <s v="HF-14995"/>
    <s v="Herbert Flentye"/>
    <x v="0"/>
    <x v="0"/>
    <s v="San Francisco"/>
    <x v="1"/>
    <n v="94109"/>
    <s v="West"/>
    <s v="OFF-PA-10000327"/>
    <x v="1"/>
    <x v="10"/>
    <s v="Xerox 1971"/>
    <n v="38.520000000000003"/>
    <n v="9"/>
    <n v="0"/>
    <n v="17.333999999999996"/>
  </r>
  <r>
    <n v="3166"/>
    <s v="CA-2011-153969"/>
    <x v="2"/>
    <x v="158"/>
    <d v="2011-09-25T00:00:00"/>
    <s v="Standard Class"/>
    <s v="HF-14995"/>
    <s v="Herbert Flentye"/>
    <x v="0"/>
    <x v="0"/>
    <s v="San Francisco"/>
    <x v="1"/>
    <n v="94109"/>
    <s v="West"/>
    <s v="TEC-PH-10001299"/>
    <x v="2"/>
    <x v="7"/>
    <s v="Polycom CX300 Desktop Phone USB VoIP phone"/>
    <n v="239.98400000000004"/>
    <n v="2"/>
    <n v="0.2"/>
    <n v="23.998400000000004"/>
  </r>
  <r>
    <n v="3167"/>
    <s v="CA-2011-153969"/>
    <x v="2"/>
    <x v="158"/>
    <d v="2011-09-25T00:00:00"/>
    <s v="Standard Class"/>
    <s v="HF-14995"/>
    <s v="Herbert Flentye"/>
    <x v="0"/>
    <x v="0"/>
    <s v="San Francisco"/>
    <x v="1"/>
    <n v="94109"/>
    <s v="West"/>
    <s v="OFF-PA-10002246"/>
    <x v="1"/>
    <x v="10"/>
    <s v="Wirebound Four 2-3/4 x 5 Forms per Page, 400 Sets per Book"/>
    <n v="19.350000000000001"/>
    <n v="3"/>
    <n v="0"/>
    <n v="9.4815000000000005"/>
  </r>
  <r>
    <n v="3168"/>
    <s v="CA-2013-146682"/>
    <x v="0"/>
    <x v="517"/>
    <d v="2013-11-01T00:00:00"/>
    <s v="First Class"/>
    <s v="KW-16435"/>
    <s v="Katrina Willman"/>
    <x v="0"/>
    <x v="0"/>
    <s v="Lansing"/>
    <x v="12"/>
    <n v="48911"/>
    <s v="Central"/>
    <s v="FUR-FU-10002671"/>
    <x v="0"/>
    <x v="5"/>
    <s v="Electrix 20W Halogen Replacement Bulb for Zoom-In Desk Lamp"/>
    <n v="67"/>
    <n v="5"/>
    <n v="0"/>
    <n v="32.159999999999997"/>
  </r>
  <r>
    <n v="3169"/>
    <s v="CA-2013-138695"/>
    <x v="0"/>
    <x v="316"/>
    <d v="2013-06-04T00:00:00"/>
    <s v="Standard Class"/>
    <s v="KC-16675"/>
    <s v="Kimberly Carter"/>
    <x v="1"/>
    <x v="0"/>
    <s v="Tallahassee"/>
    <x v="2"/>
    <n v="32303"/>
    <s v="South"/>
    <s v="FUR-CH-10003833"/>
    <x v="0"/>
    <x v="1"/>
    <s v="Novimex Fabric Task Chair"/>
    <n v="390.27199999999999"/>
    <n v="8"/>
    <n v="0.2"/>
    <n v="-24.39200000000001"/>
  </r>
  <r>
    <n v="3170"/>
    <s v="CA-2013-138695"/>
    <x v="0"/>
    <x v="316"/>
    <d v="2013-06-04T00:00:00"/>
    <s v="Standard Class"/>
    <s v="KC-16675"/>
    <s v="Kimberly Carter"/>
    <x v="1"/>
    <x v="0"/>
    <s v="Tallahassee"/>
    <x v="2"/>
    <n v="32303"/>
    <s v="South"/>
    <s v="OFF-PA-10001667"/>
    <x v="1"/>
    <x v="10"/>
    <s v="Great White Multi-Use Recycled Paper (20Lb. and 84 Bright)"/>
    <n v="62.192000000000007"/>
    <n v="13"/>
    <n v="0.2"/>
    <n v="19.434999999999995"/>
  </r>
  <r>
    <n v="3171"/>
    <s v="CA-2014-107461"/>
    <x v="3"/>
    <x v="202"/>
    <d v="2014-12-27T00:00:00"/>
    <s v="Second Class"/>
    <s v="PK-19075"/>
    <s v="Pete Kriz"/>
    <x v="0"/>
    <x v="0"/>
    <s v="Columbia"/>
    <x v="20"/>
    <n v="29203"/>
    <s v="South"/>
    <s v="OFF-BI-10002003"/>
    <x v="1"/>
    <x v="8"/>
    <s v="Ibico Presentation Index for Binding Systems"/>
    <n v="23.88"/>
    <n v="6"/>
    <n v="0"/>
    <n v="11.223600000000001"/>
  </r>
  <r>
    <n v="3172"/>
    <s v="US-2013-133879"/>
    <x v="0"/>
    <x v="844"/>
    <d v="2013-03-29T00:00:00"/>
    <s v="Standard Class"/>
    <s v="KT-16465"/>
    <s v="Kean Takahito"/>
    <x v="0"/>
    <x v="0"/>
    <s v="Chicago"/>
    <x v="10"/>
    <n v="60623"/>
    <s v="Central"/>
    <s v="OFF-BI-10004465"/>
    <x v="1"/>
    <x v="8"/>
    <s v="Avery Durable Slant Ring Binders"/>
    <n v="3.1679999999999993"/>
    <n v="2"/>
    <n v="0.8"/>
    <n v="-4.7520000000000007"/>
  </r>
  <r>
    <n v="3173"/>
    <s v="US-2013-133879"/>
    <x v="0"/>
    <x v="844"/>
    <d v="2013-03-29T00:00:00"/>
    <s v="Standard Class"/>
    <s v="KT-16465"/>
    <s v="Kean Takahito"/>
    <x v="0"/>
    <x v="0"/>
    <s v="Chicago"/>
    <x v="10"/>
    <n v="60623"/>
    <s v="Central"/>
    <s v="FUR-CH-10000665"/>
    <x v="0"/>
    <x v="1"/>
    <s v="Global Airflow Leather Mesh Back Chair, Black"/>
    <n v="528.42999999999995"/>
    <n v="5"/>
    <n v="0.3"/>
    <n v="0"/>
  </r>
  <r>
    <n v="3174"/>
    <s v="US-2013-133879"/>
    <x v="0"/>
    <x v="844"/>
    <d v="2013-03-29T00:00:00"/>
    <s v="Standard Class"/>
    <s v="KT-16465"/>
    <s v="Kean Takahito"/>
    <x v="0"/>
    <x v="0"/>
    <s v="Chicago"/>
    <x v="10"/>
    <n v="60623"/>
    <s v="Central"/>
    <s v="OFF-AR-10004956"/>
    <x v="1"/>
    <x v="6"/>
    <s v="Newell 33"/>
    <n v="13.392000000000001"/>
    <n v="3"/>
    <n v="0.2"/>
    <n v="1.5065999999999975"/>
  </r>
  <r>
    <n v="3175"/>
    <s v="CA-2014-157483"/>
    <x v="3"/>
    <x v="343"/>
    <d v="2014-11-19T00:00:00"/>
    <s v="Standard Class"/>
    <s v="EP-13915"/>
    <s v="Emily Phan"/>
    <x v="0"/>
    <x v="0"/>
    <s v="Detroit"/>
    <x v="12"/>
    <n v="48227"/>
    <s v="Central"/>
    <s v="OFF-AR-10004260"/>
    <x v="1"/>
    <x v="6"/>
    <s v="Boston 1799 Powerhouse Electric Pencil Sharpener"/>
    <n v="181.86"/>
    <n v="7"/>
    <n v="0"/>
    <n v="50.9208"/>
  </r>
  <r>
    <n v="3176"/>
    <s v="US-2014-132059"/>
    <x v="3"/>
    <x v="397"/>
    <d v="2014-09-30T00:00:00"/>
    <s v="Standard Class"/>
    <s v="AP-10915"/>
    <s v="Arthur Prichep"/>
    <x v="0"/>
    <x v="0"/>
    <s v="Fort Collins"/>
    <x v="22"/>
    <n v="80525"/>
    <s v="West"/>
    <s v="FUR-BO-10001811"/>
    <x v="0"/>
    <x v="0"/>
    <s v="Atlantic Metals Mobile 5-Shelf Bookcases, Custom Colors"/>
    <n v="180.58800000000005"/>
    <n v="2"/>
    <n v="0.7"/>
    <n v="-240.78400000000005"/>
  </r>
  <r>
    <n v="3177"/>
    <s v="US-2014-132059"/>
    <x v="3"/>
    <x v="397"/>
    <d v="2014-09-30T00:00:00"/>
    <s v="Standard Class"/>
    <s v="AP-10915"/>
    <s v="Arthur Prichep"/>
    <x v="0"/>
    <x v="0"/>
    <s v="Fort Collins"/>
    <x v="22"/>
    <n v="80525"/>
    <s v="West"/>
    <s v="TEC-AC-10003280"/>
    <x v="2"/>
    <x v="11"/>
    <s v="Belkin F8E887 USB Wired Ergonomic Keyboard"/>
    <n v="47.984000000000002"/>
    <n v="2"/>
    <n v="0.2"/>
    <n v="0.59979999999999656"/>
  </r>
  <r>
    <n v="3178"/>
    <s v="CA-2014-122280"/>
    <x v="3"/>
    <x v="18"/>
    <d v="2014-09-11T00:00:00"/>
    <s v="Same Day"/>
    <s v="SH-20395"/>
    <s v="Shahid Hopkins"/>
    <x v="0"/>
    <x v="0"/>
    <s v="New York City"/>
    <x v="15"/>
    <n v="10024"/>
    <s v="East"/>
    <s v="OFF-PA-10004911"/>
    <x v="1"/>
    <x v="10"/>
    <s v="Rediform S.O.S. 1-Up Phone Message Bk, 4-1/4x3-1/16 Bk, 1 Form/Pg, 40 Messages/Bk, 3/Pk"/>
    <n v="18.760000000000002"/>
    <n v="2"/>
    <n v="0"/>
    <n v="9.0048000000000012"/>
  </r>
  <r>
    <n v="3179"/>
    <s v="CA-2014-105235"/>
    <x v="3"/>
    <x v="256"/>
    <d v="2014-12-12T00:00:00"/>
    <s v="Standard Class"/>
    <s v="SM-20950"/>
    <s v="Suzanne McNair"/>
    <x v="1"/>
    <x v="0"/>
    <s v="New York City"/>
    <x v="15"/>
    <n v="10011"/>
    <s v="East"/>
    <s v="FUR-FU-10001487"/>
    <x v="0"/>
    <x v="5"/>
    <s v="Eldon Expressions Wood and Plastic Desk Accessories, Cherry Wood"/>
    <n v="20.94"/>
    <n v="3"/>
    <n v="0"/>
    <n v="6.0725999999999987"/>
  </r>
  <r>
    <n v="3180"/>
    <s v="CA-2014-105235"/>
    <x v="3"/>
    <x v="256"/>
    <d v="2014-12-12T00:00:00"/>
    <s v="Standard Class"/>
    <s v="SM-20950"/>
    <s v="Suzanne McNair"/>
    <x v="1"/>
    <x v="0"/>
    <s v="New York City"/>
    <x v="15"/>
    <n v="10011"/>
    <s v="East"/>
    <s v="FUR-FU-10000521"/>
    <x v="0"/>
    <x v="5"/>
    <s v="Seth Thomas 14&quot; Putty-Colored Wall Clock"/>
    <n v="58.68"/>
    <n v="2"/>
    <n v="0"/>
    <n v="18.190799999999996"/>
  </r>
  <r>
    <n v="3181"/>
    <s v="CA-2014-105235"/>
    <x v="3"/>
    <x v="256"/>
    <d v="2014-12-12T00:00:00"/>
    <s v="Standard Class"/>
    <s v="SM-20950"/>
    <s v="Suzanne McNair"/>
    <x v="1"/>
    <x v="0"/>
    <s v="New York City"/>
    <x v="15"/>
    <n v="10011"/>
    <s v="East"/>
    <s v="OFF-AP-10001271"/>
    <x v="1"/>
    <x v="9"/>
    <s v="Eureka The Boss Cordless Rechargeable Stick Vac"/>
    <n v="254.89999999999998"/>
    <n v="5"/>
    <n v="0"/>
    <n v="68.823000000000008"/>
  </r>
  <r>
    <n v="3182"/>
    <s v="CA-2014-152912"/>
    <x v="3"/>
    <x v="45"/>
    <d v="2014-11-13T00:00:00"/>
    <s v="Second Class"/>
    <s v="BM-11650"/>
    <s v="Brian Moss"/>
    <x v="1"/>
    <x v="0"/>
    <s v="Columbia"/>
    <x v="39"/>
    <n v="21044"/>
    <s v="East"/>
    <s v="OFF-BI-10004728"/>
    <x v="1"/>
    <x v="8"/>
    <s v="Wilson Jones Turn Tabs Binder Tool for Ring Binders"/>
    <n v="9.64"/>
    <n v="2"/>
    <n v="0"/>
    <n v="4.4344000000000001"/>
  </r>
  <r>
    <n v="3183"/>
    <s v="CA-2014-152912"/>
    <x v="3"/>
    <x v="45"/>
    <d v="2014-11-13T00:00:00"/>
    <s v="Second Class"/>
    <s v="BM-11650"/>
    <s v="Brian Moss"/>
    <x v="1"/>
    <x v="0"/>
    <s v="Columbia"/>
    <x v="39"/>
    <n v="21044"/>
    <s v="East"/>
    <s v="TEC-AC-10004666"/>
    <x v="2"/>
    <x v="11"/>
    <s v="Maxell iVDR EX 500GB Cartridge"/>
    <n v="826.62000000000012"/>
    <n v="3"/>
    <n v="0"/>
    <n v="355.4466000000001"/>
  </r>
  <r>
    <n v="3184"/>
    <s v="CA-2014-152912"/>
    <x v="3"/>
    <x v="45"/>
    <d v="2014-11-13T00:00:00"/>
    <s v="Second Class"/>
    <s v="BM-11650"/>
    <s v="Brian Moss"/>
    <x v="1"/>
    <x v="0"/>
    <s v="Columbia"/>
    <x v="39"/>
    <n v="21044"/>
    <s v="East"/>
    <s v="OFF-ST-10003208"/>
    <x v="1"/>
    <x v="4"/>
    <s v="Adjustable Depth Letter/Legal Cart"/>
    <n v="1633.14"/>
    <n v="9"/>
    <n v="0"/>
    <n v="473.61059999999975"/>
  </r>
  <r>
    <n v="3185"/>
    <s v="CA-2014-152912"/>
    <x v="3"/>
    <x v="45"/>
    <d v="2014-11-13T00:00:00"/>
    <s v="Second Class"/>
    <s v="BM-11650"/>
    <s v="Brian Moss"/>
    <x v="1"/>
    <x v="0"/>
    <s v="Columbia"/>
    <x v="39"/>
    <n v="21044"/>
    <s v="East"/>
    <s v="OFF-ST-10003208"/>
    <x v="1"/>
    <x v="4"/>
    <s v="Adjustable Depth Letter/Legal Cart"/>
    <n v="544.38"/>
    <n v="3"/>
    <n v="0"/>
    <n v="157.87019999999993"/>
  </r>
  <r>
    <n v="3186"/>
    <s v="CA-2011-123498"/>
    <x v="2"/>
    <x v="845"/>
    <d v="2011-11-09T00:00:00"/>
    <s v="First Class"/>
    <s v="TC-20980"/>
    <s v="Tamara Chand"/>
    <x v="1"/>
    <x v="0"/>
    <s v="Houston"/>
    <x v="5"/>
    <n v="77041"/>
    <s v="Central"/>
    <s v="OFF-BI-10000632"/>
    <x v="1"/>
    <x v="8"/>
    <s v="Satellite Sectional Post Binders"/>
    <n v="26.045999999999992"/>
    <n v="3"/>
    <n v="0.8"/>
    <n v="-44.278199999999998"/>
  </r>
  <r>
    <n v="3187"/>
    <s v="CA-2011-123498"/>
    <x v="2"/>
    <x v="845"/>
    <d v="2011-11-09T00:00:00"/>
    <s v="First Class"/>
    <s v="TC-20980"/>
    <s v="Tamara Chand"/>
    <x v="1"/>
    <x v="0"/>
    <s v="Houston"/>
    <x v="5"/>
    <n v="77041"/>
    <s v="Central"/>
    <s v="OFF-EN-10004773"/>
    <x v="1"/>
    <x v="12"/>
    <s v="Staples"/>
    <n v="74.352000000000004"/>
    <n v="3"/>
    <n v="0.2"/>
    <n v="26.952599999999997"/>
  </r>
  <r>
    <n v="3188"/>
    <s v="CA-2014-159352"/>
    <x v="3"/>
    <x v="846"/>
    <d v="2014-03-18T00:00:00"/>
    <s v="Standard Class"/>
    <s v="KB-16585"/>
    <s v="Ken Black"/>
    <x v="1"/>
    <x v="0"/>
    <s v="Lowell"/>
    <x v="31"/>
    <n v="1852"/>
    <s v="East"/>
    <s v="TEC-PH-10004700"/>
    <x v="2"/>
    <x v="7"/>
    <s v="PowerGen Dual USB Car Charger"/>
    <n v="69.930000000000007"/>
    <n v="7"/>
    <n v="0"/>
    <n v="32.1678"/>
  </r>
  <r>
    <n v="3189"/>
    <s v="US-2014-146416"/>
    <x v="3"/>
    <x v="179"/>
    <d v="2014-10-23T00:00:00"/>
    <s v="Second Class"/>
    <s v="JE-16165"/>
    <s v="Justin Ellison"/>
    <x v="1"/>
    <x v="0"/>
    <s v="Woodland"/>
    <x v="1"/>
    <n v="95695"/>
    <s v="West"/>
    <s v="OFF-LA-10003714"/>
    <x v="1"/>
    <x v="2"/>
    <s v="Avery 510"/>
    <n v="3.75"/>
    <n v="1"/>
    <n v="0"/>
    <n v="1.7999999999999998"/>
  </r>
  <r>
    <n v="3190"/>
    <s v="US-2014-146416"/>
    <x v="3"/>
    <x v="179"/>
    <d v="2014-10-23T00:00:00"/>
    <s v="Second Class"/>
    <s v="JE-16165"/>
    <s v="Justin Ellison"/>
    <x v="1"/>
    <x v="0"/>
    <s v="Woodland"/>
    <x v="1"/>
    <n v="95695"/>
    <s v="West"/>
    <s v="OFF-BI-10001787"/>
    <x v="1"/>
    <x v="8"/>
    <s v="Wilson Jones Four-Pocket Poly Binders"/>
    <n v="20.928000000000001"/>
    <n v="4"/>
    <n v="0.2"/>
    <n v="7.5864000000000003"/>
  </r>
  <r>
    <n v="3191"/>
    <s v="US-2012-163783"/>
    <x v="1"/>
    <x v="17"/>
    <d v="2013-01-01T00:00:00"/>
    <s v="Standard Class"/>
    <s v="DR-12940"/>
    <s v="Daniel Raglin"/>
    <x v="2"/>
    <x v="0"/>
    <s v="Chicago"/>
    <x v="10"/>
    <n v="60610"/>
    <s v="Central"/>
    <s v="OFF-ST-10002957"/>
    <x v="1"/>
    <x v="4"/>
    <s v="Sterilite Show Offs Storage Containers"/>
    <n v="12.672000000000001"/>
    <n v="3"/>
    <n v="0.2"/>
    <n v="-3.1680000000000001"/>
  </r>
  <r>
    <n v="3192"/>
    <s v="CA-2014-123981"/>
    <x v="3"/>
    <x v="280"/>
    <d v="2014-10-09T00:00:00"/>
    <s v="Standard Class"/>
    <s v="RW-19630"/>
    <s v="Rob Williams"/>
    <x v="1"/>
    <x v="0"/>
    <s v="New York City"/>
    <x v="15"/>
    <n v="10035"/>
    <s v="East"/>
    <s v="TEC-PH-10002115"/>
    <x v="2"/>
    <x v="7"/>
    <s v="Plantronics 81402"/>
    <n v="65.989999999999995"/>
    <n v="1"/>
    <n v="0"/>
    <n v="17.157400000000003"/>
  </r>
  <r>
    <n v="3193"/>
    <s v="CA-2014-158953"/>
    <x v="3"/>
    <x v="400"/>
    <d v="2014-06-09T00:00:00"/>
    <s v="Standard Class"/>
    <s v="ML-18040"/>
    <s v="Michelle Lonsdale"/>
    <x v="1"/>
    <x v="0"/>
    <s v="Missouri City"/>
    <x v="5"/>
    <n v="77489"/>
    <s v="Central"/>
    <s v="OFF-BI-10002557"/>
    <x v="1"/>
    <x v="8"/>
    <s v="Presstex Flexible Ring Binders"/>
    <n v="6.3699999999999983"/>
    <n v="7"/>
    <n v="0.8"/>
    <n v="-9.5550000000000015"/>
  </r>
  <r>
    <n v="3194"/>
    <s v="CA-2011-165428"/>
    <x v="2"/>
    <x v="416"/>
    <d v="2011-09-04T00:00:00"/>
    <s v="First Class"/>
    <s v="JL-15130"/>
    <s v="Jack Lebron"/>
    <x v="0"/>
    <x v="0"/>
    <s v="Houston"/>
    <x v="5"/>
    <n v="77036"/>
    <s v="Central"/>
    <s v="OFF-BI-10002949"/>
    <x v="1"/>
    <x v="8"/>
    <s v="Prestige Round Ring Binders"/>
    <n v="3.6479999999999992"/>
    <n v="3"/>
    <n v="0.8"/>
    <n v="-6.0192000000000032"/>
  </r>
  <r>
    <n v="3195"/>
    <s v="CA-2011-165428"/>
    <x v="2"/>
    <x v="416"/>
    <d v="2011-09-04T00:00:00"/>
    <s v="First Class"/>
    <s v="JL-15130"/>
    <s v="Jack Lebron"/>
    <x v="0"/>
    <x v="0"/>
    <s v="Houston"/>
    <x v="5"/>
    <n v="77036"/>
    <s v="Central"/>
    <s v="OFF-PA-10004100"/>
    <x v="1"/>
    <x v="10"/>
    <s v="Xerox 216"/>
    <n v="31.104000000000006"/>
    <n v="6"/>
    <n v="0.2"/>
    <n v="10.8864"/>
  </r>
  <r>
    <n v="3196"/>
    <s v="CA-2013-169026"/>
    <x v="0"/>
    <x v="590"/>
    <d v="2013-08-14T00:00:00"/>
    <s v="Standard Class"/>
    <s v="CM-12655"/>
    <s v="Corinna Mitchell"/>
    <x v="2"/>
    <x v="0"/>
    <s v="Jackson"/>
    <x v="35"/>
    <n v="39212"/>
    <s v="South"/>
    <s v="OFF-FA-10001883"/>
    <x v="1"/>
    <x v="13"/>
    <s v="Alliance Super-Size Bands, Assorted Sizes"/>
    <n v="23.34"/>
    <n v="3"/>
    <n v="0"/>
    <n v="0.23339999999999961"/>
  </r>
  <r>
    <n v="3197"/>
    <s v="CA-2014-109750"/>
    <x v="3"/>
    <x v="847"/>
    <d v="2014-07-29T00:00:00"/>
    <s v="Standard Class"/>
    <s v="FH-14365"/>
    <s v="Fred Hopkins"/>
    <x v="1"/>
    <x v="0"/>
    <s v="New York City"/>
    <x v="15"/>
    <n v="10009"/>
    <s v="East"/>
    <s v="TEC-PH-10000702"/>
    <x v="2"/>
    <x v="7"/>
    <s v="Square Credit Card Reader, 4 1/2&quot; x 4 1/2&quot; x 1&quot;, White"/>
    <n v="29.97"/>
    <n v="3"/>
    <n v="0"/>
    <n v="14.085899999999999"/>
  </r>
  <r>
    <n v="3198"/>
    <s v="CA-2012-149384"/>
    <x v="1"/>
    <x v="848"/>
    <d v="2012-07-10T00:00:00"/>
    <s v="Same Day"/>
    <s v="EH-13945"/>
    <s v="Eric Hoffmann"/>
    <x v="0"/>
    <x v="0"/>
    <s v="Tempe"/>
    <x v="16"/>
    <n v="85281"/>
    <s v="West"/>
    <s v="OFF-BI-10003196"/>
    <x v="1"/>
    <x v="8"/>
    <s v="Accohide Poly Flexible Ring Binders"/>
    <n v="3.366000000000001"/>
    <n v="3"/>
    <n v="0.7"/>
    <n v="-2.2439999999999989"/>
  </r>
  <r>
    <n v="3199"/>
    <s v="CA-2011-131527"/>
    <x v="2"/>
    <x v="588"/>
    <d v="2011-12-07T00:00:00"/>
    <s v="Standard Class"/>
    <s v="TB-21280"/>
    <s v="Toby Braunhardt"/>
    <x v="0"/>
    <x v="0"/>
    <s v="Jacksonville"/>
    <x v="3"/>
    <n v="28540"/>
    <s v="South"/>
    <s v="TEC-PH-10001644"/>
    <x v="2"/>
    <x v="7"/>
    <s v="BlueLounge Milo Smartphone Stand, White/Metallic"/>
    <n v="95.968000000000004"/>
    <n v="4"/>
    <n v="0.2"/>
    <n v="9.5968000000000053"/>
  </r>
  <r>
    <n v="3200"/>
    <s v="CA-2014-164000"/>
    <x v="3"/>
    <x v="404"/>
    <d v="2014-12-23T00:00:00"/>
    <s v="Standard Class"/>
    <s v="AH-10030"/>
    <s v="Aaron Hawkins"/>
    <x v="1"/>
    <x v="0"/>
    <s v="Philadelphia"/>
    <x v="9"/>
    <n v="19134"/>
    <s v="East"/>
    <s v="OFF-AR-10003183"/>
    <x v="1"/>
    <x v="6"/>
    <s v="Avery Fluorescent Highlighter Four-Color Set"/>
    <n v="18.704000000000001"/>
    <n v="7"/>
    <n v="0.2"/>
    <n v="2.3379999999999983"/>
  </r>
  <r>
    <n v="3201"/>
    <s v="CA-2011-164224"/>
    <x v="2"/>
    <x v="598"/>
    <d v="2011-05-20T00:00:00"/>
    <s v="Second Class"/>
    <s v="TT-21070"/>
    <s v="Ted Trevino"/>
    <x v="0"/>
    <x v="0"/>
    <s v="Akron"/>
    <x v="24"/>
    <n v="44312"/>
    <s v="East"/>
    <s v="FUR-FU-10000308"/>
    <x v="0"/>
    <x v="5"/>
    <s v="Deflect-o Glass Clear Studded Chair Mats"/>
    <n v="149.232"/>
    <n v="3"/>
    <n v="0.2"/>
    <n v="3.7308000000000021"/>
  </r>
  <r>
    <n v="3202"/>
    <s v="CA-2011-164224"/>
    <x v="2"/>
    <x v="598"/>
    <d v="2011-05-20T00:00:00"/>
    <s v="Second Class"/>
    <s v="TT-21070"/>
    <s v="Ted Trevino"/>
    <x v="0"/>
    <x v="0"/>
    <s v="Akron"/>
    <x v="24"/>
    <n v="44312"/>
    <s v="East"/>
    <s v="OFF-PA-10001526"/>
    <x v="1"/>
    <x v="10"/>
    <s v="Xerox 1949"/>
    <n v="15.936000000000002"/>
    <n v="4"/>
    <n v="0.2"/>
    <n v="5.7768000000000015"/>
  </r>
  <r>
    <n v="3203"/>
    <s v="CA-2011-158372"/>
    <x v="2"/>
    <x v="849"/>
    <d v="2011-11-16T00:00:00"/>
    <s v="Standard Class"/>
    <s v="RD-19900"/>
    <s v="Ruben Dartt"/>
    <x v="0"/>
    <x v="0"/>
    <s v="San Diego"/>
    <x v="1"/>
    <n v="92037"/>
    <s v="West"/>
    <s v="TEC-PH-10002103"/>
    <x v="2"/>
    <x v="7"/>
    <s v="Jabra SPEAK 410"/>
    <n v="601.53599999999994"/>
    <n v="8"/>
    <n v="0.2"/>
    <n v="60.153600000000012"/>
  </r>
  <r>
    <n v="3204"/>
    <s v="CA-2011-158372"/>
    <x v="2"/>
    <x v="849"/>
    <d v="2011-11-16T00:00:00"/>
    <s v="Standard Class"/>
    <s v="RD-19900"/>
    <s v="Ruben Dartt"/>
    <x v="0"/>
    <x v="0"/>
    <s v="San Diego"/>
    <x v="1"/>
    <n v="92037"/>
    <s v="West"/>
    <s v="TEC-AC-10004209"/>
    <x v="2"/>
    <x v="11"/>
    <s v="Memorex Froggy Flash Drive 4 GB"/>
    <n v="10.99"/>
    <n v="1"/>
    <n v="0"/>
    <n v="4.2861000000000002"/>
  </r>
  <r>
    <n v="3205"/>
    <s v="CA-2011-158372"/>
    <x v="2"/>
    <x v="849"/>
    <d v="2011-11-16T00:00:00"/>
    <s v="Standard Class"/>
    <s v="RD-19900"/>
    <s v="Ruben Dartt"/>
    <x v="0"/>
    <x v="0"/>
    <s v="San Diego"/>
    <x v="1"/>
    <n v="92037"/>
    <s v="West"/>
    <s v="FUR-FU-10000397"/>
    <x v="0"/>
    <x v="5"/>
    <s v="Luxo Economy Swing Arm Lamp"/>
    <n v="39.880000000000003"/>
    <n v="2"/>
    <n v="0"/>
    <n v="11.166400000000003"/>
  </r>
  <r>
    <n v="3206"/>
    <s v="CA-2011-158372"/>
    <x v="2"/>
    <x v="849"/>
    <d v="2011-11-16T00:00:00"/>
    <s v="Standard Class"/>
    <s v="RD-19900"/>
    <s v="Ruben Dartt"/>
    <x v="0"/>
    <x v="0"/>
    <s v="San Diego"/>
    <x v="1"/>
    <n v="92037"/>
    <s v="West"/>
    <s v="OFF-PA-10002137"/>
    <x v="1"/>
    <x v="10"/>
    <s v="Southworth 100% Résumé Paper, 24lb."/>
    <n v="62.24"/>
    <n v="8"/>
    <n v="0"/>
    <n v="28.007999999999996"/>
  </r>
  <r>
    <n v="3207"/>
    <s v="CA-2011-158372"/>
    <x v="2"/>
    <x v="849"/>
    <d v="2011-11-16T00:00:00"/>
    <s v="Standard Class"/>
    <s v="RD-19900"/>
    <s v="Ruben Dartt"/>
    <x v="0"/>
    <x v="0"/>
    <s v="San Diego"/>
    <x v="1"/>
    <n v="92037"/>
    <s v="West"/>
    <s v="FUR-FU-10001867"/>
    <x v="0"/>
    <x v="5"/>
    <s v="Eldon Expressions Punched Metal &amp; Wood Desk Accessories, Pewter &amp; Cherry"/>
    <n v="53.2"/>
    <n v="5"/>
    <n v="0"/>
    <n v="14.896000000000003"/>
  </r>
  <r>
    <n v="3208"/>
    <s v="CA-2011-158372"/>
    <x v="2"/>
    <x v="849"/>
    <d v="2011-11-16T00:00:00"/>
    <s v="Standard Class"/>
    <s v="RD-19900"/>
    <s v="Ruben Dartt"/>
    <x v="0"/>
    <x v="0"/>
    <s v="San Diego"/>
    <x v="1"/>
    <n v="92037"/>
    <s v="West"/>
    <s v="OFF-LA-10000407"/>
    <x v="1"/>
    <x v="2"/>
    <s v="Avery White Multi-Purpose Labels"/>
    <n v="39.840000000000003"/>
    <n v="8"/>
    <n v="0"/>
    <n v="18.3264"/>
  </r>
  <r>
    <n v="3209"/>
    <s v="CA-2013-108882"/>
    <x v="0"/>
    <x v="850"/>
    <d v="2013-01-15T00:00:00"/>
    <s v="Standard Class"/>
    <s v="LA-16780"/>
    <s v="Laura Armstrong"/>
    <x v="1"/>
    <x v="0"/>
    <s v="Fresno"/>
    <x v="1"/>
    <n v="93727"/>
    <s v="West"/>
    <s v="TEC-AC-10000420"/>
    <x v="2"/>
    <x v="11"/>
    <s v="Logitech G500s Laser Gaming Mouse with Adjustable Weight Tuning"/>
    <n v="349.95"/>
    <n v="5"/>
    <n v="0"/>
    <n v="118.98299999999999"/>
  </r>
  <r>
    <n v="3210"/>
    <s v="CA-2013-108882"/>
    <x v="0"/>
    <x v="850"/>
    <d v="2013-01-15T00:00:00"/>
    <s v="Standard Class"/>
    <s v="LA-16780"/>
    <s v="Laura Armstrong"/>
    <x v="1"/>
    <x v="0"/>
    <s v="Fresno"/>
    <x v="1"/>
    <n v="93727"/>
    <s v="West"/>
    <s v="TEC-PH-10002726"/>
    <x v="2"/>
    <x v="7"/>
    <s v="netTALK DUO VoIP Telephone Service"/>
    <n v="377.92800000000005"/>
    <n v="9"/>
    <n v="0.2"/>
    <n v="141.72300000000001"/>
  </r>
  <r>
    <n v="3211"/>
    <s v="US-2014-108245"/>
    <x v="3"/>
    <x v="585"/>
    <d v="2014-09-28T00:00:00"/>
    <s v="Standard Class"/>
    <s v="SH-19975"/>
    <s v="Sally Hughsby"/>
    <x v="1"/>
    <x v="0"/>
    <s v="Pearland"/>
    <x v="5"/>
    <n v="77581"/>
    <s v="Central"/>
    <s v="OFF-EN-10001415"/>
    <x v="1"/>
    <x v="12"/>
    <s v="Staples"/>
    <n v="13.392000000000001"/>
    <n v="3"/>
    <n v="0.2"/>
    <n v="5.0220000000000002"/>
  </r>
  <r>
    <n v="3212"/>
    <s v="US-2014-108245"/>
    <x v="3"/>
    <x v="585"/>
    <d v="2014-09-28T00:00:00"/>
    <s v="Standard Class"/>
    <s v="SH-19975"/>
    <s v="Sally Hughsby"/>
    <x v="1"/>
    <x v="0"/>
    <s v="Pearland"/>
    <x v="5"/>
    <n v="77581"/>
    <s v="Central"/>
    <s v="OFF-BI-10000773"/>
    <x v="1"/>
    <x v="8"/>
    <s v="Insertable Tab Post Binder Dividers"/>
    <n v="11.227999999999998"/>
    <n v="7"/>
    <n v="0.8"/>
    <n v="-18.52620000000001"/>
  </r>
  <r>
    <n v="3213"/>
    <s v="CA-2011-142314"/>
    <x v="2"/>
    <x v="851"/>
    <d v="2011-12-28T00:00:00"/>
    <s v="Standard Class"/>
    <s v="SF-20200"/>
    <s v="Sarah Foster"/>
    <x v="0"/>
    <x v="0"/>
    <s v="Richmond"/>
    <x v="14"/>
    <n v="47374"/>
    <s v="Central"/>
    <s v="OFF-AP-10002350"/>
    <x v="1"/>
    <x v="9"/>
    <s v="Belkin F9H710-06 7 Outlet SurgeMaster Surge Protector"/>
    <n v="207.24"/>
    <n v="11"/>
    <n v="0"/>
    <n v="58.027200000000001"/>
  </r>
  <r>
    <n v="3214"/>
    <s v="CA-2013-132409"/>
    <x v="0"/>
    <x v="439"/>
    <d v="2013-06-02T00:00:00"/>
    <s v="Standard Class"/>
    <s v="TH-21235"/>
    <s v="Tiffany House"/>
    <x v="1"/>
    <x v="0"/>
    <s v="Philadelphia"/>
    <x v="9"/>
    <n v="19134"/>
    <s v="East"/>
    <s v="OFF-AR-10001919"/>
    <x v="1"/>
    <x v="6"/>
    <s v="OIC #2 Pencils, Medium Soft"/>
    <n v="1.504"/>
    <n v="1"/>
    <n v="0.2"/>
    <n v="0.16919999999999991"/>
  </r>
  <r>
    <n v="3215"/>
    <s v="CA-2013-132409"/>
    <x v="0"/>
    <x v="439"/>
    <d v="2013-06-02T00:00:00"/>
    <s v="Standard Class"/>
    <s v="TH-21235"/>
    <s v="Tiffany House"/>
    <x v="1"/>
    <x v="0"/>
    <s v="Philadelphia"/>
    <x v="9"/>
    <n v="19134"/>
    <s v="East"/>
    <s v="OFF-AP-10002082"/>
    <x v="1"/>
    <x v="9"/>
    <s v="Holmes HEPA Air Purifier"/>
    <n v="34.848000000000006"/>
    <n v="2"/>
    <n v="0.2"/>
    <n v="6.5339999999999971"/>
  </r>
  <r>
    <n v="3216"/>
    <s v="CA-2014-150189"/>
    <x v="3"/>
    <x v="141"/>
    <d v="2014-07-11T00:00:00"/>
    <s v="First Class"/>
    <s v="VG-21790"/>
    <s v="Vivek Gonzalez"/>
    <x v="0"/>
    <x v="0"/>
    <s v="San Mateo"/>
    <x v="1"/>
    <n v="94403"/>
    <s v="West"/>
    <s v="OFF-LA-10002762"/>
    <x v="1"/>
    <x v="2"/>
    <s v="Avery 485"/>
    <n v="75.179999999999993"/>
    <n v="6"/>
    <n v="0"/>
    <n v="35.334599999999995"/>
  </r>
  <r>
    <n v="3217"/>
    <s v="CA-2011-114433"/>
    <x v="2"/>
    <x v="8"/>
    <d v="2011-05-17T00:00:00"/>
    <s v="Standard Class"/>
    <s v="NP-18325"/>
    <s v="Naresj Patel"/>
    <x v="0"/>
    <x v="0"/>
    <s v="Oakland"/>
    <x v="1"/>
    <n v="94601"/>
    <s v="West"/>
    <s v="TEC-AC-10002800"/>
    <x v="2"/>
    <x v="11"/>
    <s v="Plantronics Audio 478 Stereo USB Headset"/>
    <n v="149.97"/>
    <n v="3"/>
    <n v="0"/>
    <n v="52.489499999999992"/>
  </r>
  <r>
    <n v="3218"/>
    <s v="CA-2014-104640"/>
    <x v="3"/>
    <x v="468"/>
    <d v="2014-11-17T00:00:00"/>
    <s v="Standard Class"/>
    <s v="FH-14275"/>
    <s v="Frank Hawley"/>
    <x v="1"/>
    <x v="0"/>
    <s v="New York City"/>
    <x v="15"/>
    <n v="10024"/>
    <s v="East"/>
    <s v="OFF-BI-10003925"/>
    <x v="1"/>
    <x v="8"/>
    <s v="Fellowes PB300 Plastic Comb Binding Machine"/>
    <n v="931.17600000000016"/>
    <n v="3"/>
    <n v="0.2"/>
    <n v="314.27190000000002"/>
  </r>
  <r>
    <n v="3219"/>
    <s v="CA-2014-104640"/>
    <x v="3"/>
    <x v="468"/>
    <d v="2014-11-17T00:00:00"/>
    <s v="Standard Class"/>
    <s v="FH-14275"/>
    <s v="Frank Hawley"/>
    <x v="1"/>
    <x v="0"/>
    <s v="New York City"/>
    <x v="15"/>
    <n v="10024"/>
    <s v="East"/>
    <s v="TEC-PH-10002200"/>
    <x v="2"/>
    <x v="7"/>
    <s v="Aastra 6757i CT Wireless VoIP phone"/>
    <n v="430.88"/>
    <n v="2"/>
    <n v="0"/>
    <n v="124.95519999999999"/>
  </r>
  <r>
    <n v="3220"/>
    <s v="US-2012-137008"/>
    <x v="1"/>
    <x v="653"/>
    <d v="2012-10-08T00:00:00"/>
    <s v="Standard Class"/>
    <s v="JP-15460"/>
    <s v="Jennifer Patt"/>
    <x v="1"/>
    <x v="0"/>
    <s v="Lakewood"/>
    <x v="30"/>
    <n v="8701"/>
    <s v="East"/>
    <s v="OFF-PA-10001295"/>
    <x v="1"/>
    <x v="10"/>
    <s v="Computer Printout Paper with Letter-Trim Perforations"/>
    <n v="94.85"/>
    <n v="5"/>
    <n v="0"/>
    <n v="45.527999999999992"/>
  </r>
  <r>
    <n v="3221"/>
    <s v="US-2012-137008"/>
    <x v="1"/>
    <x v="653"/>
    <d v="2012-10-08T00:00:00"/>
    <s v="Standard Class"/>
    <s v="JP-15460"/>
    <s v="Jennifer Patt"/>
    <x v="1"/>
    <x v="0"/>
    <s v="Lakewood"/>
    <x v="30"/>
    <n v="8701"/>
    <s v="East"/>
    <s v="OFF-EN-10002500"/>
    <x v="1"/>
    <x v="12"/>
    <s v="Globe Weis Peel &amp; Seel First Class Envelopes"/>
    <n v="51.12"/>
    <n v="4"/>
    <n v="0"/>
    <n v="23.003999999999998"/>
  </r>
  <r>
    <n v="3222"/>
    <s v="US-2012-137008"/>
    <x v="1"/>
    <x v="653"/>
    <d v="2012-10-08T00:00:00"/>
    <s v="Standard Class"/>
    <s v="JP-15460"/>
    <s v="Jennifer Patt"/>
    <x v="1"/>
    <x v="0"/>
    <s v="Lakewood"/>
    <x v="30"/>
    <n v="8701"/>
    <s v="East"/>
    <s v="TEC-AC-10000892"/>
    <x v="2"/>
    <x v="11"/>
    <s v="NETGEAR N750 Dual Band Wi-Fi Gigabit Router"/>
    <n v="90"/>
    <n v="1"/>
    <n v="0"/>
    <n v="32.4"/>
  </r>
  <r>
    <n v="3223"/>
    <s v="CA-2011-108189"/>
    <x v="2"/>
    <x v="852"/>
    <d v="2011-10-05T00:00:00"/>
    <s v="First Class"/>
    <s v="ES-14080"/>
    <s v="Erin Smith"/>
    <x v="1"/>
    <x v="0"/>
    <s v="Tempe"/>
    <x v="16"/>
    <n v="85281"/>
    <s v="West"/>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x v="0"/>
    <s v="Tempe"/>
    <x v="16"/>
    <n v="85281"/>
    <s v="West"/>
    <s v="OFF-FA-10000735"/>
    <x v="1"/>
    <x v="13"/>
    <s v="Staples"/>
    <n v="4.6719999999999997"/>
    <n v="2"/>
    <n v="0.2"/>
    <n v="1.4599999999999997"/>
  </r>
  <r>
    <n v="3225"/>
    <s v="CA-2011-108189"/>
    <x v="2"/>
    <x v="852"/>
    <d v="2011-10-05T00:00:00"/>
    <s v="First Class"/>
    <s v="ES-14080"/>
    <s v="Erin Smith"/>
    <x v="1"/>
    <x v="0"/>
    <s v="Tempe"/>
    <x v="16"/>
    <n v="85281"/>
    <s v="West"/>
    <s v="TEC-PH-10001760"/>
    <x v="2"/>
    <x v="7"/>
    <s v="Bose SoundLink Bluetooth Speaker"/>
    <n v="318.40000000000003"/>
    <n v="2"/>
    <n v="0.2"/>
    <n v="107.46"/>
  </r>
  <r>
    <n v="3226"/>
    <s v="CA-2011-108189"/>
    <x v="2"/>
    <x v="852"/>
    <d v="2011-10-05T00:00:00"/>
    <s v="First Class"/>
    <s v="ES-14080"/>
    <s v="Erin Smith"/>
    <x v="1"/>
    <x v="0"/>
    <s v="Tempe"/>
    <x v="16"/>
    <n v="85281"/>
    <s v="West"/>
    <s v="OFF-EN-10004846"/>
    <x v="1"/>
    <x v="12"/>
    <s v="Letter or Legal Size Expandable Poly String Tie Envelopes"/>
    <n v="12.768000000000001"/>
    <n v="6"/>
    <n v="0.2"/>
    <n v="4.628400000000001"/>
  </r>
  <r>
    <n v="3227"/>
    <s v="CA-2011-108189"/>
    <x v="2"/>
    <x v="852"/>
    <d v="2011-10-05T00:00:00"/>
    <s v="First Class"/>
    <s v="ES-14080"/>
    <s v="Erin Smith"/>
    <x v="1"/>
    <x v="0"/>
    <s v="Tempe"/>
    <x v="16"/>
    <n v="85281"/>
    <s v="West"/>
    <s v="OFF-SU-10003567"/>
    <x v="1"/>
    <x v="14"/>
    <s v="Stiletto Hand Letter Openers"/>
    <n v="15.36"/>
    <n v="2"/>
    <n v="0.2"/>
    <n v="-3.2639999999999993"/>
  </r>
  <r>
    <n v="3228"/>
    <s v="CA-2011-108189"/>
    <x v="2"/>
    <x v="852"/>
    <d v="2011-10-05T00:00:00"/>
    <s v="First Class"/>
    <s v="ES-14080"/>
    <s v="Erin Smith"/>
    <x v="1"/>
    <x v="0"/>
    <s v="Tempe"/>
    <x v="16"/>
    <n v="85281"/>
    <s v="West"/>
    <s v="TEC-PH-10001557"/>
    <x v="2"/>
    <x v="7"/>
    <s v="Pyle PMP37LED"/>
    <n v="230.376"/>
    <n v="3"/>
    <n v="0.2"/>
    <n v="20.157899999999991"/>
  </r>
  <r>
    <n v="3229"/>
    <s v="CA-2011-108189"/>
    <x v="2"/>
    <x v="852"/>
    <d v="2011-10-05T00:00:00"/>
    <s v="First Class"/>
    <s v="ES-14080"/>
    <s v="Erin Smith"/>
    <x v="1"/>
    <x v="0"/>
    <s v="Tempe"/>
    <x v="16"/>
    <n v="85281"/>
    <s v="West"/>
    <s v="TEC-AC-10003038"/>
    <x v="2"/>
    <x v="11"/>
    <s v="Kingston Digital DataTraveler 16GB USB 2.0"/>
    <n v="7.16"/>
    <n v="1"/>
    <n v="0.2"/>
    <n v="-8.9500000000001023E-2"/>
  </r>
  <r>
    <n v="3230"/>
    <s v="CA-2011-154641"/>
    <x v="2"/>
    <x v="430"/>
    <d v="2011-08-16T00:00:00"/>
    <s v="Standard Class"/>
    <s v="KL-16645"/>
    <s v="Ken Lonsdale"/>
    <x v="0"/>
    <x v="0"/>
    <s v="New York City"/>
    <x v="15"/>
    <n v="10035"/>
    <s v="East"/>
    <s v="OFF-ST-10004459"/>
    <x v="1"/>
    <x v="4"/>
    <s v="Tennsco Single-Tier Lockers"/>
    <n v="375.34"/>
    <n v="1"/>
    <n v="0"/>
    <n v="18.766999999999996"/>
  </r>
  <r>
    <n v="3231"/>
    <s v="CA-2014-131625"/>
    <x v="3"/>
    <x v="853"/>
    <d v="2014-09-06T00:00:00"/>
    <s v="Second Class"/>
    <s v="BN-11515"/>
    <s v="Bradley Nguyen"/>
    <x v="0"/>
    <x v="0"/>
    <s v="New York City"/>
    <x v="15"/>
    <n v="10009"/>
    <s v="East"/>
    <s v="FUR-FU-10004960"/>
    <x v="0"/>
    <x v="5"/>
    <s v="Seth Thomas 12&quot; Clock w/ Goldtone Case"/>
    <n v="114.9"/>
    <n v="5"/>
    <n v="0"/>
    <n v="39.066000000000003"/>
  </r>
  <r>
    <n v="3232"/>
    <s v="US-2014-156356"/>
    <x v="3"/>
    <x v="513"/>
    <d v="2014-04-23T00:00:00"/>
    <s v="Standard Class"/>
    <s v="ND-18370"/>
    <s v="Natalie DeCherney"/>
    <x v="0"/>
    <x v="0"/>
    <s v="Houston"/>
    <x v="5"/>
    <n v="77095"/>
    <s v="Central"/>
    <s v="OFF-BI-10000632"/>
    <x v="1"/>
    <x v="8"/>
    <s v="Satellite Sectional Post Binders"/>
    <n v="26.045999999999992"/>
    <n v="3"/>
    <n v="0.8"/>
    <n v="-44.278199999999998"/>
  </r>
  <r>
    <n v="3233"/>
    <s v="US-2014-156356"/>
    <x v="3"/>
    <x v="513"/>
    <d v="2014-04-23T00:00:00"/>
    <s v="Standard Class"/>
    <s v="ND-18370"/>
    <s v="Natalie DeCherney"/>
    <x v="0"/>
    <x v="0"/>
    <s v="Houston"/>
    <x v="5"/>
    <n v="77095"/>
    <s v="Central"/>
    <s v="OFF-BI-10001107"/>
    <x v="1"/>
    <x v="8"/>
    <s v="GBC White Gloss Covers, Plain Front"/>
    <n v="2.8959999999999995"/>
    <n v="1"/>
    <n v="0.8"/>
    <n v="-4.7784000000000013"/>
  </r>
  <r>
    <n v="3234"/>
    <s v="US-2014-156356"/>
    <x v="3"/>
    <x v="513"/>
    <d v="2014-04-23T00:00:00"/>
    <s v="Standard Class"/>
    <s v="ND-18370"/>
    <s v="Natalie DeCherney"/>
    <x v="0"/>
    <x v="0"/>
    <s v="Houston"/>
    <x v="5"/>
    <n v="77095"/>
    <s v="Central"/>
    <s v="OFF-ST-10002301"/>
    <x v="1"/>
    <x v="4"/>
    <s v="Tennsco Commercial Shelving"/>
    <n v="32.544000000000004"/>
    <n v="2"/>
    <n v="0.2"/>
    <n v="-7.7292000000000041"/>
  </r>
  <r>
    <n v="3235"/>
    <s v="CA-2013-138933"/>
    <x v="0"/>
    <x v="423"/>
    <d v="2013-04-28T00:00:00"/>
    <s v="First Class"/>
    <s v="JL-15130"/>
    <s v="Jack Lebron"/>
    <x v="0"/>
    <x v="0"/>
    <s v="Riverside"/>
    <x v="1"/>
    <n v="92503"/>
    <s v="West"/>
    <s v="OFF-BI-10003355"/>
    <x v="1"/>
    <x v="8"/>
    <s v="Cardinal Holdit Business Card Pockets"/>
    <n v="3.9840000000000004"/>
    <n v="1"/>
    <n v="0.2"/>
    <n v="1.3944000000000001"/>
  </r>
  <r>
    <n v="3236"/>
    <s v="CA-2013-140746"/>
    <x v="0"/>
    <x v="804"/>
    <d v="2013-01-15T00:00:00"/>
    <s v="Same Day"/>
    <s v="RC-19825"/>
    <s v="Roy Collins"/>
    <x v="0"/>
    <x v="0"/>
    <s v="Fairfield"/>
    <x v="29"/>
    <n v="6824"/>
    <s v="East"/>
    <s v="FUR-TA-10002903"/>
    <x v="0"/>
    <x v="3"/>
    <s v="Bevis Round Bullnose 29&quot; High Table Top"/>
    <n v="181.79699999999997"/>
    <n v="1"/>
    <n v="0.3"/>
    <n v="-15.582599999999999"/>
  </r>
  <r>
    <n v="3237"/>
    <s v="CA-2013-146836"/>
    <x v="0"/>
    <x v="440"/>
    <d v="2013-05-03T00:00:00"/>
    <s v="Same Day"/>
    <s v="CC-12475"/>
    <s v="Cindy Chapman"/>
    <x v="0"/>
    <x v="0"/>
    <s v="New York City"/>
    <x v="15"/>
    <n v="10024"/>
    <s v="East"/>
    <s v="OFF-ST-10001580"/>
    <x v="1"/>
    <x v="4"/>
    <s v="Super Decoflex Portable Personal File"/>
    <n v="44.94"/>
    <n v="3"/>
    <n v="0"/>
    <n v="12.5832"/>
  </r>
  <r>
    <n v="3238"/>
    <s v="CA-2013-146836"/>
    <x v="0"/>
    <x v="440"/>
    <d v="2013-05-03T00:00:00"/>
    <s v="Same Day"/>
    <s v="CC-12475"/>
    <s v="Cindy Chapman"/>
    <x v="0"/>
    <x v="0"/>
    <s v="New York City"/>
    <x v="15"/>
    <n v="10024"/>
    <s v="East"/>
    <s v="OFF-BI-10000315"/>
    <x v="1"/>
    <x v="8"/>
    <s v="Poly Designer Cover &amp; Back"/>
    <n v="45.576000000000001"/>
    <n v="3"/>
    <n v="0.2"/>
    <n v="15.951599999999997"/>
  </r>
  <r>
    <n v="3239"/>
    <s v="US-2013-127971"/>
    <x v="0"/>
    <x v="73"/>
    <d v="2013-11-28T00:00:00"/>
    <s v="Standard Class"/>
    <s v="DW-13195"/>
    <s v="David Wiener"/>
    <x v="1"/>
    <x v="0"/>
    <s v="Houston"/>
    <x v="5"/>
    <n v="77095"/>
    <s v="Central"/>
    <s v="FUR-CH-10003774"/>
    <x v="0"/>
    <x v="1"/>
    <s v="Global Wood Trimmed Manager's Task Chair, Khaki"/>
    <n v="318.43"/>
    <n v="5"/>
    <n v="0.3"/>
    <n v="-77.333000000000013"/>
  </r>
  <r>
    <n v="3240"/>
    <s v="US-2013-127971"/>
    <x v="0"/>
    <x v="73"/>
    <d v="2013-11-28T00:00:00"/>
    <s v="Standard Class"/>
    <s v="DW-13195"/>
    <s v="David Wiener"/>
    <x v="1"/>
    <x v="0"/>
    <s v="Houston"/>
    <x v="5"/>
    <n v="77095"/>
    <s v="Central"/>
    <s v="TEC-PH-10003095"/>
    <x v="2"/>
    <x v="7"/>
    <s v="Samsung HM1900 Bluetooth Headset"/>
    <n v="122.91999999999999"/>
    <n v="7"/>
    <n v="0.2"/>
    <n v="46.095000000000006"/>
  </r>
  <r>
    <n v="3241"/>
    <s v="US-2013-127971"/>
    <x v="0"/>
    <x v="73"/>
    <d v="2013-11-28T00:00:00"/>
    <s v="Standard Class"/>
    <s v="DW-13195"/>
    <s v="David Wiener"/>
    <x v="1"/>
    <x v="0"/>
    <s v="Houston"/>
    <x v="5"/>
    <n v="77095"/>
    <s v="Central"/>
    <s v="FUR-FU-10000023"/>
    <x v="0"/>
    <x v="5"/>
    <s v="Eldon Wave Desk Accessories"/>
    <n v="7.0679999999999996"/>
    <n v="3"/>
    <n v="0.6"/>
    <n v="-2.8271999999999995"/>
  </r>
  <r>
    <n v="3242"/>
    <s v="US-2013-140809"/>
    <x v="0"/>
    <x v="854"/>
    <d v="2013-02-03T00:00:00"/>
    <s v="First Class"/>
    <s v="CK-12760"/>
    <s v="Cyma Kinney"/>
    <x v="1"/>
    <x v="0"/>
    <s v="Arlington"/>
    <x v="17"/>
    <n v="22204"/>
    <s v="South"/>
    <s v="OFF-ST-10002214"/>
    <x v="1"/>
    <x v="4"/>
    <s v="X-Rack File for Hanging Folders"/>
    <n v="56.449999999999996"/>
    <n v="5"/>
    <n v="0"/>
    <n v="14.676999999999998"/>
  </r>
  <r>
    <n v="3243"/>
    <s v="CA-2014-114524"/>
    <x v="3"/>
    <x v="185"/>
    <d v="2014-04-06T00:00:00"/>
    <s v="Second Class"/>
    <s v="EG-13900"/>
    <s v="Emily Grady"/>
    <x v="0"/>
    <x v="0"/>
    <s v="Chicago"/>
    <x v="10"/>
    <n v="60623"/>
    <s v="Central"/>
    <s v="OFF-BI-10002799"/>
    <x v="1"/>
    <x v="8"/>
    <s v="SlimView Poly Binder, 3/8&quot;"/>
    <n v="13.467999999999998"/>
    <n v="13"/>
    <n v="0.8"/>
    <n v="-22.895600000000005"/>
  </r>
  <r>
    <n v="3244"/>
    <s v="CA-2014-113355"/>
    <x v="3"/>
    <x v="96"/>
    <d v="2014-12-06T00:00:00"/>
    <s v="Standard Class"/>
    <s v="SJ-20215"/>
    <s v="Sarah Jordon"/>
    <x v="0"/>
    <x v="0"/>
    <s v="Grand Prairie"/>
    <x v="5"/>
    <n v="75051"/>
    <s v="Central"/>
    <s v="TEC-PH-10004912"/>
    <x v="2"/>
    <x v="7"/>
    <s v="Cisco SPA112 2 Port Phone Adapter"/>
    <n v="219.80000000000004"/>
    <n v="5"/>
    <n v="0.2"/>
    <n v="24.727499999999971"/>
  </r>
  <r>
    <n v="3245"/>
    <s v="CA-2014-113355"/>
    <x v="3"/>
    <x v="96"/>
    <d v="2014-12-06T00:00:00"/>
    <s v="Standard Class"/>
    <s v="SJ-20215"/>
    <s v="Sarah Jordon"/>
    <x v="0"/>
    <x v="0"/>
    <s v="Grand Prairie"/>
    <x v="5"/>
    <n v="75051"/>
    <s v="Central"/>
    <s v="FUR-CH-10002602"/>
    <x v="0"/>
    <x v="1"/>
    <s v="DMI Arturo Collection Mission-style Design Wood Chair"/>
    <n v="317.05799999999999"/>
    <n v="3"/>
    <n v="0.3"/>
    <n v="-18.117599999999996"/>
  </r>
  <r>
    <n v="3246"/>
    <s v="US-2014-140907"/>
    <x v="3"/>
    <x v="389"/>
    <d v="2014-12-13T00:00:00"/>
    <s v="Second Class"/>
    <s v="BP-11185"/>
    <s v="Ben Peterman"/>
    <x v="1"/>
    <x v="0"/>
    <s v="Seattle"/>
    <x v="4"/>
    <n v="98103"/>
    <s v="West"/>
    <s v="TEC-AC-10004510"/>
    <x v="2"/>
    <x v="11"/>
    <s v="Logitech Desktop MK120 Mouse and keyboard Combo"/>
    <n v="49.08"/>
    <n v="3"/>
    <n v="0"/>
    <n v="4.9079999999999977"/>
  </r>
  <r>
    <n v="3247"/>
    <s v="US-2014-140907"/>
    <x v="3"/>
    <x v="389"/>
    <d v="2014-12-13T00:00:00"/>
    <s v="Second Class"/>
    <s v="BP-11185"/>
    <s v="Ben Peterman"/>
    <x v="1"/>
    <x v="0"/>
    <s v="Seattle"/>
    <x v="4"/>
    <n v="98103"/>
    <s v="West"/>
    <s v="OFF-ST-10000060"/>
    <x v="1"/>
    <x v="4"/>
    <s v="Fellowes Bankers Box Staxonsteel Drawer File/Stacking System"/>
    <n v="324.90000000000003"/>
    <n v="5"/>
    <n v="0"/>
    <n v="38.988000000000014"/>
  </r>
  <r>
    <n v="3248"/>
    <s v="US-2014-140907"/>
    <x v="3"/>
    <x v="389"/>
    <d v="2014-12-13T00:00:00"/>
    <s v="Second Class"/>
    <s v="BP-11185"/>
    <s v="Ben Peterman"/>
    <x v="1"/>
    <x v="0"/>
    <s v="Seattle"/>
    <x v="4"/>
    <n v="98103"/>
    <s v="West"/>
    <s v="OFF-AR-10000799"/>
    <x v="1"/>
    <x v="6"/>
    <s v="Col-Erase Pencils with Erasers"/>
    <n v="18.240000000000002"/>
    <n v="3"/>
    <n v="0"/>
    <n v="5.2895999999999983"/>
  </r>
  <r>
    <n v="3249"/>
    <s v="CA-2013-159730"/>
    <x v="0"/>
    <x v="42"/>
    <d v="2013-09-22T00:00:00"/>
    <s v="Standard Class"/>
    <s v="SJ-20125"/>
    <s v="Sanjit Jacobs"/>
    <x v="2"/>
    <x v="0"/>
    <s v="Seattle"/>
    <x v="4"/>
    <n v="98103"/>
    <s v="West"/>
    <s v="FUR-CH-10004875"/>
    <x v="0"/>
    <x v="1"/>
    <s v="Harbour Creations 67200 Series Stacking Chairs"/>
    <n v="113.88800000000002"/>
    <n v="2"/>
    <n v="0.2"/>
    <n v="9.9651999999999994"/>
  </r>
  <r>
    <n v="3250"/>
    <s v="CA-2013-159730"/>
    <x v="0"/>
    <x v="42"/>
    <d v="2013-09-22T00:00:00"/>
    <s v="Standard Class"/>
    <s v="SJ-20125"/>
    <s v="Sanjit Jacobs"/>
    <x v="2"/>
    <x v="0"/>
    <s v="Seattle"/>
    <x v="4"/>
    <n v="98103"/>
    <s v="West"/>
    <s v="TEC-PH-10002085"/>
    <x v="2"/>
    <x v="7"/>
    <s v="Clarity 53712"/>
    <n v="105.584"/>
    <n v="2"/>
    <n v="0.2"/>
    <n v="7.9188000000000045"/>
  </r>
  <r>
    <n v="3251"/>
    <s v="CA-2013-157868"/>
    <x v="0"/>
    <x v="443"/>
    <d v="2013-12-30T00:00:00"/>
    <s v="Standard Class"/>
    <s v="MC-17590"/>
    <s v="Matt Collister"/>
    <x v="1"/>
    <x v="0"/>
    <s v="Grand Rapids"/>
    <x v="12"/>
    <n v="49505"/>
    <s v="Central"/>
    <s v="OFF-FA-10000992"/>
    <x v="1"/>
    <x v="13"/>
    <s v="Acco Clips to Go Binder Clips, 24 Clips in Two Sizes"/>
    <n v="24.849999999999998"/>
    <n v="7"/>
    <n v="0"/>
    <n v="11.679499999999999"/>
  </r>
  <r>
    <n v="3252"/>
    <s v="CA-2014-119389"/>
    <x v="3"/>
    <x v="827"/>
    <d v="2014-04-20T00:00:00"/>
    <s v="First Class"/>
    <s v="BG-11740"/>
    <s v="Bruce Geld"/>
    <x v="0"/>
    <x v="0"/>
    <s v="Philadelphia"/>
    <x v="9"/>
    <n v="19120"/>
    <s v="East"/>
    <s v="FUR-FU-10001473"/>
    <x v="0"/>
    <x v="5"/>
    <s v="Eldon Executive Woodline II Desk Accessories, Mahogany"/>
    <n v="60.311999999999998"/>
    <n v="3"/>
    <n v="0.2"/>
    <n v="5.2773000000000003"/>
  </r>
  <r>
    <n v="3253"/>
    <s v="CA-2014-110373"/>
    <x v="3"/>
    <x v="855"/>
    <d v="2014-10-31T00:00:00"/>
    <s v="Second Class"/>
    <s v="MA-17560"/>
    <s v="Matt Abelman"/>
    <x v="2"/>
    <x v="0"/>
    <s v="Chicago"/>
    <x v="10"/>
    <n v="60610"/>
    <s v="Central"/>
    <s v="OFF-AR-10003045"/>
    <x v="1"/>
    <x v="6"/>
    <s v="Prang Colored Pencils"/>
    <n v="7.0559999999999992"/>
    <n v="3"/>
    <n v="0.2"/>
    <n v="2.2050000000000001"/>
  </r>
  <r>
    <n v="3254"/>
    <s v="CA-2014-110373"/>
    <x v="3"/>
    <x v="855"/>
    <d v="2014-10-31T00:00:00"/>
    <s v="Second Class"/>
    <s v="MA-17560"/>
    <s v="Matt Abelman"/>
    <x v="2"/>
    <x v="0"/>
    <s v="Chicago"/>
    <x v="10"/>
    <n v="60610"/>
    <s v="Central"/>
    <s v="TEC-PH-10001536"/>
    <x v="2"/>
    <x v="7"/>
    <s v="Spigen Samsung Galaxy S5 Case Wallet"/>
    <n v="27.183999999999997"/>
    <n v="2"/>
    <n v="0.2"/>
    <n v="2.0387999999999984"/>
  </r>
  <r>
    <n v="3255"/>
    <s v="CA-2013-155474"/>
    <x v="0"/>
    <x v="630"/>
    <d v="2013-07-15T00:00:00"/>
    <s v="Standard Class"/>
    <s v="CC-12220"/>
    <s v="Chris Cortes"/>
    <x v="0"/>
    <x v="0"/>
    <s v="Seattle"/>
    <x v="4"/>
    <n v="98105"/>
    <s v="West"/>
    <s v="TEC-PH-10001580"/>
    <x v="2"/>
    <x v="7"/>
    <s v="Logitech Mobile Speakerphone P710e - speaker phone"/>
    <n v="107.98399999999999"/>
    <n v="1"/>
    <n v="0.2"/>
    <n v="9.4485999999999954"/>
  </r>
  <r>
    <n v="3256"/>
    <s v="CA-2013-155474"/>
    <x v="0"/>
    <x v="630"/>
    <d v="2013-07-15T00:00:00"/>
    <s v="Standard Class"/>
    <s v="CC-12220"/>
    <s v="Chris Cortes"/>
    <x v="0"/>
    <x v="0"/>
    <s v="Seattle"/>
    <x v="4"/>
    <n v="98105"/>
    <s v="West"/>
    <s v="OFF-BI-10004209"/>
    <x v="1"/>
    <x v="8"/>
    <s v="Fellowes Twister Kit, Gray/Clear, 3/pkg"/>
    <n v="19.295999999999999"/>
    <n v="3"/>
    <n v="0.2"/>
    <n v="6.0299999999999994"/>
  </r>
  <r>
    <n v="3257"/>
    <s v="CA-2012-155453"/>
    <x v="1"/>
    <x v="101"/>
    <d v="2012-08-14T00:00:00"/>
    <s v="Standard Class"/>
    <s v="RA-19885"/>
    <s v="Ruben Ausman"/>
    <x v="1"/>
    <x v="0"/>
    <s v="Jacksonville"/>
    <x v="2"/>
    <n v="32216"/>
    <s v="South"/>
    <s v="OFF-LA-10001613"/>
    <x v="1"/>
    <x v="2"/>
    <s v="Avery File Folder Labels"/>
    <n v="4.6079999999999997"/>
    <n v="2"/>
    <n v="0.2"/>
    <n v="1.6704000000000001"/>
  </r>
  <r>
    <n v="3258"/>
    <s v="US-2013-161844"/>
    <x v="0"/>
    <x v="10"/>
    <d v="2013-12-15T00:00:00"/>
    <s v="Second Class"/>
    <s v="DK-12835"/>
    <s v="Damala Kotsonis"/>
    <x v="1"/>
    <x v="0"/>
    <s v="Franklin"/>
    <x v="18"/>
    <n v="37064"/>
    <s v="South"/>
    <s v="FUR-TA-10001676"/>
    <x v="0"/>
    <x v="3"/>
    <s v="Hon 61000 Series Interactive Training Tables"/>
    <n v="79.97399999999999"/>
    <n v="3"/>
    <n v="0.4"/>
    <n v="-29.323800000000006"/>
  </r>
  <r>
    <n v="3259"/>
    <s v="US-2013-161844"/>
    <x v="0"/>
    <x v="10"/>
    <d v="2013-12-15T00:00:00"/>
    <s v="Second Class"/>
    <s v="DK-12835"/>
    <s v="Damala Kotsonis"/>
    <x v="1"/>
    <x v="0"/>
    <s v="Franklin"/>
    <x v="18"/>
    <n v="37064"/>
    <s v="South"/>
    <s v="OFF-BI-10003712"/>
    <x v="1"/>
    <x v="8"/>
    <s v="Acco Pressboard Covers with Storage Hooks, 14 7/8&quot; x 11&quot;, Light Blue"/>
    <n v="2.9460000000000006"/>
    <n v="2"/>
    <n v="0.7"/>
    <n v="-2.0621999999999998"/>
  </r>
  <r>
    <n v="3260"/>
    <s v="US-2013-162103"/>
    <x v="0"/>
    <x v="373"/>
    <d v="2013-11-18T00:00:00"/>
    <s v="Standard Class"/>
    <s v="LB-16795"/>
    <s v="Laurel Beltran"/>
    <x v="2"/>
    <x v="0"/>
    <s v="Highland Park"/>
    <x v="10"/>
    <n v="60035"/>
    <s v="Central"/>
    <s v="OFF-BI-10000285"/>
    <x v="1"/>
    <x v="8"/>
    <s v="XtraLife ClearVue Slant-D Ring Binders by Cardinal"/>
    <n v="3.1359999999999992"/>
    <n v="2"/>
    <n v="0.8"/>
    <n v="-4.7040000000000006"/>
  </r>
  <r>
    <n v="3261"/>
    <s v="CA-2011-151554"/>
    <x v="2"/>
    <x v="687"/>
    <d v="2011-11-15T00:00:00"/>
    <s v="First Class"/>
    <s v="CM-11815"/>
    <s v="Candace McMahon"/>
    <x v="1"/>
    <x v="0"/>
    <s v="Pasadena"/>
    <x v="5"/>
    <n v="77506"/>
    <s v="Central"/>
    <s v="OFF-PA-10004609"/>
    <x v="1"/>
    <x v="10"/>
    <s v="Xerox 221"/>
    <n v="20.736000000000004"/>
    <n v="4"/>
    <n v="0.2"/>
    <n v="7.2576000000000001"/>
  </r>
  <r>
    <n v="3262"/>
    <s v="CA-2011-140662"/>
    <x v="2"/>
    <x v="664"/>
    <d v="2011-11-19T00:00:00"/>
    <s v="First Class"/>
    <s v="TS-21205"/>
    <s v="Thomas Seio"/>
    <x v="1"/>
    <x v="0"/>
    <s v="San Francisco"/>
    <x v="1"/>
    <n v="94109"/>
    <s v="West"/>
    <s v="TEC-AC-10001314"/>
    <x v="2"/>
    <x v="11"/>
    <s v="Case Logic 2.4GHz Wireless Keyboard"/>
    <n v="99.98"/>
    <n v="2"/>
    <n v="0"/>
    <n v="7.9983999999999895"/>
  </r>
  <r>
    <n v="3263"/>
    <s v="CA-2011-140662"/>
    <x v="2"/>
    <x v="664"/>
    <d v="2011-11-19T00:00:00"/>
    <s v="First Class"/>
    <s v="TS-21205"/>
    <s v="Thomas Seio"/>
    <x v="1"/>
    <x v="0"/>
    <s v="San Francisco"/>
    <x v="1"/>
    <n v="94109"/>
    <s v="West"/>
    <s v="OFF-PA-10003395"/>
    <x v="1"/>
    <x v="10"/>
    <s v="Xerox 1941"/>
    <n v="733.94999999999993"/>
    <n v="7"/>
    <n v="0"/>
    <n v="352.29599999999999"/>
  </r>
  <r>
    <n v="3264"/>
    <s v="CA-2011-140662"/>
    <x v="2"/>
    <x v="664"/>
    <d v="2011-11-19T00:00:00"/>
    <s v="First Class"/>
    <s v="TS-21205"/>
    <s v="Thomas Seio"/>
    <x v="1"/>
    <x v="0"/>
    <s v="San Francisco"/>
    <x v="1"/>
    <n v="94109"/>
    <s v="West"/>
    <s v="OFF-AP-10001242"/>
    <x v="1"/>
    <x v="9"/>
    <s v="APC 7 Outlet Network SurgeArrest Surge Protector"/>
    <n v="241.44"/>
    <n v="3"/>
    <n v="0"/>
    <n v="72.431999999999988"/>
  </r>
  <r>
    <n v="3265"/>
    <s v="CA-2013-122518"/>
    <x v="0"/>
    <x v="758"/>
    <d v="2013-03-09T00:00:00"/>
    <s v="Second Class"/>
    <s v="RF-19345"/>
    <s v="Randy Ferguson"/>
    <x v="1"/>
    <x v="0"/>
    <s v="Miami"/>
    <x v="2"/>
    <n v="33180"/>
    <s v="South"/>
    <s v="OFF-LA-10001641"/>
    <x v="1"/>
    <x v="2"/>
    <s v="Avery 518"/>
    <n v="10.08"/>
    <n v="4"/>
    <n v="0.2"/>
    <n v="3.528"/>
  </r>
  <r>
    <n v="3266"/>
    <s v="US-2011-126571"/>
    <x v="2"/>
    <x v="856"/>
    <d v="2011-10-15T00:00:00"/>
    <s v="Standard Class"/>
    <s v="JF-15565"/>
    <s v="Jill Fjeld"/>
    <x v="0"/>
    <x v="0"/>
    <s v="Philadelphia"/>
    <x v="9"/>
    <n v="19120"/>
    <s v="East"/>
    <s v="OFF-ST-10003816"/>
    <x v="1"/>
    <x v="4"/>
    <s v="Fellowes High-Stak Drawer Files"/>
    <n v="281.904"/>
    <n v="2"/>
    <n v="0.2"/>
    <n v="10.571399999999983"/>
  </r>
  <r>
    <n v="3267"/>
    <s v="US-2011-126571"/>
    <x v="2"/>
    <x v="856"/>
    <d v="2011-10-15T00:00:00"/>
    <s v="Standard Class"/>
    <s v="JF-15565"/>
    <s v="Jill Fjeld"/>
    <x v="0"/>
    <x v="0"/>
    <s v="Philadelphia"/>
    <x v="9"/>
    <n v="19120"/>
    <s v="East"/>
    <s v="OFF-EN-10002230"/>
    <x v="1"/>
    <x v="12"/>
    <s v="Airmail Envelopes"/>
    <n v="201.43200000000002"/>
    <n v="3"/>
    <n v="0.2"/>
    <n v="67.983299999999986"/>
  </r>
  <r>
    <n v="3268"/>
    <s v="CA-2011-143840"/>
    <x v="2"/>
    <x v="857"/>
    <d v="2011-05-29T00:00:00"/>
    <s v="Standard Class"/>
    <s v="EH-14185"/>
    <s v="Evan Henry"/>
    <x v="0"/>
    <x v="0"/>
    <s v="Decatur"/>
    <x v="19"/>
    <n v="35601"/>
    <s v="South"/>
    <s v="TEC-PH-10002660"/>
    <x v="2"/>
    <x v="7"/>
    <s v="Nortel Networks T7316 E Nt8 B27"/>
    <n v="135.97999999999999"/>
    <n v="2"/>
    <n v="0"/>
    <n v="33.995000000000005"/>
  </r>
  <r>
    <n v="3269"/>
    <s v="CA-2011-143840"/>
    <x v="2"/>
    <x v="857"/>
    <d v="2011-05-29T00:00:00"/>
    <s v="Standard Class"/>
    <s v="EH-14185"/>
    <s v="Evan Henry"/>
    <x v="0"/>
    <x v="0"/>
    <s v="Decatur"/>
    <x v="19"/>
    <n v="35601"/>
    <s v="South"/>
    <s v="TEC-PH-10003171"/>
    <x v="2"/>
    <x v="7"/>
    <s v="Plantronics Encore H101 Dual Earpieces Headset"/>
    <n v="44.95"/>
    <n v="1"/>
    <n v="0"/>
    <n v="12.585999999999999"/>
  </r>
  <r>
    <n v="3270"/>
    <s v="CA-2011-115980"/>
    <x v="2"/>
    <x v="858"/>
    <d v="2011-07-19T00:00:00"/>
    <s v="Standard Class"/>
    <s v="VW-21775"/>
    <s v="Victoria Wilson"/>
    <x v="1"/>
    <x v="0"/>
    <s v="Sioux Falls"/>
    <x v="44"/>
    <n v="57103"/>
    <s v="Central"/>
    <s v="TEC-AC-10003709"/>
    <x v="2"/>
    <x v="11"/>
    <s v="Maxell 4.7GB DVD-R 5/Pack"/>
    <n v="2.9699999999999998"/>
    <n v="3"/>
    <n v="0"/>
    <n v="1.3068000000000004"/>
  </r>
  <r>
    <n v="3271"/>
    <s v="CA-2011-115980"/>
    <x v="2"/>
    <x v="858"/>
    <d v="2011-07-19T00:00:00"/>
    <s v="Standard Class"/>
    <s v="VW-21775"/>
    <s v="Victoria Wilson"/>
    <x v="1"/>
    <x v="0"/>
    <s v="Sioux Falls"/>
    <x v="44"/>
    <n v="57103"/>
    <s v="Central"/>
    <s v="OFF-FA-10000304"/>
    <x v="1"/>
    <x v="13"/>
    <s v="Advantus Push Pins"/>
    <n v="6.5400000000000009"/>
    <n v="3"/>
    <n v="0"/>
    <n v="2.6814000000000004"/>
  </r>
  <r>
    <n v="3272"/>
    <s v="CA-2012-155145"/>
    <x v="1"/>
    <x v="17"/>
    <d v="2012-12-29T00:00:00"/>
    <s v="Second Class"/>
    <s v="KN-16450"/>
    <s v="Kean Nguyen"/>
    <x v="1"/>
    <x v="0"/>
    <s v="Visalia"/>
    <x v="1"/>
    <n v="93277"/>
    <s v="West"/>
    <s v="TEC-AC-10003709"/>
    <x v="2"/>
    <x v="11"/>
    <s v="Maxell 4.7GB DVD-R 5/Pack"/>
    <n v="7.92"/>
    <n v="8"/>
    <n v="0"/>
    <n v="3.4848000000000008"/>
  </r>
  <r>
    <n v="3273"/>
    <s v="CA-2012-146038"/>
    <x v="1"/>
    <x v="97"/>
    <d v="2012-02-16T00:00:00"/>
    <s v="Standard Class"/>
    <s v="SJ-20215"/>
    <s v="Sarah Jordon"/>
    <x v="0"/>
    <x v="0"/>
    <s v="Los Angeles"/>
    <x v="1"/>
    <n v="90049"/>
    <s v="West"/>
    <s v="FUR-CH-10002774"/>
    <x v="0"/>
    <x v="1"/>
    <s v="Global Deluxe Stacking Chair, Gray"/>
    <n v="203.92"/>
    <n v="5"/>
    <n v="0.2"/>
    <n v="22.940999999999995"/>
  </r>
  <r>
    <n v="3274"/>
    <s v="CA-2014-133865"/>
    <x v="3"/>
    <x v="540"/>
    <d v="2014-05-13T00:00:00"/>
    <s v="Standard Class"/>
    <s v="PS-19045"/>
    <s v="Penelope Sewall"/>
    <x v="2"/>
    <x v="0"/>
    <s v="Los Angeles"/>
    <x v="1"/>
    <n v="90032"/>
    <s v="West"/>
    <s v="TEC-CO-10001046"/>
    <x v="2"/>
    <x v="16"/>
    <s v="Canon Imageclass D680 Copier / Fax"/>
    <n v="3359.9520000000002"/>
    <n v="6"/>
    <n v="0.2"/>
    <n v="1049.9849999999999"/>
  </r>
  <r>
    <n v="3275"/>
    <s v="CA-2014-116358"/>
    <x v="3"/>
    <x v="808"/>
    <d v="2014-11-07T00:00:00"/>
    <s v="Standard Class"/>
    <s v="KM-16225"/>
    <s v="Kalyca Meade"/>
    <x v="1"/>
    <x v="0"/>
    <s v="Overland Park"/>
    <x v="41"/>
    <n v="66212"/>
    <s v="Central"/>
    <s v="OFF-FA-10003495"/>
    <x v="1"/>
    <x v="13"/>
    <s v="Staples"/>
    <n v="18.240000000000002"/>
    <n v="3"/>
    <n v="0"/>
    <n v="9.120000000000001"/>
  </r>
  <r>
    <n v="3276"/>
    <s v="CA-2014-116358"/>
    <x v="3"/>
    <x v="808"/>
    <d v="2014-11-07T00:00:00"/>
    <s v="Standard Class"/>
    <s v="KM-16225"/>
    <s v="Kalyca Meade"/>
    <x v="1"/>
    <x v="0"/>
    <s v="Overland Park"/>
    <x v="41"/>
    <n v="66212"/>
    <s v="Central"/>
    <s v="OFF-AR-10004685"/>
    <x v="1"/>
    <x v="6"/>
    <s v="Binney &amp; Smith Crayola Metallic Colored Pencils, 8-Color Set"/>
    <n v="27.78"/>
    <n v="6"/>
    <n v="0"/>
    <n v="9.1673999999999989"/>
  </r>
  <r>
    <n v="3277"/>
    <s v="CA-2011-102988"/>
    <x v="2"/>
    <x v="267"/>
    <d v="2011-04-09T00:00:00"/>
    <s v="Second Class"/>
    <s v="GM-14695"/>
    <s v="Greg Maxwell"/>
    <x v="1"/>
    <x v="0"/>
    <s v="Alexandria"/>
    <x v="17"/>
    <n v="22304"/>
    <s v="South"/>
    <s v="OFF-AR-10004757"/>
    <x v="1"/>
    <x v="6"/>
    <s v="Crayola Colored Pencils"/>
    <n v="22.959999999999997"/>
    <n v="7"/>
    <n v="0"/>
    <n v="7.5767999999999986"/>
  </r>
  <r>
    <n v="3278"/>
    <s v="CA-2011-102988"/>
    <x v="2"/>
    <x v="267"/>
    <d v="2011-04-09T00:00:00"/>
    <s v="Second Class"/>
    <s v="GM-14695"/>
    <s v="Greg Maxwell"/>
    <x v="1"/>
    <x v="0"/>
    <s v="Alexandria"/>
    <x v="17"/>
    <n v="22304"/>
    <s v="South"/>
    <s v="TEC-PH-10001615"/>
    <x v="2"/>
    <x v="7"/>
    <s v="AT&amp;T CL82213"/>
    <n v="28.99"/>
    <n v="1"/>
    <n v="0"/>
    <n v="8.4070999999999962"/>
  </r>
  <r>
    <n v="3279"/>
    <s v="CA-2011-102988"/>
    <x v="2"/>
    <x v="267"/>
    <d v="2011-04-09T00:00:00"/>
    <s v="Second Class"/>
    <s v="GM-14695"/>
    <s v="Greg Maxwell"/>
    <x v="1"/>
    <x v="0"/>
    <s v="Alexandria"/>
    <x v="17"/>
    <n v="22304"/>
    <s v="South"/>
    <s v="OFF-PA-10003349"/>
    <x v="1"/>
    <x v="10"/>
    <s v="Xerox 1957"/>
    <n v="12.96"/>
    <n v="2"/>
    <n v="0"/>
    <n v="6.3504000000000005"/>
  </r>
  <r>
    <n v="3280"/>
    <s v="CA-2011-102988"/>
    <x v="2"/>
    <x v="267"/>
    <d v="2011-04-09T00:00:00"/>
    <s v="Second Class"/>
    <s v="GM-14695"/>
    <s v="Greg Maxwell"/>
    <x v="1"/>
    <x v="0"/>
    <s v="Alexandria"/>
    <x v="17"/>
    <n v="22304"/>
    <s v="South"/>
    <s v="OFF-AR-10000127"/>
    <x v="1"/>
    <x v="6"/>
    <s v="Newell 321"/>
    <n v="22.959999999999997"/>
    <n v="7"/>
    <n v="0"/>
    <n v="6.6583999999999968"/>
  </r>
  <r>
    <n v="3281"/>
    <s v="CA-2011-102988"/>
    <x v="2"/>
    <x v="267"/>
    <d v="2011-04-09T00:00:00"/>
    <s v="Second Class"/>
    <s v="GM-14695"/>
    <s v="Greg Maxwell"/>
    <x v="1"/>
    <x v="0"/>
    <s v="Alexandria"/>
    <x v="17"/>
    <n v="22304"/>
    <s v="South"/>
    <s v="OFF-SU-10002881"/>
    <x v="1"/>
    <x v="14"/>
    <s v="Martin Yale Chadless Opener Electric Letter Opener"/>
    <n v="4164.0499999999993"/>
    <n v="5"/>
    <n v="0"/>
    <n v="83.281000000000063"/>
  </r>
  <r>
    <n v="3282"/>
    <s v="US-2011-117170"/>
    <x v="2"/>
    <x v="328"/>
    <d v="2011-09-24T00:00:00"/>
    <s v="Standard Class"/>
    <s v="KT-16465"/>
    <s v="Kean Takahito"/>
    <x v="0"/>
    <x v="0"/>
    <s v="Raleigh"/>
    <x v="3"/>
    <n v="27604"/>
    <s v="South"/>
    <s v="TEC-AC-10001109"/>
    <x v="2"/>
    <x v="11"/>
    <s v="Logitech Trackman Marble Mouse"/>
    <n v="47.984000000000002"/>
    <n v="2"/>
    <n v="0.2"/>
    <n v="13.195600000000001"/>
  </r>
  <r>
    <n v="3283"/>
    <s v="US-2011-117170"/>
    <x v="2"/>
    <x v="328"/>
    <d v="2011-09-24T00:00:00"/>
    <s v="Standard Class"/>
    <s v="KT-16465"/>
    <s v="Kean Takahito"/>
    <x v="0"/>
    <x v="0"/>
    <s v="Raleigh"/>
    <x v="3"/>
    <n v="27604"/>
    <s v="South"/>
    <s v="OFF-PA-10000682"/>
    <x v="1"/>
    <x v="10"/>
    <s v="Xerox 1924"/>
    <n v="4.6240000000000006"/>
    <n v="1"/>
    <n v="0.2"/>
    <n v="1.6762000000000001"/>
  </r>
  <r>
    <n v="3284"/>
    <s v="CA-2011-159478"/>
    <x v="2"/>
    <x v="587"/>
    <d v="2011-10-06T00:00:00"/>
    <s v="Standard Class"/>
    <s v="MH-17785"/>
    <s v="Maya Herman"/>
    <x v="1"/>
    <x v="0"/>
    <s v="New York City"/>
    <x v="15"/>
    <n v="10035"/>
    <s v="East"/>
    <s v="FUR-FU-10000221"/>
    <x v="0"/>
    <x v="5"/>
    <s v="Master Caster Door Stop, Brown"/>
    <n v="15.24"/>
    <n v="3"/>
    <n v="0"/>
    <n v="5.1815999999999995"/>
  </r>
  <r>
    <n v="3285"/>
    <s v="CA-2011-103702"/>
    <x v="2"/>
    <x v="171"/>
    <d v="2011-09-17T00:00:00"/>
    <s v="Standard Class"/>
    <s v="AF-10885"/>
    <s v="Art Foster"/>
    <x v="0"/>
    <x v="0"/>
    <s v="Fairfield"/>
    <x v="24"/>
    <n v="45014"/>
    <s v="East"/>
    <s v="OFF-BI-10002429"/>
    <x v="1"/>
    <x v="8"/>
    <s v="Premier Elliptical Ring Binder, Black"/>
    <n v="63.924000000000007"/>
    <n v="7"/>
    <n v="0.7"/>
    <n v="-46.877600000000001"/>
  </r>
  <r>
    <n v="3286"/>
    <s v="CA-2014-150525"/>
    <x v="3"/>
    <x v="297"/>
    <d v="2014-02-26T00:00:00"/>
    <s v="Standard Class"/>
    <s v="JP-16135"/>
    <s v="Julie Prescott"/>
    <x v="2"/>
    <x v="0"/>
    <s v="Muskogee"/>
    <x v="26"/>
    <n v="74403"/>
    <s v="Central"/>
    <s v="OFF-AR-10002375"/>
    <x v="1"/>
    <x v="6"/>
    <s v="Newell 351"/>
    <n v="6.56"/>
    <n v="2"/>
    <n v="0"/>
    <n v="1.9023999999999992"/>
  </r>
  <r>
    <n v="3287"/>
    <s v="CA-2014-150525"/>
    <x v="3"/>
    <x v="297"/>
    <d v="2014-02-26T00:00:00"/>
    <s v="Standard Class"/>
    <s v="JP-16135"/>
    <s v="Julie Prescott"/>
    <x v="2"/>
    <x v="0"/>
    <s v="Muskogee"/>
    <x v="26"/>
    <n v="74403"/>
    <s v="Central"/>
    <s v="OFF-AP-10000595"/>
    <x v="1"/>
    <x v="9"/>
    <s v="Disposable Triple-Filter Dust Bags"/>
    <n v="13.11"/>
    <n v="3"/>
    <n v="0"/>
    <n v="3.4086000000000003"/>
  </r>
  <r>
    <n v="3288"/>
    <s v="CA-2012-157770"/>
    <x v="1"/>
    <x v="350"/>
    <d v="2012-12-15T00:00:00"/>
    <s v="First Class"/>
    <s v="RD-19585"/>
    <s v="Rob Dowd"/>
    <x v="0"/>
    <x v="0"/>
    <s v="Temecula"/>
    <x v="1"/>
    <n v="92592"/>
    <s v="West"/>
    <s v="TEC-PH-10001530"/>
    <x v="2"/>
    <x v="7"/>
    <s v="Plantronics Voyager Pro Legend"/>
    <n v="494.37600000000009"/>
    <n v="3"/>
    <n v="0.2"/>
    <n v="49.437599999999975"/>
  </r>
  <r>
    <n v="3289"/>
    <s v="CA-2012-157770"/>
    <x v="1"/>
    <x v="350"/>
    <d v="2012-12-15T00:00:00"/>
    <s v="First Class"/>
    <s v="RD-19585"/>
    <s v="Rob Dowd"/>
    <x v="0"/>
    <x v="0"/>
    <s v="Temecula"/>
    <x v="1"/>
    <n v="92592"/>
    <s v="West"/>
    <s v="OFF-BI-10000050"/>
    <x v="1"/>
    <x v="8"/>
    <s v="Angle-D Binders with Locking Rings, Label Holders"/>
    <n v="29.2"/>
    <n v="5"/>
    <n v="0.2"/>
    <n v="9.8549999999999969"/>
  </r>
  <r>
    <n v="3290"/>
    <s v="CA-2012-157770"/>
    <x v="1"/>
    <x v="350"/>
    <d v="2012-12-15T00:00:00"/>
    <s v="First Class"/>
    <s v="RD-19585"/>
    <s v="Rob Dowd"/>
    <x v="0"/>
    <x v="0"/>
    <s v="Temecula"/>
    <x v="1"/>
    <n v="92592"/>
    <s v="West"/>
    <s v="TEC-AC-10001552"/>
    <x v="2"/>
    <x v="11"/>
    <s v="Logitech K350 2.4Ghz Wireless Keyboard"/>
    <n v="248.85000000000002"/>
    <n v="5"/>
    <n v="0"/>
    <n v="27.373499999999993"/>
  </r>
  <r>
    <n v="3291"/>
    <s v="CA-2012-157770"/>
    <x v="1"/>
    <x v="350"/>
    <d v="2012-12-15T00:00:00"/>
    <s v="First Class"/>
    <s v="RD-19585"/>
    <s v="Rob Dowd"/>
    <x v="0"/>
    <x v="0"/>
    <s v="Temecula"/>
    <x v="1"/>
    <n v="92592"/>
    <s v="West"/>
    <s v="TEC-AC-10003399"/>
    <x v="2"/>
    <x v="11"/>
    <s v="Memorex Mini Travel Drive 64 GB USB 2.0 Flash Drive"/>
    <n v="36.24"/>
    <n v="1"/>
    <n v="0"/>
    <n v="15.220800000000001"/>
  </r>
  <r>
    <n v="3292"/>
    <s v="CA-2013-167290"/>
    <x v="0"/>
    <x v="859"/>
    <d v="2013-11-05T00:00:00"/>
    <s v="Standard Class"/>
    <s v="JF-15295"/>
    <s v="Jason Fortune-"/>
    <x v="0"/>
    <x v="0"/>
    <s v="Sterling Heights"/>
    <x v="12"/>
    <n v="48310"/>
    <s v="Central"/>
    <s v="OFF-AR-10004078"/>
    <x v="1"/>
    <x v="6"/>
    <s v="Newell 312"/>
    <n v="11.68"/>
    <n v="2"/>
    <n v="0"/>
    <n v="3.5039999999999996"/>
  </r>
  <r>
    <n v="3293"/>
    <s v="CA-2011-106264"/>
    <x v="2"/>
    <x v="58"/>
    <d v="2011-12-30T00:00:00"/>
    <s v="Standard Class"/>
    <s v="CK-12595"/>
    <s v="Clytie Kelty"/>
    <x v="0"/>
    <x v="0"/>
    <s v="San Diego"/>
    <x v="1"/>
    <n v="92024"/>
    <s v="West"/>
    <s v="OFF-SU-10002189"/>
    <x v="1"/>
    <x v="14"/>
    <s v="Acme Rosewood Handle Letter Opener"/>
    <n v="11.91"/>
    <n v="3"/>
    <n v="0"/>
    <n v="0.11909999999999954"/>
  </r>
  <r>
    <n v="3294"/>
    <s v="CA-2011-106264"/>
    <x v="2"/>
    <x v="58"/>
    <d v="2011-12-30T00:00:00"/>
    <s v="Standard Class"/>
    <s v="CK-12595"/>
    <s v="Clytie Kelty"/>
    <x v="0"/>
    <x v="0"/>
    <s v="San Diego"/>
    <x v="1"/>
    <n v="92024"/>
    <s v="West"/>
    <s v="FUR-FU-10001852"/>
    <x v="0"/>
    <x v="5"/>
    <s v="Eldon Regeneration Recycled Desk Accessories, Smoke"/>
    <n v="3.48"/>
    <n v="2"/>
    <n v="0"/>
    <n v="1.1135999999999999"/>
  </r>
  <r>
    <n v="3295"/>
    <s v="CA-2011-138023"/>
    <x v="2"/>
    <x v="860"/>
    <d v="2011-08-18T00:00:00"/>
    <s v="First Class"/>
    <s v="KH-16510"/>
    <s v="Keith Herrera"/>
    <x v="0"/>
    <x v="0"/>
    <s v="Dallas"/>
    <x v="5"/>
    <n v="75081"/>
    <s v="Central"/>
    <s v="OFF-BI-10003638"/>
    <x v="1"/>
    <x v="8"/>
    <s v="GBC Durable Plastic Covers"/>
    <n v="30.959999999999994"/>
    <n v="8"/>
    <n v="0.8"/>
    <n v="-52.632000000000019"/>
  </r>
  <r>
    <n v="3296"/>
    <s v="CA-2014-113418"/>
    <x v="3"/>
    <x v="172"/>
    <d v="2014-10-04T00:00:00"/>
    <s v="First Class"/>
    <s v="CM-12655"/>
    <s v="Corinna Mitchell"/>
    <x v="2"/>
    <x v="0"/>
    <s v="New York City"/>
    <x v="15"/>
    <n v="10035"/>
    <s v="East"/>
    <s v="TEC-MA-10002428"/>
    <x v="2"/>
    <x v="15"/>
    <s v="Fellowes Powershred HS-440 4-Sheet High Security Shredder"/>
    <n v="1704.89"/>
    <n v="11"/>
    <n v="0"/>
    <n v="767.20049999999992"/>
  </r>
  <r>
    <n v="3297"/>
    <s v="US-2012-110569"/>
    <x v="1"/>
    <x v="293"/>
    <d v="2012-05-30T00:00:00"/>
    <s v="Standard Class"/>
    <s v="EB-13870"/>
    <s v="Emily Burns"/>
    <x v="0"/>
    <x v="0"/>
    <s v="Phoenix"/>
    <x v="16"/>
    <n v="85023"/>
    <s v="West"/>
    <s v="OFF-BI-10001036"/>
    <x v="1"/>
    <x v="8"/>
    <s v="Cardinal EasyOpen D-Ring Binders"/>
    <n v="19.194000000000003"/>
    <n v="7"/>
    <n v="0.7"/>
    <n v="-12.795999999999999"/>
  </r>
  <r>
    <n v="3298"/>
    <s v="US-2012-110569"/>
    <x v="1"/>
    <x v="293"/>
    <d v="2012-05-30T00:00:00"/>
    <s v="Standard Class"/>
    <s v="EB-13870"/>
    <s v="Emily Burns"/>
    <x v="0"/>
    <x v="0"/>
    <s v="Phoenix"/>
    <x v="16"/>
    <n v="85023"/>
    <s v="West"/>
    <s v="OFF-AP-10004708"/>
    <x v="1"/>
    <x v="9"/>
    <s v="Fellowes Superior 10 Outlet Split Surge Protector"/>
    <n v="121.79200000000002"/>
    <n v="4"/>
    <n v="0.2"/>
    <n v="13.701599999999988"/>
  </r>
  <r>
    <n v="3299"/>
    <s v="CA-2014-136308"/>
    <x v="3"/>
    <x v="673"/>
    <d v="2014-11-17T00:00:00"/>
    <s v="Same Day"/>
    <s v="MW-18235"/>
    <s v="Mitch Willingham"/>
    <x v="1"/>
    <x v="0"/>
    <s v="San Francisco"/>
    <x v="1"/>
    <n v="94122"/>
    <s v="West"/>
    <s v="TEC-MA-10000488"/>
    <x v="2"/>
    <x v="15"/>
    <s v="Bady BDG101FRU Card Printer"/>
    <n v="1919.9760000000001"/>
    <n v="3"/>
    <n v="0.2"/>
    <n v="215.99729999999977"/>
  </r>
  <r>
    <n v="3300"/>
    <s v="US-2011-159926"/>
    <x v="2"/>
    <x v="728"/>
    <d v="2011-11-22T00:00:00"/>
    <s v="Standard Class"/>
    <s v="CS-11950"/>
    <s v="Carlos Soltero"/>
    <x v="0"/>
    <x v="0"/>
    <s v="Philadelphia"/>
    <x v="9"/>
    <n v="19140"/>
    <s v="East"/>
    <s v="OFF-BI-10003656"/>
    <x v="1"/>
    <x v="8"/>
    <s v="Fellowes PB200 Plastic Comb Binding Machine"/>
    <n v="50.997000000000007"/>
    <n v="1"/>
    <n v="0.7"/>
    <n v="-40.797600000000003"/>
  </r>
  <r>
    <n v="3301"/>
    <s v="US-2011-159926"/>
    <x v="2"/>
    <x v="728"/>
    <d v="2011-11-22T00:00:00"/>
    <s v="Standard Class"/>
    <s v="CS-11950"/>
    <s v="Carlos Soltero"/>
    <x v="0"/>
    <x v="0"/>
    <s v="Philadelphia"/>
    <x v="9"/>
    <n v="19140"/>
    <s v="East"/>
    <s v="OFF-ST-10003656"/>
    <x v="1"/>
    <x v="4"/>
    <s v="Safco Industrial Wire Shelving"/>
    <n v="76.792000000000002"/>
    <n v="1"/>
    <n v="0.2"/>
    <n v="-16.318300000000001"/>
  </r>
  <r>
    <n v="3302"/>
    <s v="US-2011-159926"/>
    <x v="2"/>
    <x v="728"/>
    <d v="2011-11-22T00:00:00"/>
    <s v="Standard Class"/>
    <s v="CS-11950"/>
    <s v="Carlos Soltero"/>
    <x v="0"/>
    <x v="0"/>
    <s v="Philadelphia"/>
    <x v="9"/>
    <n v="19140"/>
    <s v="East"/>
    <s v="TEC-PH-10001128"/>
    <x v="2"/>
    <x v="7"/>
    <s v="Motorola Droid Maxx"/>
    <n v="539.96399999999994"/>
    <n v="6"/>
    <n v="0.4"/>
    <n v="-107.99280000000002"/>
  </r>
  <r>
    <n v="3303"/>
    <s v="US-2011-159926"/>
    <x v="2"/>
    <x v="728"/>
    <d v="2011-11-22T00:00:00"/>
    <s v="Standard Class"/>
    <s v="CS-11950"/>
    <s v="Carlos Soltero"/>
    <x v="0"/>
    <x v="0"/>
    <s v="Philadelphia"/>
    <x v="9"/>
    <n v="19140"/>
    <s v="East"/>
    <s v="FUR-FU-10001473"/>
    <x v="0"/>
    <x v="5"/>
    <s v="Eldon Executive Woodline II Desk Accessories, Mahogany"/>
    <n v="60.311999999999998"/>
    <n v="3"/>
    <n v="0.2"/>
    <n v="5.2773000000000003"/>
  </r>
  <r>
    <n v="3304"/>
    <s v="US-2011-159926"/>
    <x v="2"/>
    <x v="728"/>
    <d v="2011-11-22T00:00:00"/>
    <s v="Standard Class"/>
    <s v="CS-11950"/>
    <s v="Carlos Soltero"/>
    <x v="0"/>
    <x v="0"/>
    <s v="Philadelphia"/>
    <x v="9"/>
    <n v="19140"/>
    <s v="East"/>
    <s v="OFF-BI-10004656"/>
    <x v="1"/>
    <x v="8"/>
    <s v="Peel &amp; Stick Add-On Corner Pockets"/>
    <n v="1.9440000000000004"/>
    <n v="3"/>
    <n v="0.7"/>
    <n v="-1.4255999999999998"/>
  </r>
  <r>
    <n v="3305"/>
    <s v="CA-2011-104738"/>
    <x v="2"/>
    <x v="125"/>
    <d v="2012-01-01T00:00:00"/>
    <s v="Second Class"/>
    <s v="SP-20620"/>
    <s v="Stefania Perrino"/>
    <x v="1"/>
    <x v="0"/>
    <s v="Laredo"/>
    <x v="5"/>
    <n v="78041"/>
    <s v="Central"/>
    <s v="OFF-EN-10004955"/>
    <x v="1"/>
    <x v="12"/>
    <s v="Fashion Color Clasp Envelopes"/>
    <n v="12.984000000000002"/>
    <n v="3"/>
    <n v="0.2"/>
    <n v="4.7066999999999997"/>
  </r>
  <r>
    <n v="3306"/>
    <s v="CA-2011-104738"/>
    <x v="2"/>
    <x v="125"/>
    <d v="2012-01-01T00:00:00"/>
    <s v="Second Class"/>
    <s v="SP-20620"/>
    <s v="Stefania Perrino"/>
    <x v="1"/>
    <x v="0"/>
    <s v="Laredo"/>
    <x v="5"/>
    <n v="78041"/>
    <s v="Central"/>
    <s v="TEC-PH-10002468"/>
    <x v="2"/>
    <x v="7"/>
    <s v="Plantronics CS 50-USB - headset - Convertible, Monaural"/>
    <n v="217.58400000000003"/>
    <n v="2"/>
    <n v="0.2"/>
    <n v="19.03860000000001"/>
  </r>
  <r>
    <n v="3307"/>
    <s v="CA-2011-104738"/>
    <x v="2"/>
    <x v="125"/>
    <d v="2012-01-01T00:00:00"/>
    <s v="Second Class"/>
    <s v="SP-20620"/>
    <s v="Stefania Perrino"/>
    <x v="1"/>
    <x v="0"/>
    <s v="Laredo"/>
    <x v="5"/>
    <n v="78041"/>
    <s v="Central"/>
    <s v="TEC-PH-10000576"/>
    <x v="2"/>
    <x v="7"/>
    <s v="AT&amp;T 1080 Corded phone"/>
    <n v="328.77600000000007"/>
    <n v="3"/>
    <n v="0.2"/>
    <n v="28.767899999999997"/>
  </r>
  <r>
    <n v="3308"/>
    <s v="CA-2011-104738"/>
    <x v="2"/>
    <x v="125"/>
    <d v="2012-01-01T00:00:00"/>
    <s v="Second Class"/>
    <s v="SP-20620"/>
    <s v="Stefania Perrino"/>
    <x v="1"/>
    <x v="0"/>
    <s v="Laredo"/>
    <x v="5"/>
    <n v="78041"/>
    <s v="Central"/>
    <s v="OFF-BI-10002160"/>
    <x v="1"/>
    <x v="8"/>
    <s v="Acco Hanging Data Binders"/>
    <n v="2.2859999999999996"/>
    <n v="3"/>
    <n v="0.8"/>
    <n v="-3.6576000000000004"/>
  </r>
  <r>
    <n v="3309"/>
    <s v="CA-2011-104738"/>
    <x v="2"/>
    <x v="125"/>
    <d v="2012-01-01T00:00:00"/>
    <s v="Second Class"/>
    <s v="SP-20620"/>
    <s v="Stefania Perrino"/>
    <x v="1"/>
    <x v="0"/>
    <s v="Laredo"/>
    <x v="5"/>
    <n v="78041"/>
    <s v="Central"/>
    <s v="TEC-AC-10003628"/>
    <x v="2"/>
    <x v="11"/>
    <s v="Logitech 910-002974 M325 Wireless Mouse for Web Scrolling"/>
    <n v="47.984000000000002"/>
    <n v="2"/>
    <n v="0.2"/>
    <n v="14.395200000000004"/>
  </r>
  <r>
    <n v="3310"/>
    <s v="CA-2012-144386"/>
    <x v="1"/>
    <x v="599"/>
    <d v="2012-11-11T00:00:00"/>
    <s v="Standard Class"/>
    <s v="GT-14635"/>
    <s v="Grant Thornton"/>
    <x v="1"/>
    <x v="0"/>
    <s v="New York City"/>
    <x v="15"/>
    <n v="10009"/>
    <s v="East"/>
    <s v="OFF-BI-10001116"/>
    <x v="1"/>
    <x v="8"/>
    <s v="Wilson Jones 1&quot; Hanging DublLock Ring Binders"/>
    <n v="25.344000000000001"/>
    <n v="6"/>
    <n v="0.2"/>
    <n v="8.8704000000000018"/>
  </r>
  <r>
    <n v="3311"/>
    <s v="CA-2013-111416"/>
    <x v="0"/>
    <x v="42"/>
    <d v="2013-09-23T00:00:00"/>
    <s v="Standard Class"/>
    <s v="LW-17215"/>
    <s v="Luke Weiss"/>
    <x v="0"/>
    <x v="0"/>
    <s v="New York City"/>
    <x v="15"/>
    <n v="10035"/>
    <s v="East"/>
    <s v="OFF-BI-10002026"/>
    <x v="1"/>
    <x v="8"/>
    <s v="Avery Arch Ring Binders"/>
    <n v="232.40000000000003"/>
    <n v="5"/>
    <n v="0.2"/>
    <n v="78.434999999999988"/>
  </r>
  <r>
    <n v="3312"/>
    <s v="CA-2013-162747"/>
    <x v="0"/>
    <x v="231"/>
    <d v="2013-03-26T00:00:00"/>
    <s v="Second Class"/>
    <s v="AH-10030"/>
    <s v="Aaron Hawkins"/>
    <x v="1"/>
    <x v="0"/>
    <s v="Gulfport"/>
    <x v="35"/>
    <n v="39503"/>
    <s v="South"/>
    <s v="FUR-FU-10003691"/>
    <x v="0"/>
    <x v="5"/>
    <s v="Eldon Image Series Desk Accessories, Ebony"/>
    <n v="86.45"/>
    <n v="7"/>
    <n v="0"/>
    <n v="38.038000000000004"/>
  </r>
  <r>
    <n v="3313"/>
    <s v="US-2011-133130"/>
    <x v="2"/>
    <x v="127"/>
    <d v="2011-10-01T00:00:00"/>
    <s v="Standard Class"/>
    <s v="TH-21100"/>
    <s v="Thea Hendricks"/>
    <x v="0"/>
    <x v="0"/>
    <s v="San Diego"/>
    <x v="1"/>
    <n v="92037"/>
    <s v="West"/>
    <s v="FUR-CH-10002602"/>
    <x v="0"/>
    <x v="1"/>
    <s v="DMI Arturo Collection Mission-style Design Wood Chair"/>
    <n v="603.91999999999996"/>
    <n v="5"/>
    <n v="0.2"/>
    <n v="45.294000000000011"/>
  </r>
  <r>
    <n v="3314"/>
    <s v="US-2011-133130"/>
    <x v="2"/>
    <x v="127"/>
    <d v="2011-10-01T00:00:00"/>
    <s v="Standard Class"/>
    <s v="TH-21100"/>
    <s v="Thea Hendricks"/>
    <x v="0"/>
    <x v="0"/>
    <s v="San Diego"/>
    <x v="1"/>
    <n v="92037"/>
    <s v="West"/>
    <s v="OFF-PA-10000675"/>
    <x v="1"/>
    <x v="10"/>
    <s v="Xerox 1919"/>
    <n v="81.98"/>
    <n v="2"/>
    <n v="0"/>
    <n v="40.170200000000001"/>
  </r>
  <r>
    <n v="3315"/>
    <s v="CA-2014-169978"/>
    <x v="3"/>
    <x v="165"/>
    <d v="2014-12-29T00:00:00"/>
    <s v="Standard Class"/>
    <s v="HG-15025"/>
    <s v="Hunter Glantz"/>
    <x v="0"/>
    <x v="0"/>
    <s v="Oceanside"/>
    <x v="15"/>
    <n v="11572"/>
    <s v="East"/>
    <s v="FUR-CH-10002602"/>
    <x v="0"/>
    <x v="1"/>
    <s v="DMI Arturo Collection Mission-style Design Wood Chair"/>
    <n v="271.76400000000001"/>
    <n v="2"/>
    <n v="0.1"/>
    <n v="48.313600000000008"/>
  </r>
  <r>
    <n v="3316"/>
    <s v="CA-2014-169978"/>
    <x v="3"/>
    <x v="165"/>
    <d v="2014-12-29T00:00:00"/>
    <s v="Standard Class"/>
    <s v="HG-15025"/>
    <s v="Hunter Glantz"/>
    <x v="0"/>
    <x v="0"/>
    <s v="Oceanside"/>
    <x v="15"/>
    <n v="11572"/>
    <s v="East"/>
    <s v="OFF-BI-10001900"/>
    <x v="1"/>
    <x v="8"/>
    <s v="DXL Angle-View Binders with Locking Rings, Black"/>
    <n v="14.376000000000001"/>
    <n v="3"/>
    <n v="0.2"/>
    <n v="4.8518999999999997"/>
  </r>
  <r>
    <n v="3317"/>
    <s v="CA-2014-161739"/>
    <x v="3"/>
    <x v="468"/>
    <d v="2014-11-16T00:00:00"/>
    <s v="Second Class"/>
    <s v="EB-13750"/>
    <s v="Edward Becker"/>
    <x v="1"/>
    <x v="0"/>
    <s v="Round Rock"/>
    <x v="5"/>
    <n v="78664"/>
    <s v="Central"/>
    <s v="FUR-FU-10001468"/>
    <x v="0"/>
    <x v="5"/>
    <s v="Tenex Antistatic Computer Chair Mats"/>
    <n v="341.96"/>
    <n v="5"/>
    <n v="0.6"/>
    <n v="-427.45000000000005"/>
  </r>
  <r>
    <n v="3318"/>
    <s v="CA-2012-165057"/>
    <x v="1"/>
    <x v="861"/>
    <d v="2012-09-15T00:00:00"/>
    <s v="Standard Class"/>
    <s v="SC-20725"/>
    <s v="Steven Cartwright"/>
    <x v="0"/>
    <x v="0"/>
    <s v="Redlands"/>
    <x v="1"/>
    <n v="92374"/>
    <s v="West"/>
    <s v="OFF-AR-10004648"/>
    <x v="1"/>
    <x v="6"/>
    <s v="Boston 19500 Mighty Mite Electric Pencil Sharpener"/>
    <n v="181.35"/>
    <n v="9"/>
    <n v="0"/>
    <n v="48.964500000000001"/>
  </r>
  <r>
    <n v="3319"/>
    <s v="CA-2012-165057"/>
    <x v="1"/>
    <x v="861"/>
    <d v="2012-09-15T00:00:00"/>
    <s v="Standard Class"/>
    <s v="SC-20725"/>
    <s v="Steven Cartwright"/>
    <x v="0"/>
    <x v="0"/>
    <s v="Redlands"/>
    <x v="1"/>
    <n v="92374"/>
    <s v="West"/>
    <s v="OFF-LA-10003190"/>
    <x v="1"/>
    <x v="2"/>
    <s v="Avery 474"/>
    <n v="8.64"/>
    <n v="3"/>
    <n v="0"/>
    <n v="4.2336"/>
  </r>
  <r>
    <n v="3320"/>
    <s v="CA-2011-134551"/>
    <x v="2"/>
    <x v="414"/>
    <d v="2011-12-25T00:00:00"/>
    <s v="Standard Class"/>
    <s v="TS-21505"/>
    <s v="Tony Sayre"/>
    <x v="0"/>
    <x v="0"/>
    <s v="Columbia"/>
    <x v="18"/>
    <n v="38401"/>
    <s v="South"/>
    <s v="OFF-AP-10004868"/>
    <x v="1"/>
    <x v="9"/>
    <s v="Hoover Commercial Soft Guard Upright Vacuum And Disposable Filtration Bags"/>
    <n v="43.512"/>
    <n v="7"/>
    <n v="0.2"/>
    <n v="3.8073000000000015"/>
  </r>
  <r>
    <n v="3321"/>
    <s v="CA-2011-134551"/>
    <x v="2"/>
    <x v="414"/>
    <d v="2011-12-25T00:00:00"/>
    <s v="Standard Class"/>
    <s v="TS-21505"/>
    <s v="Tony Sayre"/>
    <x v="0"/>
    <x v="0"/>
    <s v="Columbia"/>
    <x v="18"/>
    <n v="38401"/>
    <s v="South"/>
    <s v="FUR-CH-10004287"/>
    <x v="0"/>
    <x v="1"/>
    <s v="SAFCO Arco Folding Chair"/>
    <n v="662.88"/>
    <n v="3"/>
    <n v="0.2"/>
    <n v="74.573999999999955"/>
  </r>
  <r>
    <n v="3322"/>
    <s v="CA-2011-134551"/>
    <x v="2"/>
    <x v="414"/>
    <d v="2011-12-25T00:00:00"/>
    <s v="Standard Class"/>
    <s v="TS-21505"/>
    <s v="Tony Sayre"/>
    <x v="0"/>
    <x v="0"/>
    <s v="Columbia"/>
    <x v="18"/>
    <n v="38401"/>
    <s v="South"/>
    <s v="OFF-PA-10002689"/>
    <x v="1"/>
    <x v="10"/>
    <s v="Weyerhaeuser First Choice Laser/Copy Paper (20Lb. and 88 Bright)"/>
    <n v="25.920000000000005"/>
    <n v="5"/>
    <n v="0.2"/>
    <n v="9.0719999999999992"/>
  </r>
  <r>
    <n v="3323"/>
    <s v="CA-2012-120810"/>
    <x v="1"/>
    <x v="862"/>
    <d v="2012-07-27T00:00:00"/>
    <s v="Standard Class"/>
    <s v="TH-21550"/>
    <s v="Tracy Hopkins"/>
    <x v="2"/>
    <x v="0"/>
    <s v="New York City"/>
    <x v="15"/>
    <n v="10009"/>
    <s v="East"/>
    <s v="OFF-AP-10002892"/>
    <x v="1"/>
    <x v="9"/>
    <s v="Belkin F5C206VTEL 6 Outlet Surge"/>
    <n v="68.94"/>
    <n v="3"/>
    <n v="0"/>
    <n v="20.681999999999995"/>
  </r>
  <r>
    <n v="3324"/>
    <s v="CA-2012-120810"/>
    <x v="1"/>
    <x v="862"/>
    <d v="2012-07-27T00:00:00"/>
    <s v="Standard Class"/>
    <s v="TH-21550"/>
    <s v="Tracy Hopkins"/>
    <x v="2"/>
    <x v="0"/>
    <s v="New York City"/>
    <x v="15"/>
    <n v="10009"/>
    <s v="East"/>
    <s v="FUR-FU-10002253"/>
    <x v="0"/>
    <x v="5"/>
    <s v="Howard Miller 13&quot; Diameter Pewter Finish Round Wall Clock"/>
    <n v="128.82"/>
    <n v="3"/>
    <n v="0"/>
    <n v="50.239800000000002"/>
  </r>
  <r>
    <n v="3325"/>
    <s v="CA-2011-165309"/>
    <x v="2"/>
    <x v="7"/>
    <d v="2011-11-15T00:00:00"/>
    <s v="Standard Class"/>
    <s v="KD-16270"/>
    <s v="Karen Daniels"/>
    <x v="0"/>
    <x v="0"/>
    <s v="Houston"/>
    <x v="5"/>
    <n v="77095"/>
    <s v="Central"/>
    <s v="OFF-BI-10001359"/>
    <x v="1"/>
    <x v="8"/>
    <s v="GBC DocuBind TL300 Electric Binding System"/>
    <n v="896.98999999999978"/>
    <n v="5"/>
    <n v="0.8"/>
    <n v="-1480.0335000000009"/>
  </r>
  <r>
    <n v="3326"/>
    <s v="CA-2011-165309"/>
    <x v="2"/>
    <x v="7"/>
    <d v="2011-11-15T00:00:00"/>
    <s v="Standard Class"/>
    <s v="KD-16270"/>
    <s v="Karen Daniels"/>
    <x v="0"/>
    <x v="0"/>
    <s v="Houston"/>
    <x v="5"/>
    <n v="77095"/>
    <s v="Central"/>
    <s v="OFF-BI-10001267"/>
    <x v="1"/>
    <x v="8"/>
    <s v="Universal Recycled Hanging Pressboard Report Binders, Letter Size"/>
    <n v="1.2339999999999998"/>
    <n v="1"/>
    <n v="0.8"/>
    <n v="-1.9744000000000002"/>
  </r>
  <r>
    <n v="3327"/>
    <s v="CA-2011-165309"/>
    <x v="2"/>
    <x v="7"/>
    <d v="2011-11-15T00:00:00"/>
    <s v="Standard Class"/>
    <s v="KD-16270"/>
    <s v="Karen Daniels"/>
    <x v="0"/>
    <x v="0"/>
    <s v="Houston"/>
    <x v="5"/>
    <n v="77095"/>
    <s v="Central"/>
    <s v="OFF-AR-10003582"/>
    <x v="1"/>
    <x v="6"/>
    <s v="Boston Electric Pencil Sharpener, Model 1818, Charcoal Black"/>
    <n v="67.56"/>
    <n v="3"/>
    <n v="0.2"/>
    <n v="6.7560000000000038"/>
  </r>
  <r>
    <n v="3328"/>
    <s v="CA-2011-165309"/>
    <x v="2"/>
    <x v="7"/>
    <d v="2011-11-15T00:00:00"/>
    <s v="Standard Class"/>
    <s v="KD-16270"/>
    <s v="Karen Daniels"/>
    <x v="0"/>
    <x v="0"/>
    <s v="Houston"/>
    <x v="5"/>
    <n v="77095"/>
    <s v="Central"/>
    <s v="OFF-PA-10003724"/>
    <x v="1"/>
    <x v="10"/>
    <s v="Wirebound Message Book, 4 per Page"/>
    <n v="21.720000000000002"/>
    <n v="5"/>
    <n v="0.2"/>
    <n v="7.8734999999999991"/>
  </r>
  <r>
    <n v="3329"/>
    <s v="CA-2011-165309"/>
    <x v="2"/>
    <x v="7"/>
    <d v="2011-11-15T00:00:00"/>
    <s v="Standard Class"/>
    <s v="KD-16270"/>
    <s v="Karen Daniels"/>
    <x v="0"/>
    <x v="0"/>
    <s v="Houston"/>
    <x v="5"/>
    <n v="77095"/>
    <s v="Central"/>
    <s v="OFF-PA-10001033"/>
    <x v="1"/>
    <x v="10"/>
    <s v="Xerox 1893"/>
    <n v="262.33600000000001"/>
    <n v="8"/>
    <n v="0.2"/>
    <n v="95.096800000000002"/>
  </r>
  <r>
    <n v="3330"/>
    <s v="CA-2011-165309"/>
    <x v="2"/>
    <x v="7"/>
    <d v="2011-11-15T00:00:00"/>
    <s v="Standard Class"/>
    <s v="KD-16270"/>
    <s v="Karen Daniels"/>
    <x v="0"/>
    <x v="0"/>
    <s v="Houston"/>
    <x v="5"/>
    <n v="77095"/>
    <s v="Central"/>
    <s v="TEC-PH-10003505"/>
    <x v="2"/>
    <x v="7"/>
    <s v="Geemarc AmpliPOWER60"/>
    <n v="148.47999999999999"/>
    <n v="2"/>
    <n v="0.2"/>
    <n v="16.703999999999986"/>
  </r>
  <r>
    <n v="3331"/>
    <s v="CA-2011-165309"/>
    <x v="2"/>
    <x v="7"/>
    <d v="2011-11-15T00:00:00"/>
    <s v="Standard Class"/>
    <s v="KD-16270"/>
    <s v="Karen Daniels"/>
    <x v="0"/>
    <x v="0"/>
    <s v="Houston"/>
    <x v="5"/>
    <n v="77095"/>
    <s v="Central"/>
    <s v="TEC-PH-10004959"/>
    <x v="2"/>
    <x v="7"/>
    <s v="Classic Ivory Antique Telephone ZL1810"/>
    <n v="241.17599999999999"/>
    <n v="3"/>
    <n v="0.2"/>
    <n v="15.07350000000001"/>
  </r>
  <r>
    <n v="3332"/>
    <s v="CA-2014-122595"/>
    <x v="3"/>
    <x v="817"/>
    <d v="2014-12-21T00:00:00"/>
    <s v="Standard Class"/>
    <s v="GM-14455"/>
    <s v="Gary Mitchum"/>
    <x v="2"/>
    <x v="0"/>
    <s v="Chicago"/>
    <x v="10"/>
    <n v="60653"/>
    <s v="Central"/>
    <s v="TEC-AC-10000474"/>
    <x v="2"/>
    <x v="11"/>
    <s v="Kensington Expert Mouse Optical USB Trackball for PC or Mac"/>
    <n v="227.976"/>
    <n v="3"/>
    <n v="0.2"/>
    <n v="28.496999999999957"/>
  </r>
  <r>
    <n v="3333"/>
    <s v="CA-2014-122595"/>
    <x v="3"/>
    <x v="817"/>
    <d v="2014-12-21T00:00:00"/>
    <s v="Standard Class"/>
    <s v="GM-14455"/>
    <s v="Gary Mitchum"/>
    <x v="2"/>
    <x v="0"/>
    <s v="Chicago"/>
    <x v="10"/>
    <n v="60653"/>
    <s v="Central"/>
    <s v="TEC-PH-10003095"/>
    <x v="2"/>
    <x v="7"/>
    <s v="Samsung HM1900 Bluetooth Headset"/>
    <n v="52.679999999999993"/>
    <n v="3"/>
    <n v="0.2"/>
    <n v="19.754999999999999"/>
  </r>
  <r>
    <n v="3334"/>
    <s v="CA-2014-122595"/>
    <x v="3"/>
    <x v="817"/>
    <d v="2014-12-21T00:00:00"/>
    <s v="Standard Class"/>
    <s v="GM-14455"/>
    <s v="Gary Mitchum"/>
    <x v="2"/>
    <x v="0"/>
    <s v="Chicago"/>
    <x v="10"/>
    <n v="60653"/>
    <s v="Central"/>
    <s v="FUR-FU-10002963"/>
    <x v="0"/>
    <x v="5"/>
    <s v="Master Caster Door Stop, Gray"/>
    <n v="2.032"/>
    <n v="1"/>
    <n v="0.6"/>
    <n v="-1.3208000000000002"/>
  </r>
  <r>
    <n v="3335"/>
    <s v="US-2014-109253"/>
    <x v="3"/>
    <x v="170"/>
    <d v="2014-08-23T00:00:00"/>
    <s v="First Class"/>
    <s v="PR-18880"/>
    <s v="Patrick Ryan"/>
    <x v="0"/>
    <x v="0"/>
    <s v="Oakland"/>
    <x v="1"/>
    <n v="94601"/>
    <s v="West"/>
    <s v="OFF-AR-10000203"/>
    <x v="1"/>
    <x v="6"/>
    <s v="Newell 336"/>
    <n v="17.12"/>
    <n v="4"/>
    <n v="0"/>
    <n v="4.9647999999999985"/>
  </r>
  <r>
    <n v="3336"/>
    <s v="US-2014-109253"/>
    <x v="3"/>
    <x v="170"/>
    <d v="2014-08-23T00:00:00"/>
    <s v="First Class"/>
    <s v="PR-18880"/>
    <s v="Patrick Ryan"/>
    <x v="0"/>
    <x v="0"/>
    <s v="Oakland"/>
    <x v="1"/>
    <n v="94601"/>
    <s v="West"/>
    <s v="TEC-PH-10004667"/>
    <x v="2"/>
    <x v="7"/>
    <s v="Cisco 8x8 Inc. 6753i IP Business Phone System"/>
    <n v="431.96800000000007"/>
    <n v="4"/>
    <n v="0.2"/>
    <n v="37.797199999999975"/>
  </r>
  <r>
    <n v="3337"/>
    <s v="US-2014-109253"/>
    <x v="3"/>
    <x v="170"/>
    <d v="2014-08-23T00:00:00"/>
    <s v="First Class"/>
    <s v="PR-18880"/>
    <s v="Patrick Ryan"/>
    <x v="0"/>
    <x v="0"/>
    <s v="Oakland"/>
    <x v="1"/>
    <n v="94601"/>
    <s v="West"/>
    <s v="FUR-FU-10000193"/>
    <x v="0"/>
    <x v="5"/>
    <s v="Tenex Chairmats For Use with Hard Floors"/>
    <n v="129.91999999999999"/>
    <n v="4"/>
    <n v="0"/>
    <n v="10.393599999999992"/>
  </r>
  <r>
    <n v="3338"/>
    <s v="US-2014-109253"/>
    <x v="3"/>
    <x v="170"/>
    <d v="2014-08-23T00:00:00"/>
    <s v="First Class"/>
    <s v="PR-18880"/>
    <s v="Patrick Ryan"/>
    <x v="0"/>
    <x v="0"/>
    <s v="Oakland"/>
    <x v="1"/>
    <n v="94601"/>
    <s v="West"/>
    <s v="FUR-TA-10001539"/>
    <x v="0"/>
    <x v="3"/>
    <s v="Chromcraft Rectangular Conference Tables"/>
    <n v="568.72800000000007"/>
    <n v="3"/>
    <n v="0.2"/>
    <n v="28.436399999999935"/>
  </r>
  <r>
    <n v="3339"/>
    <s v="US-2014-109253"/>
    <x v="3"/>
    <x v="170"/>
    <d v="2014-08-23T00:00:00"/>
    <s v="First Class"/>
    <s v="PR-18880"/>
    <s v="Patrick Ryan"/>
    <x v="0"/>
    <x v="0"/>
    <s v="Oakland"/>
    <x v="1"/>
    <n v="94601"/>
    <s v="West"/>
    <s v="OFF-BI-10000962"/>
    <x v="1"/>
    <x v="8"/>
    <s v="Acco Flexible ACCOHIDE Square Ring Data Binder, Dark Blue, 11 1/2&quot; X 14&quot; 7/8&quot;"/>
    <n v="117.14400000000001"/>
    <n v="9"/>
    <n v="0.2"/>
    <n v="42.464699999999993"/>
  </r>
  <r>
    <n v="3340"/>
    <s v="US-2014-109253"/>
    <x v="3"/>
    <x v="170"/>
    <d v="2014-08-23T00:00:00"/>
    <s v="First Class"/>
    <s v="PR-18880"/>
    <s v="Patrick Ryan"/>
    <x v="0"/>
    <x v="0"/>
    <s v="Oakland"/>
    <x v="1"/>
    <n v="94601"/>
    <s v="West"/>
    <s v="OFF-AP-10002867"/>
    <x v="1"/>
    <x v="9"/>
    <s v="Fellowes Command Center 5-outlet power strip"/>
    <n v="203.52"/>
    <n v="3"/>
    <n v="0"/>
    <n v="54.950400000000002"/>
  </r>
  <r>
    <n v="3341"/>
    <s v="US-2014-109253"/>
    <x v="3"/>
    <x v="170"/>
    <d v="2014-08-23T00:00:00"/>
    <s v="First Class"/>
    <s v="PR-18880"/>
    <s v="Patrick Ryan"/>
    <x v="0"/>
    <x v="0"/>
    <s v="Oakland"/>
    <x v="1"/>
    <n v="94601"/>
    <s v="West"/>
    <s v="OFF-LA-10001158"/>
    <x v="1"/>
    <x v="2"/>
    <s v="Avery Address/Shipping Labels for Typewriters, 4&quot; x 2&quot;"/>
    <n v="51.75"/>
    <n v="5"/>
    <n v="0"/>
    <n v="24.84"/>
  </r>
  <r>
    <n v="3342"/>
    <s v="CA-2013-145982"/>
    <x v="0"/>
    <x v="278"/>
    <d v="2013-09-02T00:00:00"/>
    <s v="Second Class"/>
    <s v="TB-21055"/>
    <s v="Ted Butterfield"/>
    <x v="0"/>
    <x v="0"/>
    <s v="Quincy"/>
    <x v="31"/>
    <n v="2169"/>
    <s v="East"/>
    <s v="OFF-PA-10000675"/>
    <x v="1"/>
    <x v="10"/>
    <s v="Xerox 1919"/>
    <n v="122.97"/>
    <n v="3"/>
    <n v="0"/>
    <n v="60.255300000000005"/>
  </r>
  <r>
    <n v="3343"/>
    <s v="CA-2013-145982"/>
    <x v="0"/>
    <x v="278"/>
    <d v="2013-09-02T00:00:00"/>
    <s v="Second Class"/>
    <s v="TB-21055"/>
    <s v="Ted Butterfield"/>
    <x v="0"/>
    <x v="0"/>
    <s v="Quincy"/>
    <x v="31"/>
    <n v="2169"/>
    <s v="East"/>
    <s v="FUR-TA-10001307"/>
    <x v="0"/>
    <x v="3"/>
    <s v="SAFCO PlanMaster Heigh-Adjustable Drafting Table Base, 43w x 30d x 30-37h, Black"/>
    <n v="244.61499999999998"/>
    <n v="1"/>
    <n v="0.3"/>
    <n v="20.966999999999999"/>
  </r>
  <r>
    <n v="3344"/>
    <s v="CA-2013-145982"/>
    <x v="0"/>
    <x v="278"/>
    <d v="2013-09-02T00:00:00"/>
    <s v="Second Class"/>
    <s v="TB-21055"/>
    <s v="Ted Butterfield"/>
    <x v="0"/>
    <x v="0"/>
    <s v="Quincy"/>
    <x v="31"/>
    <n v="2169"/>
    <s v="East"/>
    <s v="TEC-PH-10000011"/>
    <x v="2"/>
    <x v="7"/>
    <s v="PureGear Roll-On Screen Protector"/>
    <n v="59.97"/>
    <n v="3"/>
    <n v="0"/>
    <n v="28.785599999999995"/>
  </r>
  <r>
    <n v="3345"/>
    <s v="CA-2013-145982"/>
    <x v="0"/>
    <x v="278"/>
    <d v="2013-09-02T00:00:00"/>
    <s v="Second Class"/>
    <s v="TB-21055"/>
    <s v="Ted Butterfield"/>
    <x v="0"/>
    <x v="0"/>
    <s v="Quincy"/>
    <x v="31"/>
    <n v="2169"/>
    <s v="East"/>
    <s v="OFF-PA-10002666"/>
    <x v="1"/>
    <x v="10"/>
    <s v="Southworth 25% Cotton Linen-Finish Paper &amp; Envelopes"/>
    <n v="81.540000000000006"/>
    <n v="9"/>
    <n v="0"/>
    <n v="36.692999999999998"/>
  </r>
  <r>
    <n v="3346"/>
    <s v="CA-2013-145982"/>
    <x v="0"/>
    <x v="278"/>
    <d v="2013-09-02T00:00:00"/>
    <s v="Second Class"/>
    <s v="TB-21055"/>
    <s v="Ted Butterfield"/>
    <x v="0"/>
    <x v="0"/>
    <s v="Quincy"/>
    <x v="31"/>
    <n v="2169"/>
    <s v="East"/>
    <s v="OFF-FA-10000735"/>
    <x v="1"/>
    <x v="13"/>
    <s v="Staples"/>
    <n v="11.68"/>
    <n v="4"/>
    <n v="0"/>
    <n v="5.2559999999999993"/>
  </r>
  <r>
    <n v="3347"/>
    <s v="CA-2013-145982"/>
    <x v="0"/>
    <x v="278"/>
    <d v="2013-09-02T00:00:00"/>
    <s v="Second Class"/>
    <s v="TB-21055"/>
    <s v="Ted Butterfield"/>
    <x v="0"/>
    <x v="0"/>
    <s v="Quincy"/>
    <x v="31"/>
    <n v="2169"/>
    <s v="East"/>
    <s v="OFF-BI-10000174"/>
    <x v="1"/>
    <x v="8"/>
    <s v="Wilson Jones Clip &amp; Carry Folder Binder Tool for Ring Binders, Clear"/>
    <n v="29"/>
    <n v="5"/>
    <n v="0"/>
    <n v="13.919999999999998"/>
  </r>
  <r>
    <n v="3348"/>
    <s v="CA-2012-112011"/>
    <x v="1"/>
    <x v="863"/>
    <d v="2012-08-20T00:00:00"/>
    <s v="Standard Class"/>
    <s v="ON-18715"/>
    <s v="Odella Nelson"/>
    <x v="1"/>
    <x v="0"/>
    <s v="Yucaipa"/>
    <x v="1"/>
    <n v="92399"/>
    <s v="West"/>
    <s v="OFF-AR-10003156"/>
    <x v="1"/>
    <x v="6"/>
    <s v="50 Colored Long Pencils"/>
    <n v="50.8"/>
    <n v="5"/>
    <n v="0"/>
    <n v="13.208000000000002"/>
  </r>
  <r>
    <n v="3349"/>
    <s v="CA-2014-154732"/>
    <x v="3"/>
    <x v="60"/>
    <d v="2014-11-08T00:00:00"/>
    <s v="First Class"/>
    <s v="AH-10195"/>
    <s v="Alan Haines"/>
    <x v="1"/>
    <x v="0"/>
    <s v="Chicago"/>
    <x v="10"/>
    <n v="60623"/>
    <s v="Central"/>
    <s v="OFF-BI-10000474"/>
    <x v="1"/>
    <x v="8"/>
    <s v="Avery Recycled Flexi-View Covers for Binding Systems"/>
    <n v="16.029999999999998"/>
    <n v="5"/>
    <n v="0.8"/>
    <n v="-25.648000000000003"/>
  </r>
  <r>
    <n v="3350"/>
    <s v="US-2013-157308"/>
    <x v="0"/>
    <x v="864"/>
    <d v="2013-08-22T00:00:00"/>
    <s v="Standard Class"/>
    <s v="NM-18520"/>
    <s v="Neoma Murray"/>
    <x v="0"/>
    <x v="0"/>
    <s v="Seattle"/>
    <x v="4"/>
    <n v="98105"/>
    <s v="West"/>
    <s v="OFF-BI-10003712"/>
    <x v="1"/>
    <x v="8"/>
    <s v="Acco Pressboard Covers with Storage Hooks, 14 7/8&quot; x 11&quot;, Light Blue"/>
    <n v="15.712000000000002"/>
    <n v="4"/>
    <n v="0.2"/>
    <n v="5.6955999999999989"/>
  </r>
  <r>
    <n v="3351"/>
    <s v="CA-2013-147536"/>
    <x v="0"/>
    <x v="482"/>
    <d v="2014-01-01T00:00:00"/>
    <s v="Standard Class"/>
    <s v="AR-10510"/>
    <s v="Andrew Roberts"/>
    <x v="0"/>
    <x v="0"/>
    <s v="New York City"/>
    <x v="15"/>
    <n v="10024"/>
    <s v="East"/>
    <s v="TEC-AC-10003280"/>
    <x v="2"/>
    <x v="11"/>
    <s v="Belkin F8E887 USB Wired Ergonomic Keyboard"/>
    <n v="89.97"/>
    <n v="3"/>
    <n v="0"/>
    <n v="18.893699999999995"/>
  </r>
  <r>
    <n v="3352"/>
    <s v="US-2011-134733"/>
    <x v="2"/>
    <x v="865"/>
    <d v="2011-09-28T00:00:00"/>
    <s v="Standard Class"/>
    <s v="BM-11650"/>
    <s v="Brian Moss"/>
    <x v="1"/>
    <x v="0"/>
    <s v="San Diego"/>
    <x v="1"/>
    <n v="92037"/>
    <s v="West"/>
    <s v="FUR-BO-10002916"/>
    <x v="0"/>
    <x v="0"/>
    <s v="Rush Hierlooms Collection 1&quot; Thick Stackable Bookcases"/>
    <n v="435.99900000000002"/>
    <n v="3"/>
    <n v="0.15"/>
    <n v="20.517599999999987"/>
  </r>
  <r>
    <n v="3353"/>
    <s v="US-2011-134733"/>
    <x v="2"/>
    <x v="865"/>
    <d v="2011-09-28T00:00:00"/>
    <s v="Standard Class"/>
    <s v="BM-11650"/>
    <s v="Brian Moss"/>
    <x v="1"/>
    <x v="0"/>
    <s v="San Diego"/>
    <x v="1"/>
    <n v="92037"/>
    <s v="West"/>
    <s v="TEC-PH-10002726"/>
    <x v="2"/>
    <x v="7"/>
    <s v="netTALK DUO VoIP Telephone Service"/>
    <n v="83.984000000000009"/>
    <n v="2"/>
    <n v="0.2"/>
    <n v="31.494"/>
  </r>
  <r>
    <n v="3354"/>
    <s v="US-2011-150434"/>
    <x v="2"/>
    <x v="866"/>
    <d v="2011-07-24T00:00:00"/>
    <s v="Standard Class"/>
    <s v="CA-12310"/>
    <s v="Christine Abelman"/>
    <x v="1"/>
    <x v="0"/>
    <s v="Bristol"/>
    <x v="29"/>
    <n v="6010"/>
    <s v="East"/>
    <s v="TEC-PH-10000895"/>
    <x v="2"/>
    <x v="7"/>
    <s v="Polycom VVX 310 VoIP phone"/>
    <n v="359.98"/>
    <n v="2"/>
    <n v="0"/>
    <n v="93.594800000000021"/>
  </r>
  <r>
    <n v="3355"/>
    <s v="US-2011-150434"/>
    <x v="2"/>
    <x v="866"/>
    <d v="2011-07-24T00:00:00"/>
    <s v="Standard Class"/>
    <s v="CA-12310"/>
    <s v="Christine Abelman"/>
    <x v="1"/>
    <x v="0"/>
    <s v="Bristol"/>
    <x v="29"/>
    <n v="6010"/>
    <s v="East"/>
    <s v="FUR-TA-10004152"/>
    <x v="0"/>
    <x v="3"/>
    <s v="Barricks 18&quot; x 48&quot; Non-Folding Utility Table with Bottom Storage Shelf"/>
    <n v="70.559999999999988"/>
    <n v="1"/>
    <n v="0.3"/>
    <n v="-4.032"/>
  </r>
  <r>
    <n v="3356"/>
    <s v="US-2011-150434"/>
    <x v="2"/>
    <x v="866"/>
    <d v="2011-07-24T00:00:00"/>
    <s v="Standard Class"/>
    <s v="CA-12310"/>
    <s v="Christine Abelman"/>
    <x v="1"/>
    <x v="0"/>
    <s v="Bristol"/>
    <x v="29"/>
    <n v="6010"/>
    <s v="East"/>
    <s v="OFF-BI-10003694"/>
    <x v="1"/>
    <x v="8"/>
    <s v="Avery 3 1/2&quot; Diskette Storage Pages, 10/Pack"/>
    <n v="20.88"/>
    <n v="2"/>
    <n v="0"/>
    <n v="9.6047999999999991"/>
  </r>
  <r>
    <n v="3357"/>
    <s v="US-2011-150434"/>
    <x v="2"/>
    <x v="866"/>
    <d v="2011-07-24T00:00:00"/>
    <s v="Standard Class"/>
    <s v="CA-12310"/>
    <s v="Christine Abelman"/>
    <x v="1"/>
    <x v="0"/>
    <s v="Bristol"/>
    <x v="29"/>
    <n v="6010"/>
    <s v="East"/>
    <s v="OFF-BI-10002160"/>
    <x v="1"/>
    <x v="8"/>
    <s v="Acco Hanging Data Binders"/>
    <n v="3.81"/>
    <n v="1"/>
    <n v="0"/>
    <n v="1.8288"/>
  </r>
  <r>
    <n v="3358"/>
    <s v="CA-2014-100335"/>
    <x v="3"/>
    <x v="210"/>
    <d v="2014-09-14T00:00:00"/>
    <s v="Standard Class"/>
    <s v="NF-18595"/>
    <s v="Nicole Fjeld"/>
    <x v="2"/>
    <x v="0"/>
    <s v="Chicago"/>
    <x v="10"/>
    <n v="60610"/>
    <s v="Central"/>
    <s v="OFF-PA-10001685"/>
    <x v="1"/>
    <x v="10"/>
    <s v="Staples"/>
    <n v="73.007999999999996"/>
    <n v="9"/>
    <n v="0.2"/>
    <n v="26.465400000000006"/>
  </r>
  <r>
    <n v="3359"/>
    <s v="CA-2013-139234"/>
    <x v="0"/>
    <x v="715"/>
    <d v="2013-05-11T00:00:00"/>
    <s v="Standard Class"/>
    <s v="AF-10870"/>
    <s v="Art Ferguson"/>
    <x v="0"/>
    <x v="0"/>
    <s v="Chicago"/>
    <x v="10"/>
    <n v="60610"/>
    <s v="Central"/>
    <s v="OFF-BI-10000773"/>
    <x v="1"/>
    <x v="8"/>
    <s v="Insertable Tab Post Binder Dividers"/>
    <n v="3.2079999999999993"/>
    <n v="2"/>
    <n v="0.8"/>
    <n v="-5.2932000000000023"/>
  </r>
  <r>
    <n v="3360"/>
    <s v="CA-2013-139234"/>
    <x v="0"/>
    <x v="715"/>
    <d v="2013-05-11T00:00:00"/>
    <s v="Standard Class"/>
    <s v="AF-10870"/>
    <s v="Art Ferguson"/>
    <x v="0"/>
    <x v="0"/>
    <s v="Chicago"/>
    <x v="10"/>
    <n v="60610"/>
    <s v="Central"/>
    <s v="TEC-AC-10004510"/>
    <x v="2"/>
    <x v="11"/>
    <s v="Logitech Desktop MK120 Mouse and keyboard Combo"/>
    <n v="26.176000000000002"/>
    <n v="2"/>
    <n v="0.2"/>
    <n v="-3.272000000000002"/>
  </r>
  <r>
    <n v="3361"/>
    <s v="US-2012-142020"/>
    <x v="1"/>
    <x v="593"/>
    <d v="2012-06-08T00:00:00"/>
    <s v="Second Class"/>
    <s v="TC-21535"/>
    <s v="Tracy Collins"/>
    <x v="2"/>
    <x v="0"/>
    <s v="New York City"/>
    <x v="15"/>
    <n v="10024"/>
    <s v="East"/>
    <s v="OFF-PA-10004569"/>
    <x v="1"/>
    <x v="10"/>
    <s v="Wirebound Message Books, Two 4 1/4&quot; x 5&quot; Forms per Page"/>
    <n v="30.44"/>
    <n v="4"/>
    <n v="0"/>
    <n v="14.306799999999999"/>
  </r>
  <r>
    <n v="3362"/>
    <s v="US-2012-142020"/>
    <x v="1"/>
    <x v="593"/>
    <d v="2012-06-08T00:00:00"/>
    <s v="Second Class"/>
    <s v="TC-21535"/>
    <s v="Tracy Collins"/>
    <x v="2"/>
    <x v="0"/>
    <s v="New York City"/>
    <x v="15"/>
    <n v="10024"/>
    <s v="East"/>
    <s v="FUR-FU-10000672"/>
    <x v="0"/>
    <x v="5"/>
    <s v="Executive Impressions 10&quot; Spectator Wall Clock"/>
    <n v="35.28"/>
    <n v="3"/>
    <n v="0"/>
    <n v="11.995199999999997"/>
  </r>
  <r>
    <n v="3363"/>
    <s v="CA-2012-139962"/>
    <x v="1"/>
    <x v="350"/>
    <d v="2012-12-20T00:00:00"/>
    <s v="Standard Class"/>
    <s v="Dp-13240"/>
    <s v="Dean percer"/>
    <x v="2"/>
    <x v="0"/>
    <s v="Revere"/>
    <x v="31"/>
    <n v="2151"/>
    <s v="East"/>
    <s v="OFF-PA-10004451"/>
    <x v="1"/>
    <x v="10"/>
    <s v="Xerox 222"/>
    <n v="19.440000000000001"/>
    <n v="3"/>
    <n v="0"/>
    <n v="9.3312000000000008"/>
  </r>
  <r>
    <n v="3364"/>
    <s v="CA-2012-139962"/>
    <x v="1"/>
    <x v="350"/>
    <d v="2012-12-20T00:00:00"/>
    <s v="Standard Class"/>
    <s v="Dp-13240"/>
    <s v="Dean percer"/>
    <x v="2"/>
    <x v="0"/>
    <s v="Revere"/>
    <x v="31"/>
    <n v="2151"/>
    <s v="East"/>
    <s v="OFF-BI-10004738"/>
    <x v="1"/>
    <x v="8"/>
    <s v="Flexible Leather- Look Classic Collection Ring Binder"/>
    <n v="37.880000000000003"/>
    <n v="2"/>
    <n v="0"/>
    <n v="18.940000000000001"/>
  </r>
  <r>
    <n v="3365"/>
    <s v="CA-2013-130050"/>
    <x v="0"/>
    <x v="87"/>
    <d v="2013-07-19T00:00:00"/>
    <s v="Second Class"/>
    <s v="MC-17425"/>
    <s v="Mark Cousins"/>
    <x v="1"/>
    <x v="0"/>
    <s v="Houston"/>
    <x v="5"/>
    <n v="77036"/>
    <s v="Central"/>
    <s v="FUR-FU-10001940"/>
    <x v="0"/>
    <x v="5"/>
    <s v="Staples"/>
    <n v="9.5519999999999996"/>
    <n v="3"/>
    <n v="0.6"/>
    <n v="-3.8207999999999984"/>
  </r>
  <r>
    <n v="3366"/>
    <s v="CA-2011-115161"/>
    <x v="2"/>
    <x v="867"/>
    <d v="2011-02-03T00:00:00"/>
    <s v="First Class"/>
    <s v="LC-17050"/>
    <s v="Liz Carlisle"/>
    <x v="0"/>
    <x v="0"/>
    <s v="Mission Viejo"/>
    <x v="1"/>
    <n v="92691"/>
    <s v="West"/>
    <s v="FUR-BO-10003966"/>
    <x v="0"/>
    <x v="0"/>
    <s v="Sauder Facets Collection Library, Sky Alder Finish"/>
    <n v="290.666"/>
    <n v="2"/>
    <n v="0.15"/>
    <n v="3.4195999999999884"/>
  </r>
  <r>
    <n v="3367"/>
    <s v="CA-2011-165379"/>
    <x v="2"/>
    <x v="868"/>
    <d v="2011-07-15T00:00:00"/>
    <s v="Standard Class"/>
    <s v="BM-11650"/>
    <s v="Brian Moss"/>
    <x v="1"/>
    <x v="0"/>
    <s v="Dallas"/>
    <x v="5"/>
    <n v="75217"/>
    <s v="Central"/>
    <s v="OFF-PA-10003072"/>
    <x v="1"/>
    <x v="10"/>
    <s v="Eureka Recycled Copy Paper 8 1/2&quot; x 11&quot;, Ream"/>
    <n v="10.368000000000002"/>
    <n v="2"/>
    <n v="0.2"/>
    <n v="3.6288"/>
  </r>
  <r>
    <n v="3368"/>
    <s v="CA-2011-165379"/>
    <x v="2"/>
    <x v="868"/>
    <d v="2011-07-15T00:00:00"/>
    <s v="Standard Class"/>
    <s v="BM-11650"/>
    <s v="Brian Moss"/>
    <x v="1"/>
    <x v="0"/>
    <s v="Dallas"/>
    <x v="5"/>
    <n v="75217"/>
    <s v="Central"/>
    <s v="OFF-PA-10002245"/>
    <x v="1"/>
    <x v="10"/>
    <s v="Xerox 1895"/>
    <n v="14.352000000000002"/>
    <n v="3"/>
    <n v="0.2"/>
    <n v="4.4849999999999994"/>
  </r>
  <r>
    <n v="3369"/>
    <s v="CA-2012-115511"/>
    <x v="1"/>
    <x v="82"/>
    <d v="2012-11-25T00:00:00"/>
    <s v="Standard Class"/>
    <s v="NW-18400"/>
    <s v="Natalie Webber"/>
    <x v="0"/>
    <x v="0"/>
    <s v="Las Vegas"/>
    <x v="33"/>
    <n v="89115"/>
    <s v="West"/>
    <s v="FUR-BO-10002598"/>
    <x v="0"/>
    <x v="0"/>
    <s v="Hon Metal Bookcases, Putty"/>
    <n v="141.96"/>
    <n v="2"/>
    <n v="0"/>
    <n v="41.168399999999991"/>
  </r>
  <r>
    <n v="3370"/>
    <s v="CA-2012-115511"/>
    <x v="1"/>
    <x v="82"/>
    <d v="2012-11-25T00:00:00"/>
    <s v="Standard Class"/>
    <s v="NW-18400"/>
    <s v="Natalie Webber"/>
    <x v="0"/>
    <x v="0"/>
    <s v="Las Vegas"/>
    <x v="33"/>
    <n v="89115"/>
    <s v="West"/>
    <s v="OFF-BI-10002225"/>
    <x v="1"/>
    <x v="8"/>
    <s v="Square Ring Data Binders, Rigid 75 Pt. Covers, 11&quot; x 14-7/8&quot;"/>
    <n v="66.048000000000002"/>
    <n v="4"/>
    <n v="0.2"/>
    <n v="23.116799999999998"/>
  </r>
  <r>
    <n v="3371"/>
    <s v="CA-2013-134887"/>
    <x v="0"/>
    <x v="869"/>
    <d v="2013-03-26T00:00:00"/>
    <s v="Same Day"/>
    <s v="TB-21280"/>
    <s v="Toby Braunhardt"/>
    <x v="0"/>
    <x v="0"/>
    <s v="Norman"/>
    <x v="26"/>
    <n v="73071"/>
    <s v="Central"/>
    <s v="TEC-AC-10003832"/>
    <x v="2"/>
    <x v="11"/>
    <s v="Logitech P710e Mobile Speakerphone"/>
    <n v="1287.45"/>
    <n v="5"/>
    <n v="0"/>
    <n v="244.61549999999988"/>
  </r>
  <r>
    <n v="3372"/>
    <s v="CA-2014-123778"/>
    <x v="3"/>
    <x v="397"/>
    <d v="2014-10-01T00:00:00"/>
    <s v="Standard Class"/>
    <s v="BS-11755"/>
    <s v="Bruce Stewart"/>
    <x v="0"/>
    <x v="0"/>
    <s v="San Francisco"/>
    <x v="1"/>
    <n v="94122"/>
    <s v="West"/>
    <s v="OFF-BI-10000822"/>
    <x v="1"/>
    <x v="8"/>
    <s v="Acco PRESSTEX Data Binder with Storage Hooks, Light Blue, 9 1/2&quot; X 11&quot;"/>
    <n v="25.824000000000002"/>
    <n v="6"/>
    <n v="0.2"/>
    <n v="9.0383999999999993"/>
  </r>
  <r>
    <n v="3373"/>
    <s v="CA-2014-123778"/>
    <x v="3"/>
    <x v="397"/>
    <d v="2014-10-01T00:00:00"/>
    <s v="Standard Class"/>
    <s v="BS-11755"/>
    <s v="Bruce Stewart"/>
    <x v="0"/>
    <x v="0"/>
    <s v="San Francisco"/>
    <x v="1"/>
    <n v="94122"/>
    <s v="West"/>
    <s v="OFF-AP-10001242"/>
    <x v="1"/>
    <x v="9"/>
    <s v="APC 7 Outlet Network SurgeArrest Surge Protector"/>
    <n v="160.96"/>
    <n v="2"/>
    <n v="0"/>
    <n v="48.287999999999997"/>
  </r>
  <r>
    <n v="3374"/>
    <s v="CA-2012-161718"/>
    <x v="1"/>
    <x v="784"/>
    <d v="2012-12-10T00:00:00"/>
    <s v="Standard Class"/>
    <s v="SO-20335"/>
    <s v="Sean O'Donnell"/>
    <x v="0"/>
    <x v="0"/>
    <s v="Hempstead"/>
    <x v="15"/>
    <n v="11550"/>
    <s v="East"/>
    <s v="FUR-FU-10002445"/>
    <x v="0"/>
    <x v="5"/>
    <s v="DAX Two-Tone Rosewood/Black Document Frame, Desktop, 5 x 7"/>
    <n v="28.44"/>
    <n v="3"/>
    <n v="0"/>
    <n v="11.376000000000001"/>
  </r>
  <r>
    <n v="3375"/>
    <s v="CA-2012-161718"/>
    <x v="1"/>
    <x v="784"/>
    <d v="2012-12-10T00:00:00"/>
    <s v="Standard Class"/>
    <s v="SO-20335"/>
    <s v="Sean O'Donnell"/>
    <x v="0"/>
    <x v="0"/>
    <s v="Hempstead"/>
    <x v="15"/>
    <n v="11550"/>
    <s v="East"/>
    <s v="FUR-CH-10002372"/>
    <x v="0"/>
    <x v="1"/>
    <s v="Office Star - Ergonomically Designed Knee Chair"/>
    <n v="364.41"/>
    <n v="5"/>
    <n v="0.1"/>
    <n v="8.0980000000000203"/>
  </r>
  <r>
    <n v="3376"/>
    <s v="CA-2012-161718"/>
    <x v="1"/>
    <x v="784"/>
    <d v="2012-12-10T00:00:00"/>
    <s v="Standard Class"/>
    <s v="SO-20335"/>
    <s v="Sean O'Donnell"/>
    <x v="0"/>
    <x v="0"/>
    <s v="Hempstead"/>
    <x v="15"/>
    <n v="11550"/>
    <s v="East"/>
    <s v="TEC-PH-10000376"/>
    <x v="2"/>
    <x v="7"/>
    <s v="Square Credit Card Reader"/>
    <n v="39.96"/>
    <n v="4"/>
    <n v="0"/>
    <n v="10.389600000000002"/>
  </r>
  <r>
    <n v="3377"/>
    <s v="CA-2012-161718"/>
    <x v="1"/>
    <x v="784"/>
    <d v="2012-12-10T00:00:00"/>
    <s v="Standard Class"/>
    <s v="SO-20335"/>
    <s v="Sean O'Donnell"/>
    <x v="0"/>
    <x v="0"/>
    <s v="Hempstead"/>
    <x v="15"/>
    <n v="11550"/>
    <s v="East"/>
    <s v="FUR-CH-10002965"/>
    <x v="0"/>
    <x v="1"/>
    <s v="Global Leather Highback Executive Chair with Pneumatic Height Adjustment, Black"/>
    <n v="361.76400000000001"/>
    <n v="2"/>
    <n v="0.1"/>
    <n v="68.333200000000005"/>
  </r>
  <r>
    <n v="3378"/>
    <s v="CA-2013-100671"/>
    <x v="0"/>
    <x v="474"/>
    <d v="2013-11-05T00:00:00"/>
    <s v="First Class"/>
    <s v="CS-12490"/>
    <s v="Cindy Schnelling"/>
    <x v="1"/>
    <x v="0"/>
    <s v="Conroe"/>
    <x v="5"/>
    <n v="77301"/>
    <s v="Central"/>
    <s v="OFF-ST-10004950"/>
    <x v="1"/>
    <x v="4"/>
    <s v="Tenex Personal Filing Tote With Secure Closure Lid, Black/Frost"/>
    <n v="111.67200000000001"/>
    <n v="9"/>
    <n v="0.2"/>
    <n v="6.9794999999999909"/>
  </r>
  <r>
    <n v="3379"/>
    <s v="CA-2014-142867"/>
    <x v="3"/>
    <x v="294"/>
    <d v="2014-03-22T00:00:00"/>
    <s v="Standard Class"/>
    <s v="PO-19180"/>
    <s v="Philisse Overcash"/>
    <x v="2"/>
    <x v="0"/>
    <s v="Houston"/>
    <x v="5"/>
    <n v="77095"/>
    <s v="Central"/>
    <s v="OFF-BI-10003166"/>
    <x v="1"/>
    <x v="8"/>
    <s v="GBC Plasticlear Binding Covers"/>
    <n v="13.775999999999996"/>
    <n v="6"/>
    <n v="0.8"/>
    <n v="-22.04160000000001"/>
  </r>
  <r>
    <n v="3380"/>
    <s v="CA-2014-142867"/>
    <x v="3"/>
    <x v="294"/>
    <d v="2014-03-22T00:00:00"/>
    <s v="Standard Class"/>
    <s v="PO-19180"/>
    <s v="Philisse Overcash"/>
    <x v="2"/>
    <x v="0"/>
    <s v="Houston"/>
    <x v="5"/>
    <n v="77095"/>
    <s v="Central"/>
    <s v="OFF-PA-10004610"/>
    <x v="1"/>
    <x v="10"/>
    <s v="Xerox 1900"/>
    <n v="10.272000000000002"/>
    <n v="3"/>
    <n v="0.2"/>
    <n v="3.2099999999999982"/>
  </r>
  <r>
    <n v="3381"/>
    <s v="CA-2014-103156"/>
    <x v="3"/>
    <x v="51"/>
    <d v="2014-11-25T00:00:00"/>
    <s v="First Class"/>
    <s v="TD-20995"/>
    <s v="Tamara Dahlen"/>
    <x v="0"/>
    <x v="0"/>
    <s v="Philadelphia"/>
    <x v="9"/>
    <n v="19120"/>
    <s v="East"/>
    <s v="FUR-FU-10000320"/>
    <x v="0"/>
    <x v="5"/>
    <s v="OIC Stacking Trays"/>
    <n v="24.048000000000002"/>
    <n v="9"/>
    <n v="0.2"/>
    <n v="7.2144000000000013"/>
  </r>
  <r>
    <n v="3382"/>
    <s v="US-2014-162208"/>
    <x v="3"/>
    <x v="151"/>
    <d v="2014-08-31T00:00:00"/>
    <s v="First Class"/>
    <s v="SP-20620"/>
    <s v="Stefania Perrino"/>
    <x v="1"/>
    <x v="0"/>
    <s v="Tampa"/>
    <x v="2"/>
    <n v="33614"/>
    <s v="South"/>
    <s v="OFF-EN-10004030"/>
    <x v="1"/>
    <x v="12"/>
    <s v="Convenience Packs of Business Envelopes"/>
    <n v="2.8960000000000004"/>
    <n v="1"/>
    <n v="0.2"/>
    <n v="0.97739999999999994"/>
  </r>
  <r>
    <n v="3383"/>
    <s v="CA-2012-130659"/>
    <x v="1"/>
    <x v="784"/>
    <d v="2012-12-09T00:00:00"/>
    <s v="Second Class"/>
    <s v="MS-17365"/>
    <s v="Maribeth Schnelling"/>
    <x v="0"/>
    <x v="0"/>
    <s v="New York City"/>
    <x v="15"/>
    <n v="10035"/>
    <s v="East"/>
    <s v="OFF-EN-10004147"/>
    <x v="1"/>
    <x v="12"/>
    <s v="Wausau Papers Astrobrights Colored Envelopes"/>
    <n v="17.940000000000001"/>
    <n v="3"/>
    <n v="0"/>
    <n v="8.7906000000000013"/>
  </r>
  <r>
    <n v="3384"/>
    <s v="CA-2012-130659"/>
    <x v="1"/>
    <x v="784"/>
    <d v="2012-12-09T00:00:00"/>
    <s v="Second Class"/>
    <s v="MS-17365"/>
    <s v="Maribeth Schnelling"/>
    <x v="0"/>
    <x v="0"/>
    <s v="New York City"/>
    <x v="15"/>
    <n v="10035"/>
    <s v="East"/>
    <s v="FUR-CH-10003535"/>
    <x v="0"/>
    <x v="1"/>
    <s v="Global Armless Task Chair, Royal Blue"/>
    <n v="384.17399999999998"/>
    <n v="7"/>
    <n v="0.1"/>
    <n v="29.880199999999981"/>
  </r>
  <r>
    <n v="3385"/>
    <s v="CA-2012-130659"/>
    <x v="1"/>
    <x v="784"/>
    <d v="2012-12-09T00:00:00"/>
    <s v="Second Class"/>
    <s v="MS-17365"/>
    <s v="Maribeth Schnelling"/>
    <x v="0"/>
    <x v="0"/>
    <s v="New York City"/>
    <x v="15"/>
    <n v="10035"/>
    <s v="East"/>
    <s v="TEC-PH-10004586"/>
    <x v="2"/>
    <x v="7"/>
    <s v="Wilson SignalBoost 841262 DB PRO Amplifier Kit"/>
    <n v="1799.75"/>
    <n v="5"/>
    <n v="0"/>
    <n v="539.92499999999995"/>
  </r>
  <r>
    <n v="3386"/>
    <s v="CA-2014-148404"/>
    <x v="3"/>
    <x v="566"/>
    <d v="2014-10-12T00:00:00"/>
    <s v="Standard Class"/>
    <s v="Dp-13240"/>
    <s v="Dean percer"/>
    <x v="2"/>
    <x v="0"/>
    <s v="Charlotte"/>
    <x v="3"/>
    <n v="28205"/>
    <s v="South"/>
    <s v="OFF-ST-10003208"/>
    <x v="1"/>
    <x v="4"/>
    <s v="Adjustable Depth Letter/Legal Cart"/>
    <n v="580.67200000000003"/>
    <n v="4"/>
    <n v="0.2"/>
    <n v="65.325599999999895"/>
  </r>
  <r>
    <n v="3387"/>
    <s v="CA-2014-148404"/>
    <x v="3"/>
    <x v="566"/>
    <d v="2014-10-12T00:00:00"/>
    <s v="Standard Class"/>
    <s v="Dp-13240"/>
    <s v="Dean percer"/>
    <x v="2"/>
    <x v="0"/>
    <s v="Charlotte"/>
    <x v="3"/>
    <n v="28205"/>
    <s v="South"/>
    <s v="OFF-FA-10003112"/>
    <x v="1"/>
    <x v="13"/>
    <s v="Staples"/>
    <n v="18.936"/>
    <n v="3"/>
    <n v="0.2"/>
    <n v="5.9174999999999986"/>
  </r>
  <r>
    <n v="3388"/>
    <s v="CA-2014-148404"/>
    <x v="3"/>
    <x v="566"/>
    <d v="2014-10-12T00:00:00"/>
    <s v="Standard Class"/>
    <s v="Dp-13240"/>
    <s v="Dean percer"/>
    <x v="2"/>
    <x v="0"/>
    <s v="Charlotte"/>
    <x v="3"/>
    <n v="28205"/>
    <s v="South"/>
    <s v="TEC-PH-10004447"/>
    <x v="2"/>
    <x v="7"/>
    <s v="Toshiba IPT2010-SD IP Telephone"/>
    <n v="222.38400000000001"/>
    <n v="2"/>
    <n v="0.2"/>
    <n v="16.678799999999995"/>
  </r>
  <r>
    <n v="3389"/>
    <s v="CA-2014-148404"/>
    <x v="3"/>
    <x v="566"/>
    <d v="2014-10-12T00:00:00"/>
    <s v="Standard Class"/>
    <s v="Dp-13240"/>
    <s v="Dean percer"/>
    <x v="2"/>
    <x v="0"/>
    <s v="Charlotte"/>
    <x v="3"/>
    <n v="28205"/>
    <s v="South"/>
    <s v="OFF-BI-10002854"/>
    <x v="1"/>
    <x v="8"/>
    <s v="Performers Binder/Pad Holder, Black"/>
    <n v="50.454000000000015"/>
    <n v="6"/>
    <n v="0.7"/>
    <n v="-33.635999999999996"/>
  </r>
  <r>
    <n v="3390"/>
    <s v="CA-2014-148404"/>
    <x v="3"/>
    <x v="566"/>
    <d v="2014-10-12T00:00:00"/>
    <s v="Standard Class"/>
    <s v="Dp-13240"/>
    <s v="Dean percer"/>
    <x v="2"/>
    <x v="0"/>
    <s v="Charlotte"/>
    <x v="3"/>
    <n v="28205"/>
    <s v="South"/>
    <s v="FUR-TA-10001039"/>
    <x v="0"/>
    <x v="3"/>
    <s v="KI Adjustable-Height Table"/>
    <n v="154.76400000000001"/>
    <n v="3"/>
    <n v="0.4"/>
    <n v="-36.11160000000001"/>
  </r>
  <r>
    <n v="3391"/>
    <s v="CA-2014-101077"/>
    <x v="3"/>
    <x v="613"/>
    <d v="2014-03-31T00:00:00"/>
    <s v="Second Class"/>
    <s v="DB-13660"/>
    <s v="Duane Benoit"/>
    <x v="0"/>
    <x v="0"/>
    <s v="Dallas"/>
    <x v="5"/>
    <n v="75081"/>
    <s v="Central"/>
    <s v="OFF-PA-10004239"/>
    <x v="1"/>
    <x v="10"/>
    <s v="Xerox 1953"/>
    <n v="6.8480000000000008"/>
    <n v="2"/>
    <n v="0.2"/>
    <n v="2.1399999999999992"/>
  </r>
  <r>
    <n v="3392"/>
    <s v="CA-2011-166471"/>
    <x v="2"/>
    <x v="128"/>
    <d v="2011-08-13T00:00:00"/>
    <s v="Standard Class"/>
    <s v="MG-17650"/>
    <s v="Matthew Grinstein"/>
    <x v="2"/>
    <x v="0"/>
    <s v="Seattle"/>
    <x v="4"/>
    <n v="98103"/>
    <s v="West"/>
    <s v="TEC-PH-10001530"/>
    <x v="2"/>
    <x v="7"/>
    <s v="Cisco Unified IP Phone 7945G VoIP phone"/>
    <n v="1091.1680000000001"/>
    <n v="4"/>
    <n v="0.2"/>
    <n v="68.197999999999979"/>
  </r>
  <r>
    <n v="3393"/>
    <s v="CA-2011-166471"/>
    <x v="2"/>
    <x v="128"/>
    <d v="2011-08-13T00:00:00"/>
    <s v="Standard Class"/>
    <s v="MG-17650"/>
    <s v="Matthew Grinstein"/>
    <x v="2"/>
    <x v="0"/>
    <s v="Seattle"/>
    <x v="4"/>
    <n v="98103"/>
    <s v="West"/>
    <s v="TEC-PH-10000038"/>
    <x v="2"/>
    <x v="7"/>
    <s v="Jawbone MINI JAMBOX Wireless Bluetooth Speaker"/>
    <n v="219.16800000000001"/>
    <n v="2"/>
    <n v="0.2"/>
    <n v="-43.833600000000018"/>
  </r>
  <r>
    <n v="3394"/>
    <s v="CA-2011-105340"/>
    <x v="2"/>
    <x v="754"/>
    <d v="2011-11-25T00:00:00"/>
    <s v="First Class"/>
    <s v="EH-14185"/>
    <s v="Evan Henry"/>
    <x v="0"/>
    <x v="0"/>
    <s v="Pasadena"/>
    <x v="5"/>
    <n v="77506"/>
    <s v="Central"/>
    <s v="OFF-BI-10001765"/>
    <x v="1"/>
    <x v="8"/>
    <s v="Wilson Jones Heavy-Duty Casebound Ring Binders with Metal Hinges"/>
    <n v="6.9279999999999982"/>
    <n v="1"/>
    <n v="0.8"/>
    <n v="-11.084800000000005"/>
  </r>
  <r>
    <n v="3395"/>
    <s v="US-2014-131583"/>
    <x v="3"/>
    <x v="193"/>
    <d v="2014-06-11T00:00:00"/>
    <s v="Same Day"/>
    <s v="CL-11890"/>
    <s v="Carl Ludwig"/>
    <x v="0"/>
    <x v="0"/>
    <s v="Philadelphia"/>
    <x v="9"/>
    <n v="19143"/>
    <s v="East"/>
    <s v="OFF-PA-10000380"/>
    <x v="1"/>
    <x v="10"/>
    <s v="REDIFORM Incoming/Outgoing Call Register, 11&quot; X 8 1/2&quot;, 100 Messages"/>
    <n v="40.032000000000004"/>
    <n v="6"/>
    <n v="0.2"/>
    <n v="15.011999999999999"/>
  </r>
  <r>
    <n v="3396"/>
    <s v="US-2014-148362"/>
    <x v="3"/>
    <x v="870"/>
    <d v="2014-07-09T00:00:00"/>
    <s v="Standard Class"/>
    <s v="KF-16285"/>
    <s v="Karen Ferguson"/>
    <x v="2"/>
    <x v="0"/>
    <s v="Indianapolis"/>
    <x v="14"/>
    <n v="46203"/>
    <s v="Central"/>
    <s v="OFF-ST-10001128"/>
    <x v="1"/>
    <x v="4"/>
    <s v="Carina Mini System Audio Rack, Model AR050B"/>
    <n v="443.92"/>
    <n v="4"/>
    <n v="0"/>
    <n v="13.317600000000027"/>
  </r>
  <r>
    <n v="3397"/>
    <s v="US-2014-148362"/>
    <x v="3"/>
    <x v="870"/>
    <d v="2014-07-09T00:00:00"/>
    <s v="Standard Class"/>
    <s v="KF-16285"/>
    <s v="Karen Ferguson"/>
    <x v="2"/>
    <x v="0"/>
    <s v="Indianapolis"/>
    <x v="14"/>
    <n v="46203"/>
    <s v="Central"/>
    <s v="OFF-BI-10003656"/>
    <x v="1"/>
    <x v="8"/>
    <s v="Fellowes PB200 Plastic Comb Binding Machine"/>
    <n v="169.99"/>
    <n v="1"/>
    <n v="0"/>
    <n v="78.195399999999992"/>
  </r>
  <r>
    <n v="3398"/>
    <s v="US-2014-148362"/>
    <x v="3"/>
    <x v="870"/>
    <d v="2014-07-09T00:00:00"/>
    <s v="Standard Class"/>
    <s v="KF-16285"/>
    <s v="Karen Ferguson"/>
    <x v="2"/>
    <x v="0"/>
    <s v="Indianapolis"/>
    <x v="14"/>
    <n v="46203"/>
    <s v="Central"/>
    <s v="OFF-PA-10003441"/>
    <x v="1"/>
    <x v="10"/>
    <s v="Xerox 226"/>
    <n v="25.92"/>
    <n v="4"/>
    <n v="0"/>
    <n v="12.441600000000001"/>
  </r>
  <r>
    <n v="3399"/>
    <s v="CA-2011-102274"/>
    <x v="2"/>
    <x v="871"/>
    <d v="2011-11-26T00:00:00"/>
    <s v="Standard Class"/>
    <s v="DH-13075"/>
    <s v="Dave Hallsten"/>
    <x v="1"/>
    <x v="0"/>
    <s v="Richmond"/>
    <x v="0"/>
    <n v="40475"/>
    <s v="South"/>
    <s v="TEC-PH-10002923"/>
    <x v="2"/>
    <x v="7"/>
    <s v="Logitech B530 USB Headset - headset - Full size, Binaural"/>
    <n v="36.99"/>
    <n v="1"/>
    <n v="0"/>
    <n v="9.9873000000000012"/>
  </r>
  <r>
    <n v="3400"/>
    <s v="CA-2011-102274"/>
    <x v="2"/>
    <x v="871"/>
    <d v="2011-11-26T00:00:00"/>
    <s v="Standard Class"/>
    <s v="DH-13075"/>
    <s v="Dave Hallsten"/>
    <x v="1"/>
    <x v="0"/>
    <s v="Richmond"/>
    <x v="0"/>
    <n v="40475"/>
    <s v="South"/>
    <s v="OFF-PA-10004359"/>
    <x v="1"/>
    <x v="10"/>
    <s v="Multicolor Computer Printout Paper"/>
    <n v="629.09999999999991"/>
    <n v="6"/>
    <n v="0"/>
    <n v="301.96799999999996"/>
  </r>
  <r>
    <n v="3401"/>
    <s v="CA-2011-102274"/>
    <x v="2"/>
    <x v="871"/>
    <d v="2011-11-26T00:00:00"/>
    <s v="Standard Class"/>
    <s v="DH-13075"/>
    <s v="Dave Hallsten"/>
    <x v="1"/>
    <x v="0"/>
    <s v="Richmond"/>
    <x v="0"/>
    <n v="40475"/>
    <s v="South"/>
    <s v="OFF-ST-10001511"/>
    <x v="1"/>
    <x v="4"/>
    <s v="Space Solutions Commercial Steel Shelving"/>
    <n v="193.95000000000002"/>
    <n v="3"/>
    <n v="0"/>
    <n v="9.6974999999999838"/>
  </r>
  <r>
    <n v="3402"/>
    <s v="CA-2011-102274"/>
    <x v="2"/>
    <x v="871"/>
    <d v="2011-11-26T00:00:00"/>
    <s v="Standard Class"/>
    <s v="DH-13075"/>
    <s v="Dave Hallsten"/>
    <x v="1"/>
    <x v="0"/>
    <s v="Richmond"/>
    <x v="0"/>
    <n v="40475"/>
    <s v="South"/>
    <s v="OFF-AR-10002833"/>
    <x v="1"/>
    <x v="6"/>
    <s v="Newell 322"/>
    <n v="5.46"/>
    <n v="3"/>
    <n v="0"/>
    <n v="1.4742000000000002"/>
  </r>
  <r>
    <n v="3403"/>
    <s v="CA-2012-129700"/>
    <x v="1"/>
    <x v="124"/>
    <d v="2012-05-05T00:00:00"/>
    <s v="First Class"/>
    <s v="LA-16780"/>
    <s v="Laura Armstrong"/>
    <x v="1"/>
    <x v="0"/>
    <s v="Tinley Park"/>
    <x v="10"/>
    <n v="60477"/>
    <s v="Central"/>
    <s v="FUR-FU-10001940"/>
    <x v="0"/>
    <x v="5"/>
    <s v="Staples"/>
    <n v="22.288"/>
    <n v="7"/>
    <n v="0.6"/>
    <n v="-8.9151999999999987"/>
  </r>
  <r>
    <n v="3404"/>
    <s v="CA-2014-168739"/>
    <x v="3"/>
    <x v="148"/>
    <d v="2014-06-06T00:00:00"/>
    <s v="Standard Class"/>
    <s v="HZ-14950"/>
    <s v="Henia Zydlo"/>
    <x v="0"/>
    <x v="0"/>
    <s v="Houston"/>
    <x v="5"/>
    <n v="77095"/>
    <s v="Central"/>
    <s v="FUR-FU-10003919"/>
    <x v="0"/>
    <x v="5"/>
    <s v="Eldon Executive Woodline II Cherry Finish Desk Accessories"/>
    <n v="65.424000000000007"/>
    <n v="4"/>
    <n v="0.6"/>
    <n v="-52.339199999999991"/>
  </r>
  <r>
    <n v="3405"/>
    <s v="CA-2012-152527"/>
    <x v="1"/>
    <x v="872"/>
    <d v="2012-10-17T00:00:00"/>
    <s v="Same Day"/>
    <s v="CM-12190"/>
    <s v="Charlotte Melton"/>
    <x v="0"/>
    <x v="0"/>
    <s v="Los Angeles"/>
    <x v="1"/>
    <n v="90004"/>
    <s v="West"/>
    <s v="OFF-ST-10003479"/>
    <x v="1"/>
    <x v="4"/>
    <s v="Eldon Base for stackable storage shelf, platinum"/>
    <n v="77.88"/>
    <n v="2"/>
    <n v="0"/>
    <n v="3.8939999999999912"/>
  </r>
  <r>
    <n v="3406"/>
    <s v="US-2011-150119"/>
    <x v="2"/>
    <x v="488"/>
    <d v="2011-04-27T00:00:00"/>
    <s v="Standard Class"/>
    <s v="LB-16795"/>
    <s v="Laurel Beltran"/>
    <x v="2"/>
    <x v="0"/>
    <s v="Columbus"/>
    <x v="24"/>
    <n v="43229"/>
    <s v="East"/>
    <s v="FUR-CH-10002965"/>
    <x v="0"/>
    <x v="1"/>
    <s v="Global Leather Highback Executive Chair with Pneumatic Height Adjustment, Black"/>
    <n v="281.37199999999996"/>
    <n v="2"/>
    <n v="0.3"/>
    <n v="-12.058799999999991"/>
  </r>
  <r>
    <n v="3407"/>
    <s v="US-2011-150119"/>
    <x v="2"/>
    <x v="488"/>
    <d v="2011-04-27T00:00:00"/>
    <s v="Standard Class"/>
    <s v="LB-16795"/>
    <s v="Laurel Beltran"/>
    <x v="2"/>
    <x v="0"/>
    <s v="Columbus"/>
    <x v="24"/>
    <n v="43229"/>
    <s v="East"/>
    <s v="FUR-CH-10002965"/>
    <x v="0"/>
    <x v="1"/>
    <s v="Global Leather Highback Executive Chair with Pneumatic Height Adjustment, Black"/>
    <n v="281.37199999999996"/>
    <n v="2"/>
    <n v="0.3"/>
    <n v="-12.058799999999991"/>
  </r>
  <r>
    <n v="3408"/>
    <s v="US-2011-150119"/>
    <x v="2"/>
    <x v="488"/>
    <d v="2011-04-27T00:00:00"/>
    <s v="Standard Class"/>
    <s v="LB-16795"/>
    <s v="Laurel Beltran"/>
    <x v="2"/>
    <x v="0"/>
    <s v="Columbus"/>
    <x v="24"/>
    <n v="43229"/>
    <s v="East"/>
    <s v="OFF-BI-10000145"/>
    <x v="1"/>
    <x v="8"/>
    <s v="Zipper Ring Binder Pockets"/>
    <n v="7.4880000000000013"/>
    <n v="8"/>
    <n v="0.7"/>
    <n v="-5.2415999999999983"/>
  </r>
  <r>
    <n v="3409"/>
    <s v="US-2011-150119"/>
    <x v="2"/>
    <x v="488"/>
    <d v="2011-04-27T00:00:00"/>
    <s v="Standard Class"/>
    <s v="LB-16795"/>
    <s v="Laurel Beltran"/>
    <x v="2"/>
    <x v="0"/>
    <s v="Columbus"/>
    <x v="24"/>
    <n v="43229"/>
    <s v="East"/>
    <s v="FUR-FU-10002191"/>
    <x v="0"/>
    <x v="5"/>
    <s v="G.E. Halogen Desk Lamp Bulbs"/>
    <n v="22.336000000000002"/>
    <n v="4"/>
    <n v="0.2"/>
    <n v="7.8175999999999997"/>
  </r>
  <r>
    <n v="3410"/>
    <s v="US-2014-150847"/>
    <x v="3"/>
    <x v="504"/>
    <d v="2014-05-07T00:00:00"/>
    <s v="Standard Class"/>
    <s v="JF-15490"/>
    <s v="Jeremy Farry"/>
    <x v="0"/>
    <x v="0"/>
    <s v="Columbus"/>
    <x v="24"/>
    <n v="43229"/>
    <s v="East"/>
    <s v="OFF-PA-10004451"/>
    <x v="1"/>
    <x v="10"/>
    <s v="Xerox 222"/>
    <n v="10.368000000000002"/>
    <n v="2"/>
    <n v="0.2"/>
    <n v="3.6288"/>
  </r>
  <r>
    <n v="3411"/>
    <s v="CA-2013-100244"/>
    <x v="0"/>
    <x v="873"/>
    <d v="2013-09-25T00:00:00"/>
    <s v="Standard Class"/>
    <s v="GM-14695"/>
    <s v="Greg Maxwell"/>
    <x v="1"/>
    <x v="0"/>
    <s v="San Francisco"/>
    <x v="1"/>
    <n v="94122"/>
    <s v="West"/>
    <s v="OFF-PA-10001471"/>
    <x v="1"/>
    <x v="10"/>
    <s v="Strathmore Photo Frame Cards"/>
    <n v="65.789999999999992"/>
    <n v="9"/>
    <n v="0"/>
    <n v="30.263399999999997"/>
  </r>
  <r>
    <n v="3412"/>
    <s v="CA-2013-100244"/>
    <x v="0"/>
    <x v="873"/>
    <d v="2013-09-25T00:00:00"/>
    <s v="Standard Class"/>
    <s v="GM-14695"/>
    <s v="Greg Maxwell"/>
    <x v="1"/>
    <x v="0"/>
    <s v="San Francisco"/>
    <x v="1"/>
    <n v="94122"/>
    <s v="West"/>
    <s v="OFF-BI-10003656"/>
    <x v="1"/>
    <x v="8"/>
    <s v="Fellowes PB200 Plastic Comb Binding Machine"/>
    <n v="271.98400000000004"/>
    <n v="2"/>
    <n v="0.2"/>
    <n v="88.394799999999975"/>
  </r>
  <r>
    <n v="3413"/>
    <s v="CA-2013-100244"/>
    <x v="0"/>
    <x v="873"/>
    <d v="2013-09-25T00:00:00"/>
    <s v="Standard Class"/>
    <s v="GM-14695"/>
    <s v="Greg Maxwell"/>
    <x v="1"/>
    <x v="0"/>
    <s v="San Francisco"/>
    <x v="1"/>
    <n v="94122"/>
    <s v="West"/>
    <s v="OFF-AR-10000940"/>
    <x v="1"/>
    <x v="6"/>
    <s v="Newell 343"/>
    <n v="11.76"/>
    <n v="4"/>
    <n v="0"/>
    <n v="3.1752000000000002"/>
  </r>
  <r>
    <n v="3414"/>
    <s v="CA-2013-100244"/>
    <x v="0"/>
    <x v="873"/>
    <d v="2013-09-25T00:00:00"/>
    <s v="Standard Class"/>
    <s v="GM-14695"/>
    <s v="Greg Maxwell"/>
    <x v="1"/>
    <x v="0"/>
    <s v="San Francisco"/>
    <x v="1"/>
    <n v="94122"/>
    <s v="West"/>
    <s v="OFF-PA-10002319"/>
    <x v="1"/>
    <x v="10"/>
    <s v="Xerox 1944"/>
    <n v="77.52"/>
    <n v="2"/>
    <n v="0"/>
    <n v="37.9848"/>
  </r>
  <r>
    <n v="3415"/>
    <s v="CA-2013-100244"/>
    <x v="0"/>
    <x v="873"/>
    <d v="2013-09-25T00:00:00"/>
    <s v="Standard Class"/>
    <s v="GM-14695"/>
    <s v="Greg Maxwell"/>
    <x v="1"/>
    <x v="0"/>
    <s v="San Francisco"/>
    <x v="1"/>
    <n v="94122"/>
    <s v="West"/>
    <s v="OFF-BI-10000977"/>
    <x v="1"/>
    <x v="8"/>
    <s v="Ibico Plastic Spiral Binding Combs"/>
    <n v="48.64"/>
    <n v="2"/>
    <n v="0.2"/>
    <n v="15.807999999999996"/>
  </r>
  <r>
    <n v="3416"/>
    <s v="CA-2013-116540"/>
    <x v="0"/>
    <x v="476"/>
    <d v="2013-09-03T00:00:00"/>
    <s v="Same Day"/>
    <s v="SS-20590"/>
    <s v="Sonia Sunley"/>
    <x v="0"/>
    <x v="0"/>
    <s v="Madison"/>
    <x v="6"/>
    <n v="53711"/>
    <s v="Central"/>
    <s v="OFF-FA-10002676"/>
    <x v="1"/>
    <x v="13"/>
    <s v="Colored Push Pins"/>
    <n v="1.81"/>
    <n v="1"/>
    <n v="0"/>
    <n v="0.65159999999999996"/>
  </r>
  <r>
    <n v="3417"/>
    <s v="CA-2013-116540"/>
    <x v="0"/>
    <x v="476"/>
    <d v="2013-09-03T00:00:00"/>
    <s v="Same Day"/>
    <s v="SS-20590"/>
    <s v="Sonia Sunley"/>
    <x v="0"/>
    <x v="0"/>
    <s v="Madison"/>
    <x v="6"/>
    <n v="53711"/>
    <s v="Central"/>
    <s v="OFF-BI-10004970"/>
    <x v="1"/>
    <x v="8"/>
    <s v="ACCOHIDE 3-Ring Binder, Blue, 1&quot;"/>
    <n v="8.26"/>
    <n v="2"/>
    <n v="0"/>
    <n v="3.8822000000000001"/>
  </r>
  <r>
    <n v="3418"/>
    <s v="CA-2012-151841"/>
    <x v="1"/>
    <x v="381"/>
    <d v="2012-05-02T00:00:00"/>
    <s v="Standard Class"/>
    <s v="TC-21475"/>
    <s v="Tony Chapman"/>
    <x v="2"/>
    <x v="0"/>
    <s v="Aurora"/>
    <x v="22"/>
    <n v="80013"/>
    <s v="West"/>
    <s v="OFF-AP-10003971"/>
    <x v="1"/>
    <x v="9"/>
    <s v="Belkin 6 Outlet Metallic Surge Strip"/>
    <n v="43.560000000000009"/>
    <n v="5"/>
    <n v="0.2"/>
    <n v="3.2669999999999995"/>
  </r>
  <r>
    <n v="3419"/>
    <s v="CA-2012-151841"/>
    <x v="1"/>
    <x v="381"/>
    <d v="2012-05-02T00:00:00"/>
    <s v="Standard Class"/>
    <s v="TC-21475"/>
    <s v="Tony Chapman"/>
    <x v="2"/>
    <x v="0"/>
    <s v="Aurora"/>
    <x v="22"/>
    <n v="80013"/>
    <s v="West"/>
    <s v="OFF-SU-10001574"/>
    <x v="1"/>
    <x v="14"/>
    <s v="Acme Value Line Scissors"/>
    <n v="5.84"/>
    <n v="2"/>
    <n v="0.2"/>
    <n v="0.72999999999999954"/>
  </r>
  <r>
    <n v="3420"/>
    <s v="CA-2012-150791"/>
    <x v="1"/>
    <x v="684"/>
    <d v="2012-09-13T00:00:00"/>
    <s v="Standard Class"/>
    <s v="CC-12430"/>
    <s v="Chuck Clark"/>
    <x v="2"/>
    <x v="0"/>
    <s v="New York City"/>
    <x v="15"/>
    <n v="10024"/>
    <s v="East"/>
    <s v="FUR-CH-10000665"/>
    <x v="0"/>
    <x v="1"/>
    <s v="Global Airflow Leather Mesh Back Chair, Black"/>
    <n v="271.76400000000001"/>
    <n v="2"/>
    <n v="0.1"/>
    <n v="60.391999999999967"/>
  </r>
  <r>
    <n v="3421"/>
    <s v="CA-2013-134803"/>
    <x v="0"/>
    <x v="316"/>
    <d v="2013-06-04T00:00:00"/>
    <s v="Standard Class"/>
    <s v="CL-12565"/>
    <s v="Clay Ludtke"/>
    <x v="0"/>
    <x v="0"/>
    <s v="Los Angeles"/>
    <x v="1"/>
    <n v="90004"/>
    <s v="West"/>
    <s v="OFF-AP-10000891"/>
    <x v="1"/>
    <x v="9"/>
    <s v="Kensington 7 Outlet MasterPiece HOMEOFFICE Power Control Center"/>
    <n v="262.24"/>
    <n v="2"/>
    <n v="0"/>
    <n v="78.671999999999997"/>
  </r>
  <r>
    <n v="3422"/>
    <s v="CA-2013-134803"/>
    <x v="0"/>
    <x v="316"/>
    <d v="2013-06-04T00:00:00"/>
    <s v="Standard Class"/>
    <s v="CL-12565"/>
    <s v="Clay Ludtke"/>
    <x v="0"/>
    <x v="0"/>
    <s v="Los Angeles"/>
    <x v="1"/>
    <n v="90004"/>
    <s v="West"/>
    <s v="OFF-PA-10003790"/>
    <x v="1"/>
    <x v="10"/>
    <s v="Xerox 1991"/>
    <n v="182.72"/>
    <n v="8"/>
    <n v="0"/>
    <n v="84.051199999999994"/>
  </r>
  <r>
    <n v="3423"/>
    <s v="CA-2013-134803"/>
    <x v="0"/>
    <x v="316"/>
    <d v="2013-06-04T00:00:00"/>
    <s v="Standard Class"/>
    <s v="CL-12565"/>
    <s v="Clay Ludtke"/>
    <x v="0"/>
    <x v="0"/>
    <s v="Los Angeles"/>
    <x v="1"/>
    <n v="90004"/>
    <s v="West"/>
    <s v="TEC-AC-10002217"/>
    <x v="2"/>
    <x v="11"/>
    <s v="Imation Clip USB flash drive - 8 GB"/>
    <n v="131.6"/>
    <n v="7"/>
    <n v="0"/>
    <n v="7.8960000000000008"/>
  </r>
  <r>
    <n v="3424"/>
    <s v="CA-2013-134803"/>
    <x v="0"/>
    <x v="316"/>
    <d v="2013-06-04T00:00:00"/>
    <s v="Standard Class"/>
    <s v="CL-12565"/>
    <s v="Clay Ludtke"/>
    <x v="0"/>
    <x v="0"/>
    <s v="Los Angeles"/>
    <x v="1"/>
    <n v="90004"/>
    <s v="West"/>
    <s v="OFF-BI-10002215"/>
    <x v="1"/>
    <x v="8"/>
    <s v="Wilson Jones Hanging View Binder, White, 1&quot;"/>
    <n v="22.72"/>
    <n v="4"/>
    <n v="0.2"/>
    <n v="7.3839999999999986"/>
  </r>
  <r>
    <n v="3425"/>
    <s v="CA-2013-134803"/>
    <x v="0"/>
    <x v="316"/>
    <d v="2013-06-04T00:00:00"/>
    <s v="Standard Class"/>
    <s v="CL-12565"/>
    <s v="Clay Ludtke"/>
    <x v="0"/>
    <x v="0"/>
    <s v="Los Angeles"/>
    <x v="1"/>
    <n v="90004"/>
    <s v="West"/>
    <s v="TEC-MA-10001972"/>
    <x v="2"/>
    <x v="15"/>
    <s v="Okidata C331dn Printer"/>
    <n v="558.4"/>
    <n v="2"/>
    <n v="0.2"/>
    <n v="41.880000000000024"/>
  </r>
  <r>
    <n v="3426"/>
    <s v="CA-2012-153381"/>
    <x v="1"/>
    <x v="496"/>
    <d v="2012-09-28T00:00:00"/>
    <s v="Standard Class"/>
    <s v="DE-13255"/>
    <s v="Deanra Eno"/>
    <x v="2"/>
    <x v="0"/>
    <s v="Dubuque"/>
    <x v="23"/>
    <n v="52001"/>
    <s v="Central"/>
    <s v="OFF-BI-10001525"/>
    <x v="1"/>
    <x v="8"/>
    <s v="Acco Pressboard Covers with Storage Hooks, 14 7/8&quot; x 11&quot;, Executive Red"/>
    <n v="15.24"/>
    <n v="4"/>
    <n v="0"/>
    <n v="6.8579999999999988"/>
  </r>
  <r>
    <n v="3427"/>
    <s v="CA-2012-153381"/>
    <x v="1"/>
    <x v="496"/>
    <d v="2012-09-28T00:00:00"/>
    <s v="Standard Class"/>
    <s v="DE-13255"/>
    <s v="Deanra Eno"/>
    <x v="2"/>
    <x v="0"/>
    <s v="Dubuque"/>
    <x v="23"/>
    <n v="52001"/>
    <s v="Central"/>
    <s v="FUR-CH-10000988"/>
    <x v="0"/>
    <x v="1"/>
    <s v="Hon Olson Stacker Stools"/>
    <n v="1408.1"/>
    <n v="10"/>
    <n v="0"/>
    <n v="394.26800000000003"/>
  </r>
  <r>
    <n v="3428"/>
    <s v="US-2014-111024"/>
    <x v="3"/>
    <x v="445"/>
    <d v="2014-07-07T00:00:00"/>
    <s v="Second Class"/>
    <s v="SZ-20035"/>
    <s v="Sam Zeldin"/>
    <x v="2"/>
    <x v="0"/>
    <s v="Lancaster"/>
    <x v="24"/>
    <n v="43130"/>
    <s v="East"/>
    <s v="OFF-PA-10000174"/>
    <x v="1"/>
    <x v="10"/>
    <s v="Message Book, Wirebound, Four 5 1/2&quot; X 4&quot; Forms/Pg., 200 Dupl. Sets/Book"/>
    <n v="32.896000000000001"/>
    <n v="4"/>
    <n v="0.2"/>
    <n v="11.102399999999996"/>
  </r>
  <r>
    <n v="3429"/>
    <s v="US-2014-111024"/>
    <x v="3"/>
    <x v="445"/>
    <d v="2014-07-07T00:00:00"/>
    <s v="Second Class"/>
    <s v="SZ-20035"/>
    <s v="Sam Zeldin"/>
    <x v="2"/>
    <x v="0"/>
    <s v="Lancaster"/>
    <x v="24"/>
    <n v="43130"/>
    <s v="East"/>
    <s v="FUR-TA-10002041"/>
    <x v="0"/>
    <x v="3"/>
    <s v="Bevis Round Conference Table Top, X-Base"/>
    <n v="215.148"/>
    <n v="2"/>
    <n v="0.4"/>
    <n v="-103.98819999999998"/>
  </r>
  <r>
    <n v="3430"/>
    <s v="US-2014-111024"/>
    <x v="3"/>
    <x v="445"/>
    <d v="2014-07-07T00:00:00"/>
    <s v="Second Class"/>
    <s v="SZ-20035"/>
    <s v="Sam Zeldin"/>
    <x v="2"/>
    <x v="0"/>
    <s v="Lancaster"/>
    <x v="24"/>
    <n v="43130"/>
    <s v="East"/>
    <s v="OFF-PA-10002246"/>
    <x v="1"/>
    <x v="10"/>
    <s v="Wirebound Four 2-3/4 x 5 Forms per Page, 400 Sets per Book"/>
    <n v="30.96"/>
    <n v="6"/>
    <n v="0.2"/>
    <n v="11.223000000000001"/>
  </r>
  <r>
    <n v="3431"/>
    <s v="CA-2014-148264"/>
    <x v="3"/>
    <x v="166"/>
    <d v="2014-12-10T00:00:00"/>
    <s v="First Class"/>
    <s v="LF-17185"/>
    <s v="Luke Foster"/>
    <x v="0"/>
    <x v="0"/>
    <s v="Inglewood"/>
    <x v="1"/>
    <n v="90301"/>
    <s v="West"/>
    <s v="OFF-ST-10003327"/>
    <x v="1"/>
    <x v="4"/>
    <s v="Akro-Mils 12-Gallon Tote"/>
    <n v="29.79"/>
    <n v="3"/>
    <n v="0"/>
    <n v="8.6390999999999956"/>
  </r>
  <r>
    <n v="3432"/>
    <s v="CA-2014-148264"/>
    <x v="3"/>
    <x v="166"/>
    <d v="2014-12-10T00:00:00"/>
    <s v="First Class"/>
    <s v="LF-17185"/>
    <s v="Luke Foster"/>
    <x v="0"/>
    <x v="0"/>
    <s v="Inglewood"/>
    <x v="1"/>
    <n v="90301"/>
    <s v="West"/>
    <s v="FUR-FU-10002703"/>
    <x v="0"/>
    <x v="5"/>
    <s v="Tenex Traditional Chairmats for Hard Floors, Average Lip, 36&quot; x 48&quot;"/>
    <n v="128.9"/>
    <n v="2"/>
    <n v="0"/>
    <n v="15.468000000000004"/>
  </r>
  <r>
    <n v="3433"/>
    <s v="CA-2014-148264"/>
    <x v="3"/>
    <x v="166"/>
    <d v="2014-12-10T00:00:00"/>
    <s v="First Class"/>
    <s v="LF-17185"/>
    <s v="Luke Foster"/>
    <x v="0"/>
    <x v="0"/>
    <s v="Inglewood"/>
    <x v="1"/>
    <n v="90301"/>
    <s v="West"/>
    <s v="OFF-PA-10003651"/>
    <x v="1"/>
    <x v="10"/>
    <s v="Xerox 1968"/>
    <n v="60.12"/>
    <n v="9"/>
    <n v="0"/>
    <n v="28.857599999999998"/>
  </r>
  <r>
    <n v="3434"/>
    <s v="CA-2014-131212"/>
    <x v="3"/>
    <x v="256"/>
    <d v="2014-12-10T00:00:00"/>
    <s v="Standard Class"/>
    <s v="AB-10165"/>
    <s v="Alan Barnes"/>
    <x v="0"/>
    <x v="0"/>
    <s v="Bellevue"/>
    <x v="4"/>
    <n v="98006"/>
    <s v="West"/>
    <s v="OFF-BI-10001617"/>
    <x v="1"/>
    <x v="8"/>
    <s v="GBC Wire Binding Combs"/>
    <n v="24.816000000000003"/>
    <n v="3"/>
    <n v="0.2"/>
    <n v="8.3753999999999991"/>
  </r>
  <r>
    <n v="3435"/>
    <s v="CA-2014-131212"/>
    <x v="3"/>
    <x v="256"/>
    <d v="2014-12-10T00:00:00"/>
    <s v="Standard Class"/>
    <s v="AB-10165"/>
    <s v="Alan Barnes"/>
    <x v="0"/>
    <x v="0"/>
    <s v="Bellevue"/>
    <x v="4"/>
    <n v="98006"/>
    <s v="West"/>
    <s v="OFF-BI-10000145"/>
    <x v="1"/>
    <x v="8"/>
    <s v="Zipper Ring Binder Pockets"/>
    <n v="14.976000000000003"/>
    <n v="6"/>
    <n v="0.2"/>
    <n v="5.4287999999999981"/>
  </r>
  <r>
    <n v="3436"/>
    <s v="US-2012-100531"/>
    <x v="1"/>
    <x v="874"/>
    <d v="2012-09-29T00:00:00"/>
    <s v="First Class"/>
    <s v="NM-18520"/>
    <s v="Neoma Murray"/>
    <x v="0"/>
    <x v="0"/>
    <s v="Chicago"/>
    <x v="10"/>
    <n v="60610"/>
    <s v="Central"/>
    <s v="OFF-BI-10001670"/>
    <x v="1"/>
    <x v="8"/>
    <s v="Vinyl Sectional Post Binders"/>
    <n v="15.079999999999998"/>
    <n v="2"/>
    <n v="0.8"/>
    <n v="-22.620000000000005"/>
  </r>
  <r>
    <n v="3437"/>
    <s v="US-2012-100531"/>
    <x v="1"/>
    <x v="874"/>
    <d v="2012-09-29T00:00:00"/>
    <s v="First Class"/>
    <s v="NM-18520"/>
    <s v="Neoma Murray"/>
    <x v="0"/>
    <x v="0"/>
    <s v="Chicago"/>
    <x v="10"/>
    <n v="60610"/>
    <s v="Central"/>
    <s v="FUR-FU-10003849"/>
    <x v="0"/>
    <x v="5"/>
    <s v="DAX Metal Frame, Desktop, Stepped-Edge"/>
    <n v="24.288"/>
    <n v="3"/>
    <n v="0.6"/>
    <n v="-12.751199999999997"/>
  </r>
  <r>
    <n v="3438"/>
    <s v="CA-2014-152583"/>
    <x v="3"/>
    <x v="505"/>
    <d v="2014-10-31T00:00:00"/>
    <s v="Same Day"/>
    <s v="RA-19945"/>
    <s v="Ryan Akin"/>
    <x v="0"/>
    <x v="0"/>
    <s v="Dallas"/>
    <x v="5"/>
    <n v="75217"/>
    <s v="Central"/>
    <s v="FUR-FU-10003849"/>
    <x v="0"/>
    <x v="5"/>
    <s v="DAX Metal Frame, Desktop, Stepped-Edge"/>
    <n v="16.192"/>
    <n v="2"/>
    <n v="0.6"/>
    <n v="-8.5007999999999981"/>
  </r>
  <r>
    <n v="3439"/>
    <s v="CA-2014-152583"/>
    <x v="3"/>
    <x v="505"/>
    <d v="2014-10-31T00:00:00"/>
    <s v="Same Day"/>
    <s v="RA-19945"/>
    <s v="Ryan Akin"/>
    <x v="0"/>
    <x v="0"/>
    <s v="Dallas"/>
    <x v="5"/>
    <n v="75217"/>
    <s v="Central"/>
    <s v="FUR-TA-10002041"/>
    <x v="0"/>
    <x v="3"/>
    <s v="Bevis Round Conference Table Top, X-Base"/>
    <n v="251.00599999999997"/>
    <n v="2"/>
    <n v="0.3"/>
    <n v="-68.130199999999988"/>
  </r>
  <r>
    <n v="3440"/>
    <s v="CA-2014-152583"/>
    <x v="3"/>
    <x v="505"/>
    <d v="2014-10-31T00:00:00"/>
    <s v="Same Day"/>
    <s v="RA-19945"/>
    <s v="Ryan Akin"/>
    <x v="0"/>
    <x v="0"/>
    <s v="Dallas"/>
    <x v="5"/>
    <n v="75217"/>
    <s v="Central"/>
    <s v="OFF-ST-10002214"/>
    <x v="1"/>
    <x v="4"/>
    <s v="X-Rack File for Hanging Folders"/>
    <n v="54.192"/>
    <n v="6"/>
    <n v="0.2"/>
    <n v="4.0643999999999973"/>
  </r>
  <r>
    <n v="3441"/>
    <s v="CA-2012-144099"/>
    <x v="1"/>
    <x v="239"/>
    <d v="2012-11-30T00:00:00"/>
    <s v="Same Day"/>
    <s v="PO-19195"/>
    <s v="Phillina Ober"/>
    <x v="2"/>
    <x v="0"/>
    <s v="San Francisco"/>
    <x v="1"/>
    <n v="94122"/>
    <s v="West"/>
    <s v="OFF-BI-10001078"/>
    <x v="1"/>
    <x v="8"/>
    <s v="Acco PRESSTEX Data Binder with Storage Hooks, Dark Blue, 14 7/8&quot; X 11&quot;"/>
    <n v="4.3040000000000003"/>
    <n v="1"/>
    <n v="0.2"/>
    <n v="1.5602"/>
  </r>
  <r>
    <n v="3442"/>
    <s v="CA-2011-158337"/>
    <x v="2"/>
    <x v="518"/>
    <d v="2011-03-14T00:00:00"/>
    <s v="Second Class"/>
    <s v="KA-16525"/>
    <s v="Kelly Andreada"/>
    <x v="0"/>
    <x v="0"/>
    <s v="New York City"/>
    <x v="15"/>
    <n v="10024"/>
    <s v="East"/>
    <s v="OFF-PA-10002137"/>
    <x v="1"/>
    <x v="10"/>
    <s v="Southworth 100% Résumé Paper, 24lb."/>
    <n v="108.92"/>
    <n v="14"/>
    <n v="0"/>
    <n v="49.013999999999996"/>
  </r>
  <r>
    <n v="3443"/>
    <s v="CA-2014-168858"/>
    <x v="3"/>
    <x v="123"/>
    <d v="2014-11-24T00:00:00"/>
    <s v="Standard Class"/>
    <s v="JD-16150"/>
    <s v="Justin Deggeller"/>
    <x v="1"/>
    <x v="0"/>
    <s v="New York City"/>
    <x v="15"/>
    <n v="10011"/>
    <s v="East"/>
    <s v="OFF-EN-10001415"/>
    <x v="1"/>
    <x v="12"/>
    <s v="Staples"/>
    <n v="16.740000000000002"/>
    <n v="3"/>
    <n v="0"/>
    <n v="8.370000000000001"/>
  </r>
  <r>
    <n v="3444"/>
    <s v="CA-2014-168858"/>
    <x v="3"/>
    <x v="123"/>
    <d v="2014-11-24T00:00:00"/>
    <s v="Standard Class"/>
    <s v="JD-16150"/>
    <s v="Justin Deggeller"/>
    <x v="1"/>
    <x v="0"/>
    <s v="New York City"/>
    <x v="15"/>
    <n v="10011"/>
    <s v="East"/>
    <s v="OFF-AP-10003849"/>
    <x v="1"/>
    <x v="9"/>
    <s v="Hoover Shoulder Vac Commercial Portable Vacuum"/>
    <n v="2504.7399999999998"/>
    <n v="7"/>
    <n v="0"/>
    <n v="626.18499999999995"/>
  </r>
  <r>
    <n v="3445"/>
    <s v="CA-2013-116344"/>
    <x v="0"/>
    <x v="875"/>
    <d v="2013-08-03T00:00:00"/>
    <s v="Standard Class"/>
    <s v="JO-15145"/>
    <s v="Jack O'Briant"/>
    <x v="1"/>
    <x v="0"/>
    <s v="Philadelphia"/>
    <x v="9"/>
    <n v="19140"/>
    <s v="East"/>
    <s v="OFF-ST-10001713"/>
    <x v="1"/>
    <x v="4"/>
    <s v="Gould Plastics 9-Pocket Panel Bin, 18-3/8w x 5-1/4d x 20-1/2h, Black"/>
    <n v="84.784000000000006"/>
    <n v="2"/>
    <n v="0.2"/>
    <n v="-16.956800000000005"/>
  </r>
  <r>
    <n v="3446"/>
    <s v="CA-2012-131779"/>
    <x v="1"/>
    <x v="821"/>
    <d v="2012-06-17T00:00:00"/>
    <s v="Standard Class"/>
    <s v="LE-16810"/>
    <s v="Laurel Elliston"/>
    <x v="0"/>
    <x v="0"/>
    <s v="Newark"/>
    <x v="13"/>
    <n v="19711"/>
    <s v="East"/>
    <s v="OFF-ST-10001505"/>
    <x v="1"/>
    <x v="4"/>
    <s v="Perma STOR-ALL Hanging File Box, 13 1/8&quot;W x 12 1/4&quot;D x 10 1/2&quot;H"/>
    <n v="29.900000000000002"/>
    <n v="5"/>
    <n v="0"/>
    <n v="5.0829999999999975"/>
  </r>
  <r>
    <n v="3447"/>
    <s v="CA-2013-158869"/>
    <x v="0"/>
    <x v="876"/>
    <d v="2013-08-08T00:00:00"/>
    <s v="First Class"/>
    <s v="AH-10690"/>
    <s v="Anna Häberlin"/>
    <x v="1"/>
    <x v="0"/>
    <s v="New York City"/>
    <x v="15"/>
    <n v="10024"/>
    <s v="East"/>
    <s v="OFF-PA-10000474"/>
    <x v="1"/>
    <x v="10"/>
    <s v="Staples"/>
    <n v="70.88"/>
    <n v="2"/>
    <n v="0"/>
    <n v="33.313599999999994"/>
  </r>
  <r>
    <n v="3448"/>
    <s v="CA-2014-102554"/>
    <x v="3"/>
    <x v="532"/>
    <d v="2014-06-16T00:00:00"/>
    <s v="Standard Class"/>
    <s v="KN-16705"/>
    <s v="Kristina Nunn"/>
    <x v="2"/>
    <x v="0"/>
    <s v="Auburn"/>
    <x v="19"/>
    <n v="36830"/>
    <s v="South"/>
    <s v="OFF-AR-10001919"/>
    <x v="1"/>
    <x v="6"/>
    <s v="OIC #2 Pencils, Medium Soft"/>
    <n v="3.76"/>
    <n v="2"/>
    <n v="0"/>
    <n v="1.0903999999999998"/>
  </r>
  <r>
    <n v="3449"/>
    <s v="CA-2013-162614"/>
    <x v="0"/>
    <x v="877"/>
    <d v="2013-10-14T00:00:00"/>
    <s v="Standard Class"/>
    <s v="TB-21250"/>
    <s v="Tim Brockman"/>
    <x v="0"/>
    <x v="0"/>
    <s v="Los Angeles"/>
    <x v="1"/>
    <n v="90049"/>
    <s v="West"/>
    <s v="OFF-BI-10004001"/>
    <x v="1"/>
    <x v="8"/>
    <s v="GBC Recycled VeloBinder Covers"/>
    <n v="27.263999999999999"/>
    <n v="2"/>
    <n v="0.2"/>
    <n v="8.8607999999999976"/>
  </r>
  <r>
    <n v="3450"/>
    <s v="CA-2011-168592"/>
    <x v="2"/>
    <x v="78"/>
    <d v="2011-09-14T00:00:00"/>
    <s v="Standard Class"/>
    <s v="DP-13390"/>
    <s v="Dennis Pardue"/>
    <x v="2"/>
    <x v="0"/>
    <s v="San Francisco"/>
    <x v="1"/>
    <n v="94110"/>
    <s v="West"/>
    <s v="OFF-AP-10004785"/>
    <x v="1"/>
    <x v="9"/>
    <s v="Holmes Replacement Filter for HEPA Air Cleaner, Medium Room"/>
    <n v="56.65"/>
    <n v="5"/>
    <n v="0"/>
    <n v="24.359500000000004"/>
  </r>
  <r>
    <n v="3451"/>
    <s v="CA-2011-168592"/>
    <x v="2"/>
    <x v="78"/>
    <d v="2011-09-14T00:00:00"/>
    <s v="Standard Class"/>
    <s v="DP-13390"/>
    <s v="Dennis Pardue"/>
    <x v="2"/>
    <x v="0"/>
    <s v="San Francisco"/>
    <x v="1"/>
    <n v="94110"/>
    <s v="West"/>
    <s v="OFF-ST-10002406"/>
    <x v="1"/>
    <x v="4"/>
    <s v="Pizazz Global Quick File"/>
    <n v="14.97"/>
    <n v="1"/>
    <n v="0"/>
    <n v="4.1916000000000011"/>
  </r>
  <r>
    <n v="3452"/>
    <s v="CA-2011-168592"/>
    <x v="2"/>
    <x v="78"/>
    <d v="2011-09-14T00:00:00"/>
    <s v="Standard Class"/>
    <s v="DP-13390"/>
    <s v="Dennis Pardue"/>
    <x v="2"/>
    <x v="0"/>
    <s v="San Francisco"/>
    <x v="1"/>
    <n v="94110"/>
    <s v="West"/>
    <s v="OFF-FA-10002988"/>
    <x v="1"/>
    <x v="13"/>
    <s v="Ideal Clamps"/>
    <n v="4.0199999999999996"/>
    <n v="2"/>
    <n v="0"/>
    <n v="1.9697999999999998"/>
  </r>
  <r>
    <n v="3453"/>
    <s v="CA-2011-157609"/>
    <x v="2"/>
    <x v="878"/>
    <d v="2011-03-21T00:00:00"/>
    <s v="Second Class"/>
    <s v="KN-16705"/>
    <s v="Kristina Nunn"/>
    <x v="2"/>
    <x v="0"/>
    <s v="Raleigh"/>
    <x v="3"/>
    <n v="27604"/>
    <s v="South"/>
    <s v="TEC-PH-10002415"/>
    <x v="2"/>
    <x v="7"/>
    <s v="Polycom VoiceStation 500 Conference phone"/>
    <n v="471.92"/>
    <n v="2"/>
    <n v="0.2"/>
    <n v="29.495000000000019"/>
  </r>
  <r>
    <n v="3454"/>
    <s v="CA-2012-153325"/>
    <x v="1"/>
    <x v="879"/>
    <d v="2012-03-02T00:00:00"/>
    <s v="Second Class"/>
    <s v="ST-20530"/>
    <s v="Shui Tom"/>
    <x v="0"/>
    <x v="0"/>
    <s v="Macon"/>
    <x v="32"/>
    <n v="31204"/>
    <s v="South"/>
    <s v="OFF-BI-10004236"/>
    <x v="1"/>
    <x v="8"/>
    <s v="XtraLife ClearVue Slant-D Ring Binder, White, 3&quot;"/>
    <n v="58.72"/>
    <n v="4"/>
    <n v="0"/>
    <n v="27.011199999999999"/>
  </r>
  <r>
    <n v="3455"/>
    <s v="CA-2012-153626"/>
    <x v="1"/>
    <x v="584"/>
    <d v="2012-07-14T00:00:00"/>
    <s v="Standard Class"/>
    <s v="EB-13870"/>
    <s v="Emily Burns"/>
    <x v="0"/>
    <x v="0"/>
    <s v="Nashville"/>
    <x v="18"/>
    <n v="37211"/>
    <s v="South"/>
    <s v="OFF-AR-10000657"/>
    <x v="1"/>
    <x v="6"/>
    <s v="Binney &amp; Smith inkTank Desk Highlighter, Chisel Tip, Yellow, 12/Box"/>
    <n v="5.16"/>
    <n v="3"/>
    <n v="0.2"/>
    <n v="0.83849999999999936"/>
  </r>
  <r>
    <n v="3456"/>
    <s v="CA-2013-166485"/>
    <x v="0"/>
    <x v="880"/>
    <d v="2013-02-27T00:00:00"/>
    <s v="Standard Class"/>
    <s v="AH-10210"/>
    <s v="Alan Hwang"/>
    <x v="0"/>
    <x v="0"/>
    <s v="Nashville"/>
    <x v="18"/>
    <n v="37211"/>
    <s v="South"/>
    <s v="OFF-PA-10004996"/>
    <x v="1"/>
    <x v="10"/>
    <s v="Speediset Carbonless Redi-Letter 7&quot; x 8 1/2&quot;"/>
    <n v="16.496000000000002"/>
    <n v="2"/>
    <n v="0.2"/>
    <n v="5.5673999999999992"/>
  </r>
  <r>
    <n v="3457"/>
    <s v="CA-2014-136448"/>
    <x v="3"/>
    <x v="118"/>
    <d v="2014-09-19T00:00:00"/>
    <s v="First Class"/>
    <s v="AS-10090"/>
    <s v="Adam Shillingsburg"/>
    <x v="0"/>
    <x v="0"/>
    <s v="Philadelphia"/>
    <x v="9"/>
    <n v="19143"/>
    <s v="East"/>
    <s v="TEC-AC-10001109"/>
    <x v="2"/>
    <x v="11"/>
    <s v="Logitech Trackman Marble Mouse"/>
    <n v="71.975999999999999"/>
    <n v="3"/>
    <n v="0.2"/>
    <n v="19.793400000000005"/>
  </r>
  <r>
    <n v="3458"/>
    <s v="CA-2014-136448"/>
    <x v="3"/>
    <x v="118"/>
    <d v="2014-09-19T00:00:00"/>
    <s v="First Class"/>
    <s v="AS-10090"/>
    <s v="Adam Shillingsburg"/>
    <x v="0"/>
    <x v="0"/>
    <s v="Philadelphia"/>
    <x v="9"/>
    <n v="19143"/>
    <s v="East"/>
    <s v="FUR-FU-10003832"/>
    <x v="0"/>
    <x v="5"/>
    <s v="Eldon Expressions Punched Metal &amp; Wood Desk Accessories, Black &amp; Cherry"/>
    <n v="22.512000000000004"/>
    <n v="3"/>
    <n v="0.2"/>
    <n v="2.2511999999999999"/>
  </r>
  <r>
    <n v="3459"/>
    <s v="CA-2014-136448"/>
    <x v="3"/>
    <x v="118"/>
    <d v="2014-09-19T00:00:00"/>
    <s v="First Class"/>
    <s v="AS-10090"/>
    <s v="Adam Shillingsburg"/>
    <x v="0"/>
    <x v="0"/>
    <s v="Philadelphia"/>
    <x v="9"/>
    <n v="19143"/>
    <s v="East"/>
    <s v="OFF-BI-10002393"/>
    <x v="1"/>
    <x v="8"/>
    <s v="Binder Posts"/>
    <n v="3.4440000000000008"/>
    <n v="2"/>
    <n v="0.7"/>
    <n v="-2.7551999999999994"/>
  </r>
  <r>
    <n v="3460"/>
    <s v="CA-2014-136448"/>
    <x v="3"/>
    <x v="118"/>
    <d v="2014-09-19T00:00:00"/>
    <s v="First Class"/>
    <s v="AS-10090"/>
    <s v="Adam Shillingsburg"/>
    <x v="0"/>
    <x v="0"/>
    <s v="Philadelphia"/>
    <x v="9"/>
    <n v="19143"/>
    <s v="East"/>
    <s v="OFF-BI-10001359"/>
    <x v="1"/>
    <x v="8"/>
    <s v="GBC DocuBind TL300 Electric Binding System"/>
    <n v="538.19400000000007"/>
    <n v="2"/>
    <n v="0.7"/>
    <n v="-412.61539999999991"/>
  </r>
  <r>
    <n v="3461"/>
    <s v="CA-2014-136448"/>
    <x v="3"/>
    <x v="118"/>
    <d v="2014-09-19T00:00:00"/>
    <s v="First Class"/>
    <s v="AS-10090"/>
    <s v="Adam Shillingsburg"/>
    <x v="0"/>
    <x v="0"/>
    <s v="Philadelphia"/>
    <x v="9"/>
    <n v="19143"/>
    <s v="East"/>
    <s v="TEC-AC-10003628"/>
    <x v="2"/>
    <x v="11"/>
    <s v="Logitech 910-002974 M325 Wireless Mouse for Web Scrolling"/>
    <n v="47.984000000000002"/>
    <n v="2"/>
    <n v="0.2"/>
    <n v="14.395200000000004"/>
  </r>
  <r>
    <n v="3462"/>
    <s v="CA-2014-114258"/>
    <x v="3"/>
    <x v="60"/>
    <d v="2014-11-11T00:00:00"/>
    <s v="Second Class"/>
    <s v="EM-13825"/>
    <s v="Elizabeth Moffitt"/>
    <x v="1"/>
    <x v="0"/>
    <s v="Dallas"/>
    <x v="5"/>
    <n v="75081"/>
    <s v="Central"/>
    <s v="TEC-PH-10003012"/>
    <x v="2"/>
    <x v="7"/>
    <s v="Nortel Meridian M3904 Professional Digital phone"/>
    <n v="492.76800000000003"/>
    <n v="4"/>
    <n v="0.2"/>
    <n v="55.436399999999935"/>
  </r>
  <r>
    <n v="3463"/>
    <s v="CA-2012-152611"/>
    <x v="1"/>
    <x v="763"/>
    <d v="2012-02-23T00:00:00"/>
    <s v="Second Class"/>
    <s v="KA-16525"/>
    <s v="Kelly Andreada"/>
    <x v="0"/>
    <x v="0"/>
    <s v="Perth Amboy"/>
    <x v="30"/>
    <n v="8861"/>
    <s v="East"/>
    <s v="OFF-AR-10003903"/>
    <x v="1"/>
    <x v="6"/>
    <s v="Sanford 52201 APSCO Electric Pencil Sharpener"/>
    <n v="286.78999999999996"/>
    <n v="7"/>
    <n v="0"/>
    <n v="74.565400000000011"/>
  </r>
  <r>
    <n v="3464"/>
    <s v="CA-2013-165470"/>
    <x v="0"/>
    <x v="881"/>
    <d v="2013-12-01T00:00:00"/>
    <s v="Standard Class"/>
    <s v="HJ-14875"/>
    <s v="Heather Jas"/>
    <x v="2"/>
    <x v="0"/>
    <s v="Jacksonville"/>
    <x v="2"/>
    <n v="32216"/>
    <s v="South"/>
    <s v="OFF-PA-10004675"/>
    <x v="1"/>
    <x v="10"/>
    <s v="Telephone Message Books with Fax/Mobile Section, 5 1/2&quot; x 3 3/16&quot;"/>
    <n v="5.08"/>
    <n v="1"/>
    <n v="0.2"/>
    <n v="1.6509999999999998"/>
  </r>
  <r>
    <n v="3465"/>
    <s v="CA-2014-128699"/>
    <x v="3"/>
    <x v="734"/>
    <d v="2014-12-06T00:00:00"/>
    <s v="Second Class"/>
    <s v="ND-18370"/>
    <s v="Natalie DeCherney"/>
    <x v="0"/>
    <x v="0"/>
    <s v="Jacksonville"/>
    <x v="2"/>
    <n v="32216"/>
    <s v="South"/>
    <s v="TEC-AC-10001990"/>
    <x v="2"/>
    <x v="11"/>
    <s v="Kensington Orbit Wireless Mobile Trackball for PC and Mac"/>
    <n v="47.992000000000004"/>
    <n v="1"/>
    <n v="0.2"/>
    <n v="7.198799999999995"/>
  </r>
  <r>
    <n v="3466"/>
    <s v="US-2012-147242"/>
    <x v="1"/>
    <x v="229"/>
    <d v="2012-09-14T00:00:00"/>
    <s v="Standard Class"/>
    <s v="EH-13765"/>
    <s v="Edward Hooks"/>
    <x v="1"/>
    <x v="0"/>
    <s v="Revere"/>
    <x v="31"/>
    <n v="2151"/>
    <s v="East"/>
    <s v="OFF-AP-10003842"/>
    <x v="1"/>
    <x v="9"/>
    <s v="Euro-Pro Shark Turbo Vacuum"/>
    <n v="61.96"/>
    <n v="2"/>
    <n v="0"/>
    <n v="16.1096"/>
  </r>
  <r>
    <n v="3467"/>
    <s v="US-2012-147242"/>
    <x v="1"/>
    <x v="229"/>
    <d v="2012-09-14T00:00:00"/>
    <s v="Standard Class"/>
    <s v="EH-13765"/>
    <s v="Edward Hooks"/>
    <x v="1"/>
    <x v="0"/>
    <s v="Revere"/>
    <x v="31"/>
    <n v="2151"/>
    <s v="East"/>
    <s v="FUR-BO-10004695"/>
    <x v="0"/>
    <x v="0"/>
    <s v="O'Sullivan 2-Door Barrister Bookcase in Odessa Pine"/>
    <n v="361.96"/>
    <n v="2"/>
    <n v="0"/>
    <n v="83.25079999999997"/>
  </r>
  <r>
    <n v="3468"/>
    <s v="US-2012-147242"/>
    <x v="1"/>
    <x v="229"/>
    <d v="2012-09-14T00:00:00"/>
    <s v="Standard Class"/>
    <s v="EH-13765"/>
    <s v="Edward Hooks"/>
    <x v="1"/>
    <x v="0"/>
    <s v="Revere"/>
    <x v="31"/>
    <n v="2151"/>
    <s v="East"/>
    <s v="OFF-PA-10003039"/>
    <x v="1"/>
    <x v="10"/>
    <s v="Xerox 1960"/>
    <n v="278.82"/>
    <n v="9"/>
    <n v="0"/>
    <n v="125.46899999999999"/>
  </r>
  <r>
    <n v="3469"/>
    <s v="CA-2013-146143"/>
    <x v="0"/>
    <x v="882"/>
    <d v="2013-12-20T00:00:00"/>
    <s v="Standard Class"/>
    <s v="MC-17845"/>
    <s v="Michael Chen"/>
    <x v="0"/>
    <x v="0"/>
    <s v="Jackson"/>
    <x v="35"/>
    <n v="39212"/>
    <s v="South"/>
    <s v="FUR-FU-10002045"/>
    <x v="0"/>
    <x v="5"/>
    <s v="Executive Impressions 14&quot;"/>
    <n v="133.38"/>
    <n v="6"/>
    <n v="0"/>
    <n v="58.687200000000011"/>
  </r>
  <r>
    <n v="3470"/>
    <s v="CA-2012-100888"/>
    <x v="1"/>
    <x v="744"/>
    <d v="2012-04-10T00:00:00"/>
    <s v="Standard Class"/>
    <s v="MH-17455"/>
    <s v="Mark Hamilton"/>
    <x v="0"/>
    <x v="0"/>
    <s v="Jacksonville"/>
    <x v="3"/>
    <n v="28540"/>
    <s v="South"/>
    <s v="OFF-PA-10001019"/>
    <x v="1"/>
    <x v="10"/>
    <s v="Xerox 1884"/>
    <n v="47.952000000000005"/>
    <n v="3"/>
    <n v="0.2"/>
    <n v="16.183799999999998"/>
  </r>
  <r>
    <n v="3471"/>
    <s v="US-2013-150035"/>
    <x v="0"/>
    <x v="49"/>
    <d v="2013-12-06T00:00:00"/>
    <s v="Standard Class"/>
    <s v="CL-11890"/>
    <s v="Carl Ludwig"/>
    <x v="0"/>
    <x v="0"/>
    <s v="San Francisco"/>
    <x v="1"/>
    <n v="94122"/>
    <s v="West"/>
    <s v="FUR-FU-10003724"/>
    <x v="0"/>
    <x v="5"/>
    <s v="Westinghouse Clip-On Gooseneck Lamps"/>
    <n v="16.739999999999998"/>
    <n v="2"/>
    <n v="0"/>
    <n v="4.3523999999999994"/>
  </r>
  <r>
    <n v="3472"/>
    <s v="CA-2014-122644"/>
    <x v="3"/>
    <x v="105"/>
    <d v="2014-11-18T00:00:00"/>
    <s v="Standard Class"/>
    <s v="SF-20965"/>
    <s v="Sylvia Foulston"/>
    <x v="1"/>
    <x v="0"/>
    <s v="Columbus"/>
    <x v="24"/>
    <n v="43229"/>
    <s v="East"/>
    <s v="OFF-PA-10003673"/>
    <x v="1"/>
    <x v="10"/>
    <s v="Strathmore Photo Mount Cards"/>
    <n v="10.848000000000001"/>
    <n v="2"/>
    <n v="0.2"/>
    <n v="3.5255999999999994"/>
  </r>
  <r>
    <n v="3473"/>
    <s v="CA-2014-122644"/>
    <x v="3"/>
    <x v="105"/>
    <d v="2014-11-18T00:00:00"/>
    <s v="Standard Class"/>
    <s v="SF-20965"/>
    <s v="Sylvia Foulston"/>
    <x v="1"/>
    <x v="0"/>
    <s v="Columbus"/>
    <x v="24"/>
    <n v="43229"/>
    <s v="East"/>
    <s v="TEC-AC-10003614"/>
    <x v="2"/>
    <x v="11"/>
    <s v="Verbatim 25 GB 6x Blu-ray Single Layer Recordable Disc, 10/Pack"/>
    <n v="18.544"/>
    <n v="2"/>
    <n v="0.2"/>
    <n v="3.0133999999999981"/>
  </r>
  <r>
    <n v="3474"/>
    <s v="CA-2014-111815"/>
    <x v="3"/>
    <x v="448"/>
    <d v="2014-03-11T00:00:00"/>
    <s v="Standard Class"/>
    <s v="EP-13915"/>
    <s v="Emily Phan"/>
    <x v="0"/>
    <x v="0"/>
    <s v="Dearborn Heights"/>
    <x v="12"/>
    <n v="48127"/>
    <s v="Central"/>
    <s v="FUR-CH-10000785"/>
    <x v="0"/>
    <x v="1"/>
    <s v="Global Ergonomic Managers Chair"/>
    <n v="180.98"/>
    <n v="1"/>
    <n v="0"/>
    <n v="47.0548"/>
  </r>
  <r>
    <n v="3475"/>
    <s v="CA-2014-111815"/>
    <x v="3"/>
    <x v="448"/>
    <d v="2014-03-11T00:00:00"/>
    <s v="Standard Class"/>
    <s v="EP-13915"/>
    <s v="Emily Phan"/>
    <x v="0"/>
    <x v="0"/>
    <s v="Dearborn Heights"/>
    <x v="12"/>
    <n v="48127"/>
    <s v="Central"/>
    <s v="TEC-AC-10002926"/>
    <x v="2"/>
    <x v="11"/>
    <s v="Logitech Wireless Marathon Mouse M705"/>
    <n v="99.98"/>
    <n v="2"/>
    <n v="0"/>
    <n v="42.991400000000006"/>
  </r>
  <r>
    <n v="3476"/>
    <s v="CA-2013-144911"/>
    <x v="0"/>
    <x v="581"/>
    <d v="2013-12-01T00:00:00"/>
    <s v="First Class"/>
    <s v="RW-19630"/>
    <s v="Rob Williams"/>
    <x v="1"/>
    <x v="0"/>
    <s v="Overland Park"/>
    <x v="41"/>
    <n v="66212"/>
    <s v="Central"/>
    <s v="TEC-AC-10004633"/>
    <x v="2"/>
    <x v="11"/>
    <s v="Verbatim 25 GB 6x Blu-ray Single Layer Recordable Disc, 3/Pack"/>
    <n v="34.950000000000003"/>
    <n v="5"/>
    <n v="0"/>
    <n v="15.378000000000004"/>
  </r>
  <r>
    <n v="3477"/>
    <s v="CA-2013-144911"/>
    <x v="0"/>
    <x v="581"/>
    <d v="2013-12-01T00:00:00"/>
    <s v="First Class"/>
    <s v="RW-19630"/>
    <s v="Rob Williams"/>
    <x v="1"/>
    <x v="0"/>
    <s v="Overland Park"/>
    <x v="41"/>
    <n v="66212"/>
    <s v="Central"/>
    <s v="OFF-BI-10000977"/>
    <x v="1"/>
    <x v="8"/>
    <s v="Ibico Plastic Spiral Binding Combs"/>
    <n v="152"/>
    <n v="5"/>
    <n v="0"/>
    <n v="69.919999999999987"/>
  </r>
  <r>
    <n v="3478"/>
    <s v="CA-2011-143385"/>
    <x v="2"/>
    <x v="883"/>
    <d v="2011-09-05T00:00:00"/>
    <s v="Standard Class"/>
    <s v="SJ-20500"/>
    <s v="Shirley Jackson"/>
    <x v="0"/>
    <x v="0"/>
    <s v="Santa Fe"/>
    <x v="27"/>
    <n v="87505"/>
    <s v="West"/>
    <s v="TEC-AC-10001635"/>
    <x v="2"/>
    <x v="11"/>
    <s v="KeyTronic KT400U2 - Keyboard - Black"/>
    <n v="92.52"/>
    <n v="9"/>
    <n v="0"/>
    <n v="18.503999999999991"/>
  </r>
  <r>
    <n v="3479"/>
    <s v="CA-2013-131289"/>
    <x v="0"/>
    <x v="16"/>
    <d v="2013-12-15T00:00:00"/>
    <s v="Standard Class"/>
    <s v="SP-20620"/>
    <s v="Stefania Perrino"/>
    <x v="1"/>
    <x v="0"/>
    <s v="San Francisco"/>
    <x v="1"/>
    <n v="94110"/>
    <s v="West"/>
    <s v="OFF-AR-10003056"/>
    <x v="1"/>
    <x v="6"/>
    <s v="Newell 341"/>
    <n v="8.56"/>
    <n v="2"/>
    <n v="0"/>
    <n v="2.4823999999999993"/>
  </r>
  <r>
    <n v="3480"/>
    <s v="CA-2013-131289"/>
    <x v="0"/>
    <x v="16"/>
    <d v="2013-12-15T00:00:00"/>
    <s v="Standard Class"/>
    <s v="SP-20620"/>
    <s v="Stefania Perrino"/>
    <x v="1"/>
    <x v="0"/>
    <s v="San Francisco"/>
    <x v="1"/>
    <n v="94110"/>
    <s v="West"/>
    <s v="OFF-PA-10003363"/>
    <x v="1"/>
    <x v="10"/>
    <s v="Xerox 204"/>
    <n v="45.36"/>
    <n v="7"/>
    <n v="0"/>
    <n v="21.772800000000004"/>
  </r>
  <r>
    <n v="3481"/>
    <s v="CA-2013-131289"/>
    <x v="0"/>
    <x v="16"/>
    <d v="2013-12-15T00:00:00"/>
    <s v="Standard Class"/>
    <s v="SP-20620"/>
    <s v="Stefania Perrino"/>
    <x v="1"/>
    <x v="0"/>
    <s v="San Francisco"/>
    <x v="1"/>
    <n v="94110"/>
    <s v="West"/>
    <s v="FUR-TA-10003954"/>
    <x v="0"/>
    <x v="3"/>
    <s v="Hon 94000 Series Round Tables"/>
    <n v="1421.6640000000002"/>
    <n v="6"/>
    <n v="0.2"/>
    <n v="-195.47879999999998"/>
  </r>
  <r>
    <n v="3482"/>
    <s v="CA-2011-124023"/>
    <x v="2"/>
    <x v="884"/>
    <d v="2011-04-10T00:00:00"/>
    <s v="First Class"/>
    <s v="PJ-19015"/>
    <s v="Pauline Johnson"/>
    <x v="0"/>
    <x v="0"/>
    <s v="Mobile"/>
    <x v="19"/>
    <n v="36608"/>
    <s v="South"/>
    <s v="FUR-FU-10004415"/>
    <x v="0"/>
    <x v="5"/>
    <s v="Stacking Tray, Side-Loading, Legal, Smoke"/>
    <n v="8.9600000000000009"/>
    <n v="2"/>
    <n v="0"/>
    <n v="2.7775999999999996"/>
  </r>
  <r>
    <n v="3483"/>
    <s v="CA-2011-124688"/>
    <x v="2"/>
    <x v="9"/>
    <d v="2011-08-29T00:00:00"/>
    <s v="First Class"/>
    <s v="CC-12610"/>
    <s v="Corey Catlett"/>
    <x v="1"/>
    <x v="0"/>
    <s v="Springfield"/>
    <x v="17"/>
    <n v="22153"/>
    <s v="South"/>
    <s v="TEC-PH-10000455"/>
    <x v="2"/>
    <x v="7"/>
    <s v="GE 30522EE2"/>
    <n v="579.94999999999993"/>
    <n v="5"/>
    <n v="0"/>
    <n v="168.18549999999993"/>
  </r>
  <r>
    <n v="3484"/>
    <s v="CA-2011-124688"/>
    <x v="2"/>
    <x v="9"/>
    <d v="2011-08-29T00:00:00"/>
    <s v="First Class"/>
    <s v="CC-12610"/>
    <s v="Corey Catlett"/>
    <x v="1"/>
    <x v="0"/>
    <s v="Springfield"/>
    <x v="17"/>
    <n v="22153"/>
    <s v="South"/>
    <s v="FUR-FU-10002456"/>
    <x v="0"/>
    <x v="5"/>
    <s v="Master Caster Door Stop, Large Neon Orange"/>
    <n v="29.12"/>
    <n v="4"/>
    <n v="0"/>
    <n v="12.521600000000003"/>
  </r>
  <r>
    <n v="3485"/>
    <s v="CA-2011-124688"/>
    <x v="2"/>
    <x v="9"/>
    <d v="2011-08-29T00:00:00"/>
    <s v="First Class"/>
    <s v="CC-12610"/>
    <s v="Corey Catlett"/>
    <x v="1"/>
    <x v="0"/>
    <s v="Springfield"/>
    <x v="17"/>
    <n v="22153"/>
    <s v="South"/>
    <s v="FUR-TA-10003569"/>
    <x v="0"/>
    <x v="3"/>
    <s v="Bretford CR8500 Series Meeting Room Furniture"/>
    <n v="1202.94"/>
    <n v="3"/>
    <n v="0"/>
    <n v="300.73500000000001"/>
  </r>
  <r>
    <n v="3486"/>
    <s v="CA-2013-151169"/>
    <x v="0"/>
    <x v="147"/>
    <d v="2013-10-27T00:00:00"/>
    <s v="Standard Class"/>
    <s v="MY-18295"/>
    <s v="Muhammed Yedwab"/>
    <x v="1"/>
    <x v="0"/>
    <s v="Newark"/>
    <x v="13"/>
    <n v="19711"/>
    <s v="East"/>
    <s v="OFF-BI-10002813"/>
    <x v="1"/>
    <x v="8"/>
    <s v="Avery Reinforcements for Hole-Punch Pages"/>
    <n v="7.92"/>
    <n v="4"/>
    <n v="0"/>
    <n v="3.5640000000000001"/>
  </r>
  <r>
    <n v="3487"/>
    <s v="US-2013-134761"/>
    <x v="0"/>
    <x v="885"/>
    <d v="2013-12-01T00:00:00"/>
    <s v="Same Day"/>
    <s v="DB-13210"/>
    <s v="Dean Braden"/>
    <x v="0"/>
    <x v="0"/>
    <s v="Hickory"/>
    <x v="3"/>
    <n v="28601"/>
    <s v="South"/>
    <s v="TEC-PH-10002890"/>
    <x v="2"/>
    <x v="7"/>
    <s v="AT&amp;T 17929 Lendline Telephone"/>
    <n v="36.192"/>
    <n v="1"/>
    <n v="0.2"/>
    <n v="2.7143999999999995"/>
  </r>
  <r>
    <n v="3488"/>
    <s v="CA-2014-120705"/>
    <x v="3"/>
    <x v="528"/>
    <d v="2014-09-12T00:00:00"/>
    <s v="Standard Class"/>
    <s v="MG-17875"/>
    <s v="Michael Grace"/>
    <x v="2"/>
    <x v="0"/>
    <s v="Fort Lauderdale"/>
    <x v="2"/>
    <n v="33311"/>
    <s v="South"/>
    <s v="OFF-ST-10001522"/>
    <x v="1"/>
    <x v="4"/>
    <s v="Gould Plastics 18-Pocket Panel Bin, 34w x 5-1/4d x 20-1/2h"/>
    <n v="147.184"/>
    <n v="2"/>
    <n v="0.2"/>
    <n v="-29.436800000000012"/>
  </r>
  <r>
    <n v="3489"/>
    <s v="CA-2012-157322"/>
    <x v="1"/>
    <x v="740"/>
    <d v="2012-07-06T00:00:00"/>
    <s v="Standard Class"/>
    <s v="RH-19600"/>
    <s v="Rob Haberlin"/>
    <x v="0"/>
    <x v="0"/>
    <s v="Carol Stream"/>
    <x v="10"/>
    <n v="60188"/>
    <s v="Central"/>
    <s v="FUR-CH-10004086"/>
    <x v="0"/>
    <x v="1"/>
    <s v="Hon 4070 Series Pagoda Armless Upholstered Stacking Chairs"/>
    <n v="408.42200000000003"/>
    <n v="2"/>
    <n v="0.3"/>
    <n v="-5.8346000000000231"/>
  </r>
  <r>
    <n v="3490"/>
    <s v="CA-2012-157322"/>
    <x v="1"/>
    <x v="740"/>
    <d v="2012-07-06T00:00:00"/>
    <s v="Standard Class"/>
    <s v="RH-19600"/>
    <s v="Rob Haberlin"/>
    <x v="0"/>
    <x v="0"/>
    <s v="Carol Stream"/>
    <x v="10"/>
    <n v="60188"/>
    <s v="Central"/>
    <s v="FUR-CH-10003774"/>
    <x v="0"/>
    <x v="1"/>
    <s v="Global Wood Trimmed Manager's Task Chair, Khaki"/>
    <n v="382.11599999999999"/>
    <n v="6"/>
    <n v="0.3"/>
    <n v="-92.799600000000027"/>
  </r>
  <r>
    <n v="3491"/>
    <s v="CA-2012-157322"/>
    <x v="1"/>
    <x v="740"/>
    <d v="2012-07-06T00:00:00"/>
    <s v="Standard Class"/>
    <s v="RH-19600"/>
    <s v="Rob Haberlin"/>
    <x v="0"/>
    <x v="0"/>
    <s v="Carol Stream"/>
    <x v="10"/>
    <n v="60188"/>
    <s v="Central"/>
    <s v="OFF-ST-10004507"/>
    <x v="1"/>
    <x v="4"/>
    <s v="Advantus Rolling Storage Box"/>
    <n v="68.599999999999994"/>
    <n v="5"/>
    <n v="0.2"/>
    <n v="6.0024999999999977"/>
  </r>
  <r>
    <n v="3492"/>
    <s v="CA-2012-157322"/>
    <x v="1"/>
    <x v="740"/>
    <d v="2012-07-06T00:00:00"/>
    <s v="Standard Class"/>
    <s v="RH-19600"/>
    <s v="Rob Haberlin"/>
    <x v="0"/>
    <x v="0"/>
    <s v="Carol Stream"/>
    <x v="10"/>
    <n v="60188"/>
    <s v="Central"/>
    <s v="OFF-ST-10003208"/>
    <x v="1"/>
    <x v="4"/>
    <s v="Adjustable Depth Letter/Legal Cart"/>
    <n v="435.50400000000002"/>
    <n v="3"/>
    <n v="0.2"/>
    <n v="48.994199999999921"/>
  </r>
  <r>
    <n v="3493"/>
    <s v="CA-2012-157322"/>
    <x v="1"/>
    <x v="740"/>
    <d v="2012-07-06T00:00:00"/>
    <s v="Standard Class"/>
    <s v="RH-19600"/>
    <s v="Rob Haberlin"/>
    <x v="0"/>
    <x v="0"/>
    <s v="Carol Stream"/>
    <x v="10"/>
    <n v="60188"/>
    <s v="Central"/>
    <s v="OFF-PA-10000659"/>
    <x v="1"/>
    <x v="10"/>
    <s v="Adams Phone Message Book, Professional, 400 Message Capacity, 5 3/6” x 11”"/>
    <n v="11.168000000000001"/>
    <n v="2"/>
    <n v="0.2"/>
    <n v="3.7692000000000001"/>
  </r>
  <r>
    <n v="3494"/>
    <s v="CA-2014-142034"/>
    <x v="3"/>
    <x v="241"/>
    <d v="2014-09-29T00:00:00"/>
    <s v="Standard Class"/>
    <s v="KB-16240"/>
    <s v="Karen Bern"/>
    <x v="1"/>
    <x v="0"/>
    <s v="Saint Cloud"/>
    <x v="11"/>
    <n v="56301"/>
    <s v="Central"/>
    <s v="TEC-AC-10002305"/>
    <x v="2"/>
    <x v="11"/>
    <s v="KeyTronic E03601U1 - Keyboard - Beige"/>
    <n v="72"/>
    <n v="4"/>
    <n v="0"/>
    <n v="12.959999999999994"/>
  </r>
  <r>
    <n v="3495"/>
    <s v="CA-2014-142034"/>
    <x v="3"/>
    <x v="241"/>
    <d v="2014-09-29T00:00:00"/>
    <s v="Standard Class"/>
    <s v="KB-16240"/>
    <s v="Karen Bern"/>
    <x v="1"/>
    <x v="0"/>
    <s v="Saint Cloud"/>
    <x v="11"/>
    <n v="56301"/>
    <s v="Central"/>
    <s v="TEC-AC-10000990"/>
    <x v="2"/>
    <x v="11"/>
    <s v="Imation Bio 2GB USB Flash Drive Imation Corp"/>
    <n v="655.90000000000009"/>
    <n v="5"/>
    <n v="0"/>
    <n v="275.47800000000001"/>
  </r>
  <r>
    <n v="3496"/>
    <s v="CA-2014-142034"/>
    <x v="3"/>
    <x v="241"/>
    <d v="2014-09-29T00:00:00"/>
    <s v="Standard Class"/>
    <s v="KB-16240"/>
    <s v="Karen Bern"/>
    <x v="1"/>
    <x v="0"/>
    <s v="Saint Cloud"/>
    <x v="11"/>
    <n v="56301"/>
    <s v="Central"/>
    <s v="FUR-CH-10000665"/>
    <x v="0"/>
    <x v="1"/>
    <s v="Global Airflow Leather Mesh Back Chair, Black"/>
    <n v="603.91999999999996"/>
    <n v="4"/>
    <n v="0"/>
    <n v="181.17599999999993"/>
  </r>
  <r>
    <n v="3497"/>
    <s v="CA-2013-107328"/>
    <x v="0"/>
    <x v="590"/>
    <d v="2013-08-16T00:00:00"/>
    <s v="Standard Class"/>
    <s v="CA-12055"/>
    <s v="Cathy Armstrong"/>
    <x v="2"/>
    <x v="0"/>
    <s v="Los Angeles"/>
    <x v="1"/>
    <n v="90036"/>
    <s v="West"/>
    <s v="FUR-TA-10001932"/>
    <x v="0"/>
    <x v="3"/>
    <s v="Chromcraft 48&quot; x 96&quot; Racetrack Double Pedestal Table"/>
    <n v="513.024"/>
    <n v="2"/>
    <n v="0.2"/>
    <n v="12.82559999999998"/>
  </r>
  <r>
    <n v="3498"/>
    <s v="CA-2013-107328"/>
    <x v="0"/>
    <x v="590"/>
    <d v="2013-08-16T00:00:00"/>
    <s v="Standard Class"/>
    <s v="CA-12055"/>
    <s v="Cathy Armstrong"/>
    <x v="2"/>
    <x v="0"/>
    <s v="Los Angeles"/>
    <x v="1"/>
    <n v="90036"/>
    <s v="West"/>
    <s v="OFF-AP-10004487"/>
    <x v="1"/>
    <x v="9"/>
    <s v="Kensington 4 Outlet MasterPiece Compact Power Control Center"/>
    <n v="487.91999999999996"/>
    <n v="6"/>
    <n v="0"/>
    <n v="136.61759999999998"/>
  </r>
  <r>
    <n v="3499"/>
    <s v="CA-2013-107328"/>
    <x v="0"/>
    <x v="590"/>
    <d v="2013-08-16T00:00:00"/>
    <s v="Standard Class"/>
    <s v="CA-12055"/>
    <s v="Cathy Armstrong"/>
    <x v="2"/>
    <x v="0"/>
    <s v="Los Angeles"/>
    <x v="1"/>
    <n v="90036"/>
    <s v="West"/>
    <s v="OFF-BI-10002160"/>
    <x v="1"/>
    <x v="8"/>
    <s v="Acco Hanging Data Binders"/>
    <n v="15.24"/>
    <n v="5"/>
    <n v="0.2"/>
    <n v="5.3339999999999996"/>
  </r>
  <r>
    <n v="3500"/>
    <s v="CA-2013-108616"/>
    <x v="0"/>
    <x v="321"/>
    <d v="2013-10-04T00:00:00"/>
    <s v="Standard Class"/>
    <s v="JK-15730"/>
    <s v="Joe Kamberova"/>
    <x v="0"/>
    <x v="0"/>
    <s v="Mobile"/>
    <x v="19"/>
    <n v="36608"/>
    <s v="South"/>
    <s v="TEC-AC-10000420"/>
    <x v="2"/>
    <x v="11"/>
    <s v="Logitech G500s Laser Gaming Mouse with Adjustable Weight Tuning"/>
    <n v="209.96999999999997"/>
    <n v="3"/>
    <n v="0"/>
    <n v="71.389799999999994"/>
  </r>
  <r>
    <n v="3501"/>
    <s v="CA-2013-108616"/>
    <x v="0"/>
    <x v="321"/>
    <d v="2013-10-04T00:00:00"/>
    <s v="Standard Class"/>
    <s v="JK-15730"/>
    <s v="Joe Kamberova"/>
    <x v="0"/>
    <x v="0"/>
    <s v="Mobile"/>
    <x v="19"/>
    <n v="36608"/>
    <s v="South"/>
    <s v="OFF-BI-10001989"/>
    <x v="1"/>
    <x v="8"/>
    <s v="Premium Transparent Presentation Covers by GBC"/>
    <n v="62.94"/>
    <n v="3"/>
    <n v="0"/>
    <n v="30.211199999999998"/>
  </r>
  <r>
    <n v="3502"/>
    <s v="CA-2013-108616"/>
    <x v="0"/>
    <x v="321"/>
    <d v="2013-10-04T00:00:00"/>
    <s v="Standard Class"/>
    <s v="JK-15730"/>
    <s v="Joe Kamberova"/>
    <x v="0"/>
    <x v="0"/>
    <s v="Mobile"/>
    <x v="19"/>
    <n v="36608"/>
    <s v="South"/>
    <s v="OFF-AR-10001149"/>
    <x v="1"/>
    <x v="6"/>
    <s v="Sanford Colorific Colored Pencils, 12/Box"/>
    <n v="25.919999999999998"/>
    <n v="9"/>
    <n v="0"/>
    <n v="7.7759999999999989"/>
  </r>
  <r>
    <n v="3503"/>
    <s v="CA-2014-125115"/>
    <x v="3"/>
    <x v="318"/>
    <d v="2014-04-11T00:00:00"/>
    <s v="Same Day"/>
    <s v="RD-19930"/>
    <s v="Russell D'Ascenzo"/>
    <x v="0"/>
    <x v="0"/>
    <s v="Austin"/>
    <x v="5"/>
    <n v="78745"/>
    <s v="Central"/>
    <s v="OFF-PA-10004101"/>
    <x v="1"/>
    <x v="10"/>
    <s v="Xerox 1894"/>
    <n v="10.368000000000002"/>
    <n v="2"/>
    <n v="0.2"/>
    <n v="3.6288"/>
  </r>
  <r>
    <n v="3504"/>
    <s v="CA-2014-125115"/>
    <x v="3"/>
    <x v="318"/>
    <d v="2014-04-11T00:00:00"/>
    <s v="Same Day"/>
    <s v="RD-19930"/>
    <s v="Russell D'Ascenzo"/>
    <x v="0"/>
    <x v="0"/>
    <s v="Austin"/>
    <x v="5"/>
    <n v="78745"/>
    <s v="Central"/>
    <s v="TEC-AC-10001714"/>
    <x v="2"/>
    <x v="11"/>
    <s v="Logitech MX Performance Wireless Mouse"/>
    <n v="95.736000000000004"/>
    <n v="3"/>
    <n v="0.2"/>
    <n v="20.343900000000001"/>
  </r>
  <r>
    <n v="3505"/>
    <s v="CA-2013-150945"/>
    <x v="0"/>
    <x v="122"/>
    <d v="2013-12-21T00:00:00"/>
    <s v="Second Class"/>
    <s v="JK-16120"/>
    <s v="Julie Kriz"/>
    <x v="2"/>
    <x v="0"/>
    <s v="New York City"/>
    <x v="15"/>
    <n v="10009"/>
    <s v="East"/>
    <s v="OFF-ST-10003716"/>
    <x v="1"/>
    <x v="4"/>
    <s v="Tennsco Double-Tier Lockers"/>
    <n v="900.08"/>
    <n v="4"/>
    <n v="0"/>
    <n v="117.0104"/>
  </r>
  <r>
    <n v="3506"/>
    <s v="CA-2011-166863"/>
    <x v="2"/>
    <x v="886"/>
    <d v="2011-06-24T00:00:00"/>
    <s v="Standard Class"/>
    <s v="SC-20020"/>
    <s v="Sam Craven"/>
    <x v="0"/>
    <x v="0"/>
    <s v="Plano"/>
    <x v="5"/>
    <n v="75023"/>
    <s v="Central"/>
    <s v="TEC-PH-10000369"/>
    <x v="2"/>
    <x v="7"/>
    <s v="HTC One Mini"/>
    <n v="201.584"/>
    <n v="2"/>
    <n v="0.2"/>
    <n v="20.158400000000015"/>
  </r>
  <r>
    <n v="3507"/>
    <s v="CA-2011-166863"/>
    <x v="2"/>
    <x v="886"/>
    <d v="2011-06-24T00:00:00"/>
    <s v="Standard Class"/>
    <s v="SC-20020"/>
    <s v="Sam Craven"/>
    <x v="0"/>
    <x v="0"/>
    <s v="Plano"/>
    <x v="5"/>
    <n v="75023"/>
    <s v="Central"/>
    <s v="OFF-BI-10000756"/>
    <x v="1"/>
    <x v="8"/>
    <s v="Storex DuraTech Recycled Plastic Frosted Binders"/>
    <n v="3.3919999999999995"/>
    <n v="4"/>
    <n v="0.8"/>
    <n v="-5.088000000000001"/>
  </r>
  <r>
    <n v="3508"/>
    <s v="CA-2011-166863"/>
    <x v="2"/>
    <x v="886"/>
    <d v="2011-06-24T00:00:00"/>
    <s v="Standard Class"/>
    <s v="SC-20020"/>
    <s v="Sam Craven"/>
    <x v="0"/>
    <x v="0"/>
    <s v="Plano"/>
    <x v="5"/>
    <n v="75023"/>
    <s v="Central"/>
    <s v="FUR-BO-10001608"/>
    <x v="0"/>
    <x v="0"/>
    <s v="Hon Metal Bookcases, Black"/>
    <n v="193.06559999999999"/>
    <n v="4"/>
    <n v="0.32"/>
    <n v="-19.874399999999994"/>
  </r>
  <r>
    <n v="3509"/>
    <s v="CA-2011-166863"/>
    <x v="2"/>
    <x v="886"/>
    <d v="2011-06-24T00:00:00"/>
    <s v="Standard Class"/>
    <s v="SC-20020"/>
    <s v="Sam Craven"/>
    <x v="0"/>
    <x v="0"/>
    <s v="Plano"/>
    <x v="5"/>
    <n v="75023"/>
    <s v="Central"/>
    <s v="OFF-PA-10001166"/>
    <x v="1"/>
    <x v="10"/>
    <s v="Xerox 2"/>
    <n v="15.552000000000003"/>
    <n v="3"/>
    <n v="0.2"/>
    <n v="5.4432"/>
  </r>
  <r>
    <n v="3510"/>
    <s v="CA-2011-166863"/>
    <x v="2"/>
    <x v="886"/>
    <d v="2011-06-24T00:00:00"/>
    <s v="Standard Class"/>
    <s v="SC-20020"/>
    <s v="Sam Craven"/>
    <x v="0"/>
    <x v="0"/>
    <s v="Plano"/>
    <x v="5"/>
    <n v="75023"/>
    <s v="Central"/>
    <s v="OFF-PA-10000587"/>
    <x v="1"/>
    <x v="10"/>
    <s v="Array Parchment Paper, Assorted Colors"/>
    <n v="11.648000000000001"/>
    <n v="2"/>
    <n v="0.2"/>
    <n v="4.0768000000000004"/>
  </r>
  <r>
    <n v="3511"/>
    <s v="CA-2011-166863"/>
    <x v="2"/>
    <x v="886"/>
    <d v="2011-06-24T00:00:00"/>
    <s v="Standard Class"/>
    <s v="SC-20020"/>
    <s v="Sam Craven"/>
    <x v="0"/>
    <x v="0"/>
    <s v="Plano"/>
    <x v="5"/>
    <n v="75023"/>
    <s v="Central"/>
    <s v="TEC-MA-10001972"/>
    <x v="2"/>
    <x v="15"/>
    <s v="Okidata C331dn Printer"/>
    <n v="418.8"/>
    <n v="2"/>
    <n v="0.4"/>
    <n v="-97.71999999999997"/>
  </r>
  <r>
    <n v="3512"/>
    <s v="CA-2011-166863"/>
    <x v="2"/>
    <x v="886"/>
    <d v="2011-06-24T00:00:00"/>
    <s v="Standard Class"/>
    <s v="SC-20020"/>
    <s v="Sam Craven"/>
    <x v="0"/>
    <x v="0"/>
    <s v="Plano"/>
    <x v="5"/>
    <n v="75023"/>
    <s v="Central"/>
    <s v="OFF-ST-10004123"/>
    <x v="1"/>
    <x v="4"/>
    <s v="Safco Industrial Wire Shelving System"/>
    <n v="509.48800000000006"/>
    <n v="7"/>
    <n v="0.2"/>
    <n v="-127.37200000000001"/>
  </r>
  <r>
    <n v="3513"/>
    <s v="CA-2014-140326"/>
    <x v="3"/>
    <x v="507"/>
    <d v="2014-09-07T00:00:00"/>
    <s v="First Class"/>
    <s v="HW-14935"/>
    <s v="Helen Wasserman"/>
    <x v="1"/>
    <x v="0"/>
    <s v="Chicago"/>
    <x v="10"/>
    <n v="60653"/>
    <s v="Central"/>
    <s v="FUR-BO-10000112"/>
    <x v="0"/>
    <x v="0"/>
    <s v="Bush Birmingham Collection Bookcase, Dark Cherry"/>
    <n v="825.17399999999998"/>
    <n v="9"/>
    <n v="0.3"/>
    <n v="-117.88199999999998"/>
  </r>
  <r>
    <n v="3514"/>
    <s v="CA-2014-140326"/>
    <x v="3"/>
    <x v="507"/>
    <d v="2014-09-07T00:00:00"/>
    <s v="First Class"/>
    <s v="HW-14935"/>
    <s v="Helen Wasserman"/>
    <x v="1"/>
    <x v="0"/>
    <s v="Chicago"/>
    <x v="10"/>
    <n v="60653"/>
    <s v="Central"/>
    <s v="OFF-PA-10004041"/>
    <x v="1"/>
    <x v="10"/>
    <s v="It's Hot Message Books with Stickers, 2 3/4&quot; x 5&quot;"/>
    <n v="17.760000000000002"/>
    <n v="3"/>
    <n v="0.2"/>
    <n v="5.55"/>
  </r>
  <r>
    <n v="3515"/>
    <s v="CA-2014-140326"/>
    <x v="3"/>
    <x v="507"/>
    <d v="2014-09-07T00:00:00"/>
    <s v="First Class"/>
    <s v="HW-14935"/>
    <s v="Helen Wasserman"/>
    <x v="1"/>
    <x v="0"/>
    <s v="Chicago"/>
    <x v="10"/>
    <n v="60653"/>
    <s v="Central"/>
    <s v="OFF-AR-10001149"/>
    <x v="1"/>
    <x v="6"/>
    <s v="Sanford Colorific Colored Pencils, 12/Box"/>
    <n v="6.911999999999999"/>
    <n v="3"/>
    <n v="0.2"/>
    <n v="0.86399999999999988"/>
  </r>
  <r>
    <n v="3516"/>
    <s v="CA-2013-168536"/>
    <x v="0"/>
    <x v="887"/>
    <d v="2013-12-25T00:00:00"/>
    <s v="Standard Class"/>
    <s v="SC-20800"/>
    <s v="Stuart Calhoun"/>
    <x v="0"/>
    <x v="0"/>
    <s v="Jackson"/>
    <x v="35"/>
    <n v="39212"/>
    <s v="South"/>
    <s v="TEC-AC-10002323"/>
    <x v="2"/>
    <x v="11"/>
    <s v="SanDisk Ultra 32 GB MicroSDHC Class 10 Memory Card"/>
    <n v="66.300000000000011"/>
    <n v="3"/>
    <n v="0"/>
    <n v="8.6190000000000033"/>
  </r>
  <r>
    <n v="3517"/>
    <s v="US-2013-113649"/>
    <x v="0"/>
    <x v="888"/>
    <d v="2013-08-13T00:00:00"/>
    <s v="First Class"/>
    <s v="HA-14920"/>
    <s v="Helen Andreada"/>
    <x v="0"/>
    <x v="0"/>
    <s v="Fayetteville"/>
    <x v="3"/>
    <n v="28314"/>
    <s v="South"/>
    <s v="OFF-PA-10000130"/>
    <x v="1"/>
    <x v="10"/>
    <s v="Xerox 199"/>
    <n v="30.816000000000003"/>
    <n v="9"/>
    <n v="0.2"/>
    <n v="9.6299999999999955"/>
  </r>
  <r>
    <n v="3518"/>
    <s v="US-2013-113649"/>
    <x v="0"/>
    <x v="888"/>
    <d v="2013-08-13T00:00:00"/>
    <s v="First Class"/>
    <s v="HA-14920"/>
    <s v="Helen Andreada"/>
    <x v="0"/>
    <x v="0"/>
    <s v="Fayetteville"/>
    <x v="3"/>
    <n v="28314"/>
    <s v="South"/>
    <s v="TEC-PH-10002350"/>
    <x v="2"/>
    <x v="7"/>
    <s v="Apple EarPods with Remote and Mic"/>
    <n v="44.783999999999999"/>
    <n v="2"/>
    <n v="0.2"/>
    <n v="4.4783999999999988"/>
  </r>
  <r>
    <n v="3519"/>
    <s v="US-2013-113649"/>
    <x v="0"/>
    <x v="888"/>
    <d v="2013-08-13T00:00:00"/>
    <s v="First Class"/>
    <s v="HA-14920"/>
    <s v="Helen Andreada"/>
    <x v="0"/>
    <x v="0"/>
    <s v="Fayetteville"/>
    <x v="3"/>
    <n v="28314"/>
    <s v="South"/>
    <s v="OFF-AP-10002518"/>
    <x v="1"/>
    <x v="9"/>
    <s v="Kensington 7 Outlet MasterPiece Power Center"/>
    <n v="569.53599999999994"/>
    <n v="4"/>
    <n v="0.2"/>
    <n v="64.072799999999944"/>
  </r>
  <r>
    <n v="3520"/>
    <s v="CA-2012-124975"/>
    <x v="1"/>
    <x v="137"/>
    <d v="2012-06-25T00:00:00"/>
    <s v="First Class"/>
    <s v="MG-17875"/>
    <s v="Michael Grace"/>
    <x v="2"/>
    <x v="0"/>
    <s v="Aurora"/>
    <x v="10"/>
    <n v="60505"/>
    <s v="Central"/>
    <s v="FUR-TA-10002645"/>
    <x v="0"/>
    <x v="3"/>
    <s v="Hon Rectangular Conference Tables"/>
    <n v="796.42500000000007"/>
    <n v="7"/>
    <n v="0.5"/>
    <n v="-525.6405000000002"/>
  </r>
  <r>
    <n v="3521"/>
    <s v="CA-2012-168767"/>
    <x v="1"/>
    <x v="889"/>
    <d v="2012-04-15T00:00:00"/>
    <s v="Standard Class"/>
    <s v="DM-12955"/>
    <s v="Dario Medina"/>
    <x v="1"/>
    <x v="0"/>
    <s v="Sacramento"/>
    <x v="1"/>
    <n v="95823"/>
    <s v="West"/>
    <s v="OFF-BI-10000773"/>
    <x v="1"/>
    <x v="8"/>
    <s v="Insertable Tab Post Binder Dividers"/>
    <n v="12.832000000000001"/>
    <n v="2"/>
    <n v="0.2"/>
    <n v="4.3307999999999982"/>
  </r>
  <r>
    <n v="3522"/>
    <s v="CA-2013-114482"/>
    <x v="0"/>
    <x v="831"/>
    <d v="2013-11-26T00:00:00"/>
    <s v="Second Class"/>
    <s v="DM-13345"/>
    <s v="Denise Monton"/>
    <x v="1"/>
    <x v="0"/>
    <s v="Des Moines"/>
    <x v="23"/>
    <n v="50315"/>
    <s v="Central"/>
    <s v="OFF-PA-10003845"/>
    <x v="1"/>
    <x v="10"/>
    <s v="Xerox 1987"/>
    <n v="40.46"/>
    <n v="7"/>
    <n v="0"/>
    <n v="19.825400000000002"/>
  </r>
  <r>
    <n v="3523"/>
    <s v="CA-2013-114482"/>
    <x v="0"/>
    <x v="831"/>
    <d v="2013-11-26T00:00:00"/>
    <s v="Second Class"/>
    <s v="DM-13345"/>
    <s v="Denise Monton"/>
    <x v="1"/>
    <x v="0"/>
    <s v="Des Moines"/>
    <x v="23"/>
    <n v="50315"/>
    <s v="Central"/>
    <s v="TEC-PH-10001580"/>
    <x v="2"/>
    <x v="7"/>
    <s v="Logitech Mobile Speakerphone P710e - speaker phone"/>
    <n v="404.93999999999994"/>
    <n v="3"/>
    <n v="0"/>
    <n v="109.33379999999998"/>
  </r>
  <r>
    <n v="3524"/>
    <s v="CA-2013-137673"/>
    <x v="0"/>
    <x v="64"/>
    <d v="2013-09-11T00:00:00"/>
    <s v="Standard Class"/>
    <s v="ML-17395"/>
    <s v="Marina Lichtenstein"/>
    <x v="1"/>
    <x v="0"/>
    <s v="San Diego"/>
    <x v="1"/>
    <n v="92105"/>
    <s v="West"/>
    <s v="TEC-AC-10002345"/>
    <x v="2"/>
    <x v="11"/>
    <s v="HP Standard 104 key PS/2 Keyboard"/>
    <n v="116"/>
    <n v="8"/>
    <n v="0"/>
    <n v="29"/>
  </r>
  <r>
    <n v="3525"/>
    <s v="CA-2013-132731"/>
    <x v="0"/>
    <x v="390"/>
    <d v="2013-11-29T00:00:00"/>
    <s v="Standard Class"/>
    <s v="GA-14515"/>
    <s v="George Ashbrook"/>
    <x v="0"/>
    <x v="0"/>
    <s v="Dallas"/>
    <x v="5"/>
    <n v="75081"/>
    <s v="Central"/>
    <s v="TEC-PH-10004120"/>
    <x v="2"/>
    <x v="7"/>
    <s v="AT&amp;T 1080 Phone"/>
    <n v="657.55200000000013"/>
    <n v="6"/>
    <n v="0.2"/>
    <n v="49.316399999999987"/>
  </r>
  <r>
    <n v="3526"/>
    <s v="CA-2014-148922"/>
    <x v="3"/>
    <x v="389"/>
    <d v="2014-12-16T00:00:00"/>
    <s v="Second Class"/>
    <s v="SU-20665"/>
    <s v="Stephanie Ulpright"/>
    <x v="2"/>
    <x v="0"/>
    <s v="Jackson"/>
    <x v="35"/>
    <n v="39212"/>
    <s v="South"/>
    <s v="TEC-AC-10001838"/>
    <x v="2"/>
    <x v="11"/>
    <s v="Razer Tiamat Over Ear 7.1 Surround Sound PC Gaming Headset"/>
    <n v="599.97"/>
    <n v="3"/>
    <n v="0"/>
    <n v="257.98710000000005"/>
  </r>
  <r>
    <n v="3527"/>
    <s v="CA-2014-148922"/>
    <x v="3"/>
    <x v="389"/>
    <d v="2014-12-16T00:00:00"/>
    <s v="Second Class"/>
    <s v="SU-20665"/>
    <s v="Stephanie Ulpright"/>
    <x v="2"/>
    <x v="0"/>
    <s v="Jackson"/>
    <x v="35"/>
    <n v="39212"/>
    <s v="South"/>
    <s v="TEC-PH-10000148"/>
    <x v="2"/>
    <x v="7"/>
    <s v="Cyber Acoustics AC-202b Speech Recognition Stereo Headset"/>
    <n v="38.97"/>
    <n v="3"/>
    <n v="0"/>
    <n v="0.77940000000000076"/>
  </r>
  <r>
    <n v="3528"/>
    <s v="CA-2014-148922"/>
    <x v="3"/>
    <x v="389"/>
    <d v="2014-12-16T00:00:00"/>
    <s v="Second Class"/>
    <s v="SU-20665"/>
    <s v="Stephanie Ulpright"/>
    <x v="2"/>
    <x v="0"/>
    <s v="Jackson"/>
    <x v="35"/>
    <n v="39212"/>
    <s v="South"/>
    <s v="OFF-BI-10003476"/>
    <x v="1"/>
    <x v="8"/>
    <s v="Avery Metallic Poly Binders"/>
    <n v="45.84"/>
    <n v="8"/>
    <n v="0"/>
    <n v="22.0032"/>
  </r>
  <r>
    <n v="3529"/>
    <s v="CA-2013-130680"/>
    <x v="0"/>
    <x v="890"/>
    <d v="2013-06-30T00:00:00"/>
    <s v="Standard Class"/>
    <s v="BD-11320"/>
    <s v="Bill Donatelli"/>
    <x v="0"/>
    <x v="0"/>
    <s v="San Diego"/>
    <x v="1"/>
    <n v="92024"/>
    <s v="West"/>
    <s v="TEC-PH-10004833"/>
    <x v="2"/>
    <x v="7"/>
    <s v="Macally Suction Cup Mount"/>
    <n v="38.24"/>
    <n v="4"/>
    <n v="0.2"/>
    <n v="-9.56"/>
  </r>
  <r>
    <n v="3530"/>
    <s v="CA-2012-141145"/>
    <x v="1"/>
    <x v="14"/>
    <d v="2012-09-23T00:00:00"/>
    <s v="Standard Class"/>
    <s v="DB-13405"/>
    <s v="Denny Blanton"/>
    <x v="0"/>
    <x v="0"/>
    <s v="Orlando"/>
    <x v="2"/>
    <n v="32839"/>
    <s v="South"/>
    <s v="TEC-AC-10001465"/>
    <x v="2"/>
    <x v="11"/>
    <s v="SanDisk Cruzer 64 GB USB Flash Drive"/>
    <n v="87.168000000000006"/>
    <n v="3"/>
    <n v="0.2"/>
    <n v="10.895999999999987"/>
  </r>
  <r>
    <n v="3531"/>
    <s v="US-2013-152835"/>
    <x v="0"/>
    <x v="288"/>
    <d v="2013-05-24T00:00:00"/>
    <s v="Standard Class"/>
    <s v="RP-19855"/>
    <s v="Roy Phan"/>
    <x v="1"/>
    <x v="0"/>
    <s v="Lafayette"/>
    <x v="14"/>
    <n v="47905"/>
    <s v="Central"/>
    <s v="OFF-AR-10003056"/>
    <x v="1"/>
    <x v="6"/>
    <s v="Newell 341"/>
    <n v="21.400000000000002"/>
    <n v="5"/>
    <n v="0"/>
    <n v="6.2059999999999977"/>
  </r>
  <r>
    <n v="3532"/>
    <s v="CA-2013-155565"/>
    <x v="0"/>
    <x v="316"/>
    <d v="2013-05-29T00:00:00"/>
    <s v="Same Day"/>
    <s v="EH-13765"/>
    <s v="Edward Hooks"/>
    <x v="1"/>
    <x v="0"/>
    <s v="New York City"/>
    <x v="15"/>
    <n v="10035"/>
    <s v="East"/>
    <s v="OFF-SU-10001218"/>
    <x v="1"/>
    <x v="14"/>
    <s v="Fiskars Softgrip Scissors"/>
    <n v="54.900000000000006"/>
    <n v="5"/>
    <n v="0"/>
    <n v="15.372000000000003"/>
  </r>
  <r>
    <n v="3533"/>
    <s v="CA-2011-110849"/>
    <x v="2"/>
    <x v="891"/>
    <d v="2011-04-23T00:00:00"/>
    <s v="Standard Class"/>
    <s v="JL-15835"/>
    <s v="John Lee"/>
    <x v="0"/>
    <x v="0"/>
    <s v="Los Angeles"/>
    <x v="1"/>
    <n v="90049"/>
    <s v="West"/>
    <s v="TEC-MA-10002859"/>
    <x v="2"/>
    <x v="15"/>
    <s v="Ativa MDM8000 8-Sheet Micro-Cut Shredder"/>
    <n v="287.96800000000002"/>
    <n v="4"/>
    <n v="0.2"/>
    <n v="97.189199999999985"/>
  </r>
  <r>
    <n v="3534"/>
    <s v="CA-2011-110849"/>
    <x v="2"/>
    <x v="891"/>
    <d v="2011-04-23T00:00:00"/>
    <s v="Standard Class"/>
    <s v="JL-15835"/>
    <s v="John Lee"/>
    <x v="0"/>
    <x v="0"/>
    <s v="Los Angeles"/>
    <x v="1"/>
    <n v="90049"/>
    <s v="West"/>
    <s v="OFF-AR-10002375"/>
    <x v="1"/>
    <x v="6"/>
    <s v="Newell 351"/>
    <n v="13.12"/>
    <n v="4"/>
    <n v="0"/>
    <n v="3.8047999999999984"/>
  </r>
  <r>
    <n v="3535"/>
    <s v="CA-2011-110849"/>
    <x v="2"/>
    <x v="891"/>
    <d v="2011-04-23T00:00:00"/>
    <s v="Standard Class"/>
    <s v="JL-15835"/>
    <s v="John Lee"/>
    <x v="0"/>
    <x v="0"/>
    <s v="Los Angeles"/>
    <x v="1"/>
    <n v="90049"/>
    <s v="West"/>
    <s v="OFF-AR-10000657"/>
    <x v="1"/>
    <x v="6"/>
    <s v="Binney &amp; Smith inkTank Desk Highlighter, Chisel Tip, Yellow, 12/Box"/>
    <n v="10.75"/>
    <n v="5"/>
    <n v="0"/>
    <n v="3.547499999999999"/>
  </r>
  <r>
    <n v="3536"/>
    <s v="CA-2011-110849"/>
    <x v="2"/>
    <x v="891"/>
    <d v="2011-04-23T00:00:00"/>
    <s v="Standard Class"/>
    <s v="JL-15835"/>
    <s v="John Lee"/>
    <x v="0"/>
    <x v="0"/>
    <s v="Los Angeles"/>
    <x v="1"/>
    <n v="90049"/>
    <s v="West"/>
    <s v="OFF-FA-10000134"/>
    <x v="1"/>
    <x v="13"/>
    <s v="Advantus Push Pins, Aluminum Head"/>
    <n v="11.62"/>
    <n v="2"/>
    <n v="0"/>
    <n v="3.6021999999999998"/>
  </r>
  <r>
    <n v="3537"/>
    <s v="CA-2013-145842"/>
    <x v="0"/>
    <x v="26"/>
    <d v="2013-06-21T00:00:00"/>
    <s v="Second Class"/>
    <s v="FM-14380"/>
    <s v="Fred McMath"/>
    <x v="0"/>
    <x v="0"/>
    <s v="New York City"/>
    <x v="15"/>
    <n v="10024"/>
    <s v="East"/>
    <s v="OFF-ST-10000419"/>
    <x v="1"/>
    <x v="4"/>
    <s v="Rogers Jumbo File, Granite"/>
    <n v="40.74"/>
    <n v="3"/>
    <n v="0"/>
    <n v="0.4073999999999991"/>
  </r>
  <r>
    <n v="3538"/>
    <s v="CA-2011-158771"/>
    <x v="2"/>
    <x v="309"/>
    <d v="2011-05-09T00:00:00"/>
    <s v="Same Day"/>
    <s v="SB-20290"/>
    <s v="Sean Braxton"/>
    <x v="1"/>
    <x v="0"/>
    <s v="Henderson"/>
    <x v="0"/>
    <n v="42420"/>
    <s v="South"/>
    <s v="OFF-ST-10000107"/>
    <x v="1"/>
    <x v="4"/>
    <s v="Fellowes Super Stor/Drawer"/>
    <n v="83.25"/>
    <n v="3"/>
    <n v="0"/>
    <n v="14.984999999999992"/>
  </r>
  <r>
    <n v="3539"/>
    <s v="CA-2011-158771"/>
    <x v="2"/>
    <x v="309"/>
    <d v="2011-05-09T00:00:00"/>
    <s v="Same Day"/>
    <s v="SB-20290"/>
    <s v="Sean Braxton"/>
    <x v="1"/>
    <x v="0"/>
    <s v="Henderson"/>
    <x v="0"/>
    <n v="42420"/>
    <s v="South"/>
    <s v="OFF-LA-10001641"/>
    <x v="1"/>
    <x v="2"/>
    <s v="Avery 518"/>
    <n v="9.4499999999999993"/>
    <n v="3"/>
    <n v="0"/>
    <n v="4.5359999999999996"/>
  </r>
  <r>
    <n v="3540"/>
    <s v="CA-2011-158771"/>
    <x v="2"/>
    <x v="309"/>
    <d v="2011-05-09T00:00:00"/>
    <s v="Same Day"/>
    <s v="SB-20290"/>
    <s v="Sean Braxton"/>
    <x v="1"/>
    <x v="0"/>
    <s v="Henderson"/>
    <x v="0"/>
    <n v="42420"/>
    <s v="South"/>
    <s v="OFF-LA-10003121"/>
    <x v="1"/>
    <x v="2"/>
    <s v="Avery 506"/>
    <n v="20.65"/>
    <n v="5"/>
    <n v="0"/>
    <n v="9.4989999999999988"/>
  </r>
  <r>
    <n v="3541"/>
    <s v="CA-2011-158771"/>
    <x v="2"/>
    <x v="309"/>
    <d v="2011-05-09T00:00:00"/>
    <s v="Same Day"/>
    <s v="SB-20290"/>
    <s v="Sean Braxton"/>
    <x v="1"/>
    <x v="0"/>
    <s v="Henderson"/>
    <x v="0"/>
    <n v="42420"/>
    <s v="South"/>
    <s v="OFF-PA-10002689"/>
    <x v="1"/>
    <x v="10"/>
    <s v="Weyerhaeuser First Choice Laser/Copy Paper (20Lb. and 88 Bright)"/>
    <n v="45.36"/>
    <n v="7"/>
    <n v="0"/>
    <n v="21.772800000000004"/>
  </r>
  <r>
    <n v="3542"/>
    <s v="CA-2013-157511"/>
    <x v="0"/>
    <x v="31"/>
    <d v="2013-09-21T00:00:00"/>
    <s v="First Class"/>
    <s v="SV-20365"/>
    <s v="Seth Vernon"/>
    <x v="0"/>
    <x v="0"/>
    <s v="Columbus"/>
    <x v="24"/>
    <n v="43229"/>
    <s v="East"/>
    <s v="FUR-FU-10002107"/>
    <x v="0"/>
    <x v="5"/>
    <s v="Eldon Pizzaz Desk Accessories"/>
    <n v="5.3520000000000003"/>
    <n v="3"/>
    <n v="0.2"/>
    <n v="1.6055999999999999"/>
  </r>
  <r>
    <n v="3543"/>
    <s v="CA-2013-157511"/>
    <x v="0"/>
    <x v="31"/>
    <d v="2013-09-21T00:00:00"/>
    <s v="First Class"/>
    <s v="SV-20365"/>
    <s v="Seth Vernon"/>
    <x v="0"/>
    <x v="0"/>
    <s v="Columbus"/>
    <x v="24"/>
    <n v="43229"/>
    <s v="East"/>
    <s v="FUR-CH-10002647"/>
    <x v="0"/>
    <x v="1"/>
    <s v="Situations Contoured Folding Chairs, 4/Set"/>
    <n v="99.372"/>
    <n v="2"/>
    <n v="0.3"/>
    <n v="-7.0979999999999919"/>
  </r>
  <r>
    <n v="3544"/>
    <s v="CA-2013-157511"/>
    <x v="0"/>
    <x v="31"/>
    <d v="2013-09-21T00:00:00"/>
    <s v="First Class"/>
    <s v="SV-20365"/>
    <s v="Seth Vernon"/>
    <x v="0"/>
    <x v="0"/>
    <s v="Columbus"/>
    <x v="24"/>
    <n v="43229"/>
    <s v="East"/>
    <s v="OFF-AR-10002257"/>
    <x v="1"/>
    <x v="6"/>
    <s v="Eldon Spacemaker Box, Quick-Snap Lid, Clear"/>
    <n v="2.6720000000000002"/>
    <n v="1"/>
    <n v="0.2"/>
    <n v="0.36739999999999962"/>
  </r>
  <r>
    <n v="3545"/>
    <s v="CA-2014-121216"/>
    <x v="3"/>
    <x v="331"/>
    <d v="2014-12-26T00:00:00"/>
    <s v="Second Class"/>
    <s v="MM-17920"/>
    <s v="Michael Moore"/>
    <x v="0"/>
    <x v="0"/>
    <s v="College Station"/>
    <x v="5"/>
    <n v="77840"/>
    <s v="Central"/>
    <s v="OFF-PA-10004519"/>
    <x v="1"/>
    <x v="10"/>
    <s v="Spiral Phone Message Books with Labels by Adams"/>
    <n v="28.672000000000004"/>
    <n v="8"/>
    <n v="0.2"/>
    <n v="10.393600000000001"/>
  </r>
  <r>
    <n v="3546"/>
    <s v="CA-2014-121216"/>
    <x v="3"/>
    <x v="331"/>
    <d v="2014-12-26T00:00:00"/>
    <s v="Second Class"/>
    <s v="MM-17920"/>
    <s v="Michael Moore"/>
    <x v="0"/>
    <x v="0"/>
    <s v="College Station"/>
    <x v="5"/>
    <n v="77840"/>
    <s v="Central"/>
    <s v="OFF-AP-10001947"/>
    <x v="1"/>
    <x v="9"/>
    <s v="Acco 6 Outlet Guardian Premium Plus Surge Suppressor"/>
    <n v="29.311999999999994"/>
    <n v="8"/>
    <n v="0.8"/>
    <n v="-74.74560000000001"/>
  </r>
  <r>
    <n v="3547"/>
    <s v="CA-2014-155292"/>
    <x v="3"/>
    <x v="505"/>
    <d v="2014-11-02T00:00:00"/>
    <s v="First Class"/>
    <s v="RD-19810"/>
    <s v="Ross DeVincentis"/>
    <x v="2"/>
    <x v="0"/>
    <s v="Richmond"/>
    <x v="0"/>
    <n v="40475"/>
    <s v="South"/>
    <s v="OFF-ST-10004963"/>
    <x v="1"/>
    <x v="4"/>
    <s v="Eldon Gobal File Keepers"/>
    <n v="105.98"/>
    <n v="7"/>
    <n v="0"/>
    <n v="4.2391999999999932"/>
  </r>
  <r>
    <n v="3548"/>
    <s v="CA-2014-155292"/>
    <x v="3"/>
    <x v="505"/>
    <d v="2014-11-02T00:00:00"/>
    <s v="First Class"/>
    <s v="RD-19810"/>
    <s v="Ross DeVincentis"/>
    <x v="2"/>
    <x v="0"/>
    <s v="Richmond"/>
    <x v="0"/>
    <n v="40475"/>
    <s v="South"/>
    <s v="OFF-SU-10002573"/>
    <x v="1"/>
    <x v="14"/>
    <s v="Acme 10&quot; Easy Grip Assistive Scissors"/>
    <n v="35.06"/>
    <n v="2"/>
    <n v="0"/>
    <n v="10.517999999999997"/>
  </r>
  <r>
    <n v="3549"/>
    <s v="CA-2014-155292"/>
    <x v="3"/>
    <x v="505"/>
    <d v="2014-11-02T00:00:00"/>
    <s v="First Class"/>
    <s v="RD-19810"/>
    <s v="Ross DeVincentis"/>
    <x v="2"/>
    <x v="0"/>
    <s v="Richmond"/>
    <x v="0"/>
    <n v="40475"/>
    <s v="South"/>
    <s v="FUR-CH-10000553"/>
    <x v="0"/>
    <x v="1"/>
    <s v="Metal Folding Chairs, Beige, 4/Carton"/>
    <n v="33.94"/>
    <n v="1"/>
    <n v="0"/>
    <n v="9.1637999999999984"/>
  </r>
  <r>
    <n v="3550"/>
    <s v="CA-2014-155292"/>
    <x v="3"/>
    <x v="505"/>
    <d v="2014-11-02T00:00:00"/>
    <s v="First Class"/>
    <s v="RD-19810"/>
    <s v="Ross DeVincentis"/>
    <x v="2"/>
    <x v="0"/>
    <s v="Richmond"/>
    <x v="0"/>
    <n v="40475"/>
    <s v="South"/>
    <s v="OFF-LA-10001982"/>
    <x v="1"/>
    <x v="2"/>
    <s v="Smead Alpha-Z Color-Coded Name Labels First Letter Starter Set"/>
    <n v="30"/>
    <n v="8"/>
    <n v="0"/>
    <n v="14.399999999999999"/>
  </r>
  <r>
    <n v="3551"/>
    <s v="CA-2013-152555"/>
    <x v="0"/>
    <x v="892"/>
    <d v="2013-04-03T00:00:00"/>
    <s v="Second Class"/>
    <s v="ME-17320"/>
    <s v="Maria Etezadi"/>
    <x v="2"/>
    <x v="0"/>
    <s v="Chicago"/>
    <x v="10"/>
    <n v="60653"/>
    <s v="Central"/>
    <s v="OFF-PA-10001295"/>
    <x v="1"/>
    <x v="10"/>
    <s v="Computer Printout Paper with Letter-Trim Perforations"/>
    <n v="45.527999999999999"/>
    <n v="3"/>
    <n v="0.2"/>
    <n v="15.934799999999997"/>
  </r>
  <r>
    <n v="3552"/>
    <s v="CA-2013-152555"/>
    <x v="0"/>
    <x v="892"/>
    <d v="2013-04-03T00:00:00"/>
    <s v="Second Class"/>
    <s v="ME-17320"/>
    <s v="Maria Etezadi"/>
    <x v="2"/>
    <x v="0"/>
    <s v="Chicago"/>
    <x v="10"/>
    <n v="60653"/>
    <s v="Central"/>
    <s v="FUR-CH-10002965"/>
    <x v="0"/>
    <x v="1"/>
    <s v="Global Leather Highback Executive Chair with Pneumatic Height Adjustment, Black"/>
    <n v="844.11599999999987"/>
    <n v="6"/>
    <n v="0.3"/>
    <n v="-36.176400000000001"/>
  </r>
  <r>
    <n v="3553"/>
    <s v="CA-2013-152555"/>
    <x v="0"/>
    <x v="892"/>
    <d v="2013-04-03T00:00:00"/>
    <s v="Second Class"/>
    <s v="ME-17320"/>
    <s v="Maria Etezadi"/>
    <x v="2"/>
    <x v="0"/>
    <s v="Chicago"/>
    <x v="10"/>
    <n v="60653"/>
    <s v="Central"/>
    <s v="TEC-PH-10001254"/>
    <x v="2"/>
    <x v="7"/>
    <s v="Jabra BIZ 2300 Duo QD Duo Corded Headset"/>
    <n v="812.73599999999999"/>
    <n v="8"/>
    <n v="0.2"/>
    <n v="60.955199999999962"/>
  </r>
  <r>
    <n v="3554"/>
    <s v="CA-2014-107832"/>
    <x v="3"/>
    <x v="51"/>
    <d v="2014-11-27T00:00:00"/>
    <s v="Second Class"/>
    <s v="FH-14275"/>
    <s v="Frank Hawley"/>
    <x v="1"/>
    <x v="0"/>
    <s v="Philadelphia"/>
    <x v="9"/>
    <n v="19120"/>
    <s v="East"/>
    <s v="OFF-BI-10001658"/>
    <x v="1"/>
    <x v="8"/>
    <s v="GBC Standard Therm-A-Bind Covers"/>
    <n v="7.4760000000000018"/>
    <n v="1"/>
    <n v="0.7"/>
    <n v="-5.9807999999999986"/>
  </r>
  <r>
    <n v="3555"/>
    <s v="CA-2011-120838"/>
    <x v="2"/>
    <x v="893"/>
    <d v="2011-03-26T00:00:00"/>
    <s v="Second Class"/>
    <s v="PO-18865"/>
    <s v="Patrick O'Donnell"/>
    <x v="0"/>
    <x v="0"/>
    <s v="Los Angeles"/>
    <x v="1"/>
    <n v="90036"/>
    <s v="West"/>
    <s v="OFF-ST-10000585"/>
    <x v="1"/>
    <x v="4"/>
    <s v="Economy Rollaway Files"/>
    <n v="330.4"/>
    <n v="2"/>
    <n v="0"/>
    <n v="85.903999999999996"/>
  </r>
  <r>
    <n v="3556"/>
    <s v="CA-2011-120838"/>
    <x v="2"/>
    <x v="893"/>
    <d v="2011-03-26T00:00:00"/>
    <s v="Second Class"/>
    <s v="PO-18865"/>
    <s v="Patrick O'Donnell"/>
    <x v="0"/>
    <x v="0"/>
    <s v="Los Angeles"/>
    <x v="1"/>
    <n v="90036"/>
    <s v="West"/>
    <s v="TEC-PH-10003484"/>
    <x v="2"/>
    <x v="7"/>
    <s v="Ooma Telo VoIP Home Phone System"/>
    <n v="604.75199999999995"/>
    <n v="6"/>
    <n v="0.2"/>
    <n v="37.797000000000025"/>
  </r>
  <r>
    <n v="3557"/>
    <s v="CA-2014-118542"/>
    <x v="3"/>
    <x v="96"/>
    <d v="2014-12-06T00:00:00"/>
    <s v="Standard Class"/>
    <s v="CC-12550"/>
    <s v="Clay Cheatham"/>
    <x v="0"/>
    <x v="0"/>
    <s v="Los Angeles"/>
    <x v="1"/>
    <n v="90008"/>
    <s v="West"/>
    <s v="OFF-PA-10004735"/>
    <x v="1"/>
    <x v="10"/>
    <s v="Xerox 1905"/>
    <n v="45.36"/>
    <n v="7"/>
    <n v="0"/>
    <n v="21.772800000000004"/>
  </r>
  <r>
    <n v="3558"/>
    <s v="CA-2014-118542"/>
    <x v="3"/>
    <x v="96"/>
    <d v="2014-12-06T00:00:00"/>
    <s v="Standard Class"/>
    <s v="CC-12550"/>
    <s v="Clay Cheatham"/>
    <x v="0"/>
    <x v="0"/>
    <s v="Los Angeles"/>
    <x v="1"/>
    <n v="90008"/>
    <s v="West"/>
    <s v="OFF-BI-10003429"/>
    <x v="1"/>
    <x v="8"/>
    <s v="Cardinal HOLDit! Binder Insert Strips,Extra Strips"/>
    <n v="10.128"/>
    <n v="2"/>
    <n v="0.2"/>
    <n v="3.6714000000000002"/>
  </r>
  <r>
    <n v="3559"/>
    <s v="CA-2014-152737"/>
    <x v="3"/>
    <x v="659"/>
    <d v="2014-11-13T00:00:00"/>
    <s v="Standard Class"/>
    <s v="TS-21505"/>
    <s v="Tony Sayre"/>
    <x v="0"/>
    <x v="0"/>
    <s v="San Francisco"/>
    <x v="1"/>
    <n v="94122"/>
    <s v="West"/>
    <s v="OFF-BI-10002982"/>
    <x v="1"/>
    <x v="8"/>
    <s v="Avery Self-Adhesive Photo Pockets for Polaroid Photos"/>
    <n v="21.792000000000002"/>
    <n v="4"/>
    <n v="0.2"/>
    <n v="7.6271999999999984"/>
  </r>
  <r>
    <n v="3560"/>
    <s v="CA-2014-152737"/>
    <x v="3"/>
    <x v="659"/>
    <d v="2014-11-13T00:00:00"/>
    <s v="Standard Class"/>
    <s v="TS-21505"/>
    <s v="Tony Sayre"/>
    <x v="0"/>
    <x v="0"/>
    <s v="San Francisco"/>
    <x v="1"/>
    <n v="94122"/>
    <s v="West"/>
    <s v="TEC-AC-10004975"/>
    <x v="2"/>
    <x v="11"/>
    <s v="Plantronics Audio 995 Wireless Stereo Headset"/>
    <n v="439.8"/>
    <n v="4"/>
    <n v="0"/>
    <n v="145.13400000000001"/>
  </r>
  <r>
    <n v="3561"/>
    <s v="CA-2014-109757"/>
    <x v="3"/>
    <x v="507"/>
    <d v="2014-09-10T00:00:00"/>
    <s v="Second Class"/>
    <s v="MD-17350"/>
    <s v="Maribeth Dona"/>
    <x v="0"/>
    <x v="0"/>
    <s v="Akron"/>
    <x v="24"/>
    <n v="44312"/>
    <s v="East"/>
    <s v="OFF-AR-10002335"/>
    <x v="1"/>
    <x v="6"/>
    <s v="DIXON Oriole Pencils"/>
    <n v="8.2560000000000002"/>
    <n v="4"/>
    <n v="0.2"/>
    <n v="0.61920000000000019"/>
  </r>
  <r>
    <n v="3562"/>
    <s v="CA-2014-109757"/>
    <x v="3"/>
    <x v="507"/>
    <d v="2014-09-10T00:00:00"/>
    <s v="Second Class"/>
    <s v="MD-17350"/>
    <s v="Maribeth Dona"/>
    <x v="0"/>
    <x v="0"/>
    <s v="Akron"/>
    <x v="24"/>
    <n v="44312"/>
    <s v="East"/>
    <s v="OFF-BI-10004001"/>
    <x v="1"/>
    <x v="8"/>
    <s v="GBC Recycled VeloBinder Covers"/>
    <n v="25.560000000000002"/>
    <n v="5"/>
    <n v="0.7"/>
    <n v="-20.448"/>
  </r>
  <r>
    <n v="3563"/>
    <s v="CA-2014-109757"/>
    <x v="3"/>
    <x v="507"/>
    <d v="2014-09-10T00:00:00"/>
    <s v="Second Class"/>
    <s v="MD-17350"/>
    <s v="Maribeth Dona"/>
    <x v="0"/>
    <x v="0"/>
    <s v="Akron"/>
    <x v="24"/>
    <n v="44312"/>
    <s v="East"/>
    <s v="OFF-BI-10001634"/>
    <x v="1"/>
    <x v="8"/>
    <s v="Wilson Jones Active Use Binders"/>
    <n v="4.3680000000000012"/>
    <n v="2"/>
    <n v="0.7"/>
    <n v="-3.0575999999999999"/>
  </r>
  <r>
    <n v="3564"/>
    <s v="CA-2014-109757"/>
    <x v="3"/>
    <x v="507"/>
    <d v="2014-09-10T00:00:00"/>
    <s v="Second Class"/>
    <s v="MD-17350"/>
    <s v="Maribeth Dona"/>
    <x v="0"/>
    <x v="0"/>
    <s v="Akron"/>
    <x v="24"/>
    <n v="44312"/>
    <s v="East"/>
    <s v="OFF-PA-10000007"/>
    <x v="1"/>
    <x v="10"/>
    <s v="Telephone Message Books with Fax/Mobile Section, 4 1/4&quot; x 6&quot;"/>
    <n v="11.520000000000001"/>
    <n v="4"/>
    <n v="0.2"/>
    <n v="3.7439999999999993"/>
  </r>
  <r>
    <n v="3565"/>
    <s v="CA-2013-130029"/>
    <x v="0"/>
    <x v="894"/>
    <d v="2013-07-07T00:00:00"/>
    <s v="First Class"/>
    <s v="GT-14755"/>
    <s v="Guy Thornton"/>
    <x v="0"/>
    <x v="0"/>
    <s v="Los Angeles"/>
    <x v="1"/>
    <n v="90049"/>
    <s v="West"/>
    <s v="OFF-PA-10000552"/>
    <x v="1"/>
    <x v="10"/>
    <s v="Xerox 200"/>
    <n v="12.96"/>
    <n v="2"/>
    <n v="0"/>
    <n v="6.2208000000000006"/>
  </r>
  <r>
    <n v="3566"/>
    <s v="CA-2013-130029"/>
    <x v="0"/>
    <x v="894"/>
    <d v="2013-07-07T00:00:00"/>
    <s v="First Class"/>
    <s v="GT-14755"/>
    <s v="Guy Thornton"/>
    <x v="0"/>
    <x v="0"/>
    <s v="Los Angeles"/>
    <x v="1"/>
    <n v="90049"/>
    <s v="West"/>
    <s v="OFF-FA-10001135"/>
    <x v="1"/>
    <x v="13"/>
    <s v="Brites Rubber Bands, 1 1/2 oz. Box"/>
    <n v="3.96"/>
    <n v="2"/>
    <n v="0"/>
    <n v="7.9200000000000159E-2"/>
  </r>
  <r>
    <n v="3567"/>
    <s v="CA-2014-103877"/>
    <x v="3"/>
    <x v="210"/>
    <d v="2014-09-15T00:00:00"/>
    <s v="Standard Class"/>
    <s v="RD-19660"/>
    <s v="Robert Dilbeck"/>
    <x v="2"/>
    <x v="0"/>
    <s v="Independence"/>
    <x v="25"/>
    <n v="64055"/>
    <s v="Central"/>
    <s v="OFF-BI-10003650"/>
    <x v="1"/>
    <x v="8"/>
    <s v="GBC DocuBind 300 Electric Binding Machine"/>
    <n v="1577.94"/>
    <n v="3"/>
    <n v="0"/>
    <n v="757.41120000000001"/>
  </r>
  <r>
    <n v="3568"/>
    <s v="CA-2013-137176"/>
    <x v="0"/>
    <x v="369"/>
    <d v="2013-09-15T00:00:00"/>
    <s v="Second Class"/>
    <s v="DB-12910"/>
    <s v="Daniel Byrd"/>
    <x v="2"/>
    <x v="0"/>
    <s v="Dallas"/>
    <x v="5"/>
    <n v="75220"/>
    <s v="Central"/>
    <s v="FUR-FU-10003832"/>
    <x v="0"/>
    <x v="5"/>
    <s v="Eldon Expressions Punched Metal &amp; Wood Desk Accessories, Black &amp; Cherry"/>
    <n v="15.008000000000003"/>
    <n v="4"/>
    <n v="0.6"/>
    <n v="-12.006399999999999"/>
  </r>
  <r>
    <n v="3569"/>
    <s v="CA-2014-168109"/>
    <x v="3"/>
    <x v="445"/>
    <d v="2014-07-04T00:00:00"/>
    <s v="Same Day"/>
    <s v="JK-15640"/>
    <s v="Jim Kriz"/>
    <x v="2"/>
    <x v="0"/>
    <s v="Seattle"/>
    <x v="4"/>
    <n v="98105"/>
    <s v="West"/>
    <s v="TEC-AC-10003628"/>
    <x v="2"/>
    <x v="11"/>
    <s v="Logitech 910-002974 M325 Wireless Mouse for Web Scrolling"/>
    <n v="59.98"/>
    <n v="2"/>
    <n v="0"/>
    <n v="26.391200000000005"/>
  </r>
  <r>
    <n v="3570"/>
    <s v="CA-2014-168109"/>
    <x v="3"/>
    <x v="445"/>
    <d v="2014-07-04T00:00:00"/>
    <s v="Same Day"/>
    <s v="JK-15640"/>
    <s v="Jim Kriz"/>
    <x v="2"/>
    <x v="0"/>
    <s v="Seattle"/>
    <x v="4"/>
    <n v="98105"/>
    <s v="West"/>
    <s v="TEC-MA-10001148"/>
    <x v="2"/>
    <x v="15"/>
    <s v="Okidata MB491 Multifunction Printer"/>
    <n v="2395.2000000000003"/>
    <n v="6"/>
    <n v="0.2"/>
    <n v="209.58000000000004"/>
  </r>
  <r>
    <n v="3571"/>
    <s v="CA-2014-168109"/>
    <x v="3"/>
    <x v="445"/>
    <d v="2014-07-04T00:00:00"/>
    <s v="Same Day"/>
    <s v="JK-15640"/>
    <s v="Jim Kriz"/>
    <x v="2"/>
    <x v="0"/>
    <s v="Seattle"/>
    <x v="4"/>
    <n v="98105"/>
    <s v="West"/>
    <s v="TEC-AC-10002049"/>
    <x v="2"/>
    <x v="11"/>
    <s v="Plantronics Savi W720 Multi-Device Wireless Headset System"/>
    <n v="1687.8"/>
    <n v="4"/>
    <n v="0"/>
    <n v="742.63200000000006"/>
  </r>
  <r>
    <n v="3572"/>
    <s v="CA-2014-168109"/>
    <x v="3"/>
    <x v="445"/>
    <d v="2014-07-04T00:00:00"/>
    <s v="Same Day"/>
    <s v="JK-15640"/>
    <s v="Jim Kriz"/>
    <x v="2"/>
    <x v="0"/>
    <s v="Seattle"/>
    <x v="4"/>
    <n v="98105"/>
    <s v="West"/>
    <s v="TEC-PH-10000702"/>
    <x v="2"/>
    <x v="7"/>
    <s v="Square Credit Card Reader, 4 1/2&quot; x 4 1/2&quot; x 1&quot;, White"/>
    <n v="7.9920000000000009"/>
    <n v="1"/>
    <n v="0.2"/>
    <n v="2.6972999999999994"/>
  </r>
  <r>
    <n v="3573"/>
    <s v="US-2014-126081"/>
    <x v="3"/>
    <x v="222"/>
    <d v="2014-07-05T00:00:00"/>
    <s v="Standard Class"/>
    <s v="FC-14335"/>
    <s v="Fred Chung"/>
    <x v="1"/>
    <x v="0"/>
    <s v="Mesquite"/>
    <x v="5"/>
    <n v="75150"/>
    <s v="Central"/>
    <s v="OFF-PA-10003953"/>
    <x v="1"/>
    <x v="10"/>
    <s v="Xerox 218"/>
    <n v="5.1840000000000011"/>
    <n v="1"/>
    <n v="0.2"/>
    <n v="1.8144"/>
  </r>
  <r>
    <n v="3574"/>
    <s v="CA-2014-117023"/>
    <x v="3"/>
    <x v="783"/>
    <d v="2014-08-13T00:00:00"/>
    <s v="Standard Class"/>
    <s v="JW-15955"/>
    <s v="Joni Wasserman"/>
    <x v="0"/>
    <x v="0"/>
    <s v="Long Beach"/>
    <x v="15"/>
    <n v="11561"/>
    <s v="East"/>
    <s v="OFF-AR-10003602"/>
    <x v="1"/>
    <x v="6"/>
    <s v="Quartet Omega Colored Chalk, 12/Pack"/>
    <n v="11.68"/>
    <n v="2"/>
    <n v="0"/>
    <n v="5.4895999999999994"/>
  </r>
  <r>
    <n v="3575"/>
    <s v="CA-2014-117023"/>
    <x v="3"/>
    <x v="783"/>
    <d v="2014-08-13T00:00:00"/>
    <s v="Standard Class"/>
    <s v="JW-15955"/>
    <s v="Joni Wasserman"/>
    <x v="0"/>
    <x v="0"/>
    <s v="Long Beach"/>
    <x v="15"/>
    <n v="11561"/>
    <s v="East"/>
    <s v="OFF-AR-10004062"/>
    <x v="1"/>
    <x v="6"/>
    <s v="Staples"/>
    <n v="104.80000000000001"/>
    <n v="10"/>
    <n v="0"/>
    <n v="26.200000000000003"/>
  </r>
  <r>
    <n v="3576"/>
    <s v="CA-2012-143532"/>
    <x v="1"/>
    <x v="531"/>
    <d v="2012-03-24T00:00:00"/>
    <s v="Standard Class"/>
    <s v="DC-12850"/>
    <s v="Dan Campbell"/>
    <x v="0"/>
    <x v="0"/>
    <s v="North Miami"/>
    <x v="2"/>
    <n v="33161"/>
    <s v="South"/>
    <s v="OFF-PA-10001560"/>
    <x v="1"/>
    <x v="10"/>
    <s v="Adams Telephone Message Books, 5 1/4” x 11”"/>
    <n v="14.496000000000002"/>
    <n v="3"/>
    <n v="0.2"/>
    <n v="4.8924000000000003"/>
  </r>
  <r>
    <n v="3577"/>
    <s v="CA-2013-103163"/>
    <x v="0"/>
    <x v="843"/>
    <d v="2013-06-12T00:00:00"/>
    <s v="Standard Class"/>
    <s v="FM-14290"/>
    <s v="Frank Merwin"/>
    <x v="2"/>
    <x v="0"/>
    <s v="Bakersfield"/>
    <x v="1"/>
    <n v="93309"/>
    <s v="West"/>
    <s v="OFF-BI-10003305"/>
    <x v="1"/>
    <x v="8"/>
    <s v="Avery Hanging File Binders"/>
    <n v="4.7840000000000007"/>
    <n v="1"/>
    <n v="0.2"/>
    <n v="1.5547999999999997"/>
  </r>
  <r>
    <n v="3578"/>
    <s v="CA-2013-103163"/>
    <x v="0"/>
    <x v="843"/>
    <d v="2013-06-12T00:00:00"/>
    <s v="Standard Class"/>
    <s v="FM-14290"/>
    <s v="Frank Merwin"/>
    <x v="2"/>
    <x v="0"/>
    <s v="Bakersfield"/>
    <x v="1"/>
    <n v="93309"/>
    <s v="West"/>
    <s v="OFF-PA-10004000"/>
    <x v="1"/>
    <x v="10"/>
    <s v="While You Were Out Pads, 50 per Pad, 4 x 5 1/4, Green Cycle"/>
    <n v="4.7300000000000004"/>
    <n v="1"/>
    <n v="0"/>
    <n v="2.3177000000000003"/>
  </r>
  <r>
    <n v="3579"/>
    <s v="CA-2013-104157"/>
    <x v="0"/>
    <x v="197"/>
    <d v="2013-07-30T00:00:00"/>
    <s v="Standard Class"/>
    <s v="MT-17815"/>
    <s v="Meg Tillman"/>
    <x v="0"/>
    <x v="0"/>
    <s v="Jackson"/>
    <x v="35"/>
    <n v="39212"/>
    <s v="South"/>
    <s v="OFF-ST-10000321"/>
    <x v="1"/>
    <x v="4"/>
    <s v="Akro Stacking Bins"/>
    <n v="7.89"/>
    <n v="1"/>
    <n v="0"/>
    <n v="0.31559999999999899"/>
  </r>
  <r>
    <n v="3580"/>
    <s v="CA-2013-104157"/>
    <x v="0"/>
    <x v="197"/>
    <d v="2013-07-30T00:00:00"/>
    <s v="Standard Class"/>
    <s v="MT-17815"/>
    <s v="Meg Tillman"/>
    <x v="0"/>
    <x v="0"/>
    <s v="Jackson"/>
    <x v="35"/>
    <n v="39212"/>
    <s v="South"/>
    <s v="OFF-PA-10004665"/>
    <x v="1"/>
    <x v="10"/>
    <s v="Advantus Motivational Note Cards"/>
    <n v="65.5"/>
    <n v="5"/>
    <n v="0"/>
    <n v="32.094999999999999"/>
  </r>
  <r>
    <n v="3581"/>
    <s v="CA-2013-104157"/>
    <x v="0"/>
    <x v="197"/>
    <d v="2013-07-30T00:00:00"/>
    <s v="Standard Class"/>
    <s v="MT-17815"/>
    <s v="Meg Tillman"/>
    <x v="0"/>
    <x v="0"/>
    <s v="Jackson"/>
    <x v="35"/>
    <n v="39212"/>
    <s v="South"/>
    <s v="FUR-TA-10004915"/>
    <x v="0"/>
    <x v="3"/>
    <s v="Office Impressions End Table, 20-1/2&quot;H x 24&quot;W x 20&quot;D"/>
    <n v="2430.08"/>
    <n v="8"/>
    <n v="0"/>
    <n v="388.81280000000015"/>
  </r>
  <r>
    <n v="3582"/>
    <s v="CA-2014-117807"/>
    <x v="3"/>
    <x v="172"/>
    <d v="2014-10-08T00:00:00"/>
    <s v="Standard Class"/>
    <s v="DK-13090"/>
    <s v="Dave Kipp"/>
    <x v="0"/>
    <x v="0"/>
    <s v="Fremont"/>
    <x v="8"/>
    <n v="68025"/>
    <s v="Central"/>
    <s v="OFF-PA-10000994"/>
    <x v="1"/>
    <x v="10"/>
    <s v="Xerox 1915"/>
    <n v="104.85"/>
    <n v="1"/>
    <n v="0"/>
    <n v="50.327999999999996"/>
  </r>
  <r>
    <n v="3583"/>
    <s v="CA-2012-121650"/>
    <x v="1"/>
    <x v="895"/>
    <d v="2012-12-16T00:00:00"/>
    <s v="Standard Class"/>
    <s v="KD-16495"/>
    <s v="Keith Dawkins"/>
    <x v="1"/>
    <x v="0"/>
    <s v="Jackson"/>
    <x v="12"/>
    <n v="49201"/>
    <s v="Central"/>
    <s v="OFF-AR-10001149"/>
    <x v="1"/>
    <x v="6"/>
    <s v="Avery Hi-Liter Comfort Grip Fluorescent Highlighter, Yellow Ink"/>
    <n v="3.9"/>
    <n v="2"/>
    <n v="0"/>
    <n v="1.5209999999999999"/>
  </r>
  <r>
    <n v="3584"/>
    <s v="CA-2012-121650"/>
    <x v="1"/>
    <x v="895"/>
    <d v="2012-12-16T00:00:00"/>
    <s v="Standard Class"/>
    <s v="KD-16495"/>
    <s v="Keith Dawkins"/>
    <x v="1"/>
    <x v="0"/>
    <s v="Jackson"/>
    <x v="12"/>
    <n v="49201"/>
    <s v="Central"/>
    <s v="FUR-TA-10003569"/>
    <x v="0"/>
    <x v="3"/>
    <s v="Bretford CR8500 Series Meeting Room Furniture"/>
    <n v="801.96"/>
    <n v="2"/>
    <n v="0"/>
    <n v="200.49"/>
  </r>
  <r>
    <n v="3585"/>
    <s v="CA-2012-121650"/>
    <x v="1"/>
    <x v="895"/>
    <d v="2012-12-16T00:00:00"/>
    <s v="Standard Class"/>
    <s v="KD-16495"/>
    <s v="Keith Dawkins"/>
    <x v="1"/>
    <x v="0"/>
    <s v="Jackson"/>
    <x v="12"/>
    <n v="49201"/>
    <s v="Central"/>
    <s v="FUR-CH-10004289"/>
    <x v="0"/>
    <x v="1"/>
    <s v="Global Super Steno Chair"/>
    <n v="191.96"/>
    <n v="2"/>
    <n v="0"/>
    <n v="32.633199999999988"/>
  </r>
  <r>
    <n v="3586"/>
    <s v="CA-2012-121650"/>
    <x v="1"/>
    <x v="895"/>
    <d v="2012-12-16T00:00:00"/>
    <s v="Standard Class"/>
    <s v="KD-16495"/>
    <s v="Keith Dawkins"/>
    <x v="1"/>
    <x v="0"/>
    <s v="Jackson"/>
    <x v="12"/>
    <n v="49201"/>
    <s v="Central"/>
    <s v="OFF-LA-10001045"/>
    <x v="1"/>
    <x v="2"/>
    <s v="Permanent Self-Adhesive File Folder Labels for Typewriters by Universal"/>
    <n v="2.61"/>
    <n v="1"/>
    <n v="0"/>
    <n v="1.2005999999999999"/>
  </r>
  <r>
    <n v="3587"/>
    <s v="CA-2014-161823"/>
    <x v="3"/>
    <x v="213"/>
    <d v="2014-09-09T00:00:00"/>
    <s v="Standard Class"/>
    <s v="AG-10300"/>
    <s v="Aleksandra Gannaway"/>
    <x v="1"/>
    <x v="0"/>
    <s v="San Francisco"/>
    <x v="1"/>
    <n v="94122"/>
    <s v="West"/>
    <s v="OFF-AR-10002053"/>
    <x v="1"/>
    <x v="6"/>
    <s v="Premium Writing Pencils, Soft, #2 by Central Association for the Blind"/>
    <n v="5.96"/>
    <n v="2"/>
    <n v="0"/>
    <n v="1.6688000000000001"/>
  </r>
  <r>
    <n v="3588"/>
    <s v="CA-2014-121839"/>
    <x v="3"/>
    <x v="241"/>
    <d v="2014-09-29T00:00:00"/>
    <s v="Standard Class"/>
    <s v="MH-18115"/>
    <s v="Mick Hernandez"/>
    <x v="2"/>
    <x v="0"/>
    <s v="Lancaster"/>
    <x v="24"/>
    <n v="43130"/>
    <s v="East"/>
    <s v="TEC-PH-10002885"/>
    <x v="2"/>
    <x v="7"/>
    <s v="Apple iPhone 5"/>
    <n v="1169.694"/>
    <n v="3"/>
    <n v="0.4"/>
    <n v="-253.43369999999993"/>
  </r>
  <r>
    <n v="3589"/>
    <s v="CA-2014-158729"/>
    <x v="3"/>
    <x v="484"/>
    <d v="2014-12-22T00:00:00"/>
    <s v="First Class"/>
    <s v="AC-10450"/>
    <s v="Amy Cox"/>
    <x v="0"/>
    <x v="0"/>
    <s v="Lafayette"/>
    <x v="28"/>
    <n v="70506"/>
    <s v="South"/>
    <s v="OFF-SU-10002881"/>
    <x v="1"/>
    <x v="14"/>
    <s v="Martin Yale Chadless Opener Electric Letter Opener"/>
    <n v="1665.62"/>
    <n v="2"/>
    <n v="0"/>
    <n v="33.312400000000025"/>
  </r>
  <r>
    <n v="3590"/>
    <s v="CA-2014-146535"/>
    <x v="3"/>
    <x v="221"/>
    <d v="2014-12-01T00:00:00"/>
    <s v="Standard Class"/>
    <s v="FM-14290"/>
    <s v="Frank Merwin"/>
    <x v="2"/>
    <x v="0"/>
    <s v="Richmond"/>
    <x v="0"/>
    <n v="40475"/>
    <s v="South"/>
    <s v="OFF-BI-10000546"/>
    <x v="1"/>
    <x v="8"/>
    <s v="Avery Durable Binders"/>
    <n v="2.88"/>
    <n v="1"/>
    <n v="0"/>
    <n v="1.4112"/>
  </r>
  <r>
    <n v="3591"/>
    <s v="CA-2014-146535"/>
    <x v="3"/>
    <x v="221"/>
    <d v="2014-12-01T00:00:00"/>
    <s v="Standard Class"/>
    <s v="FM-14290"/>
    <s v="Frank Merwin"/>
    <x v="2"/>
    <x v="0"/>
    <s v="Richmond"/>
    <x v="0"/>
    <n v="40475"/>
    <s v="South"/>
    <s v="OFF-ST-10001526"/>
    <x v="1"/>
    <x v="4"/>
    <s v="Iceberg Mobile Mega Data/Printer Cart "/>
    <n v="1443.96"/>
    <n v="12"/>
    <n v="0"/>
    <n v="375.42959999999994"/>
  </r>
  <r>
    <n v="3592"/>
    <s v="CA-2011-154186"/>
    <x v="2"/>
    <x v="736"/>
    <d v="2011-12-15T00:00:00"/>
    <s v="Second Class"/>
    <s v="RA-19285"/>
    <s v="Ralph Arnett"/>
    <x v="0"/>
    <x v="0"/>
    <s v="Houston"/>
    <x v="5"/>
    <n v="77070"/>
    <s v="Central"/>
    <s v="OFF-SU-10001574"/>
    <x v="1"/>
    <x v="14"/>
    <s v="Acme Value Line Scissors"/>
    <n v="2.92"/>
    <n v="1"/>
    <n v="0.2"/>
    <n v="0.36499999999999977"/>
  </r>
  <r>
    <n v="3593"/>
    <s v="CA-2013-108434"/>
    <x v="0"/>
    <x v="5"/>
    <d v="2013-12-08T00:00:00"/>
    <s v="Second Class"/>
    <s v="JG-15160"/>
    <s v="James Galang"/>
    <x v="0"/>
    <x v="0"/>
    <s v="New York City"/>
    <x v="15"/>
    <n v="10024"/>
    <s v="East"/>
    <s v="OFF-ST-10002615"/>
    <x v="1"/>
    <x v="4"/>
    <s v="Dual Level, Single-Width Filing Carts"/>
    <n v="465.18"/>
    <n v="3"/>
    <n v="0"/>
    <n v="120.94680000000001"/>
  </r>
  <r>
    <n v="3594"/>
    <s v="CA-2013-164154"/>
    <x v="0"/>
    <x v="108"/>
    <d v="2013-09-18T00:00:00"/>
    <s v="Standard Class"/>
    <s v="NZ-18565"/>
    <s v="Nick Zandusky"/>
    <x v="2"/>
    <x v="0"/>
    <s v="Toledo"/>
    <x v="24"/>
    <n v="43615"/>
    <s v="East"/>
    <s v="OFF-BI-10001658"/>
    <x v="1"/>
    <x v="8"/>
    <s v="GBC Standard Therm-A-Bind Covers"/>
    <n v="22.428000000000004"/>
    <n v="3"/>
    <n v="0.7"/>
    <n v="-17.942399999999992"/>
  </r>
  <r>
    <n v="3595"/>
    <s v="CA-2013-164154"/>
    <x v="0"/>
    <x v="108"/>
    <d v="2013-09-18T00:00:00"/>
    <s v="Standard Class"/>
    <s v="NZ-18565"/>
    <s v="Nick Zandusky"/>
    <x v="2"/>
    <x v="0"/>
    <s v="Toledo"/>
    <x v="24"/>
    <n v="43615"/>
    <s v="East"/>
    <s v="OFF-ST-10002562"/>
    <x v="1"/>
    <x v="4"/>
    <s v="Staples"/>
    <n v="37.52000000000001"/>
    <n v="5"/>
    <n v="0.2"/>
    <n v="3.7519999999999989"/>
  </r>
  <r>
    <n v="3596"/>
    <s v="CA-2014-148012"/>
    <x v="3"/>
    <x v="34"/>
    <d v="2014-12-16T00:00:00"/>
    <s v="Standard Class"/>
    <s v="KM-16225"/>
    <s v="Kalyca Meade"/>
    <x v="1"/>
    <x v="0"/>
    <s v="Philadelphia"/>
    <x v="9"/>
    <n v="19143"/>
    <s v="East"/>
    <s v="OFF-AR-10004757"/>
    <x v="1"/>
    <x v="6"/>
    <s v="Crayola Colored Pencils"/>
    <n v="2.6240000000000001"/>
    <n v="1"/>
    <n v="0.2"/>
    <n v="0.42639999999999978"/>
  </r>
  <r>
    <n v="3597"/>
    <s v="CA-2011-102869"/>
    <x v="2"/>
    <x v="340"/>
    <d v="2011-09-14T00:00:00"/>
    <s v="Second Class"/>
    <s v="LC-17140"/>
    <s v="Logan Currie"/>
    <x v="0"/>
    <x v="0"/>
    <s v="Philadelphia"/>
    <x v="9"/>
    <n v="19140"/>
    <s v="East"/>
    <s v="OFF-PA-10000788"/>
    <x v="1"/>
    <x v="10"/>
    <s v="Xerox 210"/>
    <n v="15.552000000000003"/>
    <n v="3"/>
    <n v="0.2"/>
    <n v="5.4432"/>
  </r>
  <r>
    <n v="3598"/>
    <s v="CA-2011-102869"/>
    <x v="2"/>
    <x v="340"/>
    <d v="2011-09-14T00:00:00"/>
    <s v="Second Class"/>
    <s v="LC-17140"/>
    <s v="Logan Currie"/>
    <x v="0"/>
    <x v="0"/>
    <s v="Philadelphia"/>
    <x v="9"/>
    <n v="19140"/>
    <s v="East"/>
    <s v="TEC-AC-10002134"/>
    <x v="2"/>
    <x v="11"/>
    <s v="Rosewill 107 Normal Keys USB Wired Standard Keyboard"/>
    <n v="64.704000000000008"/>
    <n v="6"/>
    <n v="0.2"/>
    <n v="-4.852800000000002"/>
  </r>
  <r>
    <n v="3599"/>
    <s v="CA-2011-102869"/>
    <x v="2"/>
    <x v="340"/>
    <d v="2011-09-14T00:00:00"/>
    <s v="Second Class"/>
    <s v="LC-17140"/>
    <s v="Logan Currie"/>
    <x v="0"/>
    <x v="0"/>
    <s v="Philadelphia"/>
    <x v="9"/>
    <n v="19140"/>
    <s v="East"/>
    <s v="FUR-FU-10002456"/>
    <x v="0"/>
    <x v="5"/>
    <s v="Master Caster Door Stop, Large Neon Orange"/>
    <n v="17.472000000000001"/>
    <n v="3"/>
    <n v="0.2"/>
    <n v="5.023200000000001"/>
  </r>
  <r>
    <n v="3600"/>
    <s v="CA-2011-102869"/>
    <x v="2"/>
    <x v="340"/>
    <d v="2011-09-14T00:00:00"/>
    <s v="Second Class"/>
    <s v="LC-17140"/>
    <s v="Logan Currie"/>
    <x v="0"/>
    <x v="0"/>
    <s v="Philadelphia"/>
    <x v="9"/>
    <n v="19140"/>
    <s v="East"/>
    <s v="TEC-PH-10002549"/>
    <x v="2"/>
    <x v="7"/>
    <s v="Polycom SoundPoint IP 450 VoIP phone"/>
    <n v="135.51599999999999"/>
    <n v="1"/>
    <n v="0.4"/>
    <n v="-31.620400000000004"/>
  </r>
  <r>
    <n v="3601"/>
    <s v="CA-2014-138310"/>
    <x v="3"/>
    <x v="335"/>
    <d v="2014-07-01T00:00:00"/>
    <s v="Standard Class"/>
    <s v="NP-18700"/>
    <s v="Nora Preis"/>
    <x v="0"/>
    <x v="0"/>
    <s v="Denver"/>
    <x v="22"/>
    <n v="80219"/>
    <s v="West"/>
    <s v="TEC-AC-10001990"/>
    <x v="2"/>
    <x v="11"/>
    <s v="Kensington Orbit Wireless Mobile Trackball for PC and Mac"/>
    <n v="431.92800000000005"/>
    <n v="9"/>
    <n v="0.2"/>
    <n v="64.789199999999951"/>
  </r>
  <r>
    <n v="3602"/>
    <s v="CA-2011-159835"/>
    <x v="2"/>
    <x v="664"/>
    <d v="2011-11-24T00:00:00"/>
    <s v="Standard Class"/>
    <s v="RB-19330"/>
    <s v="Randy Bradley"/>
    <x v="0"/>
    <x v="0"/>
    <s v="Philadelphia"/>
    <x v="9"/>
    <n v="19143"/>
    <s v="East"/>
    <s v="OFF-PA-10002137"/>
    <x v="1"/>
    <x v="10"/>
    <s v="Southworth 100% Résumé Paper, 24lb."/>
    <n v="12.448"/>
    <n v="2"/>
    <n v="0.2"/>
    <n v="3.8899999999999988"/>
  </r>
  <r>
    <n v="3603"/>
    <s v="CA-2011-159835"/>
    <x v="2"/>
    <x v="664"/>
    <d v="2011-11-24T00:00:00"/>
    <s v="Standard Class"/>
    <s v="RB-19330"/>
    <s v="Randy Bradley"/>
    <x v="0"/>
    <x v="0"/>
    <s v="Philadelphia"/>
    <x v="9"/>
    <n v="19143"/>
    <s v="East"/>
    <s v="FUR-CH-10004997"/>
    <x v="0"/>
    <x v="1"/>
    <s v="Hon Every-Day Series Multi-Task Chairs"/>
    <n v="657.93"/>
    <n v="5"/>
    <n v="0.3"/>
    <n v="-93.989999999999952"/>
  </r>
  <r>
    <n v="3604"/>
    <s v="CA-2014-112956"/>
    <x v="3"/>
    <x v="170"/>
    <d v="2014-08-28T00:00:00"/>
    <s v="Standard Class"/>
    <s v="TH-21550"/>
    <s v="Tracy Hopkins"/>
    <x v="2"/>
    <x v="0"/>
    <s v="Columbia"/>
    <x v="39"/>
    <n v="21044"/>
    <s v="East"/>
    <s v="OFF-PA-10000357"/>
    <x v="1"/>
    <x v="10"/>
    <s v="Xerox 1888"/>
    <n v="277.39999999999998"/>
    <n v="5"/>
    <n v="0"/>
    <n v="133.15199999999999"/>
  </r>
  <r>
    <n v="3605"/>
    <s v="CA-2014-112956"/>
    <x v="3"/>
    <x v="170"/>
    <d v="2014-08-28T00:00:00"/>
    <s v="Standard Class"/>
    <s v="TH-21550"/>
    <s v="Tracy Hopkins"/>
    <x v="2"/>
    <x v="0"/>
    <s v="Columbia"/>
    <x v="39"/>
    <n v="21044"/>
    <s v="East"/>
    <s v="FUR-FU-10003976"/>
    <x v="0"/>
    <x v="5"/>
    <s v="DAX Executive Solid Wood Document Frame, Desktop or Hang, Mahogany, 5 x 7"/>
    <n v="25.16"/>
    <n v="2"/>
    <n v="0"/>
    <n v="8.5543999999999976"/>
  </r>
  <r>
    <n v="3606"/>
    <s v="CA-2014-112956"/>
    <x v="3"/>
    <x v="170"/>
    <d v="2014-08-28T00:00:00"/>
    <s v="Standard Class"/>
    <s v="TH-21550"/>
    <s v="Tracy Hopkins"/>
    <x v="2"/>
    <x v="0"/>
    <s v="Columbia"/>
    <x v="39"/>
    <n v="21044"/>
    <s v="East"/>
    <s v="FUR-FU-10004960"/>
    <x v="0"/>
    <x v="5"/>
    <s v="Seth Thomas 12&quot; Clock w/ Goldtone Case"/>
    <n v="91.92"/>
    <n v="4"/>
    <n v="0"/>
    <n v="31.252800000000001"/>
  </r>
  <r>
    <n v="3607"/>
    <s v="CA-2013-119683"/>
    <x v="0"/>
    <x v="299"/>
    <d v="2013-03-17T00:00:00"/>
    <s v="Second Class"/>
    <s v="CK-12595"/>
    <s v="Clytie Kelty"/>
    <x v="0"/>
    <x v="0"/>
    <s v="New York City"/>
    <x v="15"/>
    <n v="10024"/>
    <s v="East"/>
    <s v="OFF-EN-10001099"/>
    <x v="1"/>
    <x v="12"/>
    <s v="Staples"/>
    <n v="29.339999999999996"/>
    <n v="3"/>
    <n v="0"/>
    <n v="13.496399999999998"/>
  </r>
  <r>
    <n v="3608"/>
    <s v="CA-2011-163559"/>
    <x v="2"/>
    <x v="865"/>
    <d v="2011-09-28T00:00:00"/>
    <s v="Second Class"/>
    <s v="ST-20530"/>
    <s v="Shui Tom"/>
    <x v="0"/>
    <x v="0"/>
    <s v="New York City"/>
    <x v="15"/>
    <n v="10035"/>
    <s v="East"/>
    <s v="OFF-BI-10002026"/>
    <x v="1"/>
    <x v="8"/>
    <s v="Avery Arch Ring Binders"/>
    <n v="139.44"/>
    <n v="3"/>
    <n v="0.2"/>
    <n v="47.060999999999993"/>
  </r>
  <r>
    <n v="3609"/>
    <s v="CA-2011-140228"/>
    <x v="2"/>
    <x v="582"/>
    <d v="2011-05-03T00:00:00"/>
    <s v="Standard Class"/>
    <s v="GB-14530"/>
    <s v="George Bell"/>
    <x v="1"/>
    <x v="0"/>
    <s v="Newark"/>
    <x v="24"/>
    <n v="43055"/>
    <s v="East"/>
    <s v="OFF-LA-10001613"/>
    <x v="1"/>
    <x v="2"/>
    <s v="Avery File Folder Labels"/>
    <n v="6.911999999999999"/>
    <n v="3"/>
    <n v="0.2"/>
    <n v="2.5056000000000003"/>
  </r>
  <r>
    <n v="3610"/>
    <s v="CA-2011-140228"/>
    <x v="2"/>
    <x v="582"/>
    <d v="2011-05-03T00:00:00"/>
    <s v="Standard Class"/>
    <s v="GB-14530"/>
    <s v="George Bell"/>
    <x v="1"/>
    <x v="0"/>
    <s v="Newark"/>
    <x v="24"/>
    <n v="43055"/>
    <s v="East"/>
    <s v="OFF-ST-10002214"/>
    <x v="1"/>
    <x v="4"/>
    <s v="X-Rack File for Hanging Folders"/>
    <n v="27.096"/>
    <n v="3"/>
    <n v="0.2"/>
    <n v="2.0321999999999987"/>
  </r>
  <r>
    <n v="3611"/>
    <s v="CA-2011-140228"/>
    <x v="2"/>
    <x v="582"/>
    <d v="2011-05-03T00:00:00"/>
    <s v="Standard Class"/>
    <s v="GB-14530"/>
    <s v="George Bell"/>
    <x v="1"/>
    <x v="0"/>
    <s v="Newark"/>
    <x v="24"/>
    <n v="43055"/>
    <s v="East"/>
    <s v="OFF-ST-10001128"/>
    <x v="1"/>
    <x v="4"/>
    <s v="Carina Mini System Audio Rack, Model AR050B"/>
    <n v="177.56800000000001"/>
    <n v="2"/>
    <n v="0.2"/>
    <n v="-37.733199999999989"/>
  </r>
  <r>
    <n v="3612"/>
    <s v="US-2013-131674"/>
    <x v="0"/>
    <x v="896"/>
    <d v="2013-12-02T00:00:00"/>
    <s v="Second Class"/>
    <s v="NC-18535"/>
    <s v="Nick Crebassa"/>
    <x v="1"/>
    <x v="0"/>
    <s v="Dallas"/>
    <x v="5"/>
    <n v="75217"/>
    <s v="Central"/>
    <s v="TEC-AC-10004864"/>
    <x v="2"/>
    <x v="11"/>
    <s v="Memorex Micro Travel Drive 32 GB"/>
    <n v="58.415999999999997"/>
    <n v="2"/>
    <n v="0.2"/>
    <n v="16.794600000000003"/>
  </r>
  <r>
    <n v="3613"/>
    <s v="CA-2012-110093"/>
    <x v="1"/>
    <x v="155"/>
    <d v="2012-12-08T00:00:00"/>
    <s v="Standard Class"/>
    <s v="AB-10255"/>
    <s v="Alejandro Ballentine"/>
    <x v="2"/>
    <x v="0"/>
    <s v="Philadelphia"/>
    <x v="9"/>
    <n v="19134"/>
    <s v="East"/>
    <s v="OFF-PA-10000174"/>
    <x v="1"/>
    <x v="10"/>
    <s v="Message Book, Wirebound, Four 5 1/2&quot; X 4&quot; Forms/Pg., 200 Dupl. Sets/Book"/>
    <n v="16.448"/>
    <n v="2"/>
    <n v="0.2"/>
    <n v="5.5511999999999979"/>
  </r>
  <r>
    <n v="3614"/>
    <s v="CA-2012-110093"/>
    <x v="1"/>
    <x v="155"/>
    <d v="2012-12-08T00:00:00"/>
    <s v="Standard Class"/>
    <s v="AB-10255"/>
    <s v="Alejandro Ballentine"/>
    <x v="2"/>
    <x v="0"/>
    <s v="Philadelphia"/>
    <x v="9"/>
    <n v="19134"/>
    <s v="East"/>
    <s v="TEC-AC-10000171"/>
    <x v="2"/>
    <x v="11"/>
    <s v="Verbatim 25 GB 6x Blu-ray Single Layer Recordable Disc, 25/Pack"/>
    <n v="36.783999999999999"/>
    <n v="2"/>
    <n v="0.2"/>
    <n v="10.5754"/>
  </r>
  <r>
    <n v="3615"/>
    <s v="CA-2014-112529"/>
    <x v="3"/>
    <x v="123"/>
    <d v="2014-11-22T00:00:00"/>
    <s v="First Class"/>
    <s v="SC-20770"/>
    <s v="Stewart Carmichael"/>
    <x v="1"/>
    <x v="0"/>
    <s v="San Antonio"/>
    <x v="5"/>
    <n v="78207"/>
    <s v="Central"/>
    <s v="FUR-TA-10002622"/>
    <x v="0"/>
    <x v="3"/>
    <s v="Bush Andora Conference Table, Maple/Graphite Gray Finish"/>
    <n v="718.11599999999987"/>
    <n v="6"/>
    <n v="0.3"/>
    <n v="-71.811599999999999"/>
  </r>
  <r>
    <n v="3616"/>
    <s v="CA-2014-112529"/>
    <x v="3"/>
    <x v="123"/>
    <d v="2014-11-22T00:00:00"/>
    <s v="First Class"/>
    <s v="SC-20770"/>
    <s v="Stewart Carmichael"/>
    <x v="1"/>
    <x v="0"/>
    <s v="San Antonio"/>
    <x v="5"/>
    <n v="78207"/>
    <s v="Central"/>
    <s v="OFF-AR-10001915"/>
    <x v="1"/>
    <x v="6"/>
    <s v="Peel-Off China Markers"/>
    <n v="31.776"/>
    <n v="4"/>
    <n v="0.2"/>
    <n v="8.7384000000000022"/>
  </r>
  <r>
    <n v="3617"/>
    <s v="CA-2013-154536"/>
    <x v="0"/>
    <x v="64"/>
    <d v="2013-09-10T00:00:00"/>
    <s v="Standard Class"/>
    <s v="JC-15340"/>
    <s v="Jasper Cacioppo"/>
    <x v="0"/>
    <x v="0"/>
    <s v="Philadelphia"/>
    <x v="9"/>
    <n v="19120"/>
    <s v="East"/>
    <s v="OFF-BI-10004410"/>
    <x v="1"/>
    <x v="8"/>
    <s v="C-Line Peel &amp; Stick Add-On Filing Pockets, 8-3/4 x 5-1/8, 10/Pack"/>
    <n v="9.5550000000000015"/>
    <n v="5"/>
    <n v="0.7"/>
    <n v="-7.3254999999999981"/>
  </r>
  <r>
    <n v="3618"/>
    <s v="CA-2014-141929"/>
    <x v="3"/>
    <x v="507"/>
    <d v="2014-09-09T00:00:00"/>
    <s v="Standard Class"/>
    <s v="RA-19285"/>
    <s v="Ralph Arnett"/>
    <x v="0"/>
    <x v="0"/>
    <s v="Los Angeles"/>
    <x v="1"/>
    <n v="90004"/>
    <s v="West"/>
    <s v="OFF-BI-10004632"/>
    <x v="1"/>
    <x v="8"/>
    <s v="Ibico Hi-Tech Manual Binding System"/>
    <n v="487.98400000000004"/>
    <n v="2"/>
    <n v="0.2"/>
    <n v="152.49499999999998"/>
  </r>
  <r>
    <n v="3619"/>
    <s v="CA-2014-141929"/>
    <x v="3"/>
    <x v="507"/>
    <d v="2014-09-09T00:00:00"/>
    <s v="Standard Class"/>
    <s v="RA-19285"/>
    <s v="Ralph Arnett"/>
    <x v="0"/>
    <x v="0"/>
    <s v="Los Angeles"/>
    <x v="1"/>
    <n v="90004"/>
    <s v="West"/>
    <s v="TEC-PH-10002185"/>
    <x v="2"/>
    <x v="7"/>
    <s v="QVS USB Car Charger 2-Port 2.1Amp for iPod/iPhone/iPad/iPad 2/iPad 3"/>
    <n v="5.5600000000000005"/>
    <n v="1"/>
    <n v="0.2"/>
    <n v="1.7374999999999998"/>
  </r>
  <r>
    <n v="3620"/>
    <s v="CA-2014-141929"/>
    <x v="3"/>
    <x v="507"/>
    <d v="2014-09-09T00:00:00"/>
    <s v="Standard Class"/>
    <s v="RA-19285"/>
    <s v="Ralph Arnett"/>
    <x v="0"/>
    <x v="0"/>
    <s v="Los Angeles"/>
    <x v="1"/>
    <n v="90004"/>
    <s v="West"/>
    <s v="OFF-ST-10002974"/>
    <x v="1"/>
    <x v="4"/>
    <s v="Trav-L-File Heavy-Duty Shuttle II, Black"/>
    <n v="217.85"/>
    <n v="5"/>
    <n v="0"/>
    <n v="65.35499999999999"/>
  </r>
  <r>
    <n v="3621"/>
    <s v="CA-2013-109743"/>
    <x v="0"/>
    <x v="897"/>
    <d v="2013-09-30T00:00:00"/>
    <s v="Standard Class"/>
    <s v="SH-19975"/>
    <s v="Sally Hughsby"/>
    <x v="1"/>
    <x v="0"/>
    <s v="Smyrna"/>
    <x v="18"/>
    <n v="37167"/>
    <s v="South"/>
    <s v="OFF-AR-10003727"/>
    <x v="1"/>
    <x v="6"/>
    <s v="Berol Giant Pencil Sharpener"/>
    <n v="40.775999999999996"/>
    <n v="3"/>
    <n v="0.2"/>
    <n v="4.5872999999999937"/>
  </r>
  <r>
    <n v="3622"/>
    <s v="CA-2013-109743"/>
    <x v="0"/>
    <x v="897"/>
    <d v="2013-09-30T00:00:00"/>
    <s v="Standard Class"/>
    <s v="SH-19975"/>
    <s v="Sally Hughsby"/>
    <x v="1"/>
    <x v="0"/>
    <s v="Smyrna"/>
    <x v="18"/>
    <n v="37167"/>
    <s v="South"/>
    <s v="TEC-PH-10004071"/>
    <x v="2"/>
    <x v="7"/>
    <s v="PayAnywhere Card Reader"/>
    <n v="63.936000000000007"/>
    <n v="8"/>
    <n v="0.2"/>
    <n v="5.5944000000000003"/>
  </r>
  <r>
    <n v="3623"/>
    <s v="CA-2011-159184"/>
    <x v="2"/>
    <x v="80"/>
    <d v="2011-09-19T00:00:00"/>
    <s v="Standard Class"/>
    <s v="JC-15775"/>
    <s v="John Castell"/>
    <x v="0"/>
    <x v="0"/>
    <s v="Macon"/>
    <x v="32"/>
    <n v="31204"/>
    <s v="South"/>
    <s v="FUR-FU-10002878"/>
    <x v="0"/>
    <x v="5"/>
    <s v="Seth Thomas 14&quot; Day/Date Wall Clock"/>
    <n v="142.4"/>
    <n v="5"/>
    <n v="0"/>
    <n v="52.688000000000002"/>
  </r>
  <r>
    <n v="3624"/>
    <s v="CA-2011-159184"/>
    <x v="2"/>
    <x v="80"/>
    <d v="2011-09-19T00:00:00"/>
    <s v="Standard Class"/>
    <s v="JC-15775"/>
    <s v="John Castell"/>
    <x v="0"/>
    <x v="0"/>
    <s v="Macon"/>
    <x v="32"/>
    <n v="31204"/>
    <s v="South"/>
    <s v="OFF-BI-10001890"/>
    <x v="1"/>
    <x v="8"/>
    <s v="Avery Poly Binder Pockets"/>
    <n v="7.16"/>
    <n v="2"/>
    <n v="0"/>
    <n v="3.4367999999999999"/>
  </r>
  <r>
    <n v="3625"/>
    <s v="CA-2014-113530"/>
    <x v="3"/>
    <x v="240"/>
    <d v="2014-05-22T00:00:00"/>
    <s v="Second Class"/>
    <s v="BC-11125"/>
    <s v="Becky Castell"/>
    <x v="2"/>
    <x v="0"/>
    <s v="San Francisco"/>
    <x v="1"/>
    <n v="94109"/>
    <s v="West"/>
    <s v="FUR-CH-10002647"/>
    <x v="0"/>
    <x v="1"/>
    <s v="Situations Contoured Folding Chairs, 4/Set"/>
    <n v="681.40800000000013"/>
    <n v="12"/>
    <n v="0.2"/>
    <n v="42.588000000000022"/>
  </r>
  <r>
    <n v="3626"/>
    <s v="CA-2014-113530"/>
    <x v="3"/>
    <x v="240"/>
    <d v="2014-05-22T00:00:00"/>
    <s v="Second Class"/>
    <s v="BC-11125"/>
    <s v="Becky Castell"/>
    <x v="2"/>
    <x v="0"/>
    <s v="San Francisco"/>
    <x v="1"/>
    <n v="94109"/>
    <s v="West"/>
    <s v="OFF-AR-10001315"/>
    <x v="1"/>
    <x v="6"/>
    <s v="Newell 310"/>
    <n v="3.52"/>
    <n v="2"/>
    <n v="0"/>
    <n v="1.0207999999999999"/>
  </r>
  <r>
    <n v="3627"/>
    <s v="CA-2014-113530"/>
    <x v="3"/>
    <x v="240"/>
    <d v="2014-05-22T00:00:00"/>
    <s v="Second Class"/>
    <s v="BC-11125"/>
    <s v="Becky Castell"/>
    <x v="2"/>
    <x v="0"/>
    <s v="San Francisco"/>
    <x v="1"/>
    <n v="94109"/>
    <s v="West"/>
    <s v="OFF-AR-10000122"/>
    <x v="1"/>
    <x v="6"/>
    <s v="Newell 314"/>
    <n v="5.58"/>
    <n v="1"/>
    <n v="0"/>
    <n v="1.3949999999999996"/>
  </r>
  <r>
    <n v="3628"/>
    <s v="CA-2014-113530"/>
    <x v="3"/>
    <x v="240"/>
    <d v="2014-05-22T00:00:00"/>
    <s v="Second Class"/>
    <s v="BC-11125"/>
    <s v="Becky Castell"/>
    <x v="2"/>
    <x v="0"/>
    <s v="San Francisco"/>
    <x v="1"/>
    <n v="94109"/>
    <s v="West"/>
    <s v="TEC-AC-10001465"/>
    <x v="2"/>
    <x v="11"/>
    <s v="SanDisk Cruzer 64 GB USB Flash Drive"/>
    <n v="36.32"/>
    <n v="1"/>
    <n v="0"/>
    <n v="10.895999999999997"/>
  </r>
  <r>
    <n v="3629"/>
    <s v="CA-2011-169726"/>
    <x v="2"/>
    <x v="128"/>
    <d v="2011-08-13T00:00:00"/>
    <s v="Standard Class"/>
    <s v="JH-15985"/>
    <s v="Joseph Holt"/>
    <x v="0"/>
    <x v="0"/>
    <s v="Seattle"/>
    <x v="4"/>
    <n v="98103"/>
    <s v="West"/>
    <s v="OFF-BI-10004600"/>
    <x v="1"/>
    <x v="8"/>
    <s v="Ibico Ibimaster 300 Manual Binding System"/>
    <n v="2060.7440000000001"/>
    <n v="7"/>
    <n v="0.2"/>
    <n v="643.98249999999996"/>
  </r>
  <r>
    <n v="3630"/>
    <s v="CA-2014-155957"/>
    <x v="3"/>
    <x v="200"/>
    <d v="2014-12-01T00:00:00"/>
    <s v="Standard Class"/>
    <s v="CC-12610"/>
    <s v="Corey Catlett"/>
    <x v="1"/>
    <x v="0"/>
    <s v="Columbus"/>
    <x v="24"/>
    <n v="43229"/>
    <s v="East"/>
    <s v="OFF-AP-10002082"/>
    <x v="1"/>
    <x v="9"/>
    <s v="Holmes HEPA Air Purifier"/>
    <n v="52.272000000000006"/>
    <n v="3"/>
    <n v="0.2"/>
    <n v="9.8009999999999984"/>
  </r>
  <r>
    <n v="3631"/>
    <s v="CA-2014-155957"/>
    <x v="3"/>
    <x v="200"/>
    <d v="2014-12-01T00:00:00"/>
    <s v="Standard Class"/>
    <s v="CC-12610"/>
    <s v="Corey Catlett"/>
    <x v="1"/>
    <x v="0"/>
    <s v="Columbus"/>
    <x v="24"/>
    <n v="43229"/>
    <s v="East"/>
    <s v="OFF-AP-10004708"/>
    <x v="1"/>
    <x v="9"/>
    <s v="Fellowes Superior 10 Outlet Split Surge Protector"/>
    <n v="213.13600000000002"/>
    <n v="7"/>
    <n v="0.2"/>
    <n v="23.977799999999988"/>
  </r>
  <r>
    <n v="3632"/>
    <s v="CA-2014-132178"/>
    <x v="3"/>
    <x v="898"/>
    <d v="2014-05-09T00:00:00"/>
    <s v="Second Class"/>
    <s v="DB-12970"/>
    <s v="Darren Budd"/>
    <x v="1"/>
    <x v="0"/>
    <s v="Los Angeles"/>
    <x v="1"/>
    <n v="90004"/>
    <s v="West"/>
    <s v="OFF-ST-10000464"/>
    <x v="1"/>
    <x v="4"/>
    <s v="Multi-Use Personal File Cart and Caster Set, Three Stacking Bins"/>
    <n v="69.52"/>
    <n v="2"/>
    <n v="0"/>
    <n v="19.465600000000002"/>
  </r>
  <r>
    <n v="3633"/>
    <s v="CA-2014-132178"/>
    <x v="3"/>
    <x v="898"/>
    <d v="2014-05-09T00:00:00"/>
    <s v="Second Class"/>
    <s v="DB-12970"/>
    <s v="Darren Budd"/>
    <x v="1"/>
    <x v="0"/>
    <s v="Los Angeles"/>
    <x v="1"/>
    <n v="90004"/>
    <s v="West"/>
    <s v="OFF-ST-10000025"/>
    <x v="1"/>
    <x v="4"/>
    <s v="Fellowes Stor/Drawer Steel Plus Storage Drawers"/>
    <n v="763.44"/>
    <n v="8"/>
    <n v="0"/>
    <n v="45.80639999999994"/>
  </r>
  <r>
    <n v="3634"/>
    <s v="CA-2013-145177"/>
    <x v="0"/>
    <x v="338"/>
    <d v="2013-11-15T00:00:00"/>
    <s v="Standard Class"/>
    <s v="PP-18955"/>
    <s v="Paul Prost"/>
    <x v="2"/>
    <x v="0"/>
    <s v="Springfield"/>
    <x v="24"/>
    <n v="45503"/>
    <s v="East"/>
    <s v="OFF-LA-10001613"/>
    <x v="1"/>
    <x v="2"/>
    <s v="Avery File Folder Labels"/>
    <n v="9.2159999999999993"/>
    <n v="4"/>
    <n v="0.2"/>
    <n v="3.3408000000000002"/>
  </r>
  <r>
    <n v="3635"/>
    <s v="CA-2013-145177"/>
    <x v="0"/>
    <x v="338"/>
    <d v="2013-11-15T00:00:00"/>
    <s v="Standard Class"/>
    <s v="PP-18955"/>
    <s v="Paul Prost"/>
    <x v="2"/>
    <x v="0"/>
    <s v="Springfield"/>
    <x v="24"/>
    <n v="45503"/>
    <s v="East"/>
    <s v="TEC-PH-10000376"/>
    <x v="2"/>
    <x v="7"/>
    <s v="Square Credit Card Reader"/>
    <n v="41.957999999999998"/>
    <n v="7"/>
    <n v="0.4"/>
    <n v="-9.7901999999999987"/>
  </r>
  <r>
    <n v="3636"/>
    <s v="CA-2013-145177"/>
    <x v="0"/>
    <x v="338"/>
    <d v="2013-11-15T00:00:00"/>
    <s v="Standard Class"/>
    <s v="PP-18955"/>
    <s v="Paul Prost"/>
    <x v="2"/>
    <x v="0"/>
    <s v="Springfield"/>
    <x v="24"/>
    <n v="45503"/>
    <s v="East"/>
    <s v="OFF-PA-10004039"/>
    <x v="1"/>
    <x v="10"/>
    <s v="Xerox 1882"/>
    <n v="89.567999999999998"/>
    <n v="2"/>
    <n v="0.2"/>
    <n v="32.468400000000003"/>
  </r>
  <r>
    <n v="3637"/>
    <s v="CA-2013-145177"/>
    <x v="0"/>
    <x v="338"/>
    <d v="2013-11-15T00:00:00"/>
    <s v="Standard Class"/>
    <s v="PP-18955"/>
    <s v="Paul Prost"/>
    <x v="2"/>
    <x v="0"/>
    <s v="Springfield"/>
    <x v="24"/>
    <n v="45503"/>
    <s v="East"/>
    <s v="OFF-PA-10001776"/>
    <x v="1"/>
    <x v="10"/>
    <s v="Wirebound Message Books, Four 2 3/4&quot; x 5&quot; Forms per Page, 600 Sets per Book"/>
    <n v="22.248000000000001"/>
    <n v="3"/>
    <n v="0.2"/>
    <n v="7.5086999999999984"/>
  </r>
  <r>
    <n v="3638"/>
    <s v="CA-2013-145177"/>
    <x v="0"/>
    <x v="338"/>
    <d v="2013-11-15T00:00:00"/>
    <s v="Standard Class"/>
    <s v="PP-18955"/>
    <s v="Paul Prost"/>
    <x v="2"/>
    <x v="0"/>
    <s v="Springfield"/>
    <x v="24"/>
    <n v="45503"/>
    <s v="East"/>
    <s v="OFF-AP-10002457"/>
    <x v="1"/>
    <x v="9"/>
    <s v="Eureka The Boss Plus 12-Amp Hard Box Upright Vacuum, Red"/>
    <n v="334.88000000000005"/>
    <n v="4"/>
    <n v="0.2"/>
    <n v="29.301999999999978"/>
  </r>
  <r>
    <n v="3639"/>
    <s v="CA-2013-145177"/>
    <x v="0"/>
    <x v="338"/>
    <d v="2013-11-15T00:00:00"/>
    <s v="Standard Class"/>
    <s v="PP-18955"/>
    <s v="Paul Prost"/>
    <x v="2"/>
    <x v="0"/>
    <s v="Springfield"/>
    <x v="24"/>
    <n v="45503"/>
    <s v="East"/>
    <s v="FUR-FU-10000758"/>
    <x v="0"/>
    <x v="5"/>
    <s v="DAX Natural Wood-Tone Poster Frame"/>
    <n v="148.28800000000001"/>
    <n v="7"/>
    <n v="0.2"/>
    <n v="29.657599999999988"/>
  </r>
  <r>
    <n v="3640"/>
    <s v="CA-2013-145177"/>
    <x v="0"/>
    <x v="338"/>
    <d v="2013-11-15T00:00:00"/>
    <s v="Standard Class"/>
    <s v="PP-18955"/>
    <s v="Paul Prost"/>
    <x v="2"/>
    <x v="0"/>
    <s v="Springfield"/>
    <x v="24"/>
    <n v="45503"/>
    <s v="East"/>
    <s v="OFF-PA-10000682"/>
    <x v="1"/>
    <x v="10"/>
    <s v="Xerox 1924"/>
    <n v="4.6240000000000006"/>
    <n v="1"/>
    <n v="0.2"/>
    <n v="1.6762000000000001"/>
  </r>
  <r>
    <n v="3641"/>
    <s v="CA-2013-145177"/>
    <x v="0"/>
    <x v="338"/>
    <d v="2013-11-15T00:00:00"/>
    <s v="Standard Class"/>
    <s v="PP-18955"/>
    <s v="Paul Prost"/>
    <x v="2"/>
    <x v="0"/>
    <s v="Springfield"/>
    <x v="24"/>
    <n v="45503"/>
    <s v="East"/>
    <s v="TEC-AC-10002550"/>
    <x v="2"/>
    <x v="11"/>
    <s v="Memorex 25GB 6X Branded Blu-Ray Recordable Disc, 30/Pack"/>
    <n v="178.92000000000002"/>
    <n v="7"/>
    <n v="0.2"/>
    <n v="-29.074500000000008"/>
  </r>
  <r>
    <n v="3642"/>
    <s v="CA-2013-145177"/>
    <x v="0"/>
    <x v="338"/>
    <d v="2013-11-15T00:00:00"/>
    <s v="Standard Class"/>
    <s v="PP-18955"/>
    <s v="Paul Prost"/>
    <x v="2"/>
    <x v="0"/>
    <s v="Springfield"/>
    <x v="24"/>
    <n v="45503"/>
    <s v="East"/>
    <s v="OFF-BI-10002082"/>
    <x v="1"/>
    <x v="8"/>
    <s v="GBC Twin Loop Wire Binding Elements"/>
    <n v="69.888000000000005"/>
    <n v="7"/>
    <n v="0.7"/>
    <n v="-46.591999999999999"/>
  </r>
  <r>
    <n v="3643"/>
    <s v="CA-2011-156594"/>
    <x v="2"/>
    <x v="414"/>
    <d v="2011-12-23T00:00:00"/>
    <s v="Second Class"/>
    <s v="MC-17845"/>
    <s v="Michael Chen"/>
    <x v="0"/>
    <x v="0"/>
    <s v="Los Angeles"/>
    <x v="1"/>
    <n v="90008"/>
    <s v="West"/>
    <s v="OFF-BI-10004632"/>
    <x v="1"/>
    <x v="8"/>
    <s v="Ibico Hi-Tech Manual Binding System"/>
    <n v="487.98400000000004"/>
    <n v="2"/>
    <n v="0.2"/>
    <n v="152.49499999999998"/>
  </r>
  <r>
    <n v="3644"/>
    <s v="CA-2011-156594"/>
    <x v="2"/>
    <x v="414"/>
    <d v="2011-12-23T00:00:00"/>
    <s v="Second Class"/>
    <s v="MC-17845"/>
    <s v="Michael Chen"/>
    <x v="0"/>
    <x v="0"/>
    <s v="Los Angeles"/>
    <x v="1"/>
    <n v="90008"/>
    <s v="West"/>
    <s v="OFF-AR-10001725"/>
    <x v="1"/>
    <x v="6"/>
    <s v="Boston Home &amp; Office Model 2000 Electric Pencil Sharpeners"/>
    <n v="47.3"/>
    <n v="2"/>
    <n v="0"/>
    <n v="12.298000000000002"/>
  </r>
  <r>
    <n v="3645"/>
    <s v="CA-2011-156594"/>
    <x v="2"/>
    <x v="414"/>
    <d v="2011-12-23T00:00:00"/>
    <s v="Second Class"/>
    <s v="MC-17845"/>
    <s v="Michael Chen"/>
    <x v="0"/>
    <x v="0"/>
    <s v="Los Angeles"/>
    <x v="1"/>
    <n v="90008"/>
    <s v="West"/>
    <s v="OFF-AR-10004269"/>
    <x v="1"/>
    <x v="6"/>
    <s v="Newell 31"/>
    <n v="4.13"/>
    <n v="1"/>
    <n v="0"/>
    <n v="1.1564000000000001"/>
  </r>
  <r>
    <n v="3646"/>
    <s v="CA-2011-156594"/>
    <x v="2"/>
    <x v="414"/>
    <d v="2011-12-23T00:00:00"/>
    <s v="Second Class"/>
    <s v="MC-17845"/>
    <s v="Michael Chen"/>
    <x v="0"/>
    <x v="0"/>
    <s v="Los Angeles"/>
    <x v="1"/>
    <n v="90008"/>
    <s v="West"/>
    <s v="OFF-BI-10003007"/>
    <x v="1"/>
    <x v="8"/>
    <s v="Premium Transparent Presentation Covers, No Pattern/Clear, 8 1/2&quot; x 11&quot;"/>
    <n v="155.12"/>
    <n v="5"/>
    <n v="0.2"/>
    <n v="50.413999999999987"/>
  </r>
  <r>
    <n v="3647"/>
    <s v="CA-2011-146528"/>
    <x v="2"/>
    <x v="739"/>
    <d v="2011-07-27T00:00:00"/>
    <s v="Second Class"/>
    <s v="VF-21715"/>
    <s v="Vicky Freymann"/>
    <x v="2"/>
    <x v="0"/>
    <s v="Los Angeles"/>
    <x v="1"/>
    <n v="90045"/>
    <s v="West"/>
    <s v="OFF-PA-10002195"/>
    <x v="1"/>
    <x v="10"/>
    <s v="Xerox 1966"/>
    <n v="6.48"/>
    <n v="1"/>
    <n v="0"/>
    <n v="3.1752000000000002"/>
  </r>
  <r>
    <n v="3648"/>
    <s v="CA-2011-146528"/>
    <x v="2"/>
    <x v="739"/>
    <d v="2011-07-27T00:00:00"/>
    <s v="Second Class"/>
    <s v="VF-21715"/>
    <s v="Vicky Freymann"/>
    <x v="2"/>
    <x v="0"/>
    <s v="Los Angeles"/>
    <x v="1"/>
    <n v="90045"/>
    <s v="West"/>
    <s v="OFF-SU-10002522"/>
    <x v="1"/>
    <x v="14"/>
    <s v="Acme Kleen Earth Office Shears"/>
    <n v="15.52"/>
    <n v="4"/>
    <n v="0"/>
    <n v="4.5007999999999981"/>
  </r>
  <r>
    <n v="3649"/>
    <s v="CA-2012-168459"/>
    <x v="1"/>
    <x v="6"/>
    <d v="2012-11-27T00:00:00"/>
    <s v="Standard Class"/>
    <s v="MC-17275"/>
    <s v="Marc Crier"/>
    <x v="0"/>
    <x v="0"/>
    <s v="Memphis"/>
    <x v="18"/>
    <n v="38109"/>
    <s v="South"/>
    <s v="OFF-BI-10003712"/>
    <x v="1"/>
    <x v="8"/>
    <s v="Acco Pressboard Covers with Storage Hooks, 14 7/8&quot; x 11&quot;, Light Blue"/>
    <n v="2.9460000000000006"/>
    <n v="2"/>
    <n v="0.7"/>
    <n v="-2.0621999999999998"/>
  </r>
  <r>
    <n v="3650"/>
    <s v="CA-2012-168459"/>
    <x v="1"/>
    <x v="6"/>
    <d v="2012-11-27T00:00:00"/>
    <s v="Standard Class"/>
    <s v="MC-17275"/>
    <s v="Marc Crier"/>
    <x v="0"/>
    <x v="0"/>
    <s v="Memphis"/>
    <x v="18"/>
    <n v="38109"/>
    <s v="South"/>
    <s v="OFF-FA-10004854"/>
    <x v="1"/>
    <x v="13"/>
    <s v="Vinyl Coated Wire Paper Clips in Organizer Box, 800/Box"/>
    <n v="55.104000000000006"/>
    <n v="6"/>
    <n v="0.2"/>
    <n v="18.597599999999993"/>
  </r>
  <r>
    <n v="3651"/>
    <s v="CA-2014-109960"/>
    <x v="3"/>
    <x v="34"/>
    <d v="2014-12-12T00:00:00"/>
    <s v="Second Class"/>
    <s v="DB-13210"/>
    <s v="Dean Braden"/>
    <x v="0"/>
    <x v="0"/>
    <s v="Detroit"/>
    <x v="12"/>
    <n v="48234"/>
    <s v="Central"/>
    <s v="TEC-AC-10004859"/>
    <x v="2"/>
    <x v="11"/>
    <s v="Maxell Pro 80 Minute CD-R, 10/Pack"/>
    <n v="104.88"/>
    <n v="6"/>
    <n v="0"/>
    <n v="41.952000000000005"/>
  </r>
  <r>
    <n v="3652"/>
    <s v="CA-2014-109960"/>
    <x v="3"/>
    <x v="34"/>
    <d v="2014-12-12T00:00:00"/>
    <s v="Second Class"/>
    <s v="DB-13210"/>
    <s v="Dean Braden"/>
    <x v="0"/>
    <x v="0"/>
    <s v="Detroit"/>
    <x v="12"/>
    <n v="48234"/>
    <s v="Central"/>
    <s v="OFF-AR-10001860"/>
    <x v="1"/>
    <x v="6"/>
    <s v="BIC Liqua Brite Liner"/>
    <n v="34.700000000000003"/>
    <n v="5"/>
    <n v="0"/>
    <n v="12.492000000000001"/>
  </r>
  <r>
    <n v="3653"/>
    <s v="CA-2014-109960"/>
    <x v="3"/>
    <x v="34"/>
    <d v="2014-12-12T00:00:00"/>
    <s v="Second Class"/>
    <s v="DB-13210"/>
    <s v="Dean Braden"/>
    <x v="0"/>
    <x v="0"/>
    <s v="Detroit"/>
    <x v="12"/>
    <n v="48234"/>
    <s v="Central"/>
    <s v="OFF-BI-10001636"/>
    <x v="1"/>
    <x v="8"/>
    <s v="Ibico Plastic and Wire Spiral Binding Combs"/>
    <n v="33.72"/>
    <n v="4"/>
    <n v="0"/>
    <n v="15.511199999999999"/>
  </r>
  <r>
    <n v="3654"/>
    <s v="CA-2014-109960"/>
    <x v="3"/>
    <x v="34"/>
    <d v="2014-12-12T00:00:00"/>
    <s v="Second Class"/>
    <s v="DB-13210"/>
    <s v="Dean Braden"/>
    <x v="0"/>
    <x v="0"/>
    <s v="Detroit"/>
    <x v="12"/>
    <n v="48234"/>
    <s v="Central"/>
    <s v="OFF-PA-10000349"/>
    <x v="1"/>
    <x v="10"/>
    <s v="Staples"/>
    <n v="14.940000000000001"/>
    <n v="3"/>
    <n v="0"/>
    <n v="7.0218000000000007"/>
  </r>
  <r>
    <n v="3655"/>
    <s v="CA-2014-133004"/>
    <x v="3"/>
    <x v="515"/>
    <d v="2014-09-06T00:00:00"/>
    <s v="Standard Class"/>
    <s v="AJ-10945"/>
    <s v="Ashley Jarboe"/>
    <x v="0"/>
    <x v="0"/>
    <s v="Lawrence"/>
    <x v="14"/>
    <n v="46226"/>
    <s v="Central"/>
    <s v="OFF-AP-10002439"/>
    <x v="1"/>
    <x v="9"/>
    <s v="Tripp Lite Isotel 8 Ultra 8 Outlet Metal Surge"/>
    <n v="638.73"/>
    <n v="9"/>
    <n v="0"/>
    <n v="166.06979999999999"/>
  </r>
  <r>
    <n v="3656"/>
    <s v="CA-2014-168102"/>
    <x v="3"/>
    <x v="558"/>
    <d v="2014-05-01T00:00:00"/>
    <s v="Standard Class"/>
    <s v="CP-12340"/>
    <s v="Christine Phan"/>
    <x v="1"/>
    <x v="0"/>
    <s v="Jacksonville"/>
    <x v="2"/>
    <n v="32216"/>
    <s v="South"/>
    <s v="OFF-ST-10001370"/>
    <x v="1"/>
    <x v="4"/>
    <s v="Sensible Storage WireTech Storage Systems"/>
    <n v="113.56800000000001"/>
    <n v="2"/>
    <n v="0.2"/>
    <n v="-21.294000000000018"/>
  </r>
  <r>
    <n v="3657"/>
    <s v="CA-2014-158036"/>
    <x v="3"/>
    <x v="565"/>
    <d v="2014-09-15T00:00:00"/>
    <s v="Standard Class"/>
    <s v="DB-13555"/>
    <s v="Dorothy Badders"/>
    <x v="1"/>
    <x v="0"/>
    <s v="Dublin"/>
    <x v="24"/>
    <n v="43017"/>
    <s v="East"/>
    <s v="TEC-AC-10002558"/>
    <x v="2"/>
    <x v="11"/>
    <s v="Imation Swivel Flash Drive USB flash drive - 8 GB"/>
    <n v="9.0960000000000001"/>
    <n v="1"/>
    <n v="0.2"/>
    <n v="1.7054999999999998"/>
  </r>
  <r>
    <n v="3658"/>
    <s v="CA-2012-128083"/>
    <x v="1"/>
    <x v="899"/>
    <d v="2012-03-17T00:00:00"/>
    <s v="Standard Class"/>
    <s v="EB-13750"/>
    <s v="Edward Becker"/>
    <x v="1"/>
    <x v="0"/>
    <s v="Plantation"/>
    <x v="2"/>
    <n v="33317"/>
    <s v="South"/>
    <s v="OFF-EN-10004030"/>
    <x v="1"/>
    <x v="12"/>
    <s v="Convenience Packs of Business Envelopes"/>
    <n v="8.6880000000000006"/>
    <n v="3"/>
    <n v="0.2"/>
    <n v="2.9322000000000004"/>
  </r>
  <r>
    <n v="3659"/>
    <s v="CA-2012-128083"/>
    <x v="1"/>
    <x v="899"/>
    <d v="2012-03-17T00:00:00"/>
    <s v="Standard Class"/>
    <s v="EB-13750"/>
    <s v="Edward Becker"/>
    <x v="1"/>
    <x v="0"/>
    <s v="Plantation"/>
    <x v="2"/>
    <n v="33317"/>
    <s v="South"/>
    <s v="FUR-FU-10003194"/>
    <x v="0"/>
    <x v="5"/>
    <s v="Eldon Expressions Desk Accessory, Wood Pencil Holder, Oak"/>
    <n v="30.880000000000003"/>
    <n v="4"/>
    <n v="0.2"/>
    <n v="3.8599999999999977"/>
  </r>
  <r>
    <n v="3660"/>
    <s v="CA-2012-128083"/>
    <x v="1"/>
    <x v="899"/>
    <d v="2012-03-17T00:00:00"/>
    <s v="Standard Class"/>
    <s v="EB-13750"/>
    <s v="Edward Becker"/>
    <x v="1"/>
    <x v="0"/>
    <s v="Plantation"/>
    <x v="2"/>
    <n v="33317"/>
    <s v="South"/>
    <s v="FUR-FU-10001731"/>
    <x v="0"/>
    <x v="5"/>
    <s v="Acrylic Self-Standing Desk Frames"/>
    <n v="6.4080000000000004"/>
    <n v="3"/>
    <n v="0.2"/>
    <n v="1.4418"/>
  </r>
  <r>
    <n v="3661"/>
    <s v="CA-2013-161676"/>
    <x v="0"/>
    <x v="427"/>
    <d v="2013-07-24T00:00:00"/>
    <s v="Standard Class"/>
    <s v="JP-15460"/>
    <s v="Jennifer Patt"/>
    <x v="1"/>
    <x v="0"/>
    <s v="Glendale"/>
    <x v="16"/>
    <n v="85301"/>
    <s v="West"/>
    <s v="OFF-SU-10004782"/>
    <x v="1"/>
    <x v="14"/>
    <s v="Elite 5&quot; Scissors"/>
    <n v="33.799999999999997"/>
    <n v="5"/>
    <n v="0.2"/>
    <n v="4.2249999999999979"/>
  </r>
  <r>
    <n v="3662"/>
    <s v="CA-2013-155005"/>
    <x v="0"/>
    <x v="900"/>
    <d v="2013-06-16T00:00:00"/>
    <s v="Second Class"/>
    <s v="SC-20050"/>
    <s v="Sample Company A"/>
    <x v="2"/>
    <x v="0"/>
    <s v="Jackson"/>
    <x v="12"/>
    <n v="49201"/>
    <s v="Central"/>
    <s v="TEC-PH-10003484"/>
    <x v="2"/>
    <x v="7"/>
    <s v="Ooma Telo VoIP Home Phone System"/>
    <n v="377.96999999999997"/>
    <n v="3"/>
    <n v="0"/>
    <n v="94.492500000000007"/>
  </r>
  <r>
    <n v="3663"/>
    <s v="US-2014-129777"/>
    <x v="3"/>
    <x v="445"/>
    <d v="2014-07-10T00:00:00"/>
    <s v="Standard Class"/>
    <s v="FM-14290"/>
    <s v="Frank Merwin"/>
    <x v="2"/>
    <x v="0"/>
    <s v="Quincy"/>
    <x v="31"/>
    <n v="2169"/>
    <s v="East"/>
    <s v="TEC-AC-10003590"/>
    <x v="2"/>
    <x v="11"/>
    <s v="TRENDnet 56K USB 2.0 Phone, Internet and Fax Modem"/>
    <n v="258.89999999999998"/>
    <n v="10"/>
    <n v="0"/>
    <n v="93.203999999999994"/>
  </r>
  <r>
    <n v="3664"/>
    <s v="US-2014-129777"/>
    <x v="3"/>
    <x v="445"/>
    <d v="2014-07-10T00:00:00"/>
    <s v="Standard Class"/>
    <s v="FM-14290"/>
    <s v="Frank Merwin"/>
    <x v="2"/>
    <x v="0"/>
    <s v="Quincy"/>
    <x v="31"/>
    <n v="2169"/>
    <s v="East"/>
    <s v="OFF-PA-10001970"/>
    <x v="1"/>
    <x v="10"/>
    <s v="Xerox 1881"/>
    <n v="24.56"/>
    <n v="2"/>
    <n v="0"/>
    <n v="11.543199999999999"/>
  </r>
  <r>
    <n v="3665"/>
    <s v="CA-2011-129364"/>
    <x v="2"/>
    <x v="589"/>
    <d v="2011-12-13T00:00:00"/>
    <s v="Standard Class"/>
    <s v="TB-21250"/>
    <s v="Tim Brockman"/>
    <x v="0"/>
    <x v="0"/>
    <s v="Salem"/>
    <x v="21"/>
    <n v="97301"/>
    <s v="West"/>
    <s v="OFF-LA-10001569"/>
    <x v="1"/>
    <x v="2"/>
    <s v="Avery 499"/>
    <n v="27.888000000000002"/>
    <n v="7"/>
    <n v="0.2"/>
    <n v="9.0635999999999974"/>
  </r>
  <r>
    <n v="3666"/>
    <s v="CA-2011-129364"/>
    <x v="2"/>
    <x v="589"/>
    <d v="2011-12-13T00:00:00"/>
    <s v="Standard Class"/>
    <s v="TB-21250"/>
    <s v="Tim Brockman"/>
    <x v="0"/>
    <x v="0"/>
    <s v="Salem"/>
    <x v="21"/>
    <n v="97301"/>
    <s v="West"/>
    <s v="OFF-BI-10001132"/>
    <x v="1"/>
    <x v="8"/>
    <s v="Acco PRESSTEX Data Binder with Storage Hooks, Dark Blue, 9 1/2&quot; X 11&quot;"/>
    <n v="6.4560000000000004"/>
    <n v="4"/>
    <n v="0.7"/>
    <n v="-4.5191999999999979"/>
  </r>
  <r>
    <n v="3667"/>
    <s v="CA-2011-129364"/>
    <x v="2"/>
    <x v="589"/>
    <d v="2011-12-13T00:00:00"/>
    <s v="Standard Class"/>
    <s v="TB-21250"/>
    <s v="Tim Brockman"/>
    <x v="0"/>
    <x v="0"/>
    <s v="Salem"/>
    <x v="21"/>
    <n v="97301"/>
    <s v="West"/>
    <s v="TEC-PH-10003095"/>
    <x v="2"/>
    <x v="7"/>
    <s v="Samsung HM1900 Bluetooth Headset"/>
    <n v="52.679999999999993"/>
    <n v="3"/>
    <n v="0.2"/>
    <n v="19.754999999999999"/>
  </r>
  <r>
    <n v="3668"/>
    <s v="CA-2011-129364"/>
    <x v="2"/>
    <x v="589"/>
    <d v="2011-12-13T00:00:00"/>
    <s v="Standard Class"/>
    <s v="TB-21250"/>
    <s v="Tim Brockman"/>
    <x v="0"/>
    <x v="0"/>
    <s v="Salem"/>
    <x v="21"/>
    <n v="97301"/>
    <s v="West"/>
    <s v="OFF-SU-10000432"/>
    <x v="1"/>
    <x v="14"/>
    <s v="Acco Side-Punched Conventional Columnar Pads"/>
    <n v="13.88"/>
    <n v="5"/>
    <n v="0.2"/>
    <n v="-2.6025000000000014"/>
  </r>
  <r>
    <n v="3669"/>
    <s v="CA-2011-129364"/>
    <x v="2"/>
    <x v="589"/>
    <d v="2011-12-13T00:00:00"/>
    <s v="Standard Class"/>
    <s v="TB-21250"/>
    <s v="Tim Brockman"/>
    <x v="0"/>
    <x v="0"/>
    <s v="Salem"/>
    <x v="21"/>
    <n v="97301"/>
    <s v="West"/>
    <s v="TEC-AC-10004227"/>
    <x v="2"/>
    <x v="11"/>
    <s v="SanDisk Ultra 16 GB MicroSDHC Class 10 Memory Card"/>
    <n v="103.92000000000002"/>
    <n v="10"/>
    <n v="0.2"/>
    <n v="-18.186000000000014"/>
  </r>
  <r>
    <n v="3670"/>
    <s v="CA-2011-129364"/>
    <x v="2"/>
    <x v="589"/>
    <d v="2011-12-13T00:00:00"/>
    <s v="Standard Class"/>
    <s v="TB-21250"/>
    <s v="Tim Brockman"/>
    <x v="0"/>
    <x v="0"/>
    <s v="Salem"/>
    <x v="21"/>
    <n v="97301"/>
    <s v="West"/>
    <s v="OFF-LA-10004409"/>
    <x v="1"/>
    <x v="2"/>
    <s v="Avery 492"/>
    <n v="11.52"/>
    <n v="5"/>
    <n v="0.2"/>
    <n v="3.7439999999999989"/>
  </r>
  <r>
    <n v="3671"/>
    <s v="CA-2011-129364"/>
    <x v="2"/>
    <x v="589"/>
    <d v="2011-12-13T00:00:00"/>
    <s v="Standard Class"/>
    <s v="TB-21250"/>
    <s v="Tim Brockman"/>
    <x v="0"/>
    <x v="0"/>
    <s v="Salem"/>
    <x v="21"/>
    <n v="97301"/>
    <s v="West"/>
    <s v="OFF-PA-10001569"/>
    <x v="1"/>
    <x v="10"/>
    <s v="Xerox 232"/>
    <n v="10.368000000000002"/>
    <n v="2"/>
    <n v="0.2"/>
    <n v="3.6288"/>
  </r>
  <r>
    <n v="3672"/>
    <s v="CA-2011-129364"/>
    <x v="2"/>
    <x v="589"/>
    <d v="2011-12-13T00:00:00"/>
    <s v="Standard Class"/>
    <s v="TB-21250"/>
    <s v="Tim Brockman"/>
    <x v="0"/>
    <x v="0"/>
    <s v="Salem"/>
    <x v="21"/>
    <n v="97301"/>
    <s v="West"/>
    <s v="OFF-ST-10001031"/>
    <x v="1"/>
    <x v="4"/>
    <s v="Adjustable Personal File Tote"/>
    <n v="39.072000000000003"/>
    <n v="3"/>
    <n v="0.2"/>
    <n v="2.9304000000000023"/>
  </r>
  <r>
    <n v="3673"/>
    <s v="CA-2013-104969"/>
    <x v="0"/>
    <x v="143"/>
    <d v="2013-04-15T00:00:00"/>
    <s v="Standard Class"/>
    <s v="EH-14125"/>
    <s v="Eugene Hildebrand"/>
    <x v="2"/>
    <x v="0"/>
    <s v="Troy"/>
    <x v="24"/>
    <n v="45373"/>
    <s v="East"/>
    <s v="OFF-EN-10002312"/>
    <x v="1"/>
    <x v="12"/>
    <s v="#10 Self-Seal White Envelopes"/>
    <n v="8.8719999999999999"/>
    <n v="1"/>
    <n v="0.2"/>
    <n v="3.2161"/>
  </r>
  <r>
    <n v="3674"/>
    <s v="CA-2013-104969"/>
    <x v="0"/>
    <x v="143"/>
    <d v="2013-04-15T00:00:00"/>
    <s v="Standard Class"/>
    <s v="EH-14125"/>
    <s v="Eugene Hildebrand"/>
    <x v="2"/>
    <x v="0"/>
    <s v="Troy"/>
    <x v="24"/>
    <n v="45373"/>
    <s v="East"/>
    <s v="OFF-BI-10004224"/>
    <x v="1"/>
    <x v="8"/>
    <s v="Catalog Binders with Expanding Posts"/>
    <n v="121.10400000000003"/>
    <n v="6"/>
    <n v="0.7"/>
    <n v="-100.91999999999999"/>
  </r>
  <r>
    <n v="3675"/>
    <s v="CA-2014-154109"/>
    <x v="3"/>
    <x v="44"/>
    <d v="2014-11-12T00:00:00"/>
    <s v="Standard Class"/>
    <s v="ML-17410"/>
    <s v="Maris LaWare"/>
    <x v="0"/>
    <x v="0"/>
    <s v="Philadelphia"/>
    <x v="9"/>
    <n v="19143"/>
    <s v="East"/>
    <s v="FUR-CH-10003774"/>
    <x v="0"/>
    <x v="1"/>
    <s v="Global Wood Trimmed Manager's Task Chair, Khaki"/>
    <n v="127.372"/>
    <n v="2"/>
    <n v="0.3"/>
    <n v="-30.933200000000006"/>
  </r>
  <r>
    <n v="3676"/>
    <s v="CA-2014-154109"/>
    <x v="3"/>
    <x v="44"/>
    <d v="2014-11-12T00:00:00"/>
    <s v="Standard Class"/>
    <s v="ML-17410"/>
    <s v="Maris LaWare"/>
    <x v="0"/>
    <x v="0"/>
    <s v="Philadelphia"/>
    <x v="9"/>
    <n v="19143"/>
    <s v="East"/>
    <s v="OFF-PA-10000157"/>
    <x v="1"/>
    <x v="10"/>
    <s v="Xerox 191"/>
    <n v="47.952000000000005"/>
    <n v="3"/>
    <n v="0.2"/>
    <n v="16.183799999999998"/>
  </r>
  <r>
    <n v="3677"/>
    <s v="CA-2012-156440"/>
    <x v="1"/>
    <x v="901"/>
    <d v="2012-12-09T00:00:00"/>
    <s v="Standard Class"/>
    <s v="MH-17620"/>
    <s v="Matt Hagelstein"/>
    <x v="1"/>
    <x v="0"/>
    <s v="San Diego"/>
    <x v="1"/>
    <n v="92105"/>
    <s v="West"/>
    <s v="FUR-FU-10004090"/>
    <x v="0"/>
    <x v="5"/>
    <s v="Executive Impressions 14&quot; Contract Wall Clock"/>
    <n v="44.46"/>
    <n v="2"/>
    <n v="0"/>
    <n v="14.671799999999998"/>
  </r>
  <r>
    <n v="3678"/>
    <s v="CA-2012-132626"/>
    <x v="1"/>
    <x v="584"/>
    <d v="2012-07-14T00:00:00"/>
    <s v="Standard Class"/>
    <s v="BT-11680"/>
    <s v="Brian Thompson"/>
    <x v="0"/>
    <x v="0"/>
    <s v="Clinton"/>
    <x v="39"/>
    <n v="20735"/>
    <s v="East"/>
    <s v="OFF-FA-10002763"/>
    <x v="1"/>
    <x v="13"/>
    <s v="Advantus Map Pennant Flags and Round Head Tacks"/>
    <n v="15.8"/>
    <n v="4"/>
    <n v="0"/>
    <n v="5.0559999999999992"/>
  </r>
  <r>
    <n v="3679"/>
    <s v="CA-2012-132626"/>
    <x v="1"/>
    <x v="584"/>
    <d v="2012-07-14T00:00:00"/>
    <s v="Standard Class"/>
    <s v="BT-11680"/>
    <s v="Brian Thompson"/>
    <x v="0"/>
    <x v="0"/>
    <s v="Clinton"/>
    <x v="39"/>
    <n v="20735"/>
    <s v="East"/>
    <s v="TEC-MA-10002428"/>
    <x v="2"/>
    <x v="15"/>
    <s v="Fellowes Powershred HS-440 4-Sheet High Security Shredder"/>
    <n v="464.97"/>
    <n v="3"/>
    <n v="0"/>
    <n v="209.23649999999998"/>
  </r>
  <r>
    <n v="3680"/>
    <s v="CA-2012-132626"/>
    <x v="1"/>
    <x v="584"/>
    <d v="2012-07-14T00:00:00"/>
    <s v="Standard Class"/>
    <s v="BT-11680"/>
    <s v="Brian Thompson"/>
    <x v="0"/>
    <x v="0"/>
    <s v="Clinton"/>
    <x v="39"/>
    <n v="20735"/>
    <s v="East"/>
    <s v="FUR-FU-10002918"/>
    <x v="0"/>
    <x v="5"/>
    <s v="Eldon ClusterMat Chair Mat with Cordless Antistatic Protection"/>
    <n v="181.96"/>
    <n v="2"/>
    <n v="0"/>
    <n v="20.015600000000006"/>
  </r>
  <r>
    <n v="3681"/>
    <s v="CA-2012-132626"/>
    <x v="1"/>
    <x v="584"/>
    <d v="2012-07-14T00:00:00"/>
    <s v="Standard Class"/>
    <s v="BT-11680"/>
    <s v="Brian Thompson"/>
    <x v="0"/>
    <x v="0"/>
    <s v="Clinton"/>
    <x v="39"/>
    <n v="20735"/>
    <s v="East"/>
    <s v="OFF-LA-10000476"/>
    <x v="1"/>
    <x v="2"/>
    <s v="Avery 05222 Permanent Self-Adhesive File Folder Labels for Typewriters, on Rolls, White, 250/Roll"/>
    <n v="12.39"/>
    <n v="3"/>
    <n v="0"/>
    <n v="5.6993999999999998"/>
  </r>
  <r>
    <n v="3682"/>
    <s v="CA-2012-132626"/>
    <x v="1"/>
    <x v="584"/>
    <d v="2012-07-14T00:00:00"/>
    <s v="Standard Class"/>
    <s v="BT-11680"/>
    <s v="Brian Thompson"/>
    <x v="0"/>
    <x v="0"/>
    <s v="Clinton"/>
    <x v="39"/>
    <n v="20735"/>
    <s v="East"/>
    <s v="OFF-BI-10002854"/>
    <x v="1"/>
    <x v="8"/>
    <s v="Performers Binder/Pad Holder, Black"/>
    <n v="84.09"/>
    <n v="3"/>
    <n v="0"/>
    <n v="42.045000000000002"/>
  </r>
  <r>
    <n v="3683"/>
    <s v="CA-2012-132626"/>
    <x v="1"/>
    <x v="584"/>
    <d v="2012-07-14T00:00:00"/>
    <s v="Standard Class"/>
    <s v="BT-11680"/>
    <s v="Brian Thompson"/>
    <x v="0"/>
    <x v="0"/>
    <s v="Clinton"/>
    <x v="39"/>
    <n v="20735"/>
    <s v="East"/>
    <s v="OFF-AR-10002987"/>
    <x v="1"/>
    <x v="6"/>
    <s v="Prismacolor Color Pencil Set"/>
    <n v="79.36"/>
    <n v="4"/>
    <n v="0"/>
    <n v="32.537600000000005"/>
  </r>
  <r>
    <n v="3684"/>
    <s v="CA-2012-132626"/>
    <x v="1"/>
    <x v="584"/>
    <d v="2012-07-14T00:00:00"/>
    <s v="Standard Class"/>
    <s v="BT-11680"/>
    <s v="Brian Thompson"/>
    <x v="0"/>
    <x v="0"/>
    <s v="Clinton"/>
    <x v="39"/>
    <n v="20735"/>
    <s v="East"/>
    <s v="OFF-BI-10004001"/>
    <x v="1"/>
    <x v="8"/>
    <s v="GBC Recycled VeloBinder Covers"/>
    <n v="153.35999999999999"/>
    <n v="9"/>
    <n v="0"/>
    <n v="70.545599999999979"/>
  </r>
  <r>
    <n v="3685"/>
    <s v="CA-2012-132626"/>
    <x v="1"/>
    <x v="584"/>
    <d v="2012-07-14T00:00:00"/>
    <s v="Standard Class"/>
    <s v="BT-11680"/>
    <s v="Brian Thompson"/>
    <x v="0"/>
    <x v="0"/>
    <s v="Clinton"/>
    <x v="39"/>
    <n v="20735"/>
    <s v="East"/>
    <s v="OFF-BI-10001634"/>
    <x v="1"/>
    <x v="8"/>
    <s v="Wilson Jones Active Use Binders"/>
    <n v="43.68"/>
    <n v="6"/>
    <n v="0"/>
    <n v="21.403200000000002"/>
  </r>
  <r>
    <n v="3686"/>
    <s v="CA-2012-132626"/>
    <x v="1"/>
    <x v="584"/>
    <d v="2012-07-14T00:00:00"/>
    <s v="Standard Class"/>
    <s v="BT-11680"/>
    <s v="Brian Thompson"/>
    <x v="0"/>
    <x v="0"/>
    <s v="Clinton"/>
    <x v="39"/>
    <n v="20735"/>
    <s v="East"/>
    <s v="OFF-ST-10003722"/>
    <x v="1"/>
    <x v="4"/>
    <s v="Project Tote Personal File"/>
    <n v="98.21"/>
    <n v="7"/>
    <n v="0"/>
    <n v="28.480899999999984"/>
  </r>
  <r>
    <n v="3687"/>
    <s v="CA-2013-102792"/>
    <x v="0"/>
    <x v="180"/>
    <d v="2013-12-20T00:00:00"/>
    <s v="Standard Class"/>
    <s v="JC-15340"/>
    <s v="Jasper Cacioppo"/>
    <x v="0"/>
    <x v="0"/>
    <s v="Riverside"/>
    <x v="1"/>
    <n v="92503"/>
    <s v="West"/>
    <s v="OFF-AR-10004757"/>
    <x v="1"/>
    <x v="6"/>
    <s v="Crayola Colored Pencils"/>
    <n v="9.84"/>
    <n v="3"/>
    <n v="0"/>
    <n v="3.2471999999999994"/>
  </r>
  <r>
    <n v="3688"/>
    <s v="CA-2013-108567"/>
    <x v="0"/>
    <x v="244"/>
    <d v="2013-05-25T00:00:00"/>
    <s v="Standard Class"/>
    <s v="DB-13210"/>
    <s v="Dean Braden"/>
    <x v="0"/>
    <x v="0"/>
    <s v="Port Saint Lucie"/>
    <x v="2"/>
    <n v="34952"/>
    <s v="South"/>
    <s v="OFF-BI-10004140"/>
    <x v="1"/>
    <x v="8"/>
    <s v="Avery Non-Stick Binders"/>
    <n v="2.6940000000000004"/>
    <n v="2"/>
    <n v="0.7"/>
    <n v="-2.2450000000000001"/>
  </r>
  <r>
    <n v="3689"/>
    <s v="CA-2014-140760"/>
    <x v="3"/>
    <x v="455"/>
    <d v="2014-06-06T00:00:00"/>
    <s v="Second Class"/>
    <s v="DO-13435"/>
    <s v="Denny Ordway"/>
    <x v="0"/>
    <x v="0"/>
    <s v="Mesa"/>
    <x v="16"/>
    <n v="85204"/>
    <s v="West"/>
    <s v="OFF-PA-10002479"/>
    <x v="1"/>
    <x v="10"/>
    <s v="Xerox 4200 Series MultiUse Premium Copy Paper (20Lb. and 84 Bright)"/>
    <n v="25.344000000000001"/>
    <n v="6"/>
    <n v="0.2"/>
    <n v="7.92"/>
  </r>
  <r>
    <n v="3690"/>
    <s v="CA-2014-140760"/>
    <x v="3"/>
    <x v="455"/>
    <d v="2014-06-06T00:00:00"/>
    <s v="Second Class"/>
    <s v="DO-13435"/>
    <s v="Denny Ordway"/>
    <x v="0"/>
    <x v="0"/>
    <s v="Mesa"/>
    <x v="16"/>
    <n v="85204"/>
    <s v="West"/>
    <s v="OFF-EN-10001141"/>
    <x v="1"/>
    <x v="12"/>
    <s v="Manila Recycled Extra-Heavyweight Clasp Envelopes, 6&quot; x 9&quot;"/>
    <n v="43.92"/>
    <n v="5"/>
    <n v="0.2"/>
    <n v="15.921000000000003"/>
  </r>
  <r>
    <n v="3691"/>
    <s v="US-2012-131359"/>
    <x v="1"/>
    <x v="628"/>
    <d v="2012-11-02T00:00:00"/>
    <s v="Second Class"/>
    <s v="FA-14230"/>
    <s v="Frank Atkinson"/>
    <x v="1"/>
    <x v="0"/>
    <s v="Denver"/>
    <x v="22"/>
    <n v="80219"/>
    <s v="West"/>
    <s v="TEC-MA-10000597"/>
    <x v="2"/>
    <x v="15"/>
    <s v="Lexmark S315 Color Inkjet Printer"/>
    <n v="59.994000000000007"/>
    <n v="2"/>
    <n v="0.7"/>
    <n v="-45.995400000000004"/>
  </r>
  <r>
    <n v="3692"/>
    <s v="US-2012-131359"/>
    <x v="1"/>
    <x v="628"/>
    <d v="2012-11-02T00:00:00"/>
    <s v="Second Class"/>
    <s v="FA-14230"/>
    <s v="Frank Atkinson"/>
    <x v="1"/>
    <x v="0"/>
    <s v="Denver"/>
    <x v="22"/>
    <n v="80219"/>
    <s v="West"/>
    <s v="TEC-CO-10001571"/>
    <x v="2"/>
    <x v="16"/>
    <s v="Sharp 1540cs Digital Laser Copier"/>
    <n v="439.99200000000002"/>
    <n v="1"/>
    <n v="0.2"/>
    <n v="164.99700000000001"/>
  </r>
  <r>
    <n v="3693"/>
    <s v="US-2012-131359"/>
    <x v="1"/>
    <x v="628"/>
    <d v="2012-11-02T00:00:00"/>
    <s v="Second Class"/>
    <s v="FA-14230"/>
    <s v="Frank Atkinson"/>
    <x v="1"/>
    <x v="0"/>
    <s v="Denver"/>
    <x v="22"/>
    <n v="80219"/>
    <s v="West"/>
    <s v="TEC-PH-10004531"/>
    <x v="2"/>
    <x v="7"/>
    <s v="OtterBox Commuter Series Case - iPhone 5 &amp; 5s"/>
    <n v="87.96"/>
    <n v="5"/>
    <n v="0.2"/>
    <n v="30.785999999999998"/>
  </r>
  <r>
    <n v="3694"/>
    <s v="US-2012-131359"/>
    <x v="1"/>
    <x v="628"/>
    <d v="2012-11-02T00:00:00"/>
    <s v="Second Class"/>
    <s v="FA-14230"/>
    <s v="Frank Atkinson"/>
    <x v="1"/>
    <x v="0"/>
    <s v="Denver"/>
    <x v="22"/>
    <n v="80219"/>
    <s v="West"/>
    <s v="FUR-FU-10003026"/>
    <x v="0"/>
    <x v="5"/>
    <s v="Eldon Regeneration Recycled Desk Accessories, Black"/>
    <n v="15.488"/>
    <n v="4"/>
    <n v="0.2"/>
    <n v="3.6783999999999999"/>
  </r>
  <r>
    <n v="3695"/>
    <s v="CA-2013-142097"/>
    <x v="0"/>
    <x v="680"/>
    <d v="2013-10-21T00:00:00"/>
    <s v="Standard Class"/>
    <s v="QJ-19255"/>
    <s v="Quincy Jones"/>
    <x v="1"/>
    <x v="0"/>
    <s v="Springfield"/>
    <x v="17"/>
    <n v="22153"/>
    <s v="South"/>
    <s v="OFF-BI-10002082"/>
    <x v="1"/>
    <x v="8"/>
    <s v="GBC Twin Loop Wire Binding Elements"/>
    <n v="232.96"/>
    <n v="7"/>
    <n v="0"/>
    <n v="116.48"/>
  </r>
  <r>
    <n v="3696"/>
    <s v="CA-2013-142097"/>
    <x v="0"/>
    <x v="680"/>
    <d v="2013-10-21T00:00:00"/>
    <s v="Standard Class"/>
    <s v="QJ-19255"/>
    <s v="Quincy Jones"/>
    <x v="1"/>
    <x v="0"/>
    <s v="Springfield"/>
    <x v="17"/>
    <n v="22153"/>
    <s v="South"/>
    <s v="OFF-EN-10002312"/>
    <x v="1"/>
    <x v="12"/>
    <s v="#10 Self-Seal White Envelopes"/>
    <n v="66.539999999999992"/>
    <n v="6"/>
    <n v="0"/>
    <n v="32.604599999999998"/>
  </r>
  <r>
    <n v="3697"/>
    <s v="CA-2013-142097"/>
    <x v="0"/>
    <x v="680"/>
    <d v="2013-10-21T00:00:00"/>
    <s v="Standard Class"/>
    <s v="QJ-19255"/>
    <s v="Quincy Jones"/>
    <x v="1"/>
    <x v="0"/>
    <s v="Springfield"/>
    <x v="17"/>
    <n v="22153"/>
    <s v="South"/>
    <s v="OFF-AP-10000696"/>
    <x v="1"/>
    <x v="9"/>
    <s v="Holmes Odor Grabber"/>
    <n v="43.26"/>
    <n v="3"/>
    <n v="0"/>
    <n v="14.275799999999998"/>
  </r>
  <r>
    <n v="3698"/>
    <s v="CA-2012-151680"/>
    <x v="1"/>
    <x v="902"/>
    <d v="2012-11-21T00:00:00"/>
    <s v="Second Class"/>
    <s v="TC-21475"/>
    <s v="Tony Chapman"/>
    <x v="2"/>
    <x v="0"/>
    <s v="Seattle"/>
    <x v="4"/>
    <n v="98115"/>
    <s v="West"/>
    <s v="FUR-FU-10000305"/>
    <x v="0"/>
    <x v="5"/>
    <s v="Tenex V2T-RE Standard Weight Series Chair Mat, 45&quot; x 53&quot;, Lip 25&quot; x 12&quot;"/>
    <n v="141.96"/>
    <n v="2"/>
    <n v="0"/>
    <n v="22.7136"/>
  </r>
  <r>
    <n v="3699"/>
    <s v="CA-2011-140039"/>
    <x v="2"/>
    <x v="103"/>
    <d v="2011-09-17T00:00:00"/>
    <s v="Standard Class"/>
    <s v="ON-18715"/>
    <s v="Odella Nelson"/>
    <x v="1"/>
    <x v="0"/>
    <s v="Tempe"/>
    <x v="16"/>
    <n v="85281"/>
    <s v="West"/>
    <s v="OFF-ST-10001034"/>
    <x v="1"/>
    <x v="4"/>
    <s v="Eldon File Chest Portable File"/>
    <n v="79.400000000000006"/>
    <n v="5"/>
    <n v="0.2"/>
    <n v="5.9550000000000054"/>
  </r>
  <r>
    <n v="3700"/>
    <s v="CA-2014-160416"/>
    <x v="3"/>
    <x v="38"/>
    <d v="2014-11-19T00:00:00"/>
    <s v="Second Class"/>
    <s v="AD-10180"/>
    <s v="Alan Dominguez"/>
    <x v="2"/>
    <x v="0"/>
    <s v="Yonkers"/>
    <x v="15"/>
    <n v="10701"/>
    <s v="East"/>
    <s v="TEC-AC-10004114"/>
    <x v="2"/>
    <x v="11"/>
    <s v="KeyTronic 6101 Series - Keyboard - Black"/>
    <n v="163.96"/>
    <n v="4"/>
    <n v="0"/>
    <n v="70.502800000000008"/>
  </r>
  <r>
    <n v="3701"/>
    <s v="CA-2014-169411"/>
    <x v="3"/>
    <x v="165"/>
    <d v="2014-12-30T00:00:00"/>
    <s v="Standard Class"/>
    <s v="AC-10615"/>
    <s v="Ann Chong"/>
    <x v="1"/>
    <x v="0"/>
    <s v="Rochester"/>
    <x v="15"/>
    <n v="14609"/>
    <s v="East"/>
    <s v="FUR-FU-10001602"/>
    <x v="0"/>
    <x v="5"/>
    <s v="Eldon Delta Triangular Chair Mat, 52&quot; x 58&quot;, Clear"/>
    <n v="37.93"/>
    <n v="1"/>
    <n v="0"/>
    <n v="6.8273999999999972"/>
  </r>
  <r>
    <n v="3702"/>
    <s v="CA-2013-126543"/>
    <x v="0"/>
    <x v="850"/>
    <d v="2013-01-13T00:00:00"/>
    <s v="Second Class"/>
    <s v="MF-17665"/>
    <s v="Maureen Fritzler"/>
    <x v="1"/>
    <x v="0"/>
    <s v="Toledo"/>
    <x v="24"/>
    <n v="43615"/>
    <s v="East"/>
    <s v="FUR-FU-10002445"/>
    <x v="0"/>
    <x v="5"/>
    <s v="DAX Two-Tone Rosewood/Black Document Frame, Desktop, 5 x 7"/>
    <n v="15.168000000000001"/>
    <n v="2"/>
    <n v="0.2"/>
    <n v="3.7920000000000011"/>
  </r>
  <r>
    <n v="3703"/>
    <s v="CA-2012-104941"/>
    <x v="1"/>
    <x v="385"/>
    <d v="2012-06-19T00:00:00"/>
    <s v="Standard Class"/>
    <s v="DH-13075"/>
    <s v="Dave Hallsten"/>
    <x v="1"/>
    <x v="0"/>
    <s v="Decatur"/>
    <x v="19"/>
    <n v="35601"/>
    <s v="South"/>
    <s v="OFF-AR-10004269"/>
    <x v="1"/>
    <x v="6"/>
    <s v="Newell 31"/>
    <n v="24.78"/>
    <n v="6"/>
    <n v="0"/>
    <n v="6.9384000000000006"/>
  </r>
  <r>
    <n v="3704"/>
    <s v="CA-2012-104941"/>
    <x v="1"/>
    <x v="385"/>
    <d v="2012-06-19T00:00:00"/>
    <s v="Standard Class"/>
    <s v="DH-13075"/>
    <s v="Dave Hallsten"/>
    <x v="1"/>
    <x v="0"/>
    <s v="Decatur"/>
    <x v="19"/>
    <n v="35601"/>
    <s v="South"/>
    <s v="OFF-BI-10001249"/>
    <x v="1"/>
    <x v="8"/>
    <s v="Avery Heavy-Duty EZD View Binder with Locking Rings"/>
    <n v="19.14"/>
    <n v="3"/>
    <n v="0"/>
    <n v="8.8043999999999993"/>
  </r>
  <r>
    <n v="3705"/>
    <s v="CA-2012-104941"/>
    <x v="1"/>
    <x v="385"/>
    <d v="2012-06-19T00:00:00"/>
    <s v="Standard Class"/>
    <s v="DH-13075"/>
    <s v="Dave Hallsten"/>
    <x v="1"/>
    <x v="0"/>
    <s v="Decatur"/>
    <x v="19"/>
    <n v="35601"/>
    <s v="South"/>
    <s v="TEC-CO-10004202"/>
    <x v="2"/>
    <x v="16"/>
    <s v="Brother DCP1000 Digital 3 in 1 Multifunction Machine"/>
    <n v="899.97"/>
    <n v="3"/>
    <n v="0"/>
    <n v="314.98950000000002"/>
  </r>
  <r>
    <n v="3706"/>
    <s v="CA-2012-104941"/>
    <x v="1"/>
    <x v="385"/>
    <d v="2012-06-19T00:00:00"/>
    <s v="Standard Class"/>
    <s v="DH-13075"/>
    <s v="Dave Hallsten"/>
    <x v="1"/>
    <x v="0"/>
    <s v="Decatur"/>
    <x v="19"/>
    <n v="35601"/>
    <s v="South"/>
    <s v="OFF-PA-10003363"/>
    <x v="1"/>
    <x v="10"/>
    <s v="Xerox 204"/>
    <n v="32.400000000000006"/>
    <n v="5"/>
    <n v="0"/>
    <n v="15.552000000000001"/>
  </r>
  <r>
    <n v="3707"/>
    <s v="CA-2014-160087"/>
    <x v="3"/>
    <x v="257"/>
    <d v="2014-03-23T00:00:00"/>
    <s v="Standard Class"/>
    <s v="EN-13780"/>
    <s v="Edward Nazzal"/>
    <x v="0"/>
    <x v="0"/>
    <s v="Dallas"/>
    <x v="5"/>
    <n v="75220"/>
    <s v="Central"/>
    <s v="OFF-AR-10001915"/>
    <x v="1"/>
    <x v="6"/>
    <s v="Peel-Off China Markers"/>
    <n v="23.832000000000001"/>
    <n v="3"/>
    <n v="0.2"/>
    <n v="6.5538000000000007"/>
  </r>
  <r>
    <n v="3708"/>
    <s v="CA-2011-120544"/>
    <x v="2"/>
    <x v="533"/>
    <d v="2011-11-27T00:00:00"/>
    <s v="Standard Class"/>
    <s v="SS-20140"/>
    <s v="Saphhira Shifley"/>
    <x v="1"/>
    <x v="0"/>
    <s v="Mesquite"/>
    <x v="5"/>
    <n v="75150"/>
    <s v="Central"/>
    <s v="FUR-FU-10001940"/>
    <x v="0"/>
    <x v="5"/>
    <s v="Staples"/>
    <n v="6.3680000000000003"/>
    <n v="2"/>
    <n v="0.6"/>
    <n v="-2.5471999999999984"/>
  </r>
  <r>
    <n v="3709"/>
    <s v="CA-2011-120544"/>
    <x v="2"/>
    <x v="533"/>
    <d v="2011-11-27T00:00:00"/>
    <s v="Standard Class"/>
    <s v="SS-20140"/>
    <s v="Saphhira Shifley"/>
    <x v="1"/>
    <x v="0"/>
    <s v="Mesquite"/>
    <x v="5"/>
    <n v="75150"/>
    <s v="Central"/>
    <s v="OFF-AP-10004336"/>
    <x v="1"/>
    <x v="9"/>
    <s v="Conquest 14 Commercial Heavy-Duty Upright Vacuum, Collection System, Accessory Kit"/>
    <n v="34.175999999999995"/>
    <n v="3"/>
    <n v="0.8"/>
    <n v="-87.148800000000023"/>
  </r>
  <r>
    <n v="3710"/>
    <s v="CA-2011-120544"/>
    <x v="2"/>
    <x v="533"/>
    <d v="2011-11-27T00:00:00"/>
    <s v="Standard Class"/>
    <s v="SS-20140"/>
    <s v="Saphhira Shifley"/>
    <x v="1"/>
    <x v="0"/>
    <s v="Mesquite"/>
    <x v="5"/>
    <n v="75150"/>
    <s v="Central"/>
    <s v="TEC-AC-10003709"/>
    <x v="2"/>
    <x v="11"/>
    <s v="Maxell 4.7GB DVD-R 5/Pack"/>
    <n v="5.5440000000000005"/>
    <n v="7"/>
    <n v="0.2"/>
    <n v="1.6632000000000007"/>
  </r>
  <r>
    <n v="3711"/>
    <s v="CA-2014-113670"/>
    <x v="3"/>
    <x v="453"/>
    <d v="2014-10-18T00:00:00"/>
    <s v="First Class"/>
    <s v="RS-19765"/>
    <s v="Roland Schwarz"/>
    <x v="1"/>
    <x v="0"/>
    <s v="Los Angeles"/>
    <x v="1"/>
    <n v="90045"/>
    <s v="West"/>
    <s v="FUR-TA-10001705"/>
    <x v="0"/>
    <x v="3"/>
    <s v="Bush Advantage Collection Round Conference Table"/>
    <n v="510.24"/>
    <n v="3"/>
    <n v="0.2"/>
    <n v="6.3779999999999575"/>
  </r>
  <r>
    <n v="3712"/>
    <s v="CA-2014-113670"/>
    <x v="3"/>
    <x v="453"/>
    <d v="2014-10-18T00:00:00"/>
    <s v="First Class"/>
    <s v="RS-19765"/>
    <s v="Roland Schwarz"/>
    <x v="1"/>
    <x v="0"/>
    <s v="Los Angeles"/>
    <x v="1"/>
    <n v="90045"/>
    <s v="West"/>
    <s v="OFF-PA-10000675"/>
    <x v="1"/>
    <x v="10"/>
    <s v="Xerox 1919"/>
    <n v="204.95000000000002"/>
    <n v="5"/>
    <n v="0"/>
    <n v="100.4255"/>
  </r>
  <r>
    <n v="3713"/>
    <s v="CA-2014-166198"/>
    <x v="3"/>
    <x v="81"/>
    <d v="2014-04-25T00:00:00"/>
    <s v="First Class"/>
    <s v="JW-15955"/>
    <s v="Joni Wasserman"/>
    <x v="0"/>
    <x v="0"/>
    <s v="Seattle"/>
    <x v="4"/>
    <n v="98103"/>
    <s v="West"/>
    <s v="TEC-AC-10000521"/>
    <x v="2"/>
    <x v="11"/>
    <s v="Verbatim Slim CD and DVD Storage Cases, 50/Pack"/>
    <n v="11.54"/>
    <n v="1"/>
    <n v="0"/>
    <n v="3.4619999999999997"/>
  </r>
  <r>
    <n v="3714"/>
    <s v="CA-2014-166198"/>
    <x v="3"/>
    <x v="81"/>
    <d v="2014-04-25T00:00:00"/>
    <s v="First Class"/>
    <s v="JW-15955"/>
    <s v="Joni Wasserman"/>
    <x v="0"/>
    <x v="0"/>
    <s v="Seattle"/>
    <x v="4"/>
    <n v="98103"/>
    <s v="West"/>
    <s v="FUR-FU-10004622"/>
    <x v="0"/>
    <x v="5"/>
    <s v="Eldon Advantage Foldable Chair Mats for Low Pile Carpets"/>
    <n v="162.60000000000002"/>
    <n v="3"/>
    <n v="0"/>
    <n v="34.145999999999994"/>
  </r>
  <r>
    <n v="3715"/>
    <s v="CA-2011-135608"/>
    <x v="2"/>
    <x v="589"/>
    <d v="2011-12-10T00:00:00"/>
    <s v="Second Class"/>
    <s v="JK-15625"/>
    <s v="Jim Karlsson"/>
    <x v="0"/>
    <x v="0"/>
    <s v="Olympia"/>
    <x v="4"/>
    <n v="98502"/>
    <s v="West"/>
    <s v="OFF-PA-10001954"/>
    <x v="1"/>
    <x v="10"/>
    <s v="Xerox 1964"/>
    <n v="45.68"/>
    <n v="2"/>
    <n v="0"/>
    <n v="21.012799999999999"/>
  </r>
  <r>
    <n v="3716"/>
    <s v="CA-2011-135608"/>
    <x v="2"/>
    <x v="589"/>
    <d v="2011-12-10T00:00:00"/>
    <s v="Second Class"/>
    <s v="JK-15625"/>
    <s v="Jim Karlsson"/>
    <x v="0"/>
    <x v="0"/>
    <s v="Olympia"/>
    <x v="4"/>
    <n v="98502"/>
    <s v="West"/>
    <s v="FUR-CH-10002602"/>
    <x v="0"/>
    <x v="1"/>
    <s v="DMI Arturo Collection Mission-style Design Wood Chair"/>
    <n v="603.91999999999996"/>
    <n v="5"/>
    <n v="0.2"/>
    <n v="45.294000000000011"/>
  </r>
  <r>
    <n v="3717"/>
    <s v="CA-2014-144568"/>
    <x v="3"/>
    <x v="148"/>
    <d v="2014-06-03T00:00:00"/>
    <s v="Standard Class"/>
    <s v="JO-15550"/>
    <s v="Jesus Ocampo"/>
    <x v="2"/>
    <x v="0"/>
    <s v="Omaha"/>
    <x v="8"/>
    <n v="68104"/>
    <s v="Central"/>
    <s v="OFF-FA-10004395"/>
    <x v="1"/>
    <x v="13"/>
    <s v="Plymouth Boxed Rubber Bands by Plymouth"/>
    <n v="23.55"/>
    <n v="5"/>
    <n v="0"/>
    <n v="1.1775000000000002"/>
  </r>
  <r>
    <n v="3718"/>
    <s v="CA-2013-142370"/>
    <x v="0"/>
    <x v="251"/>
    <d v="2013-09-24T00:00:00"/>
    <s v="Standard Class"/>
    <s v="TP-21130"/>
    <s v="Theone Pippenger"/>
    <x v="0"/>
    <x v="0"/>
    <s v="Columbus"/>
    <x v="32"/>
    <n v="31907"/>
    <s v="South"/>
    <s v="OFF-SU-10003002"/>
    <x v="1"/>
    <x v="14"/>
    <s v="Letter Slitter"/>
    <n v="5.04"/>
    <n v="2"/>
    <n v="0"/>
    <n v="0.15120000000000022"/>
  </r>
  <r>
    <n v="3719"/>
    <s v="CA-2013-142370"/>
    <x v="0"/>
    <x v="251"/>
    <d v="2013-09-24T00:00:00"/>
    <s v="Standard Class"/>
    <s v="TP-21130"/>
    <s v="Theone Pippenger"/>
    <x v="0"/>
    <x v="0"/>
    <s v="Columbus"/>
    <x v="32"/>
    <n v="31907"/>
    <s v="South"/>
    <s v="TEC-AC-10002926"/>
    <x v="2"/>
    <x v="11"/>
    <s v="Logitech Wireless Marathon Mouse M705"/>
    <n v="249.95000000000002"/>
    <n v="5"/>
    <n v="0"/>
    <n v="107.47850000000001"/>
  </r>
  <r>
    <n v="3720"/>
    <s v="CA-2013-105900"/>
    <x v="0"/>
    <x v="42"/>
    <d v="2013-09-24T00:00:00"/>
    <s v="Standard Class"/>
    <s v="BS-11590"/>
    <s v="Brendan Sweed"/>
    <x v="1"/>
    <x v="0"/>
    <s v="Columbus"/>
    <x v="14"/>
    <n v="47201"/>
    <s v="Central"/>
    <s v="OFF-AR-10002656"/>
    <x v="1"/>
    <x v="6"/>
    <s v="Sanford Liquid Accent Highlighters"/>
    <n v="33.4"/>
    <n v="5"/>
    <n v="0"/>
    <n v="12.357999999999997"/>
  </r>
  <r>
    <n v="3721"/>
    <s v="CA-2013-151155"/>
    <x v="0"/>
    <x v="887"/>
    <d v="2013-12-25T00:00:00"/>
    <s v="Standard Class"/>
    <s v="AB-10255"/>
    <s v="Alejandro Ballentine"/>
    <x v="2"/>
    <x v="0"/>
    <s v="Jackson"/>
    <x v="35"/>
    <n v="39212"/>
    <s v="South"/>
    <s v="FUR-FU-10001918"/>
    <x v="0"/>
    <x v="5"/>
    <s v="C-Line Cubicle Keepers Polyproplyene Holder With Velcro Backings"/>
    <n v="18.920000000000002"/>
    <n v="4"/>
    <n v="0"/>
    <n v="7.3788000000000018"/>
  </r>
  <r>
    <n v="3722"/>
    <s v="CA-2013-151155"/>
    <x v="0"/>
    <x v="887"/>
    <d v="2013-12-25T00:00:00"/>
    <s v="Standard Class"/>
    <s v="AB-10255"/>
    <s v="Alejandro Ballentine"/>
    <x v="2"/>
    <x v="0"/>
    <s v="Jackson"/>
    <x v="35"/>
    <n v="39212"/>
    <s v="South"/>
    <s v="OFF-BI-10003910"/>
    <x v="1"/>
    <x v="8"/>
    <s v="DXL Angle-View Binders with Locking Rings by Samsill"/>
    <n v="15.42"/>
    <n v="2"/>
    <n v="0"/>
    <n v="6.9390000000000001"/>
  </r>
  <r>
    <n v="3723"/>
    <s v="CA-2014-144036"/>
    <x v="3"/>
    <x v="903"/>
    <d v="2014-11-27T00:00:00"/>
    <s v="Standard Class"/>
    <s v="FO-14305"/>
    <s v="Frank Olsen"/>
    <x v="0"/>
    <x v="0"/>
    <s v="Houston"/>
    <x v="5"/>
    <n v="77070"/>
    <s v="Central"/>
    <s v="OFF-AR-10000122"/>
    <x v="1"/>
    <x v="6"/>
    <s v="Newell 314"/>
    <n v="35.712000000000003"/>
    <n v="8"/>
    <n v="0.2"/>
    <n v="2.2319999999999958"/>
  </r>
  <r>
    <n v="3724"/>
    <s v="US-2011-169789"/>
    <x v="2"/>
    <x v="125"/>
    <d v="2012-01-04T00:00:00"/>
    <s v="Standard Class"/>
    <s v="MF-17665"/>
    <s v="Maureen Fritzler"/>
    <x v="1"/>
    <x v="0"/>
    <s v="Phoenix"/>
    <x v="16"/>
    <n v="85023"/>
    <s v="West"/>
    <s v="OFF-BI-10004600"/>
    <x v="1"/>
    <x v="8"/>
    <s v="Ibico Ibimaster 300 Manual Binding System"/>
    <n v="551.98500000000013"/>
    <n v="5"/>
    <n v="0.7"/>
    <n v="-459.98750000000018"/>
  </r>
  <r>
    <n v="3725"/>
    <s v="CA-2014-127264"/>
    <x v="3"/>
    <x v="355"/>
    <d v="2014-04-06T00:00:00"/>
    <s v="First Class"/>
    <s v="SA-20830"/>
    <s v="Sue Ann Reed"/>
    <x v="0"/>
    <x v="0"/>
    <s v="Chicago"/>
    <x v="10"/>
    <n v="60653"/>
    <s v="Central"/>
    <s v="OFF-AR-10003045"/>
    <x v="1"/>
    <x v="6"/>
    <s v="Prang Colored Pencils"/>
    <n v="7.0559999999999992"/>
    <n v="3"/>
    <n v="0.2"/>
    <n v="2.2050000000000001"/>
  </r>
  <r>
    <n v="3726"/>
    <s v="CA-2013-151512"/>
    <x v="0"/>
    <x v="482"/>
    <d v="2014-01-03T00:00:00"/>
    <s v="Standard Class"/>
    <s v="SH-19975"/>
    <s v="Sally Hughsby"/>
    <x v="1"/>
    <x v="0"/>
    <s v="Denver"/>
    <x v="22"/>
    <n v="80219"/>
    <s v="West"/>
    <s v="OFF-AP-10000252"/>
    <x v="1"/>
    <x v="9"/>
    <s v="Harmony HEPA Quiet Air Purifiers"/>
    <n v="18.72"/>
    <n v="2"/>
    <n v="0.2"/>
    <n v="3.51"/>
  </r>
  <r>
    <n v="3727"/>
    <s v="CA-2013-165169"/>
    <x v="0"/>
    <x v="410"/>
    <d v="2013-06-12T00:00:00"/>
    <s v="Standard Class"/>
    <s v="JL-15235"/>
    <s v="Janet Lee"/>
    <x v="0"/>
    <x v="0"/>
    <s v="Newark"/>
    <x v="13"/>
    <n v="19711"/>
    <s v="East"/>
    <s v="OFF-ST-10001496"/>
    <x v="1"/>
    <x v="4"/>
    <s v="Standard Rollaway File with Lock"/>
    <n v="360.38"/>
    <n v="2"/>
    <n v="0"/>
    <n v="93.698800000000006"/>
  </r>
  <r>
    <n v="3728"/>
    <s v="CA-2013-165169"/>
    <x v="0"/>
    <x v="410"/>
    <d v="2013-06-12T00:00:00"/>
    <s v="Standard Class"/>
    <s v="JL-15235"/>
    <s v="Janet Lee"/>
    <x v="0"/>
    <x v="0"/>
    <s v="Newark"/>
    <x v="13"/>
    <n v="19711"/>
    <s v="East"/>
    <s v="OFF-AR-10000122"/>
    <x v="1"/>
    <x v="6"/>
    <s v="Newell 314"/>
    <n v="11.16"/>
    <n v="2"/>
    <n v="0"/>
    <n v="2.7899999999999991"/>
  </r>
  <r>
    <n v="3729"/>
    <s v="CA-2013-165169"/>
    <x v="0"/>
    <x v="410"/>
    <d v="2013-06-12T00:00:00"/>
    <s v="Standard Class"/>
    <s v="JL-15235"/>
    <s v="Janet Lee"/>
    <x v="0"/>
    <x v="0"/>
    <s v="Newark"/>
    <x v="13"/>
    <n v="19711"/>
    <s v="East"/>
    <s v="OFF-LA-10000407"/>
    <x v="1"/>
    <x v="2"/>
    <s v="Avery White Multi-Purpose Labels"/>
    <n v="14.940000000000001"/>
    <n v="3"/>
    <n v="0"/>
    <n v="6.8723999999999998"/>
  </r>
  <r>
    <n v="3730"/>
    <s v="CA-2012-109575"/>
    <x v="1"/>
    <x v="227"/>
    <d v="2012-09-23T00:00:00"/>
    <s v="Standard Class"/>
    <s v="KH-16630"/>
    <s v="Ken Heidel"/>
    <x v="1"/>
    <x v="0"/>
    <s v="Clinton"/>
    <x v="39"/>
    <n v="20735"/>
    <s v="East"/>
    <s v="OFF-ST-10004950"/>
    <x v="1"/>
    <x v="4"/>
    <s v="Acco Perma 3000 Stacking Storage Drawers"/>
    <n v="41.96"/>
    <n v="2"/>
    <n v="0"/>
    <n v="7.9724000000000004"/>
  </r>
  <r>
    <n v="3731"/>
    <s v="CA-2012-109575"/>
    <x v="1"/>
    <x v="227"/>
    <d v="2012-09-23T00:00:00"/>
    <s v="Standard Class"/>
    <s v="KH-16630"/>
    <s v="Ken Heidel"/>
    <x v="1"/>
    <x v="0"/>
    <s v="Clinton"/>
    <x v="39"/>
    <n v="20735"/>
    <s v="East"/>
    <s v="OFF-ST-10004123"/>
    <x v="1"/>
    <x v="4"/>
    <s v="Safco Industrial Wire Shelving System"/>
    <n v="636.86"/>
    <n v="7"/>
    <n v="0"/>
    <n v="0"/>
  </r>
  <r>
    <n v="3732"/>
    <s v="CA-2012-109575"/>
    <x v="1"/>
    <x v="227"/>
    <d v="2012-09-23T00:00:00"/>
    <s v="Standard Class"/>
    <s v="KH-16630"/>
    <s v="Ken Heidel"/>
    <x v="1"/>
    <x v="0"/>
    <s v="Clinton"/>
    <x v="39"/>
    <n v="20735"/>
    <s v="East"/>
    <s v="TEC-PH-10000730"/>
    <x v="2"/>
    <x v="7"/>
    <s v="Samsung Galaxy S4 Active"/>
    <n v="499.99"/>
    <n v="1"/>
    <n v="0"/>
    <n v="129.99740000000003"/>
  </r>
  <r>
    <n v="3733"/>
    <s v="CA-2012-109575"/>
    <x v="1"/>
    <x v="227"/>
    <d v="2012-09-23T00:00:00"/>
    <s v="Standard Class"/>
    <s v="KH-16630"/>
    <s v="Ken Heidel"/>
    <x v="1"/>
    <x v="0"/>
    <s v="Clinton"/>
    <x v="39"/>
    <n v="20735"/>
    <s v="East"/>
    <s v="TEC-PH-10000895"/>
    <x v="2"/>
    <x v="7"/>
    <s v="Polycom VVX 310 VoIP phone"/>
    <n v="1259.93"/>
    <n v="7"/>
    <n v="0"/>
    <n v="327.58180000000004"/>
  </r>
  <r>
    <n v="3734"/>
    <s v="CA-2012-109575"/>
    <x v="1"/>
    <x v="227"/>
    <d v="2012-09-23T00:00:00"/>
    <s v="Standard Class"/>
    <s v="KH-16630"/>
    <s v="Ken Heidel"/>
    <x v="1"/>
    <x v="0"/>
    <s v="Clinton"/>
    <x v="39"/>
    <n v="20735"/>
    <s v="East"/>
    <s v="OFF-BI-10000962"/>
    <x v="1"/>
    <x v="8"/>
    <s v="Acco Flexible ACCOHIDE Square Ring Data Binder, Dark Blue, 11 1/2&quot; X 14&quot; 7/8&quot;"/>
    <n v="65.08"/>
    <n v="4"/>
    <n v="0"/>
    <n v="31.889199999999995"/>
  </r>
  <r>
    <n v="3735"/>
    <s v="CA-2014-168193"/>
    <x v="3"/>
    <x v="904"/>
    <d v="2014-03-12T00:00:00"/>
    <s v="Second Class"/>
    <s v="RM-19750"/>
    <s v="Roland Murray"/>
    <x v="0"/>
    <x v="0"/>
    <s v="New York City"/>
    <x v="15"/>
    <n v="10011"/>
    <s v="East"/>
    <s v="OFF-PA-10002254"/>
    <x v="1"/>
    <x v="10"/>
    <s v="Xerox 1883"/>
    <n v="26.38"/>
    <n v="1"/>
    <n v="0"/>
    <n v="12.134799999999998"/>
  </r>
  <r>
    <n v="3736"/>
    <s v="CA-2014-168193"/>
    <x v="3"/>
    <x v="904"/>
    <d v="2014-03-12T00:00:00"/>
    <s v="Second Class"/>
    <s v="RM-19750"/>
    <s v="Roland Murray"/>
    <x v="0"/>
    <x v="0"/>
    <s v="New York City"/>
    <x v="15"/>
    <n v="10011"/>
    <s v="East"/>
    <s v="FUR-FU-10002554"/>
    <x v="0"/>
    <x v="5"/>
    <s v="Westinghouse Floor Lamp with Metal Mesh Shade, Black"/>
    <n v="71.97"/>
    <n v="3"/>
    <n v="0"/>
    <n v="16.553099999999993"/>
  </r>
  <r>
    <n v="3737"/>
    <s v="CA-2013-115476"/>
    <x v="0"/>
    <x v="716"/>
    <d v="2013-03-18T00:00:00"/>
    <s v="Same Day"/>
    <s v="VM-21835"/>
    <s v="Vivian Mathis"/>
    <x v="0"/>
    <x v="0"/>
    <s v="Newark"/>
    <x v="13"/>
    <n v="19711"/>
    <s v="East"/>
    <s v="TEC-PH-10000673"/>
    <x v="2"/>
    <x v="7"/>
    <s v="Plantronics Voyager Pro HD - Bluetooth Headset"/>
    <n v="129.97999999999999"/>
    <n v="2"/>
    <n v="0"/>
    <n v="62.3904"/>
  </r>
  <r>
    <n v="3738"/>
    <s v="CA-2013-115476"/>
    <x v="0"/>
    <x v="716"/>
    <d v="2013-03-18T00:00:00"/>
    <s v="Same Day"/>
    <s v="VM-21835"/>
    <s v="Vivian Mathis"/>
    <x v="0"/>
    <x v="0"/>
    <s v="Newark"/>
    <x v="13"/>
    <n v="19711"/>
    <s v="East"/>
    <s v="OFF-BI-10000962"/>
    <x v="1"/>
    <x v="8"/>
    <s v="Acco Flexible ACCOHIDE Square Ring Data Binder, Dark Blue, 11 1/2&quot; X 14&quot; 7/8&quot;"/>
    <n v="32.54"/>
    <n v="2"/>
    <n v="0"/>
    <n v="15.944599999999998"/>
  </r>
  <r>
    <n v="3739"/>
    <s v="CA-2013-133340"/>
    <x v="0"/>
    <x v="10"/>
    <d v="2013-12-14T00:00:00"/>
    <s v="Standard Class"/>
    <s v="LH-17155"/>
    <s v="Logan Haushalter"/>
    <x v="0"/>
    <x v="0"/>
    <s v="Jackson"/>
    <x v="12"/>
    <n v="49201"/>
    <s v="Central"/>
    <s v="TEC-PH-10003988"/>
    <x v="2"/>
    <x v="7"/>
    <s v="LF Elite 3D Dazzle Designer Hard Case Cover, Lf Stylus Pen and Wiper For Apple Iphone 5c Mini Lite"/>
    <n v="10.9"/>
    <n v="1"/>
    <n v="0"/>
    <n v="3.0520000000000005"/>
  </r>
  <r>
    <n v="3740"/>
    <s v="CA-2013-133340"/>
    <x v="0"/>
    <x v="10"/>
    <d v="2013-12-14T00:00:00"/>
    <s v="Standard Class"/>
    <s v="LH-17155"/>
    <s v="Logan Haushalter"/>
    <x v="0"/>
    <x v="0"/>
    <s v="Jackson"/>
    <x v="12"/>
    <n v="49201"/>
    <s v="Central"/>
    <s v="TEC-AC-10001109"/>
    <x v="2"/>
    <x v="11"/>
    <s v="Logitech Trackman Marble Mouse"/>
    <n v="59.98"/>
    <n v="2"/>
    <n v="0"/>
    <n v="25.191600000000001"/>
  </r>
  <r>
    <n v="3741"/>
    <s v="CA-2013-133340"/>
    <x v="0"/>
    <x v="10"/>
    <d v="2013-12-14T00:00:00"/>
    <s v="Standard Class"/>
    <s v="LH-17155"/>
    <s v="Logan Haushalter"/>
    <x v="0"/>
    <x v="0"/>
    <s v="Jackson"/>
    <x v="12"/>
    <n v="49201"/>
    <s v="Central"/>
    <s v="OFF-AP-10002311"/>
    <x v="1"/>
    <x v="9"/>
    <s v="Holmes Replacement Filter for HEPA Air Cleaner, Very Large Room, HEPA Filter"/>
    <n v="61.929000000000002"/>
    <n v="1"/>
    <n v="0.1"/>
    <n v="23.395400000000002"/>
  </r>
  <r>
    <n v="3742"/>
    <s v="CA-2013-137848"/>
    <x v="0"/>
    <x v="804"/>
    <d v="2013-01-21T00:00:00"/>
    <s v="Standard Class"/>
    <s v="WB-21850"/>
    <s v="William Brown"/>
    <x v="0"/>
    <x v="0"/>
    <s v="New York City"/>
    <x v="15"/>
    <n v="10011"/>
    <s v="East"/>
    <s v="OFF-EN-10001137"/>
    <x v="1"/>
    <x v="12"/>
    <s v="#10 Gummed Flap White Envelopes, 100/Box"/>
    <n v="16.52"/>
    <n v="4"/>
    <n v="0"/>
    <n v="7.5991999999999997"/>
  </r>
  <r>
    <n v="3743"/>
    <s v="CA-2013-137848"/>
    <x v="0"/>
    <x v="804"/>
    <d v="2013-01-21T00:00:00"/>
    <s v="Standard Class"/>
    <s v="WB-21850"/>
    <s v="William Brown"/>
    <x v="0"/>
    <x v="0"/>
    <s v="New York City"/>
    <x v="15"/>
    <n v="10011"/>
    <s v="East"/>
    <s v="OFF-PA-10004285"/>
    <x v="1"/>
    <x v="10"/>
    <s v="Xerox 1959"/>
    <n v="60.12"/>
    <n v="9"/>
    <n v="0"/>
    <n v="28.857599999999998"/>
  </r>
  <r>
    <n v="3744"/>
    <s v="CA-2013-137848"/>
    <x v="0"/>
    <x v="804"/>
    <d v="2013-01-21T00:00:00"/>
    <s v="Standard Class"/>
    <s v="WB-21850"/>
    <s v="William Brown"/>
    <x v="0"/>
    <x v="0"/>
    <s v="New York City"/>
    <x v="15"/>
    <n v="10011"/>
    <s v="East"/>
    <s v="OFF-BI-10002225"/>
    <x v="1"/>
    <x v="8"/>
    <s v="Square Ring Data Binders, Rigid 75 Pt. Covers, 11&quot; x 14-7/8&quot;"/>
    <n v="49.536000000000001"/>
    <n v="3"/>
    <n v="0.2"/>
    <n v="17.337599999999998"/>
  </r>
  <r>
    <n v="3745"/>
    <s v="CA-2011-113047"/>
    <x v="2"/>
    <x v="745"/>
    <d v="2011-10-24T00:00:00"/>
    <s v="Same Day"/>
    <s v="AP-10915"/>
    <s v="Arthur Prichep"/>
    <x v="0"/>
    <x v="0"/>
    <s v="Rock Hill"/>
    <x v="20"/>
    <n v="29730"/>
    <s v="South"/>
    <s v="OFF-FA-10002763"/>
    <x v="1"/>
    <x v="13"/>
    <s v="Advantus Map Pennant Flags and Round Head Tacks"/>
    <n v="11.850000000000001"/>
    <n v="3"/>
    <n v="0"/>
    <n v="3.7919999999999994"/>
  </r>
  <r>
    <n v="3746"/>
    <s v="CA-2013-149979"/>
    <x v="0"/>
    <x v="713"/>
    <d v="2013-09-29T00:00:00"/>
    <s v="Second Class"/>
    <s v="RA-19915"/>
    <s v="Russell Applegate"/>
    <x v="0"/>
    <x v="0"/>
    <s v="Columbus"/>
    <x v="32"/>
    <n v="31907"/>
    <s v="South"/>
    <s v="OFF-ST-10003058"/>
    <x v="1"/>
    <x v="4"/>
    <s v="Eldon Mobile Mega Data Cart  Mega Stackable  Add-On Trays"/>
    <n v="118.25"/>
    <n v="5"/>
    <n v="0"/>
    <n v="34.292499999999997"/>
  </r>
  <r>
    <n v="3747"/>
    <s v="CA-2013-149979"/>
    <x v="0"/>
    <x v="713"/>
    <d v="2013-09-29T00:00:00"/>
    <s v="Second Class"/>
    <s v="RA-19915"/>
    <s v="Russell Applegate"/>
    <x v="0"/>
    <x v="0"/>
    <s v="Columbus"/>
    <x v="32"/>
    <n v="31907"/>
    <s v="South"/>
    <s v="FUR-CH-10002084"/>
    <x v="0"/>
    <x v="1"/>
    <s v="Hon Mobius Operator's Chair"/>
    <n v="368.96999999999997"/>
    <n v="3"/>
    <n v="0"/>
    <n v="81.173400000000001"/>
  </r>
  <r>
    <n v="3748"/>
    <s v="CA-2014-161956"/>
    <x v="3"/>
    <x v="151"/>
    <d v="2014-08-30T00:00:00"/>
    <s v="Second Class"/>
    <s v="DR-12880"/>
    <s v="Dan Reichenbach"/>
    <x v="1"/>
    <x v="0"/>
    <s v="Inglewood"/>
    <x v="1"/>
    <n v="90301"/>
    <s v="West"/>
    <s v="FUR-FU-10002937"/>
    <x v="0"/>
    <x v="5"/>
    <s v="GE 48&quot; Fluorescent Tube, Cool White Energy Saver, 34 Watts, 30/Box"/>
    <n v="198.46"/>
    <n v="2"/>
    <n v="0"/>
    <n v="99.23"/>
  </r>
  <r>
    <n v="3749"/>
    <s v="CA-2014-161956"/>
    <x v="3"/>
    <x v="151"/>
    <d v="2014-08-30T00:00:00"/>
    <s v="Second Class"/>
    <s v="DR-12880"/>
    <s v="Dan Reichenbach"/>
    <x v="1"/>
    <x v="0"/>
    <s v="Inglewood"/>
    <x v="1"/>
    <n v="90301"/>
    <s v="West"/>
    <s v="OFF-AP-10001242"/>
    <x v="1"/>
    <x v="9"/>
    <s v="APC 7 Outlet Network SurgeArrest Surge Protector"/>
    <n v="321.92"/>
    <n v="4"/>
    <n v="0"/>
    <n v="96.575999999999993"/>
  </r>
  <r>
    <n v="3750"/>
    <s v="CA-2014-161956"/>
    <x v="3"/>
    <x v="151"/>
    <d v="2014-08-30T00:00:00"/>
    <s v="Second Class"/>
    <s v="DR-12880"/>
    <s v="Dan Reichenbach"/>
    <x v="1"/>
    <x v="0"/>
    <s v="Inglewood"/>
    <x v="1"/>
    <n v="90301"/>
    <s v="West"/>
    <s v="TEC-CO-10001571"/>
    <x v="2"/>
    <x v="16"/>
    <s v="Sharp 1540cs Digital Laser Copier"/>
    <n v="879.98400000000004"/>
    <n v="2"/>
    <n v="0.2"/>
    <n v="329.99400000000003"/>
  </r>
  <r>
    <n v="3751"/>
    <s v="CA-2014-161956"/>
    <x v="3"/>
    <x v="151"/>
    <d v="2014-08-30T00:00:00"/>
    <s v="Second Class"/>
    <s v="DR-12880"/>
    <s v="Dan Reichenbach"/>
    <x v="1"/>
    <x v="0"/>
    <s v="Inglewood"/>
    <x v="1"/>
    <n v="90301"/>
    <s v="West"/>
    <s v="OFF-SU-10002503"/>
    <x v="1"/>
    <x v="14"/>
    <s v="Acme Preferred Stainless Steel Scissors"/>
    <n v="28.4"/>
    <n v="5"/>
    <n v="0"/>
    <n v="8.2359999999999989"/>
  </r>
  <r>
    <n v="3752"/>
    <s v="CA-2014-161956"/>
    <x v="3"/>
    <x v="151"/>
    <d v="2014-08-30T00:00:00"/>
    <s v="Second Class"/>
    <s v="DR-12880"/>
    <s v="Dan Reichenbach"/>
    <x v="1"/>
    <x v="0"/>
    <s v="Inglewood"/>
    <x v="1"/>
    <n v="90301"/>
    <s v="West"/>
    <s v="FUR-CH-10004886"/>
    <x v="0"/>
    <x v="1"/>
    <s v="Bevis Steel Folding Chairs"/>
    <n v="230.28000000000003"/>
    <n v="3"/>
    <n v="0.2"/>
    <n v="23.027999999999992"/>
  </r>
  <r>
    <n v="3753"/>
    <s v="CA-2014-161956"/>
    <x v="3"/>
    <x v="151"/>
    <d v="2014-08-30T00:00:00"/>
    <s v="Second Class"/>
    <s v="DR-12880"/>
    <s v="Dan Reichenbach"/>
    <x v="1"/>
    <x v="0"/>
    <s v="Inglewood"/>
    <x v="1"/>
    <n v="90301"/>
    <s v="West"/>
    <s v="OFF-PA-10001289"/>
    <x v="1"/>
    <x v="10"/>
    <s v="White Computer Printout Paper by Universal"/>
    <n v="116.28"/>
    <n v="3"/>
    <n v="0"/>
    <n v="56.977199999999996"/>
  </r>
  <r>
    <n v="3754"/>
    <s v="CA-2014-161956"/>
    <x v="3"/>
    <x v="151"/>
    <d v="2014-08-30T00:00:00"/>
    <s v="Second Class"/>
    <s v="DR-12880"/>
    <s v="Dan Reichenbach"/>
    <x v="1"/>
    <x v="0"/>
    <s v="Inglewood"/>
    <x v="1"/>
    <n v="90301"/>
    <s v="West"/>
    <s v="OFF-BI-10003650"/>
    <x v="1"/>
    <x v="8"/>
    <s v="GBC DocuBind 300 Electric Binding Machine"/>
    <n v="841.5680000000001"/>
    <n v="2"/>
    <n v="0.2"/>
    <n v="294.54879999999991"/>
  </r>
  <r>
    <n v="3755"/>
    <s v="CA-2014-161956"/>
    <x v="3"/>
    <x v="151"/>
    <d v="2014-08-30T00:00:00"/>
    <s v="Second Class"/>
    <s v="DR-12880"/>
    <s v="Dan Reichenbach"/>
    <x v="1"/>
    <x v="0"/>
    <s v="Inglewood"/>
    <x v="1"/>
    <n v="90301"/>
    <s v="West"/>
    <s v="OFF-ST-10001370"/>
    <x v="1"/>
    <x v="4"/>
    <s v="Sensible Storage WireTech Storage Systems"/>
    <n v="354.90000000000003"/>
    <n v="5"/>
    <n v="0"/>
    <n v="17.744999999999962"/>
  </r>
  <r>
    <n v="3756"/>
    <s v="CA-2013-116799"/>
    <x v="0"/>
    <x v="840"/>
    <d v="2013-03-07T00:00:00"/>
    <s v="First Class"/>
    <s v="JG-15310"/>
    <s v="Jason Gross"/>
    <x v="1"/>
    <x v="0"/>
    <s v="Odessa"/>
    <x v="5"/>
    <n v="79762"/>
    <s v="Central"/>
    <s v="OFF-PA-10001892"/>
    <x v="1"/>
    <x v="10"/>
    <s v="Rediform Wirebound &quot;Phone Memo&quot; Message Book, 11 x 5-3/4"/>
    <n v="42.783999999999999"/>
    <n v="7"/>
    <n v="0.2"/>
    <n v="15.509199999999998"/>
  </r>
  <r>
    <n v="3757"/>
    <s v="CA-2013-116799"/>
    <x v="0"/>
    <x v="840"/>
    <d v="2013-03-07T00:00:00"/>
    <s v="First Class"/>
    <s v="JG-15310"/>
    <s v="Jason Gross"/>
    <x v="1"/>
    <x v="0"/>
    <s v="Odessa"/>
    <x v="5"/>
    <n v="79762"/>
    <s v="Central"/>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x v="0"/>
    <s v="Newark"/>
    <x v="24"/>
    <n v="43055"/>
    <s v="East"/>
    <s v="OFF-AR-10001615"/>
    <x v="1"/>
    <x v="6"/>
    <s v="Newell 34"/>
    <n v="111.104"/>
    <n v="7"/>
    <n v="0.2"/>
    <n v="8.3328000000000024"/>
  </r>
  <r>
    <n v="3759"/>
    <s v="CA-2012-167745"/>
    <x v="1"/>
    <x v="227"/>
    <d v="2012-09-23T00:00:00"/>
    <s v="Standard Class"/>
    <s v="GB-14530"/>
    <s v="George Bell"/>
    <x v="1"/>
    <x v="0"/>
    <s v="Los Angeles"/>
    <x v="1"/>
    <n v="90049"/>
    <s v="West"/>
    <s v="OFF-AR-10003602"/>
    <x v="1"/>
    <x v="6"/>
    <s v="Quartet Omega Colored Chalk, 12/Pack"/>
    <n v="11.68"/>
    <n v="2"/>
    <n v="0"/>
    <n v="5.4895999999999994"/>
  </r>
  <r>
    <n v="3760"/>
    <s v="CA-2012-167745"/>
    <x v="1"/>
    <x v="227"/>
    <d v="2012-09-23T00:00:00"/>
    <s v="Standard Class"/>
    <s v="GB-14530"/>
    <s v="George Bell"/>
    <x v="1"/>
    <x v="0"/>
    <s v="Los Angeles"/>
    <x v="1"/>
    <n v="90049"/>
    <s v="West"/>
    <s v="OFF-SU-10004782"/>
    <x v="1"/>
    <x v="14"/>
    <s v="Elite 5&quot; Scissors"/>
    <n v="16.899999999999999"/>
    <n v="2"/>
    <n v="0"/>
    <n v="5.0699999999999985"/>
  </r>
  <r>
    <n v="3761"/>
    <s v="CA-2012-167745"/>
    <x v="1"/>
    <x v="227"/>
    <d v="2012-09-23T00:00:00"/>
    <s v="Standard Class"/>
    <s v="GB-14530"/>
    <s v="George Bell"/>
    <x v="1"/>
    <x v="0"/>
    <s v="Los Angeles"/>
    <x v="1"/>
    <n v="90049"/>
    <s v="West"/>
    <s v="FUR-FU-10001591"/>
    <x v="0"/>
    <x v="5"/>
    <s v="Advantus Panel Wall Certificate Holder - 8.5x11"/>
    <n v="24.4"/>
    <n v="2"/>
    <n v="0"/>
    <n v="10.248000000000001"/>
  </r>
  <r>
    <n v="3762"/>
    <s v="CA-2014-104577"/>
    <x v="3"/>
    <x v="605"/>
    <d v="2014-05-18T00:00:00"/>
    <s v="Standard Class"/>
    <s v="CK-12205"/>
    <s v="Chloris Kastensmidt"/>
    <x v="0"/>
    <x v="0"/>
    <s v="Everett"/>
    <x v="31"/>
    <n v="2149"/>
    <s v="East"/>
    <s v="OFF-PA-10000659"/>
    <x v="1"/>
    <x v="10"/>
    <s v="TOPS Carbonless Receipt Book, Four 2-3/4 x 7-1/4 Money Receipts per Page"/>
    <n v="87.6"/>
    <n v="5"/>
    <n v="0"/>
    <n v="42.047999999999995"/>
  </r>
  <r>
    <n v="3763"/>
    <s v="CA-2013-156251"/>
    <x v="0"/>
    <x v="572"/>
    <d v="2013-08-19T00:00:00"/>
    <s v="Second Class"/>
    <s v="TS-21160"/>
    <s v="Theresa Swint"/>
    <x v="1"/>
    <x v="0"/>
    <s v="West Allis"/>
    <x v="6"/>
    <n v="53214"/>
    <s v="Central"/>
    <s v="FUR-BO-10001337"/>
    <x v="0"/>
    <x v="0"/>
    <s v="O'Sullivan Living Dimensions 2-Shelf Bookcases"/>
    <n v="241.96"/>
    <n v="2"/>
    <n v="0"/>
    <n v="24.195999999999998"/>
  </r>
  <r>
    <n v="3764"/>
    <s v="CA-2013-156251"/>
    <x v="0"/>
    <x v="572"/>
    <d v="2013-08-19T00:00:00"/>
    <s v="Second Class"/>
    <s v="TS-21160"/>
    <s v="Theresa Swint"/>
    <x v="1"/>
    <x v="0"/>
    <s v="West Allis"/>
    <x v="6"/>
    <n v="53214"/>
    <s v="Central"/>
    <s v="OFF-BI-10003529"/>
    <x v="1"/>
    <x v="8"/>
    <s v="Avery Round Ring Poly Binders"/>
    <n v="8.52"/>
    <n v="3"/>
    <n v="0"/>
    <n v="4.1747999999999994"/>
  </r>
  <r>
    <n v="3765"/>
    <s v="CA-2014-125878"/>
    <x v="3"/>
    <x v="906"/>
    <d v="2014-03-03T00:00:00"/>
    <s v="Standard Class"/>
    <s v="MH-18025"/>
    <s v="Michelle Huthwaite"/>
    <x v="0"/>
    <x v="0"/>
    <s v="Chicago"/>
    <x v="10"/>
    <n v="60623"/>
    <s v="Central"/>
    <s v="OFF-BI-10002609"/>
    <x v="1"/>
    <x v="8"/>
    <s v="Avery Hidden Tab Dividers for Binding Systems"/>
    <n v="1.7879999999999996"/>
    <n v="3"/>
    <n v="0.8"/>
    <n v="-3.0396000000000001"/>
  </r>
  <r>
    <n v="3766"/>
    <s v="CA-2013-163153"/>
    <x v="0"/>
    <x v="844"/>
    <d v="2013-03-26T00:00:00"/>
    <s v="Standard Class"/>
    <s v="DM-12955"/>
    <s v="Dario Medina"/>
    <x v="1"/>
    <x v="0"/>
    <s v="Houston"/>
    <x v="5"/>
    <n v="77036"/>
    <s v="Central"/>
    <s v="FUR-TA-10004767"/>
    <x v="0"/>
    <x v="3"/>
    <s v="Safco Drafting Table"/>
    <n v="99.372"/>
    <n v="2"/>
    <n v="0.3"/>
    <n v="-1.4196000000000097"/>
  </r>
  <r>
    <n v="3767"/>
    <s v="CA-2013-163153"/>
    <x v="0"/>
    <x v="844"/>
    <d v="2013-03-26T00:00:00"/>
    <s v="Standard Class"/>
    <s v="DM-12955"/>
    <s v="Dario Medina"/>
    <x v="1"/>
    <x v="0"/>
    <s v="Houston"/>
    <x v="5"/>
    <n v="77036"/>
    <s v="Central"/>
    <s v="OFF-AR-10001868"/>
    <x v="1"/>
    <x v="6"/>
    <s v="Prang Dustless Chalk Sticks"/>
    <n v="1.3440000000000001"/>
    <n v="1"/>
    <n v="0.2"/>
    <n v="0.504"/>
  </r>
  <r>
    <n v="3768"/>
    <s v="CA-2012-103205"/>
    <x v="1"/>
    <x v="575"/>
    <d v="2012-12-10T00:00:00"/>
    <s v="Second Class"/>
    <s v="JJ-15760"/>
    <s v="Joel Jenkins"/>
    <x v="2"/>
    <x v="0"/>
    <s v="Houston"/>
    <x v="5"/>
    <n v="77036"/>
    <s v="Central"/>
    <s v="TEC-PH-10004896"/>
    <x v="2"/>
    <x v="7"/>
    <s v="Nokia Lumia 521 (T-Mobile)"/>
    <n v="119.96000000000001"/>
    <n v="5"/>
    <n v="0.2"/>
    <n v="11.996000000000002"/>
  </r>
  <r>
    <n v="3769"/>
    <s v="CA-2011-153913"/>
    <x v="2"/>
    <x v="757"/>
    <d v="2011-12-20T00:00:00"/>
    <s v="Second Class"/>
    <s v="KB-16585"/>
    <s v="Ken Black"/>
    <x v="1"/>
    <x v="0"/>
    <s v="Hialeah"/>
    <x v="2"/>
    <n v="33012"/>
    <s v="South"/>
    <s v="FUR-CH-10000988"/>
    <x v="0"/>
    <x v="1"/>
    <s v="Hon Olson Stacker Stools"/>
    <n v="1013.8320000000001"/>
    <n v="9"/>
    <n v="0.2"/>
    <n v="101.38319999999999"/>
  </r>
  <r>
    <n v="3770"/>
    <s v="CA-2011-153913"/>
    <x v="2"/>
    <x v="757"/>
    <d v="2011-12-20T00:00:00"/>
    <s v="Second Class"/>
    <s v="KB-16585"/>
    <s v="Ken Black"/>
    <x v="1"/>
    <x v="0"/>
    <s v="Hialeah"/>
    <x v="2"/>
    <n v="33012"/>
    <s v="South"/>
    <s v="OFF-FA-10000490"/>
    <x v="1"/>
    <x v="13"/>
    <s v="OIC Binder Clips, Mini, 1/4&quot; Capacity, Black"/>
    <n v="1.984"/>
    <n v="2"/>
    <n v="0.2"/>
    <n v="0.66959999999999997"/>
  </r>
  <r>
    <n v="3771"/>
    <s v="CA-2013-155530"/>
    <x v="0"/>
    <x v="907"/>
    <d v="2013-12-22T00:00:00"/>
    <s v="Standard Class"/>
    <s v="CM-12160"/>
    <s v="Charles McCrossin"/>
    <x v="0"/>
    <x v="0"/>
    <s v="San Francisco"/>
    <x v="1"/>
    <n v="94122"/>
    <s v="West"/>
    <s v="FUR-TA-10004256"/>
    <x v="0"/>
    <x v="3"/>
    <s v="Bretford “Just In Time” Height-Adjustable Multi-Task Work Tables"/>
    <n v="2003.52"/>
    <n v="6"/>
    <n v="0.2"/>
    <n v="-325.57200000000023"/>
  </r>
  <r>
    <n v="3772"/>
    <s v="US-2013-101196"/>
    <x v="0"/>
    <x v="536"/>
    <d v="2013-05-18T00:00:00"/>
    <s v="Standard Class"/>
    <s v="FM-14215"/>
    <s v="Filia McAdams"/>
    <x v="1"/>
    <x v="0"/>
    <s v="Philadelphia"/>
    <x v="9"/>
    <n v="19140"/>
    <s v="East"/>
    <s v="OFF-ST-10004804"/>
    <x v="1"/>
    <x v="4"/>
    <s v="Belkin 19&quot; Vented Equipment Shelf, Black"/>
    <n v="82.367999999999995"/>
    <n v="2"/>
    <n v="0.2"/>
    <n v="-19.562399999999997"/>
  </r>
  <r>
    <n v="3773"/>
    <s v="CA-2011-115357"/>
    <x v="2"/>
    <x v="908"/>
    <d v="2011-08-11T00:00:00"/>
    <s v="Second Class"/>
    <s v="RF-19735"/>
    <s v="Roland Fjeld"/>
    <x v="0"/>
    <x v="0"/>
    <s v="Columbia"/>
    <x v="20"/>
    <n v="29203"/>
    <s v="South"/>
    <s v="TEC-AC-10000023"/>
    <x v="2"/>
    <x v="11"/>
    <s v="Maxell 74 Minute CD-R Spindle, 50/Pack"/>
    <n v="62.91"/>
    <n v="3"/>
    <n v="0"/>
    <n v="22.647599999999997"/>
  </r>
  <r>
    <n v="3774"/>
    <s v="US-2011-102715"/>
    <x v="2"/>
    <x v="909"/>
    <d v="2011-04-13T00:00:00"/>
    <s v="Second Class"/>
    <s v="JK-15370"/>
    <s v="Jay Kimmel"/>
    <x v="0"/>
    <x v="0"/>
    <s v="Miami"/>
    <x v="2"/>
    <n v="33180"/>
    <s v="South"/>
    <s v="OFF-FA-10001332"/>
    <x v="1"/>
    <x v="13"/>
    <s v="Acco Banker's Clasps, 5 3/4&quot;-Long"/>
    <n v="6.911999999999999"/>
    <n v="3"/>
    <n v="0.2"/>
    <n v="2.3327999999999998"/>
  </r>
  <r>
    <n v="3775"/>
    <s v="US-2011-102715"/>
    <x v="2"/>
    <x v="909"/>
    <d v="2011-04-13T00:00:00"/>
    <s v="Second Class"/>
    <s v="JK-15370"/>
    <s v="Jay Kimmel"/>
    <x v="0"/>
    <x v="0"/>
    <s v="Miami"/>
    <x v="2"/>
    <n v="33180"/>
    <s v="South"/>
    <s v="TEC-AC-10002001"/>
    <x v="2"/>
    <x v="11"/>
    <s v="Logitech Wireless Gaming Headset G930"/>
    <n v="383.97600000000006"/>
    <n v="3"/>
    <n v="0.2"/>
    <n v="81.59490000000001"/>
  </r>
  <r>
    <n v="3776"/>
    <s v="US-2011-102715"/>
    <x v="2"/>
    <x v="909"/>
    <d v="2011-04-13T00:00:00"/>
    <s v="Second Class"/>
    <s v="JK-15370"/>
    <s v="Jay Kimmel"/>
    <x v="0"/>
    <x v="0"/>
    <s v="Miami"/>
    <x v="2"/>
    <n v="33180"/>
    <s v="South"/>
    <s v="OFF-PA-10000029"/>
    <x v="1"/>
    <x v="10"/>
    <s v="Xerox 224"/>
    <n v="10.368000000000002"/>
    <n v="2"/>
    <n v="0.2"/>
    <n v="3.6288"/>
  </r>
  <r>
    <n v="3777"/>
    <s v="US-2011-102715"/>
    <x v="2"/>
    <x v="909"/>
    <d v="2011-04-13T00:00:00"/>
    <s v="Second Class"/>
    <s v="JK-15370"/>
    <s v="Jay Kimmel"/>
    <x v="0"/>
    <x v="0"/>
    <s v="Miami"/>
    <x v="2"/>
    <n v="33180"/>
    <s v="South"/>
    <s v="TEC-AC-10001874"/>
    <x v="2"/>
    <x v="11"/>
    <s v="Logitech Wireless Anywhere Mouse MX for PC and Mac"/>
    <n v="335.94400000000002"/>
    <n v="7"/>
    <n v="0.2"/>
    <n v="41.992999999999995"/>
  </r>
  <r>
    <n v="3778"/>
    <s v="CA-2012-107937"/>
    <x v="1"/>
    <x v="910"/>
    <d v="2012-05-08T00:00:00"/>
    <s v="Standard Class"/>
    <s v="JB-16045"/>
    <s v="Julia Barnett"/>
    <x v="2"/>
    <x v="0"/>
    <s v="Chula Vista"/>
    <x v="1"/>
    <n v="91911"/>
    <s v="West"/>
    <s v="FUR-FU-10002298"/>
    <x v="0"/>
    <x v="5"/>
    <s v="Rubbermaid ClusterMat Chairmats, Mat Size- 66&quot; x 60&quot;, Lip 20&quot; x 11&quot; -90 Degree Angle"/>
    <n v="665.88"/>
    <n v="6"/>
    <n v="0"/>
    <n v="106.54079999999999"/>
  </r>
  <r>
    <n v="3779"/>
    <s v="US-2014-148768"/>
    <x v="3"/>
    <x v="329"/>
    <d v="2014-12-03T00:00:00"/>
    <s v="Second Class"/>
    <s v="PN-18775"/>
    <s v="Parhena Norris"/>
    <x v="2"/>
    <x v="0"/>
    <s v="Miami"/>
    <x v="2"/>
    <n v="33180"/>
    <s v="South"/>
    <s v="TEC-PH-10002564"/>
    <x v="2"/>
    <x v="7"/>
    <s v="OtterBox Defender Series Case - Samsung Galaxy S4"/>
    <n v="71.975999999999999"/>
    <n v="3"/>
    <n v="0.2"/>
    <n v="8.9969999999999892"/>
  </r>
  <r>
    <n v="3780"/>
    <s v="CA-2014-118521"/>
    <x v="3"/>
    <x v="911"/>
    <d v="2014-02-21T00:00:00"/>
    <s v="Standard Class"/>
    <s v="LF-17185"/>
    <s v="Luke Foster"/>
    <x v="0"/>
    <x v="0"/>
    <s v="New York City"/>
    <x v="15"/>
    <n v="10035"/>
    <s v="East"/>
    <s v="OFF-PA-10003465"/>
    <x v="1"/>
    <x v="10"/>
    <s v="Xerox 1912"/>
    <n v="37.94"/>
    <n v="2"/>
    <n v="0"/>
    <n v="18.211199999999998"/>
  </r>
  <r>
    <n v="3781"/>
    <s v="CA-2011-149643"/>
    <x v="2"/>
    <x v="912"/>
    <d v="2011-11-20T00:00:00"/>
    <s v="Standard Class"/>
    <s v="RH-19510"/>
    <s v="Rick Huthwaite"/>
    <x v="2"/>
    <x v="0"/>
    <s v="Manhattan"/>
    <x v="41"/>
    <n v="66502"/>
    <s v="Central"/>
    <s v="TEC-PH-10000038"/>
    <x v="2"/>
    <x v="7"/>
    <s v="Jawbone MINI JAMBOX Wireless Bluetooth Speaker"/>
    <n v="273.95999999999998"/>
    <n v="2"/>
    <n v="0"/>
    <n v="10.958399999999983"/>
  </r>
  <r>
    <n v="3782"/>
    <s v="CA-2012-135314"/>
    <x v="1"/>
    <x v="584"/>
    <d v="2012-07-14T00:00:00"/>
    <s v="Second Class"/>
    <s v="MC-17575"/>
    <s v="Matt Collins"/>
    <x v="0"/>
    <x v="0"/>
    <s v="Philadelphia"/>
    <x v="9"/>
    <n v="19120"/>
    <s v="East"/>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x v="0"/>
    <s v="Memphis"/>
    <x v="18"/>
    <n v="38109"/>
    <s v="South"/>
    <s v="OFF-PA-10003424"/>
    <x v="1"/>
    <x v="10"/>
    <s v="&quot;While you Were Out&quot; Message Book, One Form per Page"/>
    <n v="8.9039999999999999"/>
    <n v="3"/>
    <n v="0.2"/>
    <n v="3.3389999999999995"/>
  </r>
  <r>
    <n v="3784"/>
    <s v="CA-2014-165204"/>
    <x v="3"/>
    <x v="38"/>
    <d v="2014-11-17T00:00:00"/>
    <s v="Second Class"/>
    <s v="MN-17935"/>
    <s v="Michael Nguyen"/>
    <x v="0"/>
    <x v="0"/>
    <s v="Memphis"/>
    <x v="18"/>
    <n v="38109"/>
    <s v="South"/>
    <s v="OFF-ST-10003716"/>
    <x v="1"/>
    <x v="4"/>
    <s v="Tennsco Double-Tier Lockers"/>
    <n v="720.06400000000008"/>
    <n v="4"/>
    <n v="0.2"/>
    <n v="-63.005600000000015"/>
  </r>
  <r>
    <n v="3785"/>
    <s v="CA-2014-125752"/>
    <x v="3"/>
    <x v="689"/>
    <d v="2014-08-05T00:00:00"/>
    <s v="Standard Class"/>
    <s v="EH-14125"/>
    <s v="Eugene Hildebrand"/>
    <x v="2"/>
    <x v="0"/>
    <s v="Fort Lauderdale"/>
    <x v="2"/>
    <n v="33311"/>
    <s v="South"/>
    <s v="TEC-AC-10003590"/>
    <x v="2"/>
    <x v="11"/>
    <s v="TRENDnet 56K USB 2.0 Phone, Internet and Fax Modem"/>
    <n v="41.424000000000007"/>
    <n v="2"/>
    <n v="0.2"/>
    <n v="8.2847999999999971"/>
  </r>
  <r>
    <n v="3786"/>
    <s v="CA-2014-112487"/>
    <x v="3"/>
    <x v="377"/>
    <d v="2014-12-31T00:00:00"/>
    <s v="Standard Class"/>
    <s v="TC-21535"/>
    <s v="Tracy Collins"/>
    <x v="2"/>
    <x v="0"/>
    <s v="Columbus"/>
    <x v="24"/>
    <n v="43229"/>
    <s v="East"/>
    <s v="OFF-BI-10000494"/>
    <x v="1"/>
    <x v="8"/>
    <s v="Acco Economy Flexible Poly Round Ring Binder"/>
    <n v="3.1320000000000001"/>
    <n v="2"/>
    <n v="0.7"/>
    <n v="-2.6099999999999994"/>
  </r>
  <r>
    <n v="3787"/>
    <s v="CA-2013-144218"/>
    <x v="0"/>
    <x v="731"/>
    <d v="2013-11-05T00:00:00"/>
    <s v="Standard Class"/>
    <s v="JD-15895"/>
    <s v="Jonathan Doherty"/>
    <x v="1"/>
    <x v="0"/>
    <s v="Los Angeles"/>
    <x v="1"/>
    <n v="90045"/>
    <s v="West"/>
    <s v="OFF-ST-10002615"/>
    <x v="1"/>
    <x v="4"/>
    <s v="Dual Level, Single-Width Filing Carts"/>
    <n v="1085.42"/>
    <n v="7"/>
    <n v="0"/>
    <n v="282.20920000000001"/>
  </r>
  <r>
    <n v="3788"/>
    <s v="CA-2013-169971"/>
    <x v="0"/>
    <x v="913"/>
    <d v="2013-09-10T00:00:00"/>
    <s v="Standard Class"/>
    <s v="IL-15100"/>
    <s v="Ivan Liston"/>
    <x v="0"/>
    <x v="0"/>
    <s v="Houston"/>
    <x v="5"/>
    <n v="77041"/>
    <s v="Central"/>
    <s v="OFF-AR-10002804"/>
    <x v="1"/>
    <x v="6"/>
    <s v="Faber Castell Col-Erase Pencils"/>
    <n v="3.9119999999999999"/>
    <n v="1"/>
    <n v="0.2"/>
    <n v="1.0269000000000001"/>
  </r>
  <r>
    <n v="3789"/>
    <s v="CA-2013-169971"/>
    <x v="0"/>
    <x v="913"/>
    <d v="2013-09-10T00:00:00"/>
    <s v="Standard Class"/>
    <s v="IL-15100"/>
    <s v="Ivan Liston"/>
    <x v="0"/>
    <x v="0"/>
    <s v="Houston"/>
    <x v="5"/>
    <n v="77041"/>
    <s v="Central"/>
    <s v="OFF-AR-10001044"/>
    <x v="1"/>
    <x v="6"/>
    <s v="BOSTON Ranger #55 Pencil Sharpener, Black"/>
    <n v="62.376000000000005"/>
    <n v="3"/>
    <n v="0.2"/>
    <n v="7.0172999999999952"/>
  </r>
  <r>
    <n v="3790"/>
    <s v="US-2013-133508"/>
    <x v="0"/>
    <x v="764"/>
    <d v="2013-04-22T00:00:00"/>
    <s v="Standard Class"/>
    <s v="SW-20350"/>
    <s v="Sean Wendt"/>
    <x v="2"/>
    <x v="0"/>
    <s v="Omaha"/>
    <x v="8"/>
    <n v="68104"/>
    <s v="Central"/>
    <s v="OFF-FA-10000134"/>
    <x v="1"/>
    <x v="13"/>
    <s v="Advantus Push Pins, Aluminum Head"/>
    <n v="29.049999999999997"/>
    <n v="5"/>
    <n v="0"/>
    <n v="9.0054999999999996"/>
  </r>
  <r>
    <n v="3791"/>
    <s v="CA-2011-107139"/>
    <x v="2"/>
    <x v="260"/>
    <d v="2011-07-11T00:00:00"/>
    <s v="Standard Class"/>
    <s v="DP-13390"/>
    <s v="Dennis Pardue"/>
    <x v="2"/>
    <x v="0"/>
    <s v="Los Angeles"/>
    <x v="1"/>
    <n v="90004"/>
    <s v="West"/>
    <s v="OFF-BI-10001670"/>
    <x v="1"/>
    <x v="8"/>
    <s v="Vinyl Sectional Post Binders"/>
    <n v="180.96000000000004"/>
    <n v="6"/>
    <n v="0.2"/>
    <n v="67.86"/>
  </r>
  <r>
    <n v="3792"/>
    <s v="CA-2012-111325"/>
    <x v="1"/>
    <x v="914"/>
    <d v="2012-02-28T00:00:00"/>
    <s v="First Class"/>
    <s v="BT-11395"/>
    <s v="Bill Tyler"/>
    <x v="1"/>
    <x v="0"/>
    <s v="Altoona"/>
    <x v="9"/>
    <n v="16602"/>
    <s v="East"/>
    <s v="OFF-BI-10000343"/>
    <x v="1"/>
    <x v="8"/>
    <s v="Pressboard Covers with Storage Hooks, 9 1/2&quot; x 11&quot;, Light Blue"/>
    <n v="4.4190000000000005"/>
    <n v="3"/>
    <n v="0.7"/>
    <n v="-3.3879000000000001"/>
  </r>
  <r>
    <n v="3793"/>
    <s v="CA-2012-111325"/>
    <x v="1"/>
    <x v="914"/>
    <d v="2012-02-28T00:00:00"/>
    <s v="First Class"/>
    <s v="BT-11395"/>
    <s v="Bill Tyler"/>
    <x v="1"/>
    <x v="0"/>
    <s v="Altoona"/>
    <x v="9"/>
    <n v="16602"/>
    <s v="East"/>
    <s v="OFF-AR-10002257"/>
    <x v="1"/>
    <x v="6"/>
    <s v="Eldon Spacemaker Box, Quick-Snap Lid, Clear"/>
    <n v="16.032"/>
    <n v="6"/>
    <n v="0.2"/>
    <n v="2.2043999999999979"/>
  </r>
  <r>
    <n v="3794"/>
    <s v="CA-2012-163762"/>
    <x v="1"/>
    <x v="154"/>
    <d v="2012-12-01T00:00:00"/>
    <s v="Standard Class"/>
    <s v="JE-15475"/>
    <s v="Jeremy Ellison"/>
    <x v="0"/>
    <x v="0"/>
    <s v="New York City"/>
    <x v="15"/>
    <n v="10024"/>
    <s v="East"/>
    <s v="OFF-AR-10001915"/>
    <x v="1"/>
    <x v="6"/>
    <s v="Peel-Off China Markers"/>
    <n v="29.79"/>
    <n v="3"/>
    <n v="0"/>
    <n v="12.511800000000001"/>
  </r>
  <r>
    <n v="3795"/>
    <s v="US-2011-117163"/>
    <x v="2"/>
    <x v="915"/>
    <d v="2011-02-03T00:00:00"/>
    <s v="Standard Class"/>
    <s v="EJ-13720"/>
    <s v="Ed Jacobs"/>
    <x v="0"/>
    <x v="0"/>
    <s v="San Diego"/>
    <x v="1"/>
    <n v="92037"/>
    <s v="West"/>
    <s v="OFF-ST-10003692"/>
    <x v="1"/>
    <x v="4"/>
    <s v="Recycled Steel Personal File for Hanging File Folders"/>
    <n v="57.23"/>
    <n v="1"/>
    <n v="0"/>
    <n v="14.307499999999997"/>
  </r>
  <r>
    <n v="3796"/>
    <s v="US-2011-117163"/>
    <x v="2"/>
    <x v="915"/>
    <d v="2011-02-03T00:00:00"/>
    <s v="Standard Class"/>
    <s v="EJ-13720"/>
    <s v="Ed Jacobs"/>
    <x v="0"/>
    <x v="0"/>
    <s v="San Diego"/>
    <x v="1"/>
    <n v="92037"/>
    <s v="West"/>
    <s v="FUR-TA-10003469"/>
    <x v="0"/>
    <x v="3"/>
    <s v="Balt Split Level Computer Training Table"/>
    <n v="333"/>
    <n v="3"/>
    <n v="0.2"/>
    <n v="-16.649999999999991"/>
  </r>
  <r>
    <n v="3797"/>
    <s v="US-2011-117163"/>
    <x v="2"/>
    <x v="915"/>
    <d v="2011-02-03T00:00:00"/>
    <s v="Standard Class"/>
    <s v="EJ-13720"/>
    <s v="Ed Jacobs"/>
    <x v="0"/>
    <x v="0"/>
    <s v="San Diego"/>
    <x v="1"/>
    <n v="92037"/>
    <s v="West"/>
    <s v="OFF-AR-10003179"/>
    <x v="1"/>
    <x v="6"/>
    <s v="Dixon Ticonderoga Core-Lock Colored Pencils"/>
    <n v="36.44"/>
    <n v="4"/>
    <n v="0"/>
    <n v="12.025199999999998"/>
  </r>
  <r>
    <n v="3798"/>
    <s v="CA-2014-121314"/>
    <x v="3"/>
    <x v="397"/>
    <d v="2014-09-27T00:00:00"/>
    <s v="First Class"/>
    <s v="BE-11410"/>
    <s v="Bobby Elias"/>
    <x v="0"/>
    <x v="0"/>
    <s v="Miami"/>
    <x v="2"/>
    <n v="33178"/>
    <s v="South"/>
    <s v="OFF-PA-10003395"/>
    <x v="1"/>
    <x v="10"/>
    <s v="Xerox 1941"/>
    <n v="251.64"/>
    <n v="3"/>
    <n v="0.2"/>
    <n v="88.073999999999984"/>
  </r>
  <r>
    <n v="3799"/>
    <s v="CA-2014-147760"/>
    <x v="3"/>
    <x v="259"/>
    <d v="2014-11-06T00:00:00"/>
    <s v="First Class"/>
    <s v="KL-16555"/>
    <s v="Kelly Lampkin"/>
    <x v="1"/>
    <x v="0"/>
    <s v="Greensboro"/>
    <x v="3"/>
    <n v="27405"/>
    <s v="South"/>
    <s v="FUR-TA-10004575"/>
    <x v="0"/>
    <x v="3"/>
    <s v="Hon 5100 Series Wood Tables"/>
    <n v="523.76400000000001"/>
    <n v="3"/>
    <n v="0.4"/>
    <n v="-192.04680000000008"/>
  </r>
  <r>
    <n v="3800"/>
    <s v="CA-2014-147760"/>
    <x v="3"/>
    <x v="259"/>
    <d v="2014-11-06T00:00:00"/>
    <s v="First Class"/>
    <s v="KL-16555"/>
    <s v="Kelly Lampkin"/>
    <x v="1"/>
    <x v="0"/>
    <s v="Greensboro"/>
    <x v="3"/>
    <n v="27405"/>
    <s v="South"/>
    <s v="TEC-PH-10002483"/>
    <x v="2"/>
    <x v="7"/>
    <s v="Motorola Moto X"/>
    <n v="1359.96"/>
    <n v="5"/>
    <n v="0.2"/>
    <n v="118.99650000000003"/>
  </r>
  <r>
    <n v="3801"/>
    <s v="CA-2013-156503"/>
    <x v="0"/>
    <x v="500"/>
    <d v="2013-10-21T00:00:00"/>
    <s v="Standard Class"/>
    <s v="NC-18415"/>
    <s v="Nathan Cano"/>
    <x v="0"/>
    <x v="0"/>
    <s v="Jacksonville"/>
    <x v="3"/>
    <n v="28540"/>
    <s v="South"/>
    <s v="FUR-CH-10003606"/>
    <x v="0"/>
    <x v="1"/>
    <s v="SAFCO Folding Chair Trolley"/>
    <n v="102.59200000000001"/>
    <n v="1"/>
    <n v="0.2"/>
    <n v="10.2592"/>
  </r>
  <r>
    <n v="3802"/>
    <s v="CA-2013-156503"/>
    <x v="0"/>
    <x v="500"/>
    <d v="2013-10-21T00:00:00"/>
    <s v="Standard Class"/>
    <s v="NC-18415"/>
    <s v="Nathan Cano"/>
    <x v="0"/>
    <x v="0"/>
    <s v="Jacksonville"/>
    <x v="3"/>
    <n v="28540"/>
    <s v="South"/>
    <s v="TEC-AC-10002473"/>
    <x v="2"/>
    <x v="11"/>
    <s v="Maxell 4.7GB DVD-R"/>
    <n v="22.704000000000001"/>
    <n v="1"/>
    <n v="0.2"/>
    <n v="5.9597999999999995"/>
  </r>
  <r>
    <n v="3803"/>
    <s v="CA-2013-156503"/>
    <x v="0"/>
    <x v="500"/>
    <d v="2013-10-21T00:00:00"/>
    <s v="Standard Class"/>
    <s v="NC-18415"/>
    <s v="Nathan Cano"/>
    <x v="0"/>
    <x v="0"/>
    <s v="Jacksonville"/>
    <x v="3"/>
    <n v="28540"/>
    <s v="South"/>
    <s v="OFF-PA-10002319"/>
    <x v="1"/>
    <x v="10"/>
    <s v="Xerox 1944"/>
    <n v="93.024000000000001"/>
    <n v="3"/>
    <n v="0.2"/>
    <n v="33.721199999999996"/>
  </r>
  <r>
    <n v="3804"/>
    <s v="CA-2013-156503"/>
    <x v="0"/>
    <x v="500"/>
    <d v="2013-10-21T00:00:00"/>
    <s v="Standard Class"/>
    <s v="NC-18415"/>
    <s v="Nathan Cano"/>
    <x v="0"/>
    <x v="0"/>
    <s v="Jacksonville"/>
    <x v="3"/>
    <n v="28540"/>
    <s v="South"/>
    <s v="OFF-SU-10000946"/>
    <x v="1"/>
    <x v="14"/>
    <s v="Staples"/>
    <n v="12.768000000000001"/>
    <n v="2"/>
    <n v="0.2"/>
    <n v="1.436399999999999"/>
  </r>
  <r>
    <n v="3805"/>
    <s v="CA-2013-156503"/>
    <x v="0"/>
    <x v="500"/>
    <d v="2013-10-21T00:00:00"/>
    <s v="Standard Class"/>
    <s v="NC-18415"/>
    <s v="Nathan Cano"/>
    <x v="0"/>
    <x v="0"/>
    <s v="Jacksonville"/>
    <x v="3"/>
    <n v="28540"/>
    <s v="South"/>
    <s v="OFF-EN-10001335"/>
    <x v="1"/>
    <x v="12"/>
    <s v="White Business Envelopes with Contemporary Seam, Recycled White Business Envelopes"/>
    <n v="35.008000000000003"/>
    <n v="4"/>
    <n v="0.2"/>
    <n v="13.127999999999998"/>
  </r>
  <r>
    <n v="3806"/>
    <s v="CA-2013-156503"/>
    <x v="0"/>
    <x v="500"/>
    <d v="2013-10-21T00:00:00"/>
    <s v="Standard Class"/>
    <s v="NC-18415"/>
    <s v="Nathan Cano"/>
    <x v="0"/>
    <x v="0"/>
    <s v="Jacksonville"/>
    <x v="3"/>
    <n v="28540"/>
    <s v="South"/>
    <s v="OFF-PA-10002377"/>
    <x v="1"/>
    <x v="10"/>
    <s v="Xerox 1916"/>
    <n v="39.152000000000001"/>
    <n v="1"/>
    <n v="0.2"/>
    <n v="14.681999999999999"/>
  </r>
  <r>
    <n v="3807"/>
    <s v="CA-2012-113628"/>
    <x v="1"/>
    <x v="768"/>
    <d v="2012-11-19T00:00:00"/>
    <s v="Standard Class"/>
    <s v="AH-10690"/>
    <s v="Anna Häberlin"/>
    <x v="1"/>
    <x v="0"/>
    <s v="Plantation"/>
    <x v="2"/>
    <n v="33317"/>
    <s v="South"/>
    <s v="OFF-AR-10001246"/>
    <x v="1"/>
    <x v="6"/>
    <s v="Newell 317"/>
    <n v="11.76"/>
    <n v="5"/>
    <n v="0.2"/>
    <n v="1.3229999999999991"/>
  </r>
  <r>
    <n v="3808"/>
    <s v="CA-2012-113628"/>
    <x v="1"/>
    <x v="768"/>
    <d v="2012-11-19T00:00:00"/>
    <s v="Standard Class"/>
    <s v="AH-10690"/>
    <s v="Anna Häberlin"/>
    <x v="1"/>
    <x v="0"/>
    <s v="Plantation"/>
    <x v="2"/>
    <n v="33317"/>
    <s v="South"/>
    <s v="OFF-BI-10003291"/>
    <x v="1"/>
    <x v="8"/>
    <s v="Wilson Jones Leather-Like Binders with DublLock Round Rings"/>
    <n v="5.2380000000000013"/>
    <n v="2"/>
    <n v="0.7"/>
    <n v="-4.0158000000000005"/>
  </r>
  <r>
    <n v="3809"/>
    <s v="CA-2012-113628"/>
    <x v="1"/>
    <x v="768"/>
    <d v="2012-11-19T00:00:00"/>
    <s v="Standard Class"/>
    <s v="AH-10690"/>
    <s v="Anna Häberlin"/>
    <x v="1"/>
    <x v="0"/>
    <s v="Plantation"/>
    <x v="2"/>
    <n v="33317"/>
    <s v="South"/>
    <s v="OFF-BI-10002799"/>
    <x v="1"/>
    <x v="8"/>
    <s v="SlimView Poly Binder, 3/8&quot;"/>
    <n v="4.6619999999999999"/>
    <n v="3"/>
    <n v="0.7"/>
    <n v="-3.7295999999999996"/>
  </r>
  <r>
    <n v="3810"/>
    <s v="CA-2012-113628"/>
    <x v="1"/>
    <x v="768"/>
    <d v="2012-11-19T00:00:00"/>
    <s v="Standard Class"/>
    <s v="AH-10690"/>
    <s v="Anna Häberlin"/>
    <x v="1"/>
    <x v="0"/>
    <s v="Plantation"/>
    <x v="2"/>
    <n v="33317"/>
    <s v="South"/>
    <s v="FUR-CH-10003298"/>
    <x v="0"/>
    <x v="1"/>
    <s v="Office Star - Contemporary Task Swivel chair with Loop Arms, Charcoal"/>
    <n v="523.91999999999996"/>
    <n v="5"/>
    <n v="0.2"/>
    <n v="-72.039000000000044"/>
  </r>
  <r>
    <n v="3811"/>
    <s v="CA-2012-113628"/>
    <x v="1"/>
    <x v="768"/>
    <d v="2012-11-19T00:00:00"/>
    <s v="Standard Class"/>
    <s v="AH-10690"/>
    <s v="Anna Häberlin"/>
    <x v="1"/>
    <x v="0"/>
    <s v="Plantation"/>
    <x v="2"/>
    <n v="33317"/>
    <s v="South"/>
    <s v="TEC-PH-10000441"/>
    <x v="2"/>
    <x v="7"/>
    <s v="VTech DS6151"/>
    <n v="100.792"/>
    <n v="1"/>
    <n v="0.2"/>
    <n v="10.079200000000007"/>
  </r>
  <r>
    <n v="3812"/>
    <s v="CA-2012-113628"/>
    <x v="1"/>
    <x v="768"/>
    <d v="2012-11-19T00:00:00"/>
    <s v="Standard Class"/>
    <s v="AH-10690"/>
    <s v="Anna Häberlin"/>
    <x v="1"/>
    <x v="0"/>
    <s v="Plantation"/>
    <x v="2"/>
    <n v="33317"/>
    <s v="South"/>
    <s v="FUR-CH-10004477"/>
    <x v="0"/>
    <x v="1"/>
    <s v="Global Push Button Manager's Chair, Indigo"/>
    <n v="146.13600000000002"/>
    <n v="3"/>
    <n v="0.2"/>
    <n v="16.440299999999986"/>
  </r>
  <r>
    <n v="3813"/>
    <s v="CA-2014-147753"/>
    <x v="3"/>
    <x v="916"/>
    <d v="2014-03-06T00:00:00"/>
    <s v="Same Day"/>
    <s v="PK-19075"/>
    <s v="Pete Kriz"/>
    <x v="0"/>
    <x v="0"/>
    <s v="Milwaukee"/>
    <x v="6"/>
    <n v="53209"/>
    <s v="Central"/>
    <s v="OFF-LA-10003537"/>
    <x v="1"/>
    <x v="2"/>
    <s v="Avery 515"/>
    <n v="25.06"/>
    <n v="2"/>
    <n v="0"/>
    <n v="11.778199999999998"/>
  </r>
  <r>
    <n v="3814"/>
    <s v="CA-2012-103961"/>
    <x v="1"/>
    <x v="599"/>
    <d v="2012-11-09T00:00:00"/>
    <s v="Standard Class"/>
    <s v="NG-18430"/>
    <s v="Nathan Gelder"/>
    <x v="0"/>
    <x v="0"/>
    <s v="Quincy"/>
    <x v="10"/>
    <n v="62301"/>
    <s v="Central"/>
    <s v="OFF-LA-10004484"/>
    <x v="1"/>
    <x v="2"/>
    <s v="Avery 476"/>
    <n v="19.824000000000002"/>
    <n v="6"/>
    <n v="0.2"/>
    <n v="6.4427999999999992"/>
  </r>
  <r>
    <n v="3815"/>
    <s v="CA-2013-152471"/>
    <x v="0"/>
    <x v="630"/>
    <d v="2013-07-09T00:00:00"/>
    <s v="Same Day"/>
    <s v="ZD-21925"/>
    <s v="Zuschuss Donatelli"/>
    <x v="0"/>
    <x v="0"/>
    <s v="Jacksonville"/>
    <x v="2"/>
    <n v="32216"/>
    <s v="South"/>
    <s v="TEC-PH-10002824"/>
    <x v="2"/>
    <x v="7"/>
    <s v="Jabra SPEAK 410 Multidevice Speakerphone"/>
    <n v="823.96000000000015"/>
    <n v="5"/>
    <n v="0.2"/>
    <n v="51.497499999999974"/>
  </r>
  <r>
    <n v="3816"/>
    <s v="CA-2013-152471"/>
    <x v="0"/>
    <x v="630"/>
    <d v="2013-07-09T00:00:00"/>
    <s v="Same Day"/>
    <s v="ZD-21925"/>
    <s v="Zuschuss Donatelli"/>
    <x v="0"/>
    <x v="0"/>
    <s v="Jacksonville"/>
    <x v="2"/>
    <n v="32216"/>
    <s v="South"/>
    <s v="OFF-PA-10004965"/>
    <x v="1"/>
    <x v="10"/>
    <s v="Xerox 1921"/>
    <n v="15.984000000000002"/>
    <n v="2"/>
    <n v="0.2"/>
    <n v="4.9949999999999992"/>
  </r>
  <r>
    <n v="3817"/>
    <s v="CA-2012-102582"/>
    <x v="1"/>
    <x v="426"/>
    <d v="2012-09-19T00:00:00"/>
    <s v="Standard Class"/>
    <s v="NW-18400"/>
    <s v="Natalie Webber"/>
    <x v="0"/>
    <x v="0"/>
    <s v="Mobile"/>
    <x v="19"/>
    <n v="36608"/>
    <s v="South"/>
    <s v="FUR-TA-10003569"/>
    <x v="0"/>
    <x v="3"/>
    <s v="Bretford CR8500 Series Meeting Room Furniture"/>
    <n v="801.96"/>
    <n v="2"/>
    <n v="0"/>
    <n v="200.49"/>
  </r>
  <r>
    <n v="3818"/>
    <s v="CA-2012-102582"/>
    <x v="1"/>
    <x v="426"/>
    <d v="2012-09-19T00:00:00"/>
    <s v="Standard Class"/>
    <s v="NW-18400"/>
    <s v="Natalie Webber"/>
    <x v="0"/>
    <x v="0"/>
    <s v="Mobile"/>
    <x v="19"/>
    <n v="36608"/>
    <s v="South"/>
    <s v="TEC-PH-10003187"/>
    <x v="2"/>
    <x v="7"/>
    <s v="Anker Astro Mini 3000mAh Ultra-Compact Portable Charger"/>
    <n v="59.97"/>
    <n v="3"/>
    <n v="0"/>
    <n v="0"/>
  </r>
  <r>
    <n v="3819"/>
    <s v="CA-2012-102582"/>
    <x v="1"/>
    <x v="426"/>
    <d v="2012-09-19T00:00:00"/>
    <s v="Standard Class"/>
    <s v="NW-18400"/>
    <s v="Natalie Webber"/>
    <x v="0"/>
    <x v="0"/>
    <s v="Mobile"/>
    <x v="19"/>
    <n v="36608"/>
    <s v="South"/>
    <s v="FUR-CH-10004853"/>
    <x v="0"/>
    <x v="1"/>
    <s v="Global Manager's Adjustable Task Chair, Storm"/>
    <n v="1056.8599999999999"/>
    <n v="7"/>
    <n v="0"/>
    <n v="306.48939999999988"/>
  </r>
  <r>
    <n v="3820"/>
    <s v="CA-2014-141873"/>
    <x v="3"/>
    <x v="449"/>
    <d v="2014-10-15T00:00:00"/>
    <s v="Standard Class"/>
    <s v="HG-14845"/>
    <s v="Harry Greene"/>
    <x v="0"/>
    <x v="0"/>
    <s v="New York City"/>
    <x v="15"/>
    <n v="10024"/>
    <s v="East"/>
    <s v="OFF-BI-10001031"/>
    <x v="1"/>
    <x v="8"/>
    <s v="Pressboard Data Binders by Wilson Jones"/>
    <n v="12.816000000000001"/>
    <n v="3"/>
    <n v="0.2"/>
    <n v="4.3253999999999984"/>
  </r>
  <r>
    <n v="3821"/>
    <s v="CA-2014-141873"/>
    <x v="3"/>
    <x v="449"/>
    <d v="2014-10-15T00:00:00"/>
    <s v="Standard Class"/>
    <s v="HG-14845"/>
    <s v="Harry Greene"/>
    <x v="0"/>
    <x v="0"/>
    <s v="New York City"/>
    <x v="15"/>
    <n v="10024"/>
    <s v="East"/>
    <s v="FUR-BO-10003034"/>
    <x v="0"/>
    <x v="0"/>
    <s v="O'Sullivan Elevations Bookcase, Cherry Finish"/>
    <n v="314.35199999999998"/>
    <n v="3"/>
    <n v="0.2"/>
    <n v="-15.71759999999999"/>
  </r>
  <r>
    <n v="3822"/>
    <s v="CA-2014-141873"/>
    <x v="3"/>
    <x v="449"/>
    <d v="2014-10-15T00:00:00"/>
    <s v="Standard Class"/>
    <s v="HG-14845"/>
    <s v="Harry Greene"/>
    <x v="0"/>
    <x v="0"/>
    <s v="New York City"/>
    <x v="15"/>
    <n v="10024"/>
    <s v="East"/>
    <s v="OFF-PA-10000069"/>
    <x v="1"/>
    <x v="10"/>
    <s v="TOPS 4 x 6 Fluorescent Color Memo Sheets, 500 Sheets per Pack"/>
    <n v="18.98"/>
    <n v="2"/>
    <n v="0"/>
    <n v="8.9206000000000003"/>
  </r>
  <r>
    <n v="3823"/>
    <s v="CA-2014-141873"/>
    <x v="3"/>
    <x v="449"/>
    <d v="2014-10-15T00:00:00"/>
    <s v="Standard Class"/>
    <s v="HG-14845"/>
    <s v="Harry Greene"/>
    <x v="0"/>
    <x v="0"/>
    <s v="New York City"/>
    <x v="15"/>
    <n v="10024"/>
    <s v="East"/>
    <s v="OFF-BI-10003655"/>
    <x v="1"/>
    <x v="8"/>
    <s v="Durable Pressboard Binders"/>
    <n v="18.240000000000002"/>
    <n v="6"/>
    <n v="0.2"/>
    <n v="6.1560000000000006"/>
  </r>
  <r>
    <n v="3824"/>
    <s v="CA-2012-140984"/>
    <x v="1"/>
    <x v="471"/>
    <d v="2012-09-18T00:00:00"/>
    <s v="Standard Class"/>
    <s v="CC-12685"/>
    <s v="Craig Carroll"/>
    <x v="0"/>
    <x v="0"/>
    <s v="New York City"/>
    <x v="15"/>
    <n v="10011"/>
    <s v="East"/>
    <s v="OFF-ST-10000585"/>
    <x v="1"/>
    <x v="4"/>
    <s v="Economy Rollaway Files"/>
    <n v="991.19999999999993"/>
    <n v="6"/>
    <n v="0"/>
    <n v="257.71199999999999"/>
  </r>
  <r>
    <n v="3825"/>
    <s v="CA-2012-140984"/>
    <x v="1"/>
    <x v="471"/>
    <d v="2012-09-18T00:00:00"/>
    <s v="Standard Class"/>
    <s v="CC-12685"/>
    <s v="Craig Carroll"/>
    <x v="0"/>
    <x v="0"/>
    <s v="New York City"/>
    <x v="15"/>
    <n v="10011"/>
    <s v="East"/>
    <s v="TEC-CO-10001571"/>
    <x v="2"/>
    <x v="16"/>
    <s v="Sharp 1540cs Digital Laser Copier"/>
    <n v="879.98400000000004"/>
    <n v="2"/>
    <n v="0.2"/>
    <n v="329.99400000000003"/>
  </r>
  <r>
    <n v="3826"/>
    <s v="CA-2012-140984"/>
    <x v="1"/>
    <x v="471"/>
    <d v="2012-09-18T00:00:00"/>
    <s v="Standard Class"/>
    <s v="CC-12685"/>
    <s v="Craig Carroll"/>
    <x v="0"/>
    <x v="0"/>
    <s v="New York City"/>
    <x v="15"/>
    <n v="10011"/>
    <s v="East"/>
    <s v="OFF-BI-10002012"/>
    <x v="1"/>
    <x v="8"/>
    <s v="Wilson Jones Easy Flow II Sheet Lifters"/>
    <n v="12.96"/>
    <n v="9"/>
    <n v="0.2"/>
    <n v="4.5359999999999996"/>
  </r>
  <r>
    <n v="3827"/>
    <s v="CA-2011-132801"/>
    <x v="2"/>
    <x v="273"/>
    <d v="2011-10-12T00:00:00"/>
    <s v="Standard Class"/>
    <s v="JG-15805"/>
    <s v="John Grady"/>
    <x v="1"/>
    <x v="0"/>
    <s v="Dallas"/>
    <x v="5"/>
    <n v="75217"/>
    <s v="Central"/>
    <s v="OFF-ST-10001228"/>
    <x v="1"/>
    <x v="4"/>
    <s v="Fellowes Personal Hanging Folder Files, Navy"/>
    <n v="107.44"/>
    <n v="10"/>
    <n v="0.2"/>
    <n v="10.744000000000007"/>
  </r>
  <r>
    <n v="3828"/>
    <s v="CA-2014-141733"/>
    <x v="3"/>
    <x v="917"/>
    <d v="2014-05-12T00:00:00"/>
    <s v="Standard Class"/>
    <s v="RW-19540"/>
    <s v="Rick Wilson"/>
    <x v="1"/>
    <x v="0"/>
    <s v="Detroit"/>
    <x v="12"/>
    <n v="48234"/>
    <s v="Central"/>
    <s v="FUR-CH-10004086"/>
    <x v="0"/>
    <x v="1"/>
    <s v="Hon 4070 Series Pagoda Armless Upholstered Stacking Chairs"/>
    <n v="1458.65"/>
    <n v="5"/>
    <n v="0"/>
    <n v="423.00849999999997"/>
  </r>
  <r>
    <n v="3829"/>
    <s v="CA-2014-141733"/>
    <x v="3"/>
    <x v="917"/>
    <d v="2014-05-12T00:00:00"/>
    <s v="Standard Class"/>
    <s v="RW-19540"/>
    <s v="Rick Wilson"/>
    <x v="1"/>
    <x v="0"/>
    <s v="Detroit"/>
    <x v="12"/>
    <n v="48234"/>
    <s v="Central"/>
    <s v="FUR-CH-10002017"/>
    <x v="0"/>
    <x v="1"/>
    <s v="SAFCO Optional Arm Kit for Workspace Cribbage Stacking Chair"/>
    <n v="26.64"/>
    <n v="1"/>
    <n v="0"/>
    <n v="7.4591999999999992"/>
  </r>
  <r>
    <n v="3830"/>
    <s v="CA-2014-141733"/>
    <x v="3"/>
    <x v="917"/>
    <d v="2014-05-12T00:00:00"/>
    <s v="Standard Class"/>
    <s v="RW-19540"/>
    <s v="Rick Wilson"/>
    <x v="1"/>
    <x v="0"/>
    <s v="Detroit"/>
    <x v="12"/>
    <n v="48234"/>
    <s v="Central"/>
    <s v="FUR-CH-10000595"/>
    <x v="0"/>
    <x v="1"/>
    <s v="Safco Contoured Stacking Chairs"/>
    <n v="476.8"/>
    <n v="2"/>
    <n v="0"/>
    <n v="119.19999999999999"/>
  </r>
  <r>
    <n v="3831"/>
    <s v="CA-2014-141733"/>
    <x v="3"/>
    <x v="917"/>
    <d v="2014-05-12T00:00:00"/>
    <s v="Standard Class"/>
    <s v="RW-19540"/>
    <s v="Rick Wilson"/>
    <x v="1"/>
    <x v="0"/>
    <s v="Detroit"/>
    <x v="12"/>
    <n v="48234"/>
    <s v="Central"/>
    <s v="OFF-AP-10001563"/>
    <x v="1"/>
    <x v="9"/>
    <s v="Belkin Premiere Surge Master II 8-outlet surge protector"/>
    <n v="87.444000000000003"/>
    <n v="2"/>
    <n v="0.1"/>
    <n v="18.460399999999986"/>
  </r>
  <r>
    <n v="3832"/>
    <s v="US-2012-111927"/>
    <x v="1"/>
    <x v="717"/>
    <d v="2012-11-19T00:00:00"/>
    <s v="Standard Class"/>
    <s v="LS-17230"/>
    <s v="Lycoris Saunders"/>
    <x v="0"/>
    <x v="0"/>
    <s v="Dover"/>
    <x v="13"/>
    <n v="19901"/>
    <s v="East"/>
    <s v="FUR-FU-10004017"/>
    <x v="0"/>
    <x v="5"/>
    <s v="Executive Impressions 13&quot; Chairman Wall Clock"/>
    <n v="76.14"/>
    <n v="3"/>
    <n v="0"/>
    <n v="26.648999999999997"/>
  </r>
  <r>
    <n v="3833"/>
    <s v="US-2012-111927"/>
    <x v="1"/>
    <x v="717"/>
    <d v="2012-11-19T00:00:00"/>
    <s v="Standard Class"/>
    <s v="LS-17230"/>
    <s v="Lycoris Saunders"/>
    <x v="0"/>
    <x v="0"/>
    <s v="Dover"/>
    <x v="13"/>
    <n v="19901"/>
    <s v="East"/>
    <s v="OFF-BI-10002571"/>
    <x v="1"/>
    <x v="8"/>
    <s v="Avery Framed View Binder, EZD Ring (Locking), Navy, 1 1/2&quot;"/>
    <n v="19.96"/>
    <n v="2"/>
    <n v="0"/>
    <n v="9.3811999999999998"/>
  </r>
  <r>
    <n v="3834"/>
    <s v="CA-2011-105984"/>
    <x v="2"/>
    <x v="156"/>
    <d v="2011-11-24T00:00:00"/>
    <s v="Same Day"/>
    <s v="MY-18295"/>
    <s v="Muhammed Yedwab"/>
    <x v="1"/>
    <x v="0"/>
    <s v="Columbus"/>
    <x v="24"/>
    <n v="43229"/>
    <s v="East"/>
    <s v="TEC-PH-10000560"/>
    <x v="2"/>
    <x v="7"/>
    <s v="Samsung Galaxy S III - 16GB - pebble blue (T-Mobile)"/>
    <n v="1049.97"/>
    <n v="5"/>
    <n v="0.4"/>
    <n v="-209.99399999999991"/>
  </r>
  <r>
    <n v="3835"/>
    <s v="CA-2011-105984"/>
    <x v="2"/>
    <x v="156"/>
    <d v="2011-11-24T00:00:00"/>
    <s v="Same Day"/>
    <s v="MY-18295"/>
    <s v="Muhammed Yedwab"/>
    <x v="1"/>
    <x v="0"/>
    <s v="Columbus"/>
    <x v="24"/>
    <n v="43229"/>
    <s v="East"/>
    <s v="FUR-CH-10000847"/>
    <x v="0"/>
    <x v="1"/>
    <s v="Global Executive Mid-Back Manager's Chair"/>
    <n v="611.05799999999999"/>
    <n v="3"/>
    <n v="0.3"/>
    <n v="-34.917600000000022"/>
  </r>
  <r>
    <n v="3836"/>
    <s v="CA-2011-100363"/>
    <x v="2"/>
    <x v="918"/>
    <d v="2011-04-15T00:00:00"/>
    <s v="Standard Class"/>
    <s v="JM-15655"/>
    <s v="Jim Mitchum"/>
    <x v="1"/>
    <x v="0"/>
    <s v="Glendale"/>
    <x v="16"/>
    <n v="85301"/>
    <s v="West"/>
    <s v="OFF-FA-10000611"/>
    <x v="1"/>
    <x v="13"/>
    <s v="Binder Clips by OIC"/>
    <n v="2.3679999999999999"/>
    <n v="2"/>
    <n v="0.2"/>
    <n v="0.82879999999999987"/>
  </r>
  <r>
    <n v="3837"/>
    <s v="CA-2011-100363"/>
    <x v="2"/>
    <x v="918"/>
    <d v="2011-04-15T00:00:00"/>
    <s v="Standard Class"/>
    <s v="JM-15655"/>
    <s v="Jim Mitchum"/>
    <x v="1"/>
    <x v="0"/>
    <s v="Glendale"/>
    <x v="16"/>
    <n v="85301"/>
    <s v="West"/>
    <s v="OFF-PA-10004733"/>
    <x v="1"/>
    <x v="10"/>
    <s v="Things To Do Today Spiral Book"/>
    <n v="19.008000000000003"/>
    <n v="3"/>
    <n v="0.2"/>
    <n v="6.8903999999999979"/>
  </r>
  <r>
    <n v="3838"/>
    <s v="CA-2011-126760"/>
    <x v="2"/>
    <x v="711"/>
    <d v="2011-08-02T00:00:00"/>
    <s v="Standard Class"/>
    <s v="KM-16720"/>
    <s v="Kunst Miller"/>
    <x v="0"/>
    <x v="0"/>
    <s v="North Las Vegas"/>
    <x v="33"/>
    <n v="89031"/>
    <s v="West"/>
    <s v="TEC-PH-10001363"/>
    <x v="2"/>
    <x v="7"/>
    <s v="Apple iPhone 5S"/>
    <n v="911.98400000000004"/>
    <n v="2"/>
    <n v="0.2"/>
    <n v="113.99799999999991"/>
  </r>
  <r>
    <n v="3839"/>
    <s v="CA-2011-126760"/>
    <x v="2"/>
    <x v="711"/>
    <d v="2011-08-02T00:00:00"/>
    <s v="Standard Class"/>
    <s v="KM-16720"/>
    <s v="Kunst Miller"/>
    <x v="0"/>
    <x v="0"/>
    <s v="North Las Vegas"/>
    <x v="33"/>
    <n v="89031"/>
    <s v="West"/>
    <s v="FUR-CH-10003312"/>
    <x v="0"/>
    <x v="1"/>
    <s v="Hon 2090 “Pillow Soft” Series Mid Back Swivel/Tilt Chairs"/>
    <n v="674.35200000000009"/>
    <n v="3"/>
    <n v="0.2"/>
    <n v="-109.58220000000011"/>
  </r>
  <r>
    <n v="3840"/>
    <s v="CA-2011-126760"/>
    <x v="2"/>
    <x v="711"/>
    <d v="2011-08-02T00:00:00"/>
    <s v="Standard Class"/>
    <s v="KM-16720"/>
    <s v="Kunst Miller"/>
    <x v="0"/>
    <x v="0"/>
    <s v="North Las Vegas"/>
    <x v="33"/>
    <n v="89031"/>
    <s v="West"/>
    <s v="FUR-FU-10004018"/>
    <x v="0"/>
    <x v="5"/>
    <s v="Tensor Computer Mounted Lamp"/>
    <n v="134.01"/>
    <n v="9"/>
    <n v="0"/>
    <n v="36.182700000000004"/>
  </r>
  <r>
    <n v="3841"/>
    <s v="CA-2011-126760"/>
    <x v="2"/>
    <x v="711"/>
    <d v="2011-08-02T00:00:00"/>
    <s v="Standard Class"/>
    <s v="KM-16720"/>
    <s v="Kunst Miller"/>
    <x v="0"/>
    <x v="0"/>
    <s v="North Las Vegas"/>
    <x v="33"/>
    <n v="89031"/>
    <s v="West"/>
    <s v="TEC-AC-10004814"/>
    <x v="2"/>
    <x v="11"/>
    <s v="Logitech Illuminated Ultrathin Keyboard with Backlighting"/>
    <n v="170.97"/>
    <n v="3"/>
    <n v="0"/>
    <n v="70.097700000000003"/>
  </r>
  <r>
    <n v="3842"/>
    <s v="US-2011-109162"/>
    <x v="2"/>
    <x v="785"/>
    <d v="2011-06-12T00:00:00"/>
    <s v="Standard Class"/>
    <s v="KE-16420"/>
    <s v="Katrina Edelman"/>
    <x v="1"/>
    <x v="0"/>
    <s v="Bristol"/>
    <x v="18"/>
    <n v="37620"/>
    <s v="South"/>
    <s v="FUR-CH-10002647"/>
    <x v="0"/>
    <x v="1"/>
    <s v="Situations Contoured Folding Chairs, 4/Set"/>
    <n v="170.35200000000003"/>
    <n v="3"/>
    <n v="0.2"/>
    <n v="10.647000000000006"/>
  </r>
  <r>
    <n v="3843"/>
    <s v="CA-2011-101931"/>
    <x v="2"/>
    <x v="919"/>
    <d v="2011-10-31T00:00:00"/>
    <s v="First Class"/>
    <s v="TS-21370"/>
    <s v="Todd Sumrall"/>
    <x v="1"/>
    <x v="0"/>
    <s v="Los Angeles"/>
    <x v="1"/>
    <n v="90049"/>
    <s v="West"/>
    <s v="OFF-BI-10004140"/>
    <x v="1"/>
    <x v="8"/>
    <s v="Avery Non-Stick Binders"/>
    <n v="7.1840000000000011"/>
    <n v="2"/>
    <n v="0.2"/>
    <n v="2.2449999999999992"/>
  </r>
  <r>
    <n v="3844"/>
    <s v="CA-2011-101931"/>
    <x v="2"/>
    <x v="919"/>
    <d v="2011-10-31T00:00:00"/>
    <s v="First Class"/>
    <s v="TS-21370"/>
    <s v="Todd Sumrall"/>
    <x v="1"/>
    <x v="0"/>
    <s v="Los Angeles"/>
    <x v="1"/>
    <n v="90049"/>
    <s v="West"/>
    <s v="OFF-SU-10002301"/>
    <x v="1"/>
    <x v="14"/>
    <s v="Serrated Blade or Curved Handle Hand Letter Openers"/>
    <n v="6.28"/>
    <n v="2"/>
    <n v="0"/>
    <n v="6.2800000000000189E-2"/>
  </r>
  <r>
    <n v="3845"/>
    <s v="CA-2011-101931"/>
    <x v="2"/>
    <x v="919"/>
    <d v="2011-10-31T00:00:00"/>
    <s v="First Class"/>
    <s v="TS-21370"/>
    <s v="Todd Sumrall"/>
    <x v="1"/>
    <x v="0"/>
    <s v="Los Angeles"/>
    <x v="1"/>
    <n v="90049"/>
    <s v="West"/>
    <s v="OFF-SU-10000646"/>
    <x v="1"/>
    <x v="14"/>
    <s v="Premier Automatic Letter Opener"/>
    <n v="480.74"/>
    <n v="2"/>
    <n v="0"/>
    <n v="14.422200000000032"/>
  </r>
  <r>
    <n v="3846"/>
    <s v="CA-2011-101931"/>
    <x v="2"/>
    <x v="919"/>
    <d v="2011-10-31T00:00:00"/>
    <s v="First Class"/>
    <s v="TS-21370"/>
    <s v="Todd Sumrall"/>
    <x v="1"/>
    <x v="0"/>
    <s v="Los Angeles"/>
    <x v="1"/>
    <n v="90049"/>
    <s v="West"/>
    <s v="FUR-BO-10001337"/>
    <x v="0"/>
    <x v="0"/>
    <s v="O'Sullivan Living Dimensions 2-Shelf Bookcases"/>
    <n v="616.99800000000005"/>
    <n v="6"/>
    <n v="0.15"/>
    <n v="-36.293999999999997"/>
  </r>
  <r>
    <n v="3847"/>
    <s v="CA-2011-101931"/>
    <x v="2"/>
    <x v="919"/>
    <d v="2011-10-31T00:00:00"/>
    <s v="First Class"/>
    <s v="TS-21370"/>
    <s v="Todd Sumrall"/>
    <x v="1"/>
    <x v="0"/>
    <s v="Los Angeles"/>
    <x v="1"/>
    <n v="90049"/>
    <s v="West"/>
    <s v="OFF-ST-10003442"/>
    <x v="1"/>
    <x v="4"/>
    <s v="Eldon Portable Mobile Manager"/>
    <n v="141.4"/>
    <n v="5"/>
    <n v="0"/>
    <n v="38.177999999999997"/>
  </r>
  <r>
    <n v="3848"/>
    <s v="CA-2014-129000"/>
    <x v="3"/>
    <x v="920"/>
    <d v="2014-11-28T00:00:00"/>
    <s v="Second Class"/>
    <s v="SZ-20035"/>
    <s v="Sam Zeldin"/>
    <x v="2"/>
    <x v="0"/>
    <s v="Canton"/>
    <x v="12"/>
    <n v="48187"/>
    <s v="Central"/>
    <s v="OFF-ST-10001097"/>
    <x v="1"/>
    <x v="4"/>
    <s v="Office Impressions Heavy Duty Welded Shelving &amp; Multimedia Storage Drawers"/>
    <n v="501.81000000000006"/>
    <n v="3"/>
    <n v="0"/>
    <n v="0"/>
  </r>
  <r>
    <n v="3849"/>
    <s v="CA-2014-161053"/>
    <x v="3"/>
    <x v="585"/>
    <d v="2014-09-24T00:00:00"/>
    <s v="First Class"/>
    <s v="JE-15745"/>
    <s v="Joel Eaton"/>
    <x v="0"/>
    <x v="0"/>
    <s v="Fayetteville"/>
    <x v="36"/>
    <n v="72701"/>
    <s v="South"/>
    <s v="OFF-BI-10004318"/>
    <x v="1"/>
    <x v="8"/>
    <s v="Ibico EB-19 Dual Function Manual Binding System"/>
    <n v="691.96"/>
    <n v="4"/>
    <n v="0"/>
    <n v="318.30160000000001"/>
  </r>
  <r>
    <n v="3850"/>
    <s v="CA-2014-161053"/>
    <x v="3"/>
    <x v="585"/>
    <d v="2014-09-24T00:00:00"/>
    <s v="First Class"/>
    <s v="JE-15745"/>
    <s v="Joel Eaton"/>
    <x v="0"/>
    <x v="0"/>
    <s v="Fayetteville"/>
    <x v="36"/>
    <n v="72701"/>
    <s v="South"/>
    <s v="TEC-AC-10004633"/>
    <x v="2"/>
    <x v="11"/>
    <s v="Verbatim 25 GB 6x Blu-ray Single Layer Recordable Disc, 3/Pack"/>
    <n v="34.950000000000003"/>
    <n v="5"/>
    <n v="0"/>
    <n v="15.378000000000004"/>
  </r>
  <r>
    <n v="3851"/>
    <s v="CA-2012-142377"/>
    <x v="1"/>
    <x v="784"/>
    <d v="2012-12-09T00:00:00"/>
    <s v="Standard Class"/>
    <s v="MS-17980"/>
    <s v="Michael Stewart"/>
    <x v="1"/>
    <x v="0"/>
    <s v="Springfield"/>
    <x v="25"/>
    <n v="65807"/>
    <s v="Central"/>
    <s v="OFF-PA-10001970"/>
    <x v="1"/>
    <x v="10"/>
    <s v="Xerox 1881"/>
    <n v="85.96"/>
    <n v="7"/>
    <n v="0"/>
    <n v="40.401199999999996"/>
  </r>
  <r>
    <n v="3852"/>
    <s v="CA-2012-127593"/>
    <x v="1"/>
    <x v="481"/>
    <d v="2012-09-21T00:00:00"/>
    <s v="Same Day"/>
    <s v="DH-13675"/>
    <s v="Duane Huffman"/>
    <x v="2"/>
    <x v="0"/>
    <s v="Quincy"/>
    <x v="31"/>
    <n v="2169"/>
    <s v="East"/>
    <s v="FUR-FU-10004006"/>
    <x v="0"/>
    <x v="5"/>
    <s v="Deflect-o DuraMat Lighweight, Studded, Beveled Mat for Low Pile Carpeting"/>
    <n v="85.3"/>
    <n v="2"/>
    <n v="0"/>
    <n v="14.500999999999991"/>
  </r>
  <r>
    <n v="3853"/>
    <s v="CA-2014-130526"/>
    <x v="3"/>
    <x v="200"/>
    <d v="2014-11-30T00:00:00"/>
    <s v="First Class"/>
    <s v="GT-14755"/>
    <s v="Guy Thornton"/>
    <x v="0"/>
    <x v="0"/>
    <s v="Rockford"/>
    <x v="10"/>
    <n v="61107"/>
    <s v="Central"/>
    <s v="OFF-BI-10001524"/>
    <x v="1"/>
    <x v="8"/>
    <s v="GBC Premium Transparent Covers with Diagonal Lined Pattern"/>
    <n v="33.567999999999991"/>
    <n v="8"/>
    <n v="0.8"/>
    <n v="-53.708800000000025"/>
  </r>
  <r>
    <n v="3854"/>
    <s v="US-2014-131849"/>
    <x v="3"/>
    <x v="921"/>
    <d v="2014-06-11T00:00:00"/>
    <s v="Standard Class"/>
    <s v="GH-14410"/>
    <s v="Gary Hansen"/>
    <x v="2"/>
    <x v="0"/>
    <s v="San Francisco"/>
    <x v="1"/>
    <n v="94122"/>
    <s v="West"/>
    <s v="FUR-FU-10004164"/>
    <x v="0"/>
    <x v="5"/>
    <s v="Eldon 300 Class Desk Accessories, Black"/>
    <n v="4.95"/>
    <n v="1"/>
    <n v="0"/>
    <n v="2.1780000000000004"/>
  </r>
  <r>
    <n v="3855"/>
    <s v="US-2014-131849"/>
    <x v="3"/>
    <x v="921"/>
    <d v="2014-06-11T00:00:00"/>
    <s v="Standard Class"/>
    <s v="GH-14410"/>
    <s v="Gary Hansen"/>
    <x v="2"/>
    <x v="0"/>
    <s v="San Francisco"/>
    <x v="1"/>
    <n v="94122"/>
    <s v="West"/>
    <s v="OFF-ST-10002957"/>
    <x v="1"/>
    <x v="4"/>
    <s v="Sterilite Show Offs Storage Containers"/>
    <n v="26.400000000000002"/>
    <n v="5"/>
    <n v="0"/>
    <n v="0"/>
  </r>
  <r>
    <n v="3856"/>
    <s v="US-2014-105389"/>
    <x v="3"/>
    <x v="436"/>
    <d v="2014-10-29T00:00:00"/>
    <s v="Second Class"/>
    <s v="DM-13015"/>
    <s v="Darrin Martin"/>
    <x v="0"/>
    <x v="0"/>
    <s v="San Antonio"/>
    <x v="5"/>
    <n v="78207"/>
    <s v="Central"/>
    <s v="OFF-BI-10004364"/>
    <x v="1"/>
    <x v="8"/>
    <s v="Storex Dura Pro Binders"/>
    <n v="3.5639999999999992"/>
    <n v="3"/>
    <n v="0.8"/>
    <n v="-6.2370000000000019"/>
  </r>
  <r>
    <n v="3857"/>
    <s v="US-2014-105389"/>
    <x v="3"/>
    <x v="436"/>
    <d v="2014-10-29T00:00:00"/>
    <s v="Second Class"/>
    <s v="DM-13015"/>
    <s v="Darrin Martin"/>
    <x v="0"/>
    <x v="0"/>
    <s v="San Antonio"/>
    <x v="5"/>
    <n v="78207"/>
    <s v="Central"/>
    <s v="TEC-PH-10002824"/>
    <x v="2"/>
    <x v="7"/>
    <s v="Jabra SPEAK 410 Multidevice Speakerphone"/>
    <n v="823.96000000000015"/>
    <n v="5"/>
    <n v="0.2"/>
    <n v="51.497499999999974"/>
  </r>
  <r>
    <n v="3858"/>
    <s v="US-2014-105389"/>
    <x v="3"/>
    <x v="436"/>
    <d v="2014-10-29T00:00:00"/>
    <s v="Second Class"/>
    <s v="DM-13015"/>
    <s v="Darrin Martin"/>
    <x v="0"/>
    <x v="0"/>
    <s v="San Antonio"/>
    <x v="5"/>
    <n v="78207"/>
    <s v="Central"/>
    <s v="OFF-AR-10000634"/>
    <x v="1"/>
    <x v="6"/>
    <s v="Newell 320"/>
    <n v="10.272000000000002"/>
    <n v="3"/>
    <n v="0.2"/>
    <n v="0.89880000000000004"/>
  </r>
  <r>
    <n v="3859"/>
    <s v="CA-2011-140816"/>
    <x v="2"/>
    <x v="414"/>
    <d v="2011-12-20T00:00:00"/>
    <s v="Same Day"/>
    <s v="TC-21295"/>
    <s v="Toby Carlisle"/>
    <x v="0"/>
    <x v="0"/>
    <s v="Thornton"/>
    <x v="22"/>
    <n v="80229"/>
    <s v="West"/>
    <s v="TEC-AC-10001539"/>
    <x v="2"/>
    <x v="11"/>
    <s v="Logitech G430 Surround Sound Gaming Headset with Dolby 7.1 Technology"/>
    <n v="447.94399999999996"/>
    <n v="7"/>
    <n v="0.2"/>
    <n v="89.588799999999992"/>
  </r>
  <r>
    <n v="3860"/>
    <s v="CA-2014-154039"/>
    <x v="3"/>
    <x v="922"/>
    <d v="2014-02-23T00:00:00"/>
    <s v="Standard Class"/>
    <s v="JK-16120"/>
    <s v="Julie Kriz"/>
    <x v="2"/>
    <x v="0"/>
    <s v="Chicago"/>
    <x v="10"/>
    <n v="60653"/>
    <s v="Central"/>
    <s v="FUR-TA-10001932"/>
    <x v="0"/>
    <x v="3"/>
    <s v="Chromcraft 48&quot; x 96&quot; Racetrack Double Pedestal Table"/>
    <n v="480.96"/>
    <n v="3"/>
    <n v="0.5"/>
    <n v="-269.33760000000001"/>
  </r>
  <r>
    <n v="3861"/>
    <s v="CA-2014-154039"/>
    <x v="3"/>
    <x v="922"/>
    <d v="2014-02-23T00:00:00"/>
    <s v="Standard Class"/>
    <s v="JK-16120"/>
    <s v="Julie Kriz"/>
    <x v="2"/>
    <x v="0"/>
    <s v="Chicago"/>
    <x v="10"/>
    <n v="60653"/>
    <s v="Central"/>
    <s v="TEC-PH-10002789"/>
    <x v="2"/>
    <x v="7"/>
    <s v="LG Exalt"/>
    <n v="124.79200000000002"/>
    <n v="1"/>
    <n v="0.2"/>
    <n v="10.919299999999996"/>
  </r>
  <r>
    <n v="3862"/>
    <s v="CA-2011-135755"/>
    <x v="2"/>
    <x v="523"/>
    <d v="2011-05-10T00:00:00"/>
    <s v="Standard Class"/>
    <s v="NC-18415"/>
    <s v="Nathan Cano"/>
    <x v="0"/>
    <x v="0"/>
    <s v="Yonkers"/>
    <x v="15"/>
    <n v="10701"/>
    <s v="East"/>
    <s v="OFF-BI-10004828"/>
    <x v="1"/>
    <x v="8"/>
    <s v="GBC Poly Designer Binding Covers"/>
    <n v="40.176000000000002"/>
    <n v="3"/>
    <n v="0.2"/>
    <n v="14.563799999999997"/>
  </r>
  <r>
    <n v="3863"/>
    <s v="CA-2011-135755"/>
    <x v="2"/>
    <x v="523"/>
    <d v="2011-05-10T00:00:00"/>
    <s v="Standard Class"/>
    <s v="NC-18415"/>
    <s v="Nathan Cano"/>
    <x v="0"/>
    <x v="0"/>
    <s v="Yonkers"/>
    <x v="15"/>
    <n v="10701"/>
    <s v="East"/>
    <s v="OFF-BI-10003981"/>
    <x v="1"/>
    <x v="8"/>
    <s v="Avery Durable Plastic 1&quot; Binders"/>
    <n v="10.896000000000001"/>
    <n v="3"/>
    <n v="0.2"/>
    <n v="3.9497999999999998"/>
  </r>
  <r>
    <n v="3864"/>
    <s v="CA-2014-123246"/>
    <x v="3"/>
    <x v="161"/>
    <d v="2014-10-20T00:00:00"/>
    <s v="Second Class"/>
    <s v="AJ-10960"/>
    <s v="Astrea Jones"/>
    <x v="0"/>
    <x v="0"/>
    <s v="San Diego"/>
    <x v="1"/>
    <n v="92037"/>
    <s v="West"/>
    <s v="OFF-AR-10001770"/>
    <x v="1"/>
    <x v="6"/>
    <s v="Economy #2 Pencils"/>
    <n v="10.64"/>
    <n v="4"/>
    <n v="0"/>
    <n v="2.7664"/>
  </r>
  <r>
    <n v="3865"/>
    <s v="CA-2012-157133"/>
    <x v="1"/>
    <x v="109"/>
    <d v="2012-12-03T00:00:00"/>
    <s v="Standard Class"/>
    <s v="LC-16885"/>
    <s v="Lena Creighton"/>
    <x v="0"/>
    <x v="0"/>
    <s v="Champaign"/>
    <x v="10"/>
    <n v="61821"/>
    <s v="Central"/>
    <s v="FUR-FU-10004904"/>
    <x v="0"/>
    <x v="5"/>
    <s v="Eldon &quot;L&quot; Workstation Diamond Chairmat"/>
    <n v="151.96"/>
    <n v="5"/>
    <n v="0.6"/>
    <n v="-182.35200000000003"/>
  </r>
  <r>
    <n v="3866"/>
    <s v="CA-2011-124709"/>
    <x v="2"/>
    <x v="923"/>
    <d v="2011-07-29T00:00:00"/>
    <s v="Second Class"/>
    <s v="GW-14605"/>
    <s v="Giulietta Weimer"/>
    <x v="0"/>
    <x v="0"/>
    <s v="San Francisco"/>
    <x v="1"/>
    <n v="94122"/>
    <s v="West"/>
    <s v="TEC-AC-10002842"/>
    <x v="2"/>
    <x v="11"/>
    <s v="WD My Passport Ultra 2TB Portable External Hard Drive"/>
    <n v="238"/>
    <n v="2"/>
    <n v="0"/>
    <n v="38.080000000000013"/>
  </r>
  <r>
    <n v="3867"/>
    <s v="CA-2014-146360"/>
    <x v="3"/>
    <x v="756"/>
    <d v="2014-04-26T00:00:00"/>
    <s v="Second Class"/>
    <s v="SC-20305"/>
    <s v="Sean Christensen"/>
    <x v="0"/>
    <x v="0"/>
    <s v="Lawrence"/>
    <x v="14"/>
    <n v="46226"/>
    <s v="Central"/>
    <s v="TEC-AC-10003590"/>
    <x v="2"/>
    <x v="11"/>
    <s v="TRENDnet 56K USB 2.0 Phone, Internet and Fax Modem"/>
    <n v="155.34"/>
    <n v="6"/>
    <n v="0"/>
    <n v="55.922399999999996"/>
  </r>
  <r>
    <n v="3868"/>
    <s v="CA-2012-132486"/>
    <x v="1"/>
    <x v="924"/>
    <d v="2012-10-27T00:00:00"/>
    <s v="Second Class"/>
    <s v="JF-15355"/>
    <s v="Jay Fein"/>
    <x v="0"/>
    <x v="0"/>
    <s v="San Diego"/>
    <x v="1"/>
    <n v="92105"/>
    <s v="West"/>
    <s v="TEC-AC-10000710"/>
    <x v="2"/>
    <x v="11"/>
    <s v="Maxell DVD-RAM Discs"/>
    <n v="148.32"/>
    <n v="9"/>
    <n v="0"/>
    <n v="63.777600000000007"/>
  </r>
  <r>
    <n v="3869"/>
    <s v="CA-2012-132486"/>
    <x v="1"/>
    <x v="924"/>
    <d v="2012-10-27T00:00:00"/>
    <s v="Second Class"/>
    <s v="JF-15355"/>
    <s v="Jay Fein"/>
    <x v="0"/>
    <x v="0"/>
    <s v="San Diego"/>
    <x v="1"/>
    <n v="92105"/>
    <s v="West"/>
    <s v="FUR-CH-10004495"/>
    <x v="0"/>
    <x v="1"/>
    <s v="Global Leather and Oak Executive Chair, Black"/>
    <n v="240.78400000000002"/>
    <n v="1"/>
    <n v="0.2"/>
    <n v="27.088199999999965"/>
  </r>
  <r>
    <n v="3870"/>
    <s v="CA-2012-132486"/>
    <x v="1"/>
    <x v="924"/>
    <d v="2012-10-27T00:00:00"/>
    <s v="Second Class"/>
    <s v="JF-15355"/>
    <s v="Jay Fein"/>
    <x v="0"/>
    <x v="0"/>
    <s v="San Diego"/>
    <x v="1"/>
    <n v="92105"/>
    <s v="West"/>
    <s v="FUR-CH-10004540"/>
    <x v="0"/>
    <x v="1"/>
    <s v="Global Chrome Stack Chair"/>
    <n v="191.96800000000002"/>
    <n v="7"/>
    <n v="0.2"/>
    <n v="16.797200000000004"/>
  </r>
  <r>
    <n v="3871"/>
    <s v="CA-2012-132486"/>
    <x v="1"/>
    <x v="924"/>
    <d v="2012-10-27T00:00:00"/>
    <s v="Second Class"/>
    <s v="JF-15355"/>
    <s v="Jay Fein"/>
    <x v="0"/>
    <x v="0"/>
    <s v="San Diego"/>
    <x v="1"/>
    <n v="92105"/>
    <s v="West"/>
    <s v="OFF-PA-10004971"/>
    <x v="1"/>
    <x v="10"/>
    <s v="Xerox 196"/>
    <n v="11.56"/>
    <n v="2"/>
    <n v="0"/>
    <n v="5.6644000000000005"/>
  </r>
  <r>
    <n v="3872"/>
    <s v="CA-2012-132486"/>
    <x v="1"/>
    <x v="924"/>
    <d v="2012-10-27T00:00:00"/>
    <s v="Second Class"/>
    <s v="JF-15355"/>
    <s v="Jay Fein"/>
    <x v="0"/>
    <x v="0"/>
    <s v="San Diego"/>
    <x v="1"/>
    <n v="92105"/>
    <s v="West"/>
    <s v="OFF-EN-10002600"/>
    <x v="1"/>
    <x v="12"/>
    <s v="Redi-Strip #10 Envelopes, 4 1/8 x 9 1/2"/>
    <n v="11.8"/>
    <n v="4"/>
    <n v="0"/>
    <n v="5.6639999999999997"/>
  </r>
  <r>
    <n v="3873"/>
    <s v="CA-2012-132486"/>
    <x v="1"/>
    <x v="924"/>
    <d v="2012-10-27T00:00:00"/>
    <s v="Second Class"/>
    <s v="JF-15355"/>
    <s v="Jay Fein"/>
    <x v="0"/>
    <x v="0"/>
    <s v="San Diego"/>
    <x v="1"/>
    <n v="92105"/>
    <s v="West"/>
    <s v="FUR-CH-10001854"/>
    <x v="0"/>
    <x v="1"/>
    <s v="Office Star - Professional Matrix Back Chair with 2-to-1 Synchro Tilt and Mesh Fabric Seat"/>
    <n v="842.35200000000009"/>
    <n v="3"/>
    <n v="0.2"/>
    <n v="42.117600000000039"/>
  </r>
  <r>
    <n v="3874"/>
    <s v="CA-2013-136231"/>
    <x v="0"/>
    <x v="64"/>
    <d v="2013-09-08T00:00:00"/>
    <s v="Second Class"/>
    <s v="DM-13015"/>
    <s v="Darrin Martin"/>
    <x v="0"/>
    <x v="0"/>
    <s v="Johnson City"/>
    <x v="18"/>
    <n v="37604"/>
    <s v="South"/>
    <s v="OFF-EN-10001099"/>
    <x v="1"/>
    <x v="12"/>
    <s v="Staples"/>
    <n v="23.472000000000001"/>
    <n v="3"/>
    <n v="0.2"/>
    <n v="7.6283999999999974"/>
  </r>
  <r>
    <n v="3875"/>
    <s v="CA-2013-136231"/>
    <x v="0"/>
    <x v="64"/>
    <d v="2013-09-08T00:00:00"/>
    <s v="Second Class"/>
    <s v="DM-13015"/>
    <s v="Darrin Martin"/>
    <x v="0"/>
    <x v="0"/>
    <s v="Johnson City"/>
    <x v="18"/>
    <n v="37604"/>
    <s v="South"/>
    <s v="OFF-BI-10001597"/>
    <x v="1"/>
    <x v="8"/>
    <s v="Wilson Jones Ledger-Size, Piano-Hinge Binder, 2&quot;, Blue"/>
    <n v="86.058000000000007"/>
    <n v="7"/>
    <n v="0.7"/>
    <n v="-63.109199999999987"/>
  </r>
  <r>
    <n v="3876"/>
    <s v="CA-2013-136231"/>
    <x v="0"/>
    <x v="64"/>
    <d v="2013-09-08T00:00:00"/>
    <s v="Second Class"/>
    <s v="DM-13015"/>
    <s v="Darrin Martin"/>
    <x v="0"/>
    <x v="0"/>
    <s v="Johnson City"/>
    <x v="18"/>
    <n v="37604"/>
    <s v="South"/>
    <s v="TEC-PH-10002660"/>
    <x v="2"/>
    <x v="7"/>
    <s v="Nortel Networks T7316 E Nt8 B27"/>
    <n v="108.78399999999999"/>
    <n v="2"/>
    <n v="0.2"/>
    <n v="6.7990000000000066"/>
  </r>
  <r>
    <n v="3877"/>
    <s v="CA-2013-136231"/>
    <x v="0"/>
    <x v="64"/>
    <d v="2013-09-08T00:00:00"/>
    <s v="Second Class"/>
    <s v="DM-13015"/>
    <s v="Darrin Martin"/>
    <x v="0"/>
    <x v="0"/>
    <s v="Johnson City"/>
    <x v="18"/>
    <n v="37604"/>
    <s v="South"/>
    <s v="OFF-PA-10000327"/>
    <x v="1"/>
    <x v="10"/>
    <s v="Xerox 1971"/>
    <n v="10.272000000000002"/>
    <n v="3"/>
    <n v="0.2"/>
    <n v="3.2099999999999982"/>
  </r>
  <r>
    <n v="3878"/>
    <s v="CA-2013-140641"/>
    <x v="0"/>
    <x v="99"/>
    <d v="2013-11-03T00:00:00"/>
    <s v="Standard Class"/>
    <s v="EP-13915"/>
    <s v="Emily Phan"/>
    <x v="0"/>
    <x v="0"/>
    <s v="Tampa"/>
    <x v="2"/>
    <n v="33614"/>
    <s v="South"/>
    <s v="OFF-BI-10001191"/>
    <x v="1"/>
    <x v="8"/>
    <s v="Canvas Sectional Post Binders"/>
    <n v="38.190000000000012"/>
    <n v="5"/>
    <n v="0.7"/>
    <n v="-26.732999999999997"/>
  </r>
  <r>
    <n v="3879"/>
    <s v="CA-2011-151001"/>
    <x v="2"/>
    <x v="267"/>
    <d v="2011-04-07T00:00:00"/>
    <s v="First Class"/>
    <s v="JG-15805"/>
    <s v="John Grady"/>
    <x v="1"/>
    <x v="0"/>
    <s v="Decatur"/>
    <x v="10"/>
    <n v="62521"/>
    <s v="Central"/>
    <s v="OFF-ST-10003455"/>
    <x v="1"/>
    <x v="4"/>
    <s v="Tenex File Box, Personal Filing Tote with Lid, Black"/>
    <n v="49.632000000000005"/>
    <n v="4"/>
    <n v="0.2"/>
    <n v="3.7224000000000004"/>
  </r>
  <r>
    <n v="3880"/>
    <s v="CA-2011-151001"/>
    <x v="2"/>
    <x v="267"/>
    <d v="2011-04-07T00:00:00"/>
    <s v="First Class"/>
    <s v="JG-15805"/>
    <s v="John Grady"/>
    <x v="1"/>
    <x v="0"/>
    <s v="Decatur"/>
    <x v="10"/>
    <n v="62521"/>
    <s v="Central"/>
    <s v="OFF-ST-10001031"/>
    <x v="1"/>
    <x v="4"/>
    <s v="Adjustable Personal File Tote"/>
    <n v="52.096000000000004"/>
    <n v="4"/>
    <n v="0.2"/>
    <n v="3.9072000000000031"/>
  </r>
  <r>
    <n v="3881"/>
    <s v="CA-2012-129896"/>
    <x v="1"/>
    <x v="925"/>
    <d v="2012-06-20T00:00:00"/>
    <s v="Standard Class"/>
    <s v="PF-19120"/>
    <s v="Peter Fuller"/>
    <x v="0"/>
    <x v="0"/>
    <s v="Gilbert"/>
    <x v="16"/>
    <n v="85234"/>
    <s v="West"/>
    <s v="OFF-PA-10002245"/>
    <x v="1"/>
    <x v="10"/>
    <s v="Xerox 1895"/>
    <n v="9.5680000000000014"/>
    <n v="2"/>
    <n v="0.2"/>
    <n v="2.9899999999999993"/>
  </r>
  <r>
    <n v="3882"/>
    <s v="CA-2012-129896"/>
    <x v="1"/>
    <x v="925"/>
    <d v="2012-06-20T00:00:00"/>
    <s v="Standard Class"/>
    <s v="PF-19120"/>
    <s v="Peter Fuller"/>
    <x v="0"/>
    <x v="0"/>
    <s v="Gilbert"/>
    <x v="16"/>
    <n v="85234"/>
    <s v="West"/>
    <s v="OFF-ST-10004804"/>
    <x v="1"/>
    <x v="4"/>
    <s v="Belkin 19&quot; Vented Equipment Shelf, Black"/>
    <n v="82.367999999999995"/>
    <n v="2"/>
    <n v="0.2"/>
    <n v="-19.562399999999997"/>
  </r>
  <r>
    <n v="3883"/>
    <s v="CA-2012-129896"/>
    <x v="1"/>
    <x v="925"/>
    <d v="2012-06-20T00:00:00"/>
    <s v="Standard Class"/>
    <s v="PF-19120"/>
    <s v="Peter Fuller"/>
    <x v="0"/>
    <x v="0"/>
    <s v="Gilbert"/>
    <x v="16"/>
    <n v="85234"/>
    <s v="West"/>
    <s v="FUR-FU-10004904"/>
    <x v="0"/>
    <x v="5"/>
    <s v="Eldon &quot;L&quot; Workstation Diamond Chairmat"/>
    <n v="364.70400000000006"/>
    <n v="6"/>
    <n v="0.2"/>
    <n v="-36.470400000000041"/>
  </r>
  <r>
    <n v="3884"/>
    <s v="CA-2012-129896"/>
    <x v="1"/>
    <x v="925"/>
    <d v="2012-06-20T00:00:00"/>
    <s v="Standard Class"/>
    <s v="PF-19120"/>
    <s v="Peter Fuller"/>
    <x v="0"/>
    <x v="0"/>
    <s v="Gilbert"/>
    <x v="16"/>
    <n v="85234"/>
    <s v="West"/>
    <s v="FUR-FU-10002396"/>
    <x v="0"/>
    <x v="5"/>
    <s v="DAX Copper Panel Document Frame, 5 x 7 Size"/>
    <n v="40.256"/>
    <n v="4"/>
    <n v="0.2"/>
    <n v="11.070400000000003"/>
  </r>
  <r>
    <n v="3885"/>
    <s v="CA-2011-152849"/>
    <x v="2"/>
    <x v="260"/>
    <d v="2011-07-12T00:00:00"/>
    <s v="Standard Class"/>
    <s v="DW-13195"/>
    <s v="David Wiener"/>
    <x v="1"/>
    <x v="0"/>
    <s v="Knoxville"/>
    <x v="18"/>
    <n v="37918"/>
    <s v="South"/>
    <s v="OFF-AR-10002833"/>
    <x v="1"/>
    <x v="6"/>
    <s v="Newell 322"/>
    <n v="4.3680000000000003"/>
    <n v="3"/>
    <n v="0.2"/>
    <n v="0.3822000000000001"/>
  </r>
  <r>
    <n v="3886"/>
    <s v="US-2014-127341"/>
    <x v="3"/>
    <x v="926"/>
    <d v="2014-02-03T00:00:00"/>
    <s v="Standard Class"/>
    <s v="CK-12595"/>
    <s v="Clytie Kelty"/>
    <x v="0"/>
    <x v="0"/>
    <s v="Chicago"/>
    <x v="10"/>
    <n v="60653"/>
    <s v="Central"/>
    <s v="OFF-BI-10001072"/>
    <x v="1"/>
    <x v="8"/>
    <s v="GBC Clear Cover, 8-1/2 x 11, unpunched, 25 covers per pack"/>
    <n v="12.127999999999997"/>
    <n v="4"/>
    <n v="0.8"/>
    <n v="-20.617600000000003"/>
  </r>
  <r>
    <n v="3887"/>
    <s v="CA-2013-167759"/>
    <x v="0"/>
    <x v="840"/>
    <d v="2013-03-09T00:00:00"/>
    <s v="Second Class"/>
    <s v="CC-12670"/>
    <s v="Craig Carreira"/>
    <x v="0"/>
    <x v="0"/>
    <s v="Bloomington"/>
    <x v="14"/>
    <n v="47401"/>
    <s v="Central"/>
    <s v="TEC-PH-10003171"/>
    <x v="2"/>
    <x v="7"/>
    <s v="Plantronics Encore H101 Dual Earpieces Headset"/>
    <n v="134.85000000000002"/>
    <n v="3"/>
    <n v="0"/>
    <n v="37.757999999999996"/>
  </r>
  <r>
    <n v="3888"/>
    <s v="CA-2011-100895"/>
    <x v="2"/>
    <x v="270"/>
    <d v="2011-06-06T00:00:00"/>
    <s v="Standard Class"/>
    <s v="SV-20785"/>
    <s v="Stewart Visinsky"/>
    <x v="0"/>
    <x v="0"/>
    <s v="Roswell"/>
    <x v="32"/>
    <n v="30076"/>
    <s v="South"/>
    <s v="OFF-AR-10004511"/>
    <x v="1"/>
    <x v="6"/>
    <s v="Sanford Colorific Scented Colored Pencils, 12/Pack"/>
    <n v="8.56"/>
    <n v="2"/>
    <n v="0"/>
    <n v="2.6536"/>
  </r>
  <r>
    <n v="3889"/>
    <s v="CA-2011-100895"/>
    <x v="2"/>
    <x v="270"/>
    <d v="2011-06-06T00:00:00"/>
    <s v="Standard Class"/>
    <s v="SV-20785"/>
    <s v="Stewart Visinsky"/>
    <x v="0"/>
    <x v="0"/>
    <s v="Roswell"/>
    <x v="32"/>
    <n v="30076"/>
    <s v="South"/>
    <s v="TEC-PH-10001425"/>
    <x v="2"/>
    <x v="7"/>
    <s v="Mophie Juice Pack Helium for iPhone"/>
    <n v="239.96999999999997"/>
    <n v="3"/>
    <n v="0"/>
    <n v="67.191599999999994"/>
  </r>
  <r>
    <n v="3890"/>
    <s v="CA-2011-100895"/>
    <x v="2"/>
    <x v="270"/>
    <d v="2011-06-06T00:00:00"/>
    <s v="Standard Class"/>
    <s v="SV-20785"/>
    <s v="Stewart Visinsky"/>
    <x v="0"/>
    <x v="0"/>
    <s v="Roswell"/>
    <x v="32"/>
    <n v="30076"/>
    <s v="South"/>
    <s v="OFF-ST-10001490"/>
    <x v="1"/>
    <x v="4"/>
    <s v="Hot File 7-Pocket, Floor Stand"/>
    <n v="356.94"/>
    <n v="2"/>
    <n v="0"/>
    <n v="107.08199999999997"/>
  </r>
  <r>
    <n v="3891"/>
    <s v="US-2013-163881"/>
    <x v="0"/>
    <x v="390"/>
    <d v="2013-12-01T00:00:00"/>
    <s v="Standard Class"/>
    <s v="SP-20860"/>
    <s v="Sung Pak"/>
    <x v="1"/>
    <x v="0"/>
    <s v="Los Angeles"/>
    <x v="1"/>
    <n v="90036"/>
    <s v="West"/>
    <s v="TEC-AC-10003033"/>
    <x v="2"/>
    <x v="11"/>
    <s v="Plantronics CS510 - Over-the-Head monaural Wireless Headset System"/>
    <n v="659.9"/>
    <n v="2"/>
    <n v="0"/>
    <n v="217.76699999999994"/>
  </r>
  <r>
    <n v="3892"/>
    <s v="US-2013-163881"/>
    <x v="0"/>
    <x v="390"/>
    <d v="2013-12-01T00:00:00"/>
    <s v="Standard Class"/>
    <s v="SP-20860"/>
    <s v="Sung Pak"/>
    <x v="1"/>
    <x v="0"/>
    <s v="Los Angeles"/>
    <x v="1"/>
    <n v="90036"/>
    <s v="West"/>
    <s v="FUR-CH-10001394"/>
    <x v="0"/>
    <x v="1"/>
    <s v="Global Leather Executive Chair"/>
    <n v="1684.7520000000002"/>
    <n v="6"/>
    <n v="0.2"/>
    <n v="210.59399999999977"/>
  </r>
  <r>
    <n v="3893"/>
    <s v="US-2013-163881"/>
    <x v="0"/>
    <x v="390"/>
    <d v="2013-12-01T00:00:00"/>
    <s v="Standard Class"/>
    <s v="SP-20860"/>
    <s v="Sung Pak"/>
    <x v="1"/>
    <x v="0"/>
    <s v="Los Angeles"/>
    <x v="1"/>
    <n v="90036"/>
    <s v="West"/>
    <s v="TEC-AC-10000420"/>
    <x v="2"/>
    <x v="11"/>
    <s v="Logitech G500s Laser Gaming Mouse with Adjustable Weight Tuning"/>
    <n v="559.91999999999996"/>
    <n v="8"/>
    <n v="0"/>
    <n v="190.37279999999998"/>
  </r>
  <r>
    <n v="3894"/>
    <s v="US-2013-144547"/>
    <x v="0"/>
    <x v="338"/>
    <d v="2013-11-15T00:00:00"/>
    <s v="Standard Class"/>
    <s v="MS-17770"/>
    <s v="Maxwell Schwartz"/>
    <x v="0"/>
    <x v="0"/>
    <s v="Houston"/>
    <x v="5"/>
    <n v="77036"/>
    <s v="Central"/>
    <s v="TEC-AC-10004901"/>
    <x v="2"/>
    <x v="11"/>
    <s v="Kensington SlimBlade Notebook Wireless Mouse with Nano Receiver "/>
    <n v="279.94400000000002"/>
    <n v="7"/>
    <n v="0.2"/>
    <n v="48.990200000000002"/>
  </r>
  <r>
    <n v="3895"/>
    <s v="US-2011-112200"/>
    <x v="2"/>
    <x v="754"/>
    <d v="2011-11-28T00:00:00"/>
    <s v="Standard Class"/>
    <s v="TC-21475"/>
    <s v="Tony Chapman"/>
    <x v="2"/>
    <x v="0"/>
    <s v="Bolingbrook"/>
    <x v="10"/>
    <n v="60440"/>
    <s v="Central"/>
    <s v="OFF-BI-10002571"/>
    <x v="1"/>
    <x v="8"/>
    <s v="Avery Framed View Binder, EZD Ring (Locking), Navy, 1 1/2&quot;"/>
    <n v="9.9799999999999969"/>
    <n v="5"/>
    <n v="0.8"/>
    <n v="-16.467000000000002"/>
  </r>
  <r>
    <n v="3896"/>
    <s v="CA-2014-110212"/>
    <x v="3"/>
    <x v="927"/>
    <d v="2014-05-06T00:00:00"/>
    <s v="Standard Class"/>
    <s v="SJ-20125"/>
    <s v="Sanjit Jacobs"/>
    <x v="2"/>
    <x v="0"/>
    <s v="Texarkana"/>
    <x v="36"/>
    <n v="71854"/>
    <s v="South"/>
    <s v="TEC-AC-10002331"/>
    <x v="2"/>
    <x v="11"/>
    <s v="Maxell 74 Minute CDR, 10/Pack"/>
    <n v="48.9"/>
    <n v="5"/>
    <n v="0"/>
    <n v="18.093"/>
  </r>
  <r>
    <n v="3897"/>
    <s v="CA-2014-134285"/>
    <x v="3"/>
    <x v="226"/>
    <d v="2014-12-13T00:00:00"/>
    <s v="Standard Class"/>
    <s v="DS-13180"/>
    <s v="David Smith"/>
    <x v="1"/>
    <x v="0"/>
    <s v="San Antonio"/>
    <x v="5"/>
    <n v="78207"/>
    <s v="Central"/>
    <s v="OFF-FA-10000611"/>
    <x v="1"/>
    <x v="13"/>
    <s v="Binder Clips by OIC"/>
    <n v="3.5519999999999996"/>
    <n v="3"/>
    <n v="0.2"/>
    <n v="1.2431999999999999"/>
  </r>
  <r>
    <n v="3898"/>
    <s v="CA-2014-134285"/>
    <x v="3"/>
    <x v="226"/>
    <d v="2014-12-13T00:00:00"/>
    <s v="Standard Class"/>
    <s v="DS-13180"/>
    <s v="David Smith"/>
    <x v="1"/>
    <x v="0"/>
    <s v="San Antonio"/>
    <x v="5"/>
    <n v="78207"/>
    <s v="Central"/>
    <s v="OFF-PA-10000304"/>
    <x v="1"/>
    <x v="10"/>
    <s v="Xerox 1995"/>
    <n v="15.552000000000003"/>
    <n v="3"/>
    <n v="0.2"/>
    <n v="5.4432"/>
  </r>
  <r>
    <n v="3899"/>
    <s v="CA-2014-102267"/>
    <x v="3"/>
    <x v="329"/>
    <d v="2014-12-05T00:00:00"/>
    <s v="Standard Class"/>
    <s v="SC-20800"/>
    <s v="Stuart Calhoun"/>
    <x v="0"/>
    <x v="0"/>
    <s v="Edinburg"/>
    <x v="5"/>
    <n v="78539"/>
    <s v="Central"/>
    <s v="OFF-FA-10000611"/>
    <x v="1"/>
    <x v="13"/>
    <s v="Binder Clips by OIC"/>
    <n v="2.3679999999999999"/>
    <n v="2"/>
    <n v="0.2"/>
    <n v="0.82879999999999987"/>
  </r>
  <r>
    <n v="3900"/>
    <s v="CA-2014-157980"/>
    <x v="3"/>
    <x v="226"/>
    <d v="2014-12-10T00:00:00"/>
    <s v="First Class"/>
    <s v="SH-20395"/>
    <s v="Shahid Hopkins"/>
    <x v="0"/>
    <x v="0"/>
    <s v="Toledo"/>
    <x v="24"/>
    <n v="43615"/>
    <s v="East"/>
    <s v="TEC-AC-10002567"/>
    <x v="2"/>
    <x v="11"/>
    <s v="Logitech G602 Wireless Gaming Mouse"/>
    <n v="127.98399999999999"/>
    <n v="2"/>
    <n v="0.2"/>
    <n v="25.596799999999998"/>
  </r>
  <r>
    <n v="3901"/>
    <s v="CA-2012-121097"/>
    <x v="1"/>
    <x v="928"/>
    <d v="2012-01-08T00:00:00"/>
    <s v="Standard Class"/>
    <s v="SF-20965"/>
    <s v="Sylvia Foulston"/>
    <x v="1"/>
    <x v="0"/>
    <s v="Baytown"/>
    <x v="5"/>
    <n v="77520"/>
    <s v="Central"/>
    <s v="OFF-PA-10001937"/>
    <x v="1"/>
    <x v="10"/>
    <s v="Xerox 21"/>
    <n v="10.368000000000002"/>
    <n v="2"/>
    <n v="0.2"/>
    <n v="3.6288"/>
  </r>
  <r>
    <n v="3902"/>
    <s v="CA-2012-151043"/>
    <x v="1"/>
    <x v="717"/>
    <d v="2012-11-20T00:00:00"/>
    <s v="Standard Class"/>
    <s v="MG-17680"/>
    <s v="Maureen Gastineau"/>
    <x v="2"/>
    <x v="0"/>
    <s v="Philadelphia"/>
    <x v="9"/>
    <n v="19143"/>
    <s v="East"/>
    <s v="TEC-AC-10001090"/>
    <x v="2"/>
    <x v="11"/>
    <s v="Micro Innovations Wireless Classic Keyboard with Mouse"/>
    <n v="47.984000000000002"/>
    <n v="2"/>
    <n v="0.2"/>
    <n v="-1.199600000000002"/>
  </r>
  <r>
    <n v="3903"/>
    <s v="US-2012-119312"/>
    <x v="1"/>
    <x v="653"/>
    <d v="2012-10-07T00:00:00"/>
    <s v="Second Class"/>
    <s v="CS-12400"/>
    <s v="Christopher Schild"/>
    <x v="2"/>
    <x v="0"/>
    <s v="Los Angeles"/>
    <x v="1"/>
    <n v="90045"/>
    <s v="West"/>
    <s v="OFF-ST-10000943"/>
    <x v="1"/>
    <x v="4"/>
    <s v="Eldon ProFile File 'N Store Portable File Tub Letter/Legal Size Black"/>
    <n v="270.33999999999997"/>
    <n v="14"/>
    <n v="0"/>
    <n v="75.6952"/>
  </r>
  <r>
    <n v="3904"/>
    <s v="CA-2012-167010"/>
    <x v="1"/>
    <x v="57"/>
    <d v="2012-04-10T00:00:00"/>
    <s v="Standard Class"/>
    <s v="VT-21700"/>
    <s v="Valerie Takahito"/>
    <x v="2"/>
    <x v="0"/>
    <s v="Philadelphia"/>
    <x v="9"/>
    <n v="19143"/>
    <s v="East"/>
    <s v="OFF-AP-10004036"/>
    <x v="1"/>
    <x v="9"/>
    <s v="Bionaire 99.97% HEPA Air Cleaner"/>
    <n v="98.111999999999995"/>
    <n v="7"/>
    <n v="0.2"/>
    <n v="18.396000000000001"/>
  </r>
  <r>
    <n v="3905"/>
    <s v="CA-2012-167010"/>
    <x v="1"/>
    <x v="57"/>
    <d v="2012-04-10T00:00:00"/>
    <s v="Standard Class"/>
    <s v="VT-21700"/>
    <s v="Valerie Takahito"/>
    <x v="2"/>
    <x v="0"/>
    <s v="Philadelphia"/>
    <x v="9"/>
    <n v="19143"/>
    <s v="East"/>
    <s v="OFF-ST-10003816"/>
    <x v="1"/>
    <x v="4"/>
    <s v="Fellowes High-Stak Drawer Files"/>
    <n v="563.80799999999999"/>
    <n v="4"/>
    <n v="0.2"/>
    <n v="21.142799999999966"/>
  </r>
  <r>
    <n v="3906"/>
    <s v="CA-2012-167010"/>
    <x v="1"/>
    <x v="57"/>
    <d v="2012-04-10T00:00:00"/>
    <s v="Standard Class"/>
    <s v="VT-21700"/>
    <s v="Valerie Takahito"/>
    <x v="2"/>
    <x v="0"/>
    <s v="Philadelphia"/>
    <x v="9"/>
    <n v="19143"/>
    <s v="East"/>
    <s v="OFF-BI-10002072"/>
    <x v="1"/>
    <x v="8"/>
    <s v="Cardinal Slant-D Ring Binders"/>
    <n v="10.428000000000001"/>
    <n v="4"/>
    <n v="0.7"/>
    <n v="-6.9519999999999982"/>
  </r>
  <r>
    <n v="3907"/>
    <s v="CA-2012-167010"/>
    <x v="1"/>
    <x v="57"/>
    <d v="2012-04-10T00:00:00"/>
    <s v="Standard Class"/>
    <s v="VT-21700"/>
    <s v="Valerie Takahito"/>
    <x v="2"/>
    <x v="0"/>
    <s v="Philadelphia"/>
    <x v="9"/>
    <n v="19143"/>
    <s v="East"/>
    <s v="FUR-FU-10001468"/>
    <x v="0"/>
    <x v="5"/>
    <s v="Tenex Antistatic Computer Chair Mats"/>
    <n v="547.13599999999997"/>
    <n v="4"/>
    <n v="0.2"/>
    <n v="-68.392000000000053"/>
  </r>
  <r>
    <n v="3908"/>
    <s v="CA-2012-167010"/>
    <x v="1"/>
    <x v="57"/>
    <d v="2012-04-10T00:00:00"/>
    <s v="Standard Class"/>
    <s v="VT-21700"/>
    <s v="Valerie Takahito"/>
    <x v="2"/>
    <x v="0"/>
    <s v="Philadelphia"/>
    <x v="9"/>
    <n v="19143"/>
    <s v="East"/>
    <s v="TEC-PH-10000347"/>
    <x v="2"/>
    <x v="7"/>
    <s v="Cush Cases Heavy Duty Rugged Cover Case for Samsung Galaxy S5 - Purple"/>
    <n v="14.850000000000001"/>
    <n v="5"/>
    <n v="0.4"/>
    <n v="-3.2175000000000002"/>
  </r>
  <r>
    <n v="3909"/>
    <s v="CA-2012-167010"/>
    <x v="1"/>
    <x v="57"/>
    <d v="2012-04-10T00:00:00"/>
    <s v="Standard Class"/>
    <s v="VT-21700"/>
    <s v="Valerie Takahito"/>
    <x v="2"/>
    <x v="0"/>
    <s v="Philadelphia"/>
    <x v="9"/>
    <n v="19143"/>
    <s v="East"/>
    <s v="TEC-PH-10002844"/>
    <x v="2"/>
    <x v="7"/>
    <s v="Speck Products Candyshell Flip Case"/>
    <n v="41.988"/>
    <n v="2"/>
    <n v="0.4"/>
    <n v="-9.7972000000000037"/>
  </r>
  <r>
    <n v="3910"/>
    <s v="CA-2012-167010"/>
    <x v="1"/>
    <x v="57"/>
    <d v="2012-04-10T00:00:00"/>
    <s v="Standard Class"/>
    <s v="VT-21700"/>
    <s v="Valerie Takahito"/>
    <x v="2"/>
    <x v="0"/>
    <s v="Philadelphia"/>
    <x v="9"/>
    <n v="19143"/>
    <s v="East"/>
    <s v="FUR-FU-10001037"/>
    <x v="0"/>
    <x v="5"/>
    <s v="DAX Charcoal/Nickel-Tone Document Frame, 5 x 7"/>
    <n v="7.5840000000000005"/>
    <n v="1"/>
    <n v="0.2"/>
    <n v="2.37"/>
  </r>
  <r>
    <n v="3911"/>
    <s v="CA-2012-167010"/>
    <x v="1"/>
    <x v="57"/>
    <d v="2012-04-10T00:00:00"/>
    <s v="Standard Class"/>
    <s v="VT-21700"/>
    <s v="Valerie Takahito"/>
    <x v="2"/>
    <x v="0"/>
    <s v="Philadelphia"/>
    <x v="9"/>
    <n v="19143"/>
    <s v="East"/>
    <s v="FUR-BO-10004218"/>
    <x v="0"/>
    <x v="0"/>
    <s v="Bush Heritage Pine Collection 5-Shelf Bookcase, Albany Pine Finish, *Special Order"/>
    <n v="352.45"/>
    <n v="5"/>
    <n v="0.5"/>
    <n v="-211.47"/>
  </r>
  <r>
    <n v="3912"/>
    <s v="CA-2014-126788"/>
    <x v="3"/>
    <x v="929"/>
    <d v="2014-06-07T00:00:00"/>
    <s v="First Class"/>
    <s v="AB-10105"/>
    <s v="Adrian Barton"/>
    <x v="0"/>
    <x v="0"/>
    <s v="Pearland"/>
    <x v="5"/>
    <n v="77581"/>
    <s v="Central"/>
    <s v="TEC-PH-10001619"/>
    <x v="2"/>
    <x v="7"/>
    <s v="LG G3"/>
    <n v="470.37600000000009"/>
    <n v="3"/>
    <n v="0.2"/>
    <n v="52.917299999999955"/>
  </r>
  <r>
    <n v="3913"/>
    <s v="CA-2014-148068"/>
    <x v="3"/>
    <x v="65"/>
    <d v="2014-09-26T00:00:00"/>
    <s v="Standard Class"/>
    <s v="MM-18280"/>
    <s v="Muhammed MacIntyre"/>
    <x v="1"/>
    <x v="0"/>
    <s v="New York City"/>
    <x v="15"/>
    <n v="10035"/>
    <s v="East"/>
    <s v="OFF-PA-10001639"/>
    <x v="1"/>
    <x v="10"/>
    <s v="Xerox 203"/>
    <n v="19.440000000000001"/>
    <n v="3"/>
    <n v="0"/>
    <n v="9.3312000000000008"/>
  </r>
  <r>
    <n v="3914"/>
    <s v="CA-2014-148068"/>
    <x v="3"/>
    <x v="65"/>
    <d v="2014-09-26T00:00:00"/>
    <s v="Standard Class"/>
    <s v="MM-18280"/>
    <s v="Muhammed MacIntyre"/>
    <x v="1"/>
    <x v="0"/>
    <s v="New York City"/>
    <x v="15"/>
    <n v="10035"/>
    <s v="East"/>
    <s v="FUR-FU-10002268"/>
    <x v="0"/>
    <x v="5"/>
    <s v="Ultra Door Push Plate"/>
    <n v="9.82"/>
    <n v="2"/>
    <n v="0"/>
    <n v="3.2405999999999997"/>
  </r>
  <r>
    <n v="3915"/>
    <s v="US-2014-142573"/>
    <x v="3"/>
    <x v="930"/>
    <d v="2014-07-24T00:00:00"/>
    <s v="Standard Class"/>
    <s v="ML-17410"/>
    <s v="Maris LaWare"/>
    <x v="0"/>
    <x v="0"/>
    <s v="Phoenix"/>
    <x v="16"/>
    <n v="85023"/>
    <s v="West"/>
    <s v="FUR-TA-10001932"/>
    <x v="0"/>
    <x v="3"/>
    <s v="Chromcraft 48&quot; x 96&quot; Racetrack Double Pedestal Table"/>
    <n v="801.59999999999991"/>
    <n v="5"/>
    <n v="0.5"/>
    <n v="-448.89599999999996"/>
  </r>
  <r>
    <n v="3916"/>
    <s v="US-2014-142573"/>
    <x v="3"/>
    <x v="930"/>
    <d v="2014-07-24T00:00:00"/>
    <s v="Standard Class"/>
    <s v="ML-17410"/>
    <s v="Maris LaWare"/>
    <x v="0"/>
    <x v="0"/>
    <s v="Phoenix"/>
    <x v="16"/>
    <n v="85023"/>
    <s v="West"/>
    <s v="FUR-CH-10004218"/>
    <x v="0"/>
    <x v="1"/>
    <s v="Global Fabric Manager's Chair, Dark Gray"/>
    <n v="161.56800000000001"/>
    <n v="2"/>
    <n v="0.2"/>
    <n v="10.098000000000006"/>
  </r>
  <r>
    <n v="3917"/>
    <s v="US-2014-142573"/>
    <x v="3"/>
    <x v="930"/>
    <d v="2014-07-24T00:00:00"/>
    <s v="Standard Class"/>
    <s v="ML-17410"/>
    <s v="Maris LaWare"/>
    <x v="0"/>
    <x v="0"/>
    <s v="Phoenix"/>
    <x v="16"/>
    <n v="85023"/>
    <s v="West"/>
    <s v="OFF-PA-10000246"/>
    <x v="1"/>
    <x v="10"/>
    <s v="Riverleaf Stik-Withit Designer Note Cubes"/>
    <n v="16.096"/>
    <n v="2"/>
    <n v="0.2"/>
    <n v="5.2312000000000003"/>
  </r>
  <r>
    <n v="3918"/>
    <s v="US-2014-142573"/>
    <x v="3"/>
    <x v="930"/>
    <d v="2014-07-24T00:00:00"/>
    <s v="Standard Class"/>
    <s v="ML-17410"/>
    <s v="Maris LaWare"/>
    <x v="0"/>
    <x v="0"/>
    <s v="Phoenix"/>
    <x v="16"/>
    <n v="85023"/>
    <s v="West"/>
    <s v="OFF-BI-10003350"/>
    <x v="1"/>
    <x v="8"/>
    <s v="Acco Expandable Hanging Binders"/>
    <n v="7.6560000000000006"/>
    <n v="4"/>
    <n v="0.7"/>
    <n v="-6.1247999999999987"/>
  </r>
  <r>
    <n v="3919"/>
    <s v="US-2014-142573"/>
    <x v="3"/>
    <x v="930"/>
    <d v="2014-07-24T00:00:00"/>
    <s v="Standard Class"/>
    <s v="ML-17410"/>
    <s v="Maris LaWare"/>
    <x v="0"/>
    <x v="0"/>
    <s v="Phoenix"/>
    <x v="16"/>
    <n v="85023"/>
    <s v="West"/>
    <s v="FUR-CH-10000513"/>
    <x v="0"/>
    <x v="1"/>
    <s v="High-Back Leather Manager's Chair"/>
    <n v="311.97600000000006"/>
    <n v="3"/>
    <n v="0.2"/>
    <n v="-42.89670000000001"/>
  </r>
  <r>
    <n v="3920"/>
    <s v="US-2012-148817"/>
    <x v="1"/>
    <x v="494"/>
    <d v="2012-12-07T00:00:00"/>
    <s v="Standard Class"/>
    <s v="KD-16495"/>
    <s v="Keith Dawkins"/>
    <x v="1"/>
    <x v="0"/>
    <s v="Chesapeake"/>
    <x v="17"/>
    <n v="23320"/>
    <s v="South"/>
    <s v="OFF-ST-10001321"/>
    <x v="1"/>
    <x v="4"/>
    <s v="Decoflex Hanging Personal Folder File, Blue"/>
    <n v="61.68"/>
    <n v="4"/>
    <n v="0"/>
    <n v="16.653600000000004"/>
  </r>
  <r>
    <n v="3921"/>
    <s v="US-2012-148817"/>
    <x v="1"/>
    <x v="494"/>
    <d v="2012-12-07T00:00:00"/>
    <s v="Standard Class"/>
    <s v="KD-16495"/>
    <s v="Keith Dawkins"/>
    <x v="1"/>
    <x v="0"/>
    <s v="Chesapeake"/>
    <x v="17"/>
    <n v="23320"/>
    <s v="South"/>
    <s v="OFF-BI-10004233"/>
    <x v="1"/>
    <x v="8"/>
    <s v="GBC Pre-Punched Binding Paper, Plastic, White, 8-1/2&quot; x 11&quot;"/>
    <n v="63.96"/>
    <n v="4"/>
    <n v="0"/>
    <n v="30.700800000000001"/>
  </r>
  <r>
    <n v="3922"/>
    <s v="CA-2013-110044"/>
    <x v="0"/>
    <x v="931"/>
    <d v="2013-07-03T00:00:00"/>
    <s v="Second Class"/>
    <s v="RF-19735"/>
    <s v="Roland Fjeld"/>
    <x v="0"/>
    <x v="0"/>
    <s v="Chicago"/>
    <x v="10"/>
    <n v="60610"/>
    <s v="Central"/>
    <s v="TEC-PH-10001299"/>
    <x v="2"/>
    <x v="7"/>
    <s v="Polycom CX300 Desktop Phone USB VoIP phone"/>
    <n v="359.97600000000006"/>
    <n v="3"/>
    <n v="0.2"/>
    <n v="35.997600000000006"/>
  </r>
  <r>
    <n v="3923"/>
    <s v="CA-2014-146920"/>
    <x v="3"/>
    <x v="735"/>
    <d v="2014-09-02T00:00:00"/>
    <s v="Standard Class"/>
    <s v="SC-20305"/>
    <s v="Sean Christensen"/>
    <x v="0"/>
    <x v="0"/>
    <s v="Chicago"/>
    <x v="10"/>
    <n v="60623"/>
    <s v="Central"/>
    <s v="OFF-PA-10002479"/>
    <x v="1"/>
    <x v="10"/>
    <s v="Xerox 4200 Series MultiUse Premium Copy Paper (20Lb. and 84 Bright)"/>
    <n v="25.344000000000001"/>
    <n v="6"/>
    <n v="0.2"/>
    <n v="7.92"/>
  </r>
  <r>
    <n v="3924"/>
    <s v="CA-2014-146920"/>
    <x v="3"/>
    <x v="735"/>
    <d v="2014-09-02T00:00:00"/>
    <s v="Standard Class"/>
    <s v="SC-20305"/>
    <s v="Sean Christensen"/>
    <x v="0"/>
    <x v="0"/>
    <s v="Chicago"/>
    <x v="10"/>
    <n v="60623"/>
    <s v="Central"/>
    <s v="OFF-PA-10001461"/>
    <x v="1"/>
    <x v="10"/>
    <s v="HP Office Paper (20Lb. and 87 Bright)"/>
    <n v="26.720000000000002"/>
    <n v="5"/>
    <n v="0.2"/>
    <n v="9.3520000000000003"/>
  </r>
  <r>
    <n v="3925"/>
    <s v="CA-2011-103940"/>
    <x v="2"/>
    <x v="328"/>
    <d v="2011-09-21T00:00:00"/>
    <s v="Standard Class"/>
    <s v="BN-11515"/>
    <s v="Bradley Nguyen"/>
    <x v="0"/>
    <x v="0"/>
    <s v="Seattle"/>
    <x v="4"/>
    <n v="98103"/>
    <s v="West"/>
    <s v="OFF-ST-10004963"/>
    <x v="1"/>
    <x v="4"/>
    <s v="Eldon Gobal File Keepers"/>
    <n v="30.28"/>
    <n v="2"/>
    <n v="0"/>
    <n v="1.2111999999999981"/>
  </r>
  <r>
    <n v="3926"/>
    <s v="CA-2011-103940"/>
    <x v="2"/>
    <x v="328"/>
    <d v="2011-09-21T00:00:00"/>
    <s v="Standard Class"/>
    <s v="BN-11515"/>
    <s v="Bradley Nguyen"/>
    <x v="0"/>
    <x v="0"/>
    <s v="Seattle"/>
    <x v="4"/>
    <n v="98103"/>
    <s v="West"/>
    <s v="OFF-ST-10000943"/>
    <x v="1"/>
    <x v="4"/>
    <s v="Eldon ProFile File 'N Store Portable File Tub Letter/Legal Size Black"/>
    <n v="57.929999999999993"/>
    <n v="3"/>
    <n v="0"/>
    <n v="16.220400000000001"/>
  </r>
  <r>
    <n v="3927"/>
    <s v="CA-2011-103940"/>
    <x v="2"/>
    <x v="328"/>
    <d v="2011-09-21T00:00:00"/>
    <s v="Standard Class"/>
    <s v="BN-11515"/>
    <s v="Bradley Nguyen"/>
    <x v="0"/>
    <x v="0"/>
    <s v="Seattle"/>
    <x v="4"/>
    <n v="98103"/>
    <s v="West"/>
    <s v="FUR-FU-10004671"/>
    <x v="0"/>
    <x v="5"/>
    <s v="Executive Impressions 12&quot; Wall Clock"/>
    <n v="35.340000000000003"/>
    <n v="2"/>
    <n v="0"/>
    <n v="13.429200000000002"/>
  </r>
  <r>
    <n v="3928"/>
    <s v="CA-2011-103940"/>
    <x v="2"/>
    <x v="328"/>
    <d v="2011-09-21T00:00:00"/>
    <s v="Standard Class"/>
    <s v="BN-11515"/>
    <s v="Bradley Nguyen"/>
    <x v="0"/>
    <x v="0"/>
    <s v="Seattle"/>
    <x v="4"/>
    <n v="98103"/>
    <s v="West"/>
    <s v="OFF-BI-10002735"/>
    <x v="1"/>
    <x v="8"/>
    <s v="GBC Prestige Therm-A-Bind Covers"/>
    <n v="137.24"/>
    <n v="5"/>
    <n v="0.2"/>
    <n v="46.3185"/>
  </r>
  <r>
    <n v="3929"/>
    <s v="CA-2013-162082"/>
    <x v="0"/>
    <x v="560"/>
    <d v="2013-03-18T00:00:00"/>
    <s v="First Class"/>
    <s v="JS-15880"/>
    <s v="John Stevenson"/>
    <x v="0"/>
    <x v="0"/>
    <s v="Harlingen"/>
    <x v="5"/>
    <n v="78550"/>
    <s v="Central"/>
    <s v="FUR-BO-10004409"/>
    <x v="0"/>
    <x v="0"/>
    <s v="Safco Value Mate Series Steel Bookcases, Baked Enamel Finish on Steel, Gray"/>
    <n v="241.33199999999999"/>
    <n v="5"/>
    <n v="0.32"/>
    <n v="-14.195999999999998"/>
  </r>
  <r>
    <n v="3930"/>
    <s v="CA-2013-162082"/>
    <x v="0"/>
    <x v="560"/>
    <d v="2013-03-18T00:00:00"/>
    <s v="First Class"/>
    <s v="JS-15880"/>
    <s v="John Stevenson"/>
    <x v="0"/>
    <x v="0"/>
    <s v="Harlingen"/>
    <x v="5"/>
    <n v="78550"/>
    <s v="Central"/>
    <s v="OFF-PA-10001934"/>
    <x v="1"/>
    <x v="10"/>
    <s v="Xerox 1993"/>
    <n v="5.1840000000000011"/>
    <n v="1"/>
    <n v="0.2"/>
    <n v="1.8792"/>
  </r>
  <r>
    <n v="3931"/>
    <s v="CA-2013-162082"/>
    <x v="0"/>
    <x v="560"/>
    <d v="2013-03-18T00:00:00"/>
    <s v="First Class"/>
    <s v="JS-15880"/>
    <s v="John Stevenson"/>
    <x v="0"/>
    <x v="0"/>
    <s v="Harlingen"/>
    <x v="5"/>
    <n v="78550"/>
    <s v="Central"/>
    <s v="OFF-AR-10001044"/>
    <x v="1"/>
    <x v="6"/>
    <s v="BOSTON Ranger #55 Pencil Sharpener, Black"/>
    <n v="145.54400000000001"/>
    <n v="7"/>
    <n v="0.2"/>
    <n v="16.373699999999992"/>
  </r>
  <r>
    <n v="3932"/>
    <s v="CA-2013-132094"/>
    <x v="0"/>
    <x v="370"/>
    <d v="2013-09-03T00:00:00"/>
    <s v="Standard Class"/>
    <s v="VG-21805"/>
    <s v="Vivek Grady"/>
    <x v="1"/>
    <x v="0"/>
    <s v="Philadelphia"/>
    <x v="9"/>
    <n v="19140"/>
    <s v="East"/>
    <s v="OFF-AR-10004165"/>
    <x v="1"/>
    <x v="6"/>
    <s v="Binney &amp; Smith inkTank Erasable Pocket Highlighter, Chisel Tip, Yellow"/>
    <n v="5.4719999999999995"/>
    <n v="3"/>
    <n v="0.2"/>
    <n v="1.6416000000000004"/>
  </r>
  <r>
    <n v="3933"/>
    <s v="CA-2013-132094"/>
    <x v="0"/>
    <x v="370"/>
    <d v="2013-09-03T00:00:00"/>
    <s v="Standard Class"/>
    <s v="VG-21805"/>
    <s v="Vivek Grady"/>
    <x v="1"/>
    <x v="0"/>
    <s v="Philadelphia"/>
    <x v="9"/>
    <n v="19140"/>
    <s v="East"/>
    <s v="TEC-AC-10001109"/>
    <x v="2"/>
    <x v="11"/>
    <s v="Logitech Trackman Marble Mouse"/>
    <n v="47.984000000000002"/>
    <n v="2"/>
    <n v="0.2"/>
    <n v="13.195600000000001"/>
  </r>
  <r>
    <n v="3934"/>
    <s v="CA-2014-123001"/>
    <x v="3"/>
    <x v="264"/>
    <d v="2014-09-09T00:00:00"/>
    <s v="Standard Class"/>
    <s v="AW-10840"/>
    <s v="Anthony Witt"/>
    <x v="0"/>
    <x v="0"/>
    <s v="Bakersfield"/>
    <x v="1"/>
    <n v="93309"/>
    <s v="West"/>
    <s v="OFF-AR-10001919"/>
    <x v="1"/>
    <x v="6"/>
    <s v="OIC #2 Pencils, Medium Soft"/>
    <n v="9.3999999999999986"/>
    <n v="5"/>
    <n v="0"/>
    <n v="2.7259999999999995"/>
  </r>
  <r>
    <n v="3935"/>
    <s v="CA-2014-123001"/>
    <x v="3"/>
    <x v="264"/>
    <d v="2014-09-09T00:00:00"/>
    <s v="Standard Class"/>
    <s v="AW-10840"/>
    <s v="Anthony Witt"/>
    <x v="0"/>
    <x v="0"/>
    <s v="Bakersfield"/>
    <x v="1"/>
    <n v="93309"/>
    <s v="West"/>
    <s v="OFF-LA-10004544"/>
    <x v="1"/>
    <x v="2"/>
    <s v="Avery 505"/>
    <n v="74"/>
    <n v="5"/>
    <n v="0"/>
    <n v="37"/>
  </r>
  <r>
    <n v="3936"/>
    <s v="CA-2014-123001"/>
    <x v="3"/>
    <x v="264"/>
    <d v="2014-09-09T00:00:00"/>
    <s v="Standard Class"/>
    <s v="AW-10840"/>
    <s v="Anthony Witt"/>
    <x v="0"/>
    <x v="0"/>
    <s v="Bakersfield"/>
    <x v="1"/>
    <n v="93309"/>
    <s v="West"/>
    <s v="TEC-PH-10003484"/>
    <x v="2"/>
    <x v="7"/>
    <s v="Ooma Telo VoIP Home Phone System"/>
    <n v="201.584"/>
    <n v="2"/>
    <n v="0.2"/>
    <n v="12.599000000000004"/>
  </r>
  <r>
    <n v="3937"/>
    <s v="CA-2012-118955"/>
    <x v="1"/>
    <x v="382"/>
    <d v="2012-06-20T00:00:00"/>
    <s v="Standard Class"/>
    <s v="LS-17230"/>
    <s v="Lycoris Saunders"/>
    <x v="0"/>
    <x v="0"/>
    <s v="Grand Prairie"/>
    <x v="5"/>
    <n v="75051"/>
    <s v="Central"/>
    <s v="OFF-EN-10001028"/>
    <x v="1"/>
    <x v="12"/>
    <s v="Staples"/>
    <n v="28.752000000000002"/>
    <n v="3"/>
    <n v="0.2"/>
    <n v="9.3443999999999985"/>
  </r>
  <r>
    <n v="3938"/>
    <s v="CA-2012-118955"/>
    <x v="1"/>
    <x v="382"/>
    <d v="2012-06-20T00:00:00"/>
    <s v="Standard Class"/>
    <s v="LS-17230"/>
    <s v="Lycoris Saunders"/>
    <x v="0"/>
    <x v="0"/>
    <s v="Grand Prairie"/>
    <x v="5"/>
    <n v="75051"/>
    <s v="Central"/>
    <s v="OFF-PA-10004156"/>
    <x v="1"/>
    <x v="10"/>
    <s v="Xerox 188"/>
    <n v="27.216000000000001"/>
    <n v="3"/>
    <n v="0.2"/>
    <n v="9.8657999999999983"/>
  </r>
  <r>
    <n v="3939"/>
    <s v="CA-2012-118955"/>
    <x v="1"/>
    <x v="382"/>
    <d v="2012-06-20T00:00:00"/>
    <s v="Standard Class"/>
    <s v="LS-17230"/>
    <s v="Lycoris Saunders"/>
    <x v="0"/>
    <x v="0"/>
    <s v="Grand Prairie"/>
    <x v="5"/>
    <n v="75051"/>
    <s v="Central"/>
    <s v="FUR-CH-10001708"/>
    <x v="0"/>
    <x v="1"/>
    <s v="Office Star - Contemporary Swivel Chair with Padded Adjustable Arms and Flex Back"/>
    <n v="197.37199999999999"/>
    <n v="2"/>
    <n v="0.3"/>
    <n v="-25.376400000000018"/>
  </r>
  <r>
    <n v="3940"/>
    <s v="US-2013-143448"/>
    <x v="0"/>
    <x v="107"/>
    <d v="2013-12-11T00:00:00"/>
    <s v="Same Day"/>
    <s v="MH-17455"/>
    <s v="Mark Hamilton"/>
    <x v="0"/>
    <x v="0"/>
    <s v="Greenwood"/>
    <x v="14"/>
    <n v="46142"/>
    <s v="Central"/>
    <s v="FUR-CH-10003379"/>
    <x v="0"/>
    <x v="1"/>
    <s v="Global Commerce Series High-Back Swivel/Tilt Chairs"/>
    <n v="1424.9"/>
    <n v="5"/>
    <n v="0"/>
    <n v="356.22500000000002"/>
  </r>
  <r>
    <n v="3941"/>
    <s v="CA-2014-117863"/>
    <x v="3"/>
    <x v="796"/>
    <d v="2014-05-24T00:00:00"/>
    <s v="Standard Class"/>
    <s v="TS-21340"/>
    <s v="Toby Swindell"/>
    <x v="0"/>
    <x v="0"/>
    <s v="New York City"/>
    <x v="15"/>
    <n v="10024"/>
    <s v="East"/>
    <s v="FUR-FU-10002456"/>
    <x v="0"/>
    <x v="5"/>
    <s v="Master Caster Door Stop, Large Neon Orange"/>
    <n v="14.56"/>
    <n v="2"/>
    <n v="0"/>
    <n v="6.2608000000000015"/>
  </r>
  <r>
    <n v="3942"/>
    <s v="CA-2014-117863"/>
    <x v="3"/>
    <x v="796"/>
    <d v="2014-05-24T00:00:00"/>
    <s v="Standard Class"/>
    <s v="TS-21340"/>
    <s v="Toby Swindell"/>
    <x v="0"/>
    <x v="0"/>
    <s v="New York City"/>
    <x v="15"/>
    <n v="10024"/>
    <s v="East"/>
    <s v="OFF-BI-10000605"/>
    <x v="1"/>
    <x v="8"/>
    <s v="Acco Pressboard Covers with Storage Hooks, 9 1/2&quot; x 11&quot;, Executive Red"/>
    <n v="3.048"/>
    <n v="1"/>
    <n v="0.2"/>
    <n v="1.0286999999999997"/>
  </r>
  <r>
    <n v="3943"/>
    <s v="CA-2014-160458"/>
    <x v="3"/>
    <x v="837"/>
    <d v="2014-05-30T00:00:00"/>
    <s v="Second Class"/>
    <s v="EH-13945"/>
    <s v="Eric Hoffmann"/>
    <x v="0"/>
    <x v="0"/>
    <s v="Memphis"/>
    <x v="18"/>
    <n v="38109"/>
    <s v="South"/>
    <s v="OFF-PA-10001166"/>
    <x v="1"/>
    <x v="10"/>
    <s v="Xerox 2"/>
    <n v="25.920000000000005"/>
    <n v="5"/>
    <n v="0.2"/>
    <n v="9.0719999999999992"/>
  </r>
  <r>
    <n v="3944"/>
    <s v="US-2013-142685"/>
    <x v="0"/>
    <x v="661"/>
    <d v="2013-07-01T00:00:00"/>
    <s v="Standard Class"/>
    <s v="MG-17695"/>
    <s v="Maureen Gnade"/>
    <x v="0"/>
    <x v="0"/>
    <s v="Buffalo"/>
    <x v="15"/>
    <n v="14215"/>
    <s v="East"/>
    <s v="OFF-SU-10000157"/>
    <x v="1"/>
    <x v="14"/>
    <s v="Compact Automatic Electric Letter Opener"/>
    <n v="835.17000000000007"/>
    <n v="7"/>
    <n v="0"/>
    <n v="16.703400000000016"/>
  </r>
  <r>
    <n v="3945"/>
    <s v="CA-2013-133144"/>
    <x v="0"/>
    <x v="458"/>
    <d v="2013-05-22T00:00:00"/>
    <s v="Second Class"/>
    <s v="DO-13435"/>
    <s v="Denny Ordway"/>
    <x v="0"/>
    <x v="0"/>
    <s v="Los Angeles"/>
    <x v="1"/>
    <n v="90036"/>
    <s v="West"/>
    <s v="OFF-PA-10004971"/>
    <x v="1"/>
    <x v="10"/>
    <s v="Xerox 196"/>
    <n v="17.34"/>
    <n v="3"/>
    <n v="0"/>
    <n v="8.4966000000000008"/>
  </r>
  <r>
    <n v="3946"/>
    <s v="CA-2014-167871"/>
    <x v="3"/>
    <x v="551"/>
    <d v="2014-11-24T00:00:00"/>
    <s v="Standard Class"/>
    <s v="AF-10870"/>
    <s v="Art Ferguson"/>
    <x v="0"/>
    <x v="0"/>
    <s v="Homestead"/>
    <x v="2"/>
    <n v="33030"/>
    <s v="South"/>
    <s v="OFF-PA-10001977"/>
    <x v="1"/>
    <x v="10"/>
    <s v="Xerox 194"/>
    <n v="44.384"/>
    <n v="1"/>
    <n v="0.2"/>
    <n v="15.534399999999998"/>
  </r>
  <r>
    <n v="3947"/>
    <s v="CA-2014-167871"/>
    <x v="3"/>
    <x v="551"/>
    <d v="2014-11-24T00:00:00"/>
    <s v="Standard Class"/>
    <s v="AF-10870"/>
    <s v="Art Ferguson"/>
    <x v="0"/>
    <x v="0"/>
    <s v="Homestead"/>
    <x v="2"/>
    <n v="33030"/>
    <s v="South"/>
    <s v="OFF-SU-10001225"/>
    <x v="1"/>
    <x v="14"/>
    <s v="Staples"/>
    <n v="2.9440000000000004"/>
    <n v="1"/>
    <n v="0.2"/>
    <n v="-0.66240000000000021"/>
  </r>
  <r>
    <n v="3948"/>
    <s v="CA-2013-119963"/>
    <x v="0"/>
    <x v="741"/>
    <d v="2013-11-23T00:00:00"/>
    <s v="Standard Class"/>
    <s v="SN-20710"/>
    <s v="Steve Nguyen"/>
    <x v="2"/>
    <x v="0"/>
    <s v="Pasadena"/>
    <x v="5"/>
    <n v="77506"/>
    <s v="Central"/>
    <s v="OFF-AR-10003514"/>
    <x v="1"/>
    <x v="6"/>
    <s v="4009 Highlighters by Sanford"/>
    <n v="6.3680000000000003"/>
    <n v="2"/>
    <n v="0.2"/>
    <n v="1.0347999999999993"/>
  </r>
  <r>
    <n v="3949"/>
    <s v="CA-2013-119963"/>
    <x v="0"/>
    <x v="741"/>
    <d v="2013-11-23T00:00:00"/>
    <s v="Standard Class"/>
    <s v="SN-20710"/>
    <s v="Steve Nguyen"/>
    <x v="2"/>
    <x v="0"/>
    <s v="Pasadena"/>
    <x v="5"/>
    <n v="77506"/>
    <s v="Central"/>
    <s v="OFF-LA-10003510"/>
    <x v="1"/>
    <x v="2"/>
    <s v="Avery 4027 File Folder Labels for Dot Matrix Printers, 5000 Labels per Box, White"/>
    <n v="48.848000000000006"/>
    <n v="2"/>
    <n v="0.2"/>
    <n v="15.8756"/>
  </r>
  <r>
    <n v="3950"/>
    <s v="CA-2013-119963"/>
    <x v="0"/>
    <x v="741"/>
    <d v="2013-11-23T00:00:00"/>
    <s v="Standard Class"/>
    <s v="SN-20710"/>
    <s v="Steve Nguyen"/>
    <x v="2"/>
    <x v="0"/>
    <s v="Pasadena"/>
    <x v="5"/>
    <n v="77506"/>
    <s v="Central"/>
    <s v="OFF-PA-10001970"/>
    <x v="1"/>
    <x v="10"/>
    <s v="Xerox 1881"/>
    <n v="19.648"/>
    <n v="2"/>
    <n v="0.2"/>
    <n v="6.6311999999999989"/>
  </r>
  <r>
    <n v="3951"/>
    <s v="CA-2013-119963"/>
    <x v="0"/>
    <x v="741"/>
    <d v="2013-11-23T00:00:00"/>
    <s v="Standard Class"/>
    <s v="SN-20710"/>
    <s v="Steve Nguyen"/>
    <x v="2"/>
    <x v="0"/>
    <s v="Pasadena"/>
    <x v="5"/>
    <n v="77506"/>
    <s v="Central"/>
    <s v="FUR-CH-10003817"/>
    <x v="0"/>
    <x v="1"/>
    <s v="Global Value Steno Chair, Gray"/>
    <n v="255.108"/>
    <n v="6"/>
    <n v="0.3"/>
    <n v="-18.221999999999994"/>
  </r>
  <r>
    <n v="3952"/>
    <s v="CA-2011-121167"/>
    <x v="2"/>
    <x v="683"/>
    <d v="2011-11-30T00:00:00"/>
    <s v="Second Class"/>
    <s v="MO-17500"/>
    <s v="Mary O'Rourke"/>
    <x v="0"/>
    <x v="0"/>
    <s v="Freeport"/>
    <x v="15"/>
    <n v="11520"/>
    <s v="East"/>
    <s v="OFF-BI-10003676"/>
    <x v="1"/>
    <x v="8"/>
    <s v="GBC Standard Recycled Report Covers, Clear Plastic Sheets"/>
    <n v="17.248000000000001"/>
    <n v="2"/>
    <n v="0.2"/>
    <n v="6.0367999999999986"/>
  </r>
  <r>
    <n v="3953"/>
    <s v="US-2013-151862"/>
    <x v="0"/>
    <x v="398"/>
    <d v="2013-03-09T00:00:00"/>
    <s v="Standard Class"/>
    <s v="ON-18715"/>
    <s v="Odella Nelson"/>
    <x v="1"/>
    <x v="0"/>
    <s v="Denver"/>
    <x v="22"/>
    <n v="80219"/>
    <s v="West"/>
    <s v="TEC-PH-10003535"/>
    <x v="2"/>
    <x v="7"/>
    <s v="RCA ViSYS 25423RE1 Corded phone"/>
    <n v="159.98400000000001"/>
    <n v="2"/>
    <n v="0.2"/>
    <n v="13.998599999999989"/>
  </r>
  <r>
    <n v="3954"/>
    <s v="CA-2014-152961"/>
    <x v="3"/>
    <x v="787"/>
    <d v="2014-01-20T00:00:00"/>
    <s v="Standard Class"/>
    <s v="SC-20095"/>
    <s v="Sanjit Chand"/>
    <x v="0"/>
    <x v="0"/>
    <s v="Quincy"/>
    <x v="31"/>
    <n v="2169"/>
    <s v="East"/>
    <s v="OFF-PA-10004675"/>
    <x v="1"/>
    <x v="10"/>
    <s v="Telephone Message Books with Fax/Mobile Section, 5 1/2&quot; x 3 3/16&quot;"/>
    <n v="12.7"/>
    <n v="2"/>
    <n v="0"/>
    <n v="5.8419999999999996"/>
  </r>
  <r>
    <n v="3955"/>
    <s v="CA-2011-133228"/>
    <x v="2"/>
    <x v="527"/>
    <d v="2011-04-09T00:00:00"/>
    <s v="Standard Class"/>
    <s v="MS-17710"/>
    <s v="Maurice Satty"/>
    <x v="0"/>
    <x v="0"/>
    <s v="Detroit"/>
    <x v="12"/>
    <n v="48205"/>
    <s v="Central"/>
    <s v="FUR-FU-10004020"/>
    <x v="0"/>
    <x v="5"/>
    <s v="Advantus Panel Wall Acrylic Frame"/>
    <n v="5.47"/>
    <n v="1"/>
    <n v="0"/>
    <n v="2.3521000000000001"/>
  </r>
  <r>
    <n v="3956"/>
    <s v="CA-2011-133228"/>
    <x v="2"/>
    <x v="527"/>
    <d v="2011-04-09T00:00:00"/>
    <s v="Standard Class"/>
    <s v="MS-17710"/>
    <s v="Maurice Satty"/>
    <x v="0"/>
    <x v="0"/>
    <s v="Detroit"/>
    <x v="12"/>
    <n v="48205"/>
    <s v="Central"/>
    <s v="OFF-AR-10001955"/>
    <x v="1"/>
    <x v="6"/>
    <s v="Newell 319"/>
    <n v="79.36"/>
    <n v="4"/>
    <n v="0"/>
    <n v="23.807999999999993"/>
  </r>
  <r>
    <n v="3957"/>
    <s v="CA-2013-114951"/>
    <x v="0"/>
    <x v="190"/>
    <d v="2013-07-04T00:00:00"/>
    <s v="Standard Class"/>
    <s v="DN-13690"/>
    <s v="Duane Noonan"/>
    <x v="0"/>
    <x v="0"/>
    <s v="San Francisco"/>
    <x v="1"/>
    <n v="94109"/>
    <s v="West"/>
    <s v="FUR-FU-10002364"/>
    <x v="0"/>
    <x v="5"/>
    <s v="Eldon Expressions Wood Desk Accessories, Oak"/>
    <n v="22.14"/>
    <n v="3"/>
    <n v="0"/>
    <n v="6.4205999999999976"/>
  </r>
  <r>
    <n v="3958"/>
    <s v="CA-2013-156573"/>
    <x v="0"/>
    <x v="211"/>
    <d v="2013-06-03T00:00:00"/>
    <s v="Standard Class"/>
    <s v="RB-19360"/>
    <s v="Raymond Buch"/>
    <x v="0"/>
    <x v="0"/>
    <s v="Nashville"/>
    <x v="18"/>
    <n v="37211"/>
    <s v="South"/>
    <s v="OFF-BI-10002414"/>
    <x v="1"/>
    <x v="8"/>
    <s v="GBC ProClick Spines for 32-Hole Punch"/>
    <n v="11.277000000000001"/>
    <n v="3"/>
    <n v="0.7"/>
    <n v="-8.6456999999999979"/>
  </r>
  <r>
    <n v="3959"/>
    <s v="CA-2013-156573"/>
    <x v="0"/>
    <x v="211"/>
    <d v="2013-06-03T00:00:00"/>
    <s v="Standard Class"/>
    <s v="RB-19360"/>
    <s v="Raymond Buch"/>
    <x v="0"/>
    <x v="0"/>
    <s v="Nashville"/>
    <x v="18"/>
    <n v="37211"/>
    <s v="South"/>
    <s v="OFF-AR-10003732"/>
    <x v="1"/>
    <x v="6"/>
    <s v="Newell 333"/>
    <n v="4.4479999999999995"/>
    <n v="2"/>
    <n v="0.2"/>
    <n v="0.3335999999999999"/>
  </r>
  <r>
    <n v="3960"/>
    <s v="CA-2013-156573"/>
    <x v="0"/>
    <x v="211"/>
    <d v="2013-06-03T00:00:00"/>
    <s v="Standard Class"/>
    <s v="RB-19360"/>
    <s v="Raymond Buch"/>
    <x v="0"/>
    <x v="0"/>
    <s v="Nashville"/>
    <x v="18"/>
    <n v="37211"/>
    <s v="South"/>
    <s v="FUR-FU-10001085"/>
    <x v="0"/>
    <x v="5"/>
    <s v="3M Polarizing Light Filter Sleeves"/>
    <n v="44.76"/>
    <n v="3"/>
    <n v="0.2"/>
    <n v="14.546999999999995"/>
  </r>
  <r>
    <n v="3961"/>
    <s v="CA-2012-113901"/>
    <x v="1"/>
    <x v="324"/>
    <d v="2012-10-24T00:00:00"/>
    <s v="Standard Class"/>
    <s v="NH-18610"/>
    <s v="Nicole Hansen"/>
    <x v="1"/>
    <x v="0"/>
    <s v="Detroit"/>
    <x v="12"/>
    <n v="48227"/>
    <s v="Central"/>
    <s v="OFF-BI-10001249"/>
    <x v="1"/>
    <x v="8"/>
    <s v="Avery Heavy-Duty EZD View Binder with Locking Rings"/>
    <n v="38.28"/>
    <n v="6"/>
    <n v="0"/>
    <n v="17.608799999999999"/>
  </r>
  <r>
    <n v="3962"/>
    <s v="CA-2012-113901"/>
    <x v="1"/>
    <x v="324"/>
    <d v="2012-10-24T00:00:00"/>
    <s v="Standard Class"/>
    <s v="NH-18610"/>
    <s v="Nicole Hansen"/>
    <x v="1"/>
    <x v="0"/>
    <s v="Detroit"/>
    <x v="12"/>
    <n v="48227"/>
    <s v="Central"/>
    <s v="TEC-PH-10002564"/>
    <x v="2"/>
    <x v="7"/>
    <s v="OtterBox Defender Series Case - Samsung Galaxy S4"/>
    <n v="149.94999999999999"/>
    <n v="5"/>
    <n v="0"/>
    <n v="44.984999999999985"/>
  </r>
  <r>
    <n v="3963"/>
    <s v="CA-2014-134838"/>
    <x v="3"/>
    <x v="600"/>
    <d v="2014-02-21T00:00:00"/>
    <s v="First Class"/>
    <s v="ED-13885"/>
    <s v="Emily Ducich"/>
    <x v="2"/>
    <x v="0"/>
    <s v="Los Angeles"/>
    <x v="1"/>
    <n v="90045"/>
    <s v="West"/>
    <s v="OFF-AR-10000634"/>
    <x v="1"/>
    <x v="6"/>
    <s v="Newell 320"/>
    <n v="12.84"/>
    <n v="3"/>
    <n v="0"/>
    <n v="3.4668000000000005"/>
  </r>
  <r>
    <n v="3964"/>
    <s v="CA-2014-134838"/>
    <x v="3"/>
    <x v="600"/>
    <d v="2014-02-21T00:00:00"/>
    <s v="First Class"/>
    <s v="ED-13885"/>
    <s v="Emily Ducich"/>
    <x v="2"/>
    <x v="0"/>
    <s v="Los Angeles"/>
    <x v="1"/>
    <n v="90045"/>
    <s v="West"/>
    <s v="FUR-FU-10004018"/>
    <x v="0"/>
    <x v="5"/>
    <s v="Tensor Computer Mounted Lamp"/>
    <n v="44.67"/>
    <n v="3"/>
    <n v="0"/>
    <n v="12.060900000000002"/>
  </r>
  <r>
    <n v="3965"/>
    <s v="CA-2013-120257"/>
    <x v="0"/>
    <x v="897"/>
    <d v="2013-09-29T00:00:00"/>
    <s v="Standard Class"/>
    <s v="PW-19240"/>
    <s v="Pierre Wener"/>
    <x v="0"/>
    <x v="0"/>
    <s v="Philadelphia"/>
    <x v="9"/>
    <n v="19140"/>
    <s v="East"/>
    <s v="OFF-AR-10003481"/>
    <x v="1"/>
    <x v="6"/>
    <s v="Newell 348"/>
    <n v="7.8719999999999999"/>
    <n v="3"/>
    <n v="0.2"/>
    <n v="0.88559999999999883"/>
  </r>
  <r>
    <n v="3966"/>
    <s v="CA-2011-164910"/>
    <x v="2"/>
    <x v="607"/>
    <d v="2011-11-17T00:00:00"/>
    <s v="Second Class"/>
    <s v="DM-13345"/>
    <s v="Denise Monton"/>
    <x v="1"/>
    <x v="0"/>
    <s v="Asheville"/>
    <x v="3"/>
    <n v="28806"/>
    <s v="South"/>
    <s v="OFF-AR-10003651"/>
    <x v="1"/>
    <x v="6"/>
    <s v="Newell 350"/>
    <n v="7.8719999999999999"/>
    <n v="3"/>
    <n v="0.2"/>
    <n v="0.88559999999999883"/>
  </r>
  <r>
    <n v="3967"/>
    <s v="CA-2013-149902"/>
    <x v="0"/>
    <x v="178"/>
    <d v="2013-04-07T00:00:00"/>
    <s v="Standard Class"/>
    <s v="DW-13540"/>
    <s v="Don Weiss"/>
    <x v="0"/>
    <x v="0"/>
    <s v="New York City"/>
    <x v="15"/>
    <n v="10024"/>
    <s v="East"/>
    <s v="OFF-AR-10002956"/>
    <x v="1"/>
    <x v="6"/>
    <s v="Boston 16801 Nautilus Battery Pencil Sharpener"/>
    <n v="88.04"/>
    <n v="4"/>
    <n v="0"/>
    <n v="22.8904"/>
  </r>
  <r>
    <n v="3968"/>
    <s v="CA-2013-146010"/>
    <x v="0"/>
    <x v="244"/>
    <d v="2013-05-24T00:00:00"/>
    <s v="First Class"/>
    <s v="EH-14125"/>
    <s v="Eugene Hildebrand"/>
    <x v="2"/>
    <x v="0"/>
    <s v="Colorado Springs"/>
    <x v="22"/>
    <n v="80906"/>
    <s v="West"/>
    <s v="OFF-BI-10003638"/>
    <x v="1"/>
    <x v="8"/>
    <s v="GBC Durable Plastic Covers"/>
    <n v="40.635000000000012"/>
    <n v="7"/>
    <n v="0.7"/>
    <n v="-32.507999999999996"/>
  </r>
  <r>
    <n v="3969"/>
    <s v="US-2012-163685"/>
    <x v="1"/>
    <x v="932"/>
    <d v="2012-06-05T00:00:00"/>
    <s v="Standard Class"/>
    <s v="KE-16420"/>
    <s v="Katrina Edelman"/>
    <x v="1"/>
    <x v="0"/>
    <s v="San Antonio"/>
    <x v="5"/>
    <n v="78207"/>
    <s v="Central"/>
    <s v="OFF-BI-10001890"/>
    <x v="1"/>
    <x v="8"/>
    <s v="Avery Poly Binder Pockets"/>
    <n v="5.7279999999999989"/>
    <n v="8"/>
    <n v="0.8"/>
    <n v="-9.1648000000000032"/>
  </r>
  <r>
    <n v="3970"/>
    <s v="US-2012-163685"/>
    <x v="1"/>
    <x v="932"/>
    <d v="2012-06-05T00:00:00"/>
    <s v="Standard Class"/>
    <s v="KE-16420"/>
    <s v="Katrina Edelman"/>
    <x v="1"/>
    <x v="0"/>
    <s v="San Antonio"/>
    <x v="5"/>
    <n v="78207"/>
    <s v="Central"/>
    <s v="OFF-PA-10002606"/>
    <x v="1"/>
    <x v="10"/>
    <s v="Xerox 1928"/>
    <n v="42.24"/>
    <n v="10"/>
    <n v="0.2"/>
    <n v="13.199999999999998"/>
  </r>
  <r>
    <n v="3971"/>
    <s v="CA-2011-135090"/>
    <x v="2"/>
    <x v="754"/>
    <d v="2011-11-26T00:00:00"/>
    <s v="Standard Class"/>
    <s v="SP-20920"/>
    <s v="Susan Pistek"/>
    <x v="0"/>
    <x v="0"/>
    <s v="Los Angeles"/>
    <x v="1"/>
    <n v="90036"/>
    <s v="West"/>
    <s v="OFF-PA-10002245"/>
    <x v="1"/>
    <x v="10"/>
    <s v="Xerox 1895"/>
    <n v="53.820000000000007"/>
    <n v="9"/>
    <n v="0"/>
    <n v="24.218999999999998"/>
  </r>
  <r>
    <n v="3972"/>
    <s v="CA-2012-132374"/>
    <x v="1"/>
    <x v="933"/>
    <d v="2012-02-24T00:00:00"/>
    <s v="Second Class"/>
    <s v="PS-19045"/>
    <s v="Penelope Sewall"/>
    <x v="2"/>
    <x v="0"/>
    <s v="Sterling Heights"/>
    <x v="12"/>
    <n v="48310"/>
    <s v="Central"/>
    <s v="OFF-AR-10001615"/>
    <x v="1"/>
    <x v="6"/>
    <s v="Newell 34"/>
    <n v="79.36"/>
    <n v="4"/>
    <n v="0"/>
    <n v="20.633600000000001"/>
  </r>
  <r>
    <n v="3973"/>
    <s v="CA-2013-167556"/>
    <x v="0"/>
    <x v="892"/>
    <d v="2013-04-03T00:00:00"/>
    <s v="Standard Class"/>
    <s v="JM-15250"/>
    <s v="Janet Martin"/>
    <x v="0"/>
    <x v="0"/>
    <s v="New York City"/>
    <x v="15"/>
    <n v="10009"/>
    <s v="East"/>
    <s v="OFF-PA-10000466"/>
    <x v="1"/>
    <x v="10"/>
    <s v="Memo Book, 100 Message Capacity, 5 3/8” x 11”"/>
    <n v="13.48"/>
    <n v="2"/>
    <n v="0"/>
    <n v="6.74"/>
  </r>
  <r>
    <n v="3974"/>
    <s v="CA-2013-167556"/>
    <x v="0"/>
    <x v="892"/>
    <d v="2013-04-03T00:00:00"/>
    <s v="Standard Class"/>
    <s v="JM-15250"/>
    <s v="Janet Martin"/>
    <x v="0"/>
    <x v="0"/>
    <s v="New York City"/>
    <x v="15"/>
    <n v="10009"/>
    <s v="East"/>
    <s v="OFF-BI-10003708"/>
    <x v="1"/>
    <x v="8"/>
    <s v="Acco Four Pocket Poly Ring Binder with Label Holder, Smoke, 1&quot;"/>
    <n v="29.800000000000004"/>
    <n v="5"/>
    <n v="0.2"/>
    <n v="9.3124999999999982"/>
  </r>
  <r>
    <n v="3975"/>
    <s v="CA-2013-167556"/>
    <x v="0"/>
    <x v="892"/>
    <d v="2013-04-03T00:00:00"/>
    <s v="Standard Class"/>
    <s v="JM-15250"/>
    <s v="Janet Martin"/>
    <x v="0"/>
    <x v="0"/>
    <s v="New York City"/>
    <x v="15"/>
    <n v="10009"/>
    <s v="East"/>
    <s v="FUR-FU-10004848"/>
    <x v="0"/>
    <x v="5"/>
    <s v="Howard Miller 13-3/4&quot; Diameter Brushed Chrome Round Wall Clock"/>
    <n v="414"/>
    <n v="8"/>
    <n v="0"/>
    <n v="124.19999999999999"/>
  </r>
  <r>
    <n v="3976"/>
    <s v="CA-2013-167556"/>
    <x v="0"/>
    <x v="892"/>
    <d v="2013-04-03T00:00:00"/>
    <s v="Standard Class"/>
    <s v="JM-15250"/>
    <s v="Janet Martin"/>
    <x v="0"/>
    <x v="0"/>
    <s v="New York City"/>
    <x v="15"/>
    <n v="10009"/>
    <s v="East"/>
    <s v="OFF-BI-10000320"/>
    <x v="1"/>
    <x v="8"/>
    <s v="GBC Plastic Binding Combs"/>
    <n v="41.328000000000003"/>
    <n v="7"/>
    <n v="0.2"/>
    <n v="14.981400000000001"/>
  </r>
  <r>
    <n v="3977"/>
    <s v="US-2013-116400"/>
    <x v="0"/>
    <x v="332"/>
    <d v="2013-10-25T00:00:00"/>
    <s v="First Class"/>
    <s v="EB-13930"/>
    <s v="Eric Barreto"/>
    <x v="0"/>
    <x v="0"/>
    <s v="Richmond"/>
    <x v="17"/>
    <n v="23223"/>
    <s v="South"/>
    <s v="FUR-FU-10003731"/>
    <x v="0"/>
    <x v="5"/>
    <s v="Eldon Expressions Wood and Plastic Desk Accessories, Oak"/>
    <n v="39.92"/>
    <n v="4"/>
    <n v="0"/>
    <n v="11.177600000000002"/>
  </r>
  <r>
    <n v="3978"/>
    <s v="CA-2014-101308"/>
    <x v="3"/>
    <x v="280"/>
    <d v="2014-10-08T00:00:00"/>
    <s v="Standard Class"/>
    <s v="FG-14260"/>
    <s v="Frank Gastineau"/>
    <x v="2"/>
    <x v="0"/>
    <s v="Seattle"/>
    <x v="4"/>
    <n v="98105"/>
    <s v="West"/>
    <s v="OFF-FA-10002780"/>
    <x v="1"/>
    <x v="13"/>
    <s v="Staples"/>
    <n v="8.94"/>
    <n v="3"/>
    <n v="0"/>
    <n v="4.1123999999999992"/>
  </r>
  <r>
    <n v="3979"/>
    <s v="CA-2014-101308"/>
    <x v="3"/>
    <x v="280"/>
    <d v="2014-10-08T00:00:00"/>
    <s v="Standard Class"/>
    <s v="FG-14260"/>
    <s v="Frank Gastineau"/>
    <x v="2"/>
    <x v="0"/>
    <s v="Seattle"/>
    <x v="4"/>
    <n v="98105"/>
    <s v="West"/>
    <s v="TEC-PH-10003800"/>
    <x v="2"/>
    <x v="7"/>
    <s v="i.Sound Portable Power - 8000 mAh"/>
    <n v="84.784000000000006"/>
    <n v="2"/>
    <n v="0.2"/>
    <n v="-20.136200000000006"/>
  </r>
  <r>
    <n v="3980"/>
    <s v="CA-2011-114517"/>
    <x v="2"/>
    <x v="851"/>
    <d v="2011-12-27T00:00:00"/>
    <s v="Standard Class"/>
    <s v="TH-21235"/>
    <s v="Tiffany House"/>
    <x v="1"/>
    <x v="0"/>
    <s v="New York City"/>
    <x v="15"/>
    <n v="10024"/>
    <s v="East"/>
    <s v="FUR-TA-10001676"/>
    <x v="0"/>
    <x v="3"/>
    <s v="Hon 61000 Series Interactive Training Tables"/>
    <n v="53.315999999999995"/>
    <n v="2"/>
    <n v="0.4"/>
    <n v="-19.549200000000006"/>
  </r>
  <r>
    <n v="3981"/>
    <s v="CA-2011-114517"/>
    <x v="2"/>
    <x v="851"/>
    <d v="2011-12-27T00:00:00"/>
    <s v="Standard Class"/>
    <s v="TH-21235"/>
    <s v="Tiffany House"/>
    <x v="1"/>
    <x v="0"/>
    <s v="New York City"/>
    <x v="15"/>
    <n v="10024"/>
    <s v="East"/>
    <s v="OFF-AP-10002350"/>
    <x v="1"/>
    <x v="9"/>
    <s v="Belkin F9H710-06 7 Outlet SurgeMaster Surge Protector"/>
    <n v="56.519999999999996"/>
    <n v="3"/>
    <n v="0"/>
    <n v="15.8256"/>
  </r>
  <r>
    <n v="3982"/>
    <s v="CA-2014-119564"/>
    <x v="3"/>
    <x v="934"/>
    <d v="2014-12-21T00:00:00"/>
    <s v="Standard Class"/>
    <s v="PL-18925"/>
    <s v="Paul Lucas"/>
    <x v="2"/>
    <x v="0"/>
    <s v="Seattle"/>
    <x v="4"/>
    <n v="98115"/>
    <s v="West"/>
    <s v="FUR-FU-10003096"/>
    <x v="0"/>
    <x v="5"/>
    <s v="Master Giant Foot Doorstop, Safety Yellow"/>
    <n v="22.77"/>
    <n v="3"/>
    <n v="0"/>
    <n v="9.7911000000000001"/>
  </r>
  <r>
    <n v="3983"/>
    <s v="CA-2013-135265"/>
    <x v="0"/>
    <x v="274"/>
    <d v="2013-07-10T00:00:00"/>
    <s v="Second Class"/>
    <s v="CC-12370"/>
    <s v="Christopher Conant"/>
    <x v="0"/>
    <x v="0"/>
    <s v="Los Angeles"/>
    <x v="1"/>
    <n v="90045"/>
    <s v="West"/>
    <s v="FUR-CH-10003061"/>
    <x v="0"/>
    <x v="1"/>
    <s v="Global Leather Task Chair, Black"/>
    <n v="287.96800000000002"/>
    <n v="4"/>
    <n v="0.2"/>
    <n v="-3.5996000000000521"/>
  </r>
  <r>
    <n v="3984"/>
    <s v="CA-2013-135265"/>
    <x v="0"/>
    <x v="274"/>
    <d v="2013-07-10T00:00:00"/>
    <s v="Second Class"/>
    <s v="CC-12370"/>
    <s v="Christopher Conant"/>
    <x v="0"/>
    <x v="0"/>
    <s v="Los Angeles"/>
    <x v="1"/>
    <n v="90045"/>
    <s v="West"/>
    <s v="TEC-CO-10003763"/>
    <x v="2"/>
    <x v="16"/>
    <s v="Canon PC1060 Personal Laser Copier"/>
    <n v="2799.9600000000005"/>
    <n v="5"/>
    <n v="0.2"/>
    <n v="944.98649999999986"/>
  </r>
  <r>
    <n v="3985"/>
    <s v="CA-2013-135265"/>
    <x v="0"/>
    <x v="274"/>
    <d v="2013-07-10T00:00:00"/>
    <s v="Second Class"/>
    <s v="CC-12370"/>
    <s v="Christopher Conant"/>
    <x v="0"/>
    <x v="0"/>
    <s v="Los Angeles"/>
    <x v="1"/>
    <n v="90045"/>
    <s v="West"/>
    <s v="OFF-PA-10002923"/>
    <x v="1"/>
    <x v="10"/>
    <s v="Xerox 1942"/>
    <n v="48.94"/>
    <n v="1"/>
    <n v="0"/>
    <n v="24.47"/>
  </r>
  <r>
    <n v="3986"/>
    <s v="CA-2013-108735"/>
    <x v="0"/>
    <x v="764"/>
    <d v="2013-04-22T00:00:00"/>
    <s v="Standard Class"/>
    <s v="JM-15535"/>
    <s v="Jessica Myrick"/>
    <x v="0"/>
    <x v="0"/>
    <s v="Lakewood"/>
    <x v="1"/>
    <n v="90712"/>
    <s v="West"/>
    <s v="FUR-BO-10003441"/>
    <x v="0"/>
    <x v="0"/>
    <s v="Bush Westfield Collection Bookcases, Fully Assembled"/>
    <n v="257.49900000000002"/>
    <n v="3"/>
    <n v="0.15"/>
    <n v="24.235199999999978"/>
  </r>
  <r>
    <n v="3987"/>
    <s v="CA-2014-112333"/>
    <x v="3"/>
    <x v="798"/>
    <d v="2014-04-15T00:00:00"/>
    <s v="Standard Class"/>
    <s v="KF-16285"/>
    <s v="Karen Ferguson"/>
    <x v="2"/>
    <x v="0"/>
    <s v="Plainfield"/>
    <x v="30"/>
    <n v="7060"/>
    <s v="East"/>
    <s v="OFF-ST-10001780"/>
    <x v="1"/>
    <x v="4"/>
    <s v="Tennsco 16-Compartment Lockers with Coat Rack"/>
    <n v="2591.56"/>
    <n v="4"/>
    <n v="0"/>
    <n v="621.97440000000006"/>
  </r>
  <r>
    <n v="3988"/>
    <s v="CA-2014-112333"/>
    <x v="3"/>
    <x v="798"/>
    <d v="2014-04-15T00:00:00"/>
    <s v="Standard Class"/>
    <s v="KF-16285"/>
    <s v="Karen Ferguson"/>
    <x v="2"/>
    <x v="0"/>
    <s v="Plainfield"/>
    <x v="30"/>
    <n v="7060"/>
    <s v="East"/>
    <s v="OFF-AP-10001962"/>
    <x v="1"/>
    <x v="9"/>
    <s v="Black &amp; Decker Filter for Double Action Dustbuster Cordless Vac BLDV7210"/>
    <n v="41.95"/>
    <n v="5"/>
    <n v="0"/>
    <n v="10.487500000000001"/>
  </r>
  <r>
    <n v="3989"/>
    <s v="US-2013-159415"/>
    <x v="0"/>
    <x v="764"/>
    <d v="2013-04-23T00:00:00"/>
    <s v="Standard Class"/>
    <s v="CS-12175"/>
    <s v="Charles Sheldon"/>
    <x v="1"/>
    <x v="0"/>
    <s v="Columbia"/>
    <x v="18"/>
    <n v="38401"/>
    <s v="South"/>
    <s v="FUR-FU-10003798"/>
    <x v="0"/>
    <x v="5"/>
    <s v="Ultra Door Kickplate, 8&quot;H x 34&quot;W"/>
    <n v="79.12"/>
    <n v="5"/>
    <n v="0.2"/>
    <n v="13.845999999999997"/>
  </r>
  <r>
    <n v="3990"/>
    <s v="CA-2011-122588"/>
    <x v="2"/>
    <x v="641"/>
    <d v="2011-11-27T00:00:00"/>
    <s v="Second Class"/>
    <s v="AR-10540"/>
    <s v="Andy Reiter"/>
    <x v="0"/>
    <x v="0"/>
    <s v="Woonsocket"/>
    <x v="34"/>
    <n v="2895"/>
    <s v="East"/>
    <s v="FUR-FU-10001095"/>
    <x v="0"/>
    <x v="5"/>
    <s v="DAX Black Cherry Wood-Tone Poster Frame"/>
    <n v="52.96"/>
    <n v="2"/>
    <n v="0"/>
    <n v="20.1248"/>
  </r>
  <r>
    <n v="3991"/>
    <s v="CA-2011-137589"/>
    <x v="2"/>
    <x v="935"/>
    <d v="2011-11-08T00:00:00"/>
    <s v="Standard Class"/>
    <s v="MS-17770"/>
    <s v="Maxwell Schwartz"/>
    <x v="0"/>
    <x v="0"/>
    <s v="Lancaster"/>
    <x v="9"/>
    <n v="17602"/>
    <s v="East"/>
    <s v="OFF-SU-10000157"/>
    <x v="1"/>
    <x v="14"/>
    <s v="Compact Automatic Electric Letter Opener"/>
    <n v="286.34400000000005"/>
    <n v="3"/>
    <n v="0.2"/>
    <n v="-64.427400000000006"/>
  </r>
  <r>
    <n v="3992"/>
    <s v="CA-2012-161998"/>
    <x v="1"/>
    <x v="489"/>
    <d v="2012-05-05T00:00:00"/>
    <s v="Standard Class"/>
    <s v="DB-13120"/>
    <s v="David Bremer"/>
    <x v="1"/>
    <x v="0"/>
    <s v="Tampa"/>
    <x v="2"/>
    <n v="33614"/>
    <s v="South"/>
    <s v="FUR-FU-10001095"/>
    <x v="0"/>
    <x v="5"/>
    <s v="DAX Black Cherry Wood-Tone Poster Frame"/>
    <n v="63.552000000000007"/>
    <n v="3"/>
    <n v="0.2"/>
    <n v="14.299199999999999"/>
  </r>
  <r>
    <n v="3993"/>
    <s v="CA-2012-161998"/>
    <x v="1"/>
    <x v="489"/>
    <d v="2012-05-05T00:00:00"/>
    <s v="Standard Class"/>
    <s v="DB-13120"/>
    <s v="David Bremer"/>
    <x v="1"/>
    <x v="0"/>
    <s v="Tampa"/>
    <x v="2"/>
    <n v="33614"/>
    <s v="South"/>
    <s v="OFF-SU-10004261"/>
    <x v="1"/>
    <x v="14"/>
    <s v="Fiskars 8&quot; Scissors, 2/Pack"/>
    <n v="41.375999999999998"/>
    <n v="3"/>
    <n v="0.2"/>
    <n v="4.6547999999999927"/>
  </r>
  <r>
    <n v="3994"/>
    <s v="CA-2012-161998"/>
    <x v="1"/>
    <x v="489"/>
    <d v="2012-05-05T00:00:00"/>
    <s v="Standard Class"/>
    <s v="DB-13120"/>
    <s v="David Bremer"/>
    <x v="1"/>
    <x v="0"/>
    <s v="Tampa"/>
    <x v="2"/>
    <n v="33614"/>
    <s v="South"/>
    <s v="OFF-AR-10004022"/>
    <x v="1"/>
    <x v="6"/>
    <s v="Panasonic KP-380BK Classic Electric Pencil Sharpener"/>
    <n v="172.70400000000001"/>
    <n v="6"/>
    <n v="0.2"/>
    <n v="10.793999999999983"/>
  </r>
  <r>
    <n v="3995"/>
    <s v="CA-2012-105627"/>
    <x v="1"/>
    <x v="936"/>
    <d v="2012-03-12T00:00:00"/>
    <s v="Standard Class"/>
    <s v="DK-12895"/>
    <s v="Dana Kaydos"/>
    <x v="0"/>
    <x v="0"/>
    <s v="Kenosha"/>
    <x v="6"/>
    <n v="53142"/>
    <s v="Central"/>
    <s v="FUR-BO-10002916"/>
    <x v="0"/>
    <x v="0"/>
    <s v="Rush Hierlooms Collection 1&quot; Thick Stackable Bookcases"/>
    <n v="512.93999999999994"/>
    <n v="3"/>
    <n v="0"/>
    <n v="97.45859999999999"/>
  </r>
  <r>
    <n v="3996"/>
    <s v="CA-2012-105627"/>
    <x v="1"/>
    <x v="936"/>
    <d v="2012-03-12T00:00:00"/>
    <s v="Standard Class"/>
    <s v="DK-12895"/>
    <s v="Dana Kaydos"/>
    <x v="0"/>
    <x v="0"/>
    <s v="Kenosha"/>
    <x v="6"/>
    <n v="53142"/>
    <s v="Central"/>
    <s v="FUR-CH-10002084"/>
    <x v="0"/>
    <x v="1"/>
    <s v="Hon Mobius Operator's Chair"/>
    <n v="860.93"/>
    <n v="7"/>
    <n v="0"/>
    <n v="189.40460000000002"/>
  </r>
  <r>
    <n v="3997"/>
    <s v="CA-2012-105627"/>
    <x v="1"/>
    <x v="936"/>
    <d v="2012-03-12T00:00:00"/>
    <s v="Standard Class"/>
    <s v="DK-12895"/>
    <s v="Dana Kaydos"/>
    <x v="0"/>
    <x v="0"/>
    <s v="Kenosha"/>
    <x v="6"/>
    <n v="53142"/>
    <s v="Central"/>
    <s v="TEC-PH-10003012"/>
    <x v="2"/>
    <x v="7"/>
    <s v="Nortel Meridian M3904 Professional Digital phone"/>
    <n v="769.95"/>
    <n v="5"/>
    <n v="0"/>
    <n v="223.28549999999993"/>
  </r>
  <r>
    <n v="3998"/>
    <s v="CA-2012-105627"/>
    <x v="1"/>
    <x v="936"/>
    <d v="2012-03-12T00:00:00"/>
    <s v="Standard Class"/>
    <s v="DK-12895"/>
    <s v="Dana Kaydos"/>
    <x v="0"/>
    <x v="0"/>
    <s v="Kenosha"/>
    <x v="6"/>
    <n v="53142"/>
    <s v="Central"/>
    <s v="OFF-AR-10002704"/>
    <x v="1"/>
    <x v="6"/>
    <s v="Boston 1900 Electric Pencil Sharpener"/>
    <n v="14.98"/>
    <n v="1"/>
    <n v="0"/>
    <n v="4.4939999999999998"/>
  </r>
  <r>
    <n v="3999"/>
    <s v="CA-2012-105627"/>
    <x v="1"/>
    <x v="936"/>
    <d v="2012-03-12T00:00:00"/>
    <s v="Standard Class"/>
    <s v="DK-12895"/>
    <s v="Dana Kaydos"/>
    <x v="0"/>
    <x v="0"/>
    <s v="Kenosha"/>
    <x v="6"/>
    <n v="53142"/>
    <s v="Central"/>
    <s v="FUR-FU-10000308"/>
    <x v="0"/>
    <x v="5"/>
    <s v="Deflect-o Glass Clear Studded Chair Mats"/>
    <n v="373.08"/>
    <n v="6"/>
    <n v="0"/>
    <n v="82.077600000000004"/>
  </r>
  <r>
    <n v="4000"/>
    <s v="US-2012-149629"/>
    <x v="1"/>
    <x v="789"/>
    <d v="2012-07-20T00:00:00"/>
    <s v="Second Class"/>
    <s v="MP-17965"/>
    <s v="Michael Paige"/>
    <x v="1"/>
    <x v="0"/>
    <s v="Port Saint Lucie"/>
    <x v="2"/>
    <n v="34952"/>
    <s v="South"/>
    <s v="FUR-BO-10004709"/>
    <x v="0"/>
    <x v="0"/>
    <s v="Bush Westfield Collection Bookcases, Medium Cherry Finish"/>
    <n v="231.92000000000002"/>
    <n v="5"/>
    <n v="0.2"/>
    <n v="5.7980000000000018"/>
  </r>
  <r>
    <n v="4001"/>
    <s v="CA-2011-116834"/>
    <x v="2"/>
    <x v="856"/>
    <d v="2011-10-16T00:00:00"/>
    <s v="Standard Class"/>
    <s v="Dp-13240"/>
    <s v="Dean percer"/>
    <x v="2"/>
    <x v="0"/>
    <s v="Seattle"/>
    <x v="4"/>
    <n v="98115"/>
    <s v="West"/>
    <s v="FUR-FU-10001196"/>
    <x v="0"/>
    <x v="5"/>
    <s v="DAX Cubicle Frames - 8x10"/>
    <n v="63.47"/>
    <n v="11"/>
    <n v="0"/>
    <n v="19.040999999999997"/>
  </r>
  <r>
    <n v="4002"/>
    <s v="CA-2011-116834"/>
    <x v="2"/>
    <x v="856"/>
    <d v="2011-10-16T00:00:00"/>
    <s v="Standard Class"/>
    <s v="Dp-13240"/>
    <s v="Dean percer"/>
    <x v="2"/>
    <x v="0"/>
    <s v="Seattle"/>
    <x v="4"/>
    <n v="98115"/>
    <s v="West"/>
    <s v="TEC-AC-10002942"/>
    <x v="2"/>
    <x v="11"/>
    <s v="WD My Passport Ultra 1TB Portable External Hard Drive"/>
    <n v="345"/>
    <n v="5"/>
    <n v="0"/>
    <n v="58.649999999999984"/>
  </r>
  <r>
    <n v="4003"/>
    <s v="CA-2013-145730"/>
    <x v="0"/>
    <x v="840"/>
    <d v="2013-03-09T00:00:00"/>
    <s v="Standard Class"/>
    <s v="CC-12220"/>
    <s v="Chris Cortes"/>
    <x v="0"/>
    <x v="0"/>
    <s v="San Antonio"/>
    <x v="5"/>
    <n v="78207"/>
    <s v="Central"/>
    <s v="FUR-TA-10004915"/>
    <x v="0"/>
    <x v="3"/>
    <s v="Office Impressions End Table, 20-1/2&quot;H x 24&quot;W x 20&quot;D"/>
    <n v="637.89599999999996"/>
    <n v="3"/>
    <n v="0.3"/>
    <n v="-127.57919999999996"/>
  </r>
  <r>
    <n v="4004"/>
    <s v="CA-2013-145730"/>
    <x v="0"/>
    <x v="840"/>
    <d v="2013-03-09T00:00:00"/>
    <s v="Standard Class"/>
    <s v="CC-12220"/>
    <s v="Chris Cortes"/>
    <x v="0"/>
    <x v="0"/>
    <s v="San Antonio"/>
    <x v="5"/>
    <n v="78207"/>
    <s v="Central"/>
    <s v="TEC-MA-10001016"/>
    <x v="2"/>
    <x v="15"/>
    <s v="Canon PC170 Desktop Personal Copier"/>
    <n v="287.90999999999997"/>
    <n v="3"/>
    <n v="0.4"/>
    <n v="33.589499999999987"/>
  </r>
  <r>
    <n v="4005"/>
    <s v="CA-2013-145730"/>
    <x v="0"/>
    <x v="840"/>
    <d v="2013-03-09T00:00:00"/>
    <s v="Standard Class"/>
    <s v="CC-12220"/>
    <s v="Chris Cortes"/>
    <x v="0"/>
    <x v="0"/>
    <s v="San Antonio"/>
    <x v="5"/>
    <n v="78207"/>
    <s v="Central"/>
    <s v="OFF-EN-10000483"/>
    <x v="1"/>
    <x v="12"/>
    <s v="White Envelopes, White Envelopes with Clear Poly Window"/>
    <n v="36.6"/>
    <n v="3"/>
    <n v="0.2"/>
    <n v="11.894999999999994"/>
  </r>
  <r>
    <n v="4006"/>
    <s v="US-2012-168732"/>
    <x v="1"/>
    <x v="895"/>
    <d v="2012-12-16T00:00:00"/>
    <s v="Standard Class"/>
    <s v="KM-16660"/>
    <s v="Khloe Miller"/>
    <x v="0"/>
    <x v="0"/>
    <s v="Roswell"/>
    <x v="32"/>
    <n v="30076"/>
    <s v="South"/>
    <s v="OFF-AR-10003087"/>
    <x v="1"/>
    <x v="6"/>
    <s v="Staples"/>
    <n v="1.78"/>
    <n v="1"/>
    <n v="0"/>
    <n v="0.49839999999999995"/>
  </r>
  <r>
    <n v="4007"/>
    <s v="US-2012-168732"/>
    <x v="1"/>
    <x v="895"/>
    <d v="2012-12-16T00:00:00"/>
    <s v="Standard Class"/>
    <s v="KM-16660"/>
    <s v="Khloe Miller"/>
    <x v="0"/>
    <x v="0"/>
    <s v="Roswell"/>
    <x v="32"/>
    <n v="30076"/>
    <s v="South"/>
    <s v="OFF-PA-10000520"/>
    <x v="1"/>
    <x v="10"/>
    <s v="Xerox 201"/>
    <n v="25.92"/>
    <n v="4"/>
    <n v="0"/>
    <n v="12.441600000000001"/>
  </r>
  <r>
    <n v="4008"/>
    <s v="US-2012-168732"/>
    <x v="1"/>
    <x v="895"/>
    <d v="2012-12-16T00:00:00"/>
    <s v="Standard Class"/>
    <s v="KM-16660"/>
    <s v="Khloe Miller"/>
    <x v="0"/>
    <x v="0"/>
    <s v="Roswell"/>
    <x v="32"/>
    <n v="30076"/>
    <s v="South"/>
    <s v="TEC-AC-10001553"/>
    <x v="2"/>
    <x v="11"/>
    <s v="Memorex 25GB 6X Branded Blu-Ray Recordable Disc, 15/Pack"/>
    <n v="101.94"/>
    <n v="6"/>
    <n v="0"/>
    <n v="21.407399999999999"/>
  </r>
  <r>
    <n v="4009"/>
    <s v="CA-2012-107468"/>
    <x v="1"/>
    <x v="217"/>
    <d v="2012-12-22T00:00:00"/>
    <s v="Standard Class"/>
    <s v="MK-17905"/>
    <s v="Michael Kennedy"/>
    <x v="1"/>
    <x v="0"/>
    <s v="Louisville"/>
    <x v="22"/>
    <n v="80027"/>
    <s v="West"/>
    <s v="OFF-AR-10000634"/>
    <x v="1"/>
    <x v="6"/>
    <s v="Newell 320"/>
    <n v="6.8480000000000008"/>
    <n v="2"/>
    <n v="0.2"/>
    <n v="0.59920000000000018"/>
  </r>
  <r>
    <n v="4010"/>
    <s v="CA-2014-144463"/>
    <x v="3"/>
    <x v="314"/>
    <d v="2014-01-06T00:00:00"/>
    <s v="Standard Class"/>
    <s v="SC-20725"/>
    <s v="Steven Cartwright"/>
    <x v="0"/>
    <x v="0"/>
    <s v="Los Angeles"/>
    <x v="1"/>
    <n v="90036"/>
    <s v="West"/>
    <s v="FUR-FU-10001215"/>
    <x v="0"/>
    <x v="5"/>
    <s v="Howard Miller 11-1/2&quot; Diameter Brentwood Wall Clock"/>
    <n v="474.43"/>
    <n v="11"/>
    <n v="0"/>
    <n v="199.26060000000004"/>
  </r>
  <r>
    <n v="4011"/>
    <s v="CA-2014-100811"/>
    <x v="3"/>
    <x v="610"/>
    <d v="2014-11-25T00:00:00"/>
    <s v="First Class"/>
    <s v="CC-12475"/>
    <s v="Cindy Chapman"/>
    <x v="0"/>
    <x v="0"/>
    <s v="Philadelphia"/>
    <x v="9"/>
    <n v="19143"/>
    <s v="East"/>
    <s v="OFF-PA-10001204"/>
    <x v="1"/>
    <x v="10"/>
    <s v="Xerox 1972"/>
    <n v="8.4480000000000004"/>
    <n v="2"/>
    <n v="0.2"/>
    <n v="2.6399999999999997"/>
  </r>
  <r>
    <n v="4012"/>
    <s v="CA-2014-100811"/>
    <x v="3"/>
    <x v="610"/>
    <d v="2014-11-25T00:00:00"/>
    <s v="First Class"/>
    <s v="CC-12475"/>
    <s v="Cindy Chapman"/>
    <x v="0"/>
    <x v="0"/>
    <s v="Philadelphia"/>
    <x v="9"/>
    <n v="19143"/>
    <s v="East"/>
    <s v="OFF-ST-10002444"/>
    <x v="1"/>
    <x v="4"/>
    <s v="Recycled Eldon Regeneration Jumbo File"/>
    <n v="39.295999999999999"/>
    <n v="4"/>
    <n v="0.2"/>
    <n v="3.9295999999999989"/>
  </r>
  <r>
    <n v="4013"/>
    <s v="CA-2012-153612"/>
    <x v="1"/>
    <x v="937"/>
    <d v="2012-12-27T00:00:00"/>
    <s v="Standard Class"/>
    <s v="BT-11305"/>
    <s v="Beth Thompson"/>
    <x v="2"/>
    <x v="0"/>
    <s v="Superior"/>
    <x v="6"/>
    <n v="54880"/>
    <s v="Central"/>
    <s v="OFF-AR-10000203"/>
    <x v="1"/>
    <x v="6"/>
    <s v="Newell 336"/>
    <n v="17.12"/>
    <n v="4"/>
    <n v="0"/>
    <n v="4.9647999999999985"/>
  </r>
  <r>
    <n v="4014"/>
    <s v="CA-2012-165624"/>
    <x v="1"/>
    <x v="841"/>
    <d v="2012-08-28T00:00:00"/>
    <s v="Standard Class"/>
    <s v="FH-14350"/>
    <s v="Fred Harton"/>
    <x v="0"/>
    <x v="0"/>
    <s v="Atlanta"/>
    <x v="32"/>
    <n v="30318"/>
    <s v="South"/>
    <s v="OFF-AP-10000828"/>
    <x v="1"/>
    <x v="9"/>
    <s v="Avanti 4.4 Cu. Ft. Refrigerator"/>
    <n v="542.93999999999994"/>
    <n v="3"/>
    <n v="0"/>
    <n v="152.02319999999997"/>
  </r>
  <r>
    <n v="4015"/>
    <s v="CA-2012-165624"/>
    <x v="1"/>
    <x v="841"/>
    <d v="2012-08-28T00:00:00"/>
    <s v="Standard Class"/>
    <s v="FH-14350"/>
    <s v="Fred Harton"/>
    <x v="0"/>
    <x v="0"/>
    <s v="Atlanta"/>
    <x v="32"/>
    <n v="30318"/>
    <s v="South"/>
    <s v="OFF-LA-10003190"/>
    <x v="1"/>
    <x v="2"/>
    <s v="Avery 474"/>
    <n v="8.64"/>
    <n v="3"/>
    <n v="0"/>
    <n v="4.2336"/>
  </r>
  <r>
    <n v="4016"/>
    <s v="CA-2012-165624"/>
    <x v="1"/>
    <x v="841"/>
    <d v="2012-08-28T00:00:00"/>
    <s v="Standard Class"/>
    <s v="FH-14350"/>
    <s v="Fred Harton"/>
    <x v="0"/>
    <x v="0"/>
    <s v="Atlanta"/>
    <x v="32"/>
    <n v="30318"/>
    <s v="South"/>
    <s v="OFF-PA-10002319"/>
    <x v="1"/>
    <x v="10"/>
    <s v="Xerox 1944"/>
    <n v="193.79999999999998"/>
    <n v="5"/>
    <n v="0"/>
    <n v="94.962000000000003"/>
  </r>
  <r>
    <n v="4017"/>
    <s v="CA-2012-165624"/>
    <x v="1"/>
    <x v="841"/>
    <d v="2012-08-28T00:00:00"/>
    <s v="Standard Class"/>
    <s v="FH-14350"/>
    <s v="Fred Harton"/>
    <x v="0"/>
    <x v="0"/>
    <s v="Atlanta"/>
    <x v="32"/>
    <n v="30318"/>
    <s v="South"/>
    <s v="OFF-PA-10003893"/>
    <x v="1"/>
    <x v="10"/>
    <s v="Xerox 1962"/>
    <n v="21.400000000000002"/>
    <n v="5"/>
    <n v="0"/>
    <n v="9.629999999999999"/>
  </r>
  <r>
    <n v="4018"/>
    <s v="CA-2012-165624"/>
    <x v="1"/>
    <x v="841"/>
    <d v="2012-08-28T00:00:00"/>
    <s v="Standard Class"/>
    <s v="FH-14350"/>
    <s v="Fred Harton"/>
    <x v="0"/>
    <x v="0"/>
    <s v="Atlanta"/>
    <x v="32"/>
    <n v="30318"/>
    <s v="South"/>
    <s v="OFF-PA-10002499"/>
    <x v="1"/>
    <x v="10"/>
    <s v="Xerox 1890"/>
    <n v="97.88"/>
    <n v="2"/>
    <n v="0"/>
    <n v="48.94"/>
  </r>
  <r>
    <n v="4019"/>
    <s v="CA-2012-165624"/>
    <x v="1"/>
    <x v="841"/>
    <d v="2012-08-28T00:00:00"/>
    <s v="Standard Class"/>
    <s v="FH-14350"/>
    <s v="Fred Harton"/>
    <x v="0"/>
    <x v="0"/>
    <s v="Atlanta"/>
    <x v="32"/>
    <n v="30318"/>
    <s v="South"/>
    <s v="TEC-AC-10004568"/>
    <x v="2"/>
    <x v="11"/>
    <s v="Maxell LTO Ultrium - 800 GB"/>
    <n v="251.91"/>
    <n v="9"/>
    <n v="0"/>
    <n v="47.862899999999982"/>
  </r>
  <r>
    <n v="4020"/>
    <s v="CA-2012-165624"/>
    <x v="1"/>
    <x v="841"/>
    <d v="2012-08-28T00:00:00"/>
    <s v="Standard Class"/>
    <s v="FH-14350"/>
    <s v="Fred Harton"/>
    <x v="0"/>
    <x v="0"/>
    <s v="Atlanta"/>
    <x v="32"/>
    <n v="30318"/>
    <s v="South"/>
    <s v="OFF-AP-10001492"/>
    <x v="1"/>
    <x v="9"/>
    <s v="Acco Six-Outlet Power Strip, 4' Cord Length"/>
    <n v="25.86"/>
    <n v="3"/>
    <n v="0"/>
    <n v="6.7236000000000002"/>
  </r>
  <r>
    <n v="4021"/>
    <s v="CA-2011-154963"/>
    <x v="2"/>
    <x v="169"/>
    <d v="2011-06-27T00:00:00"/>
    <s v="Standard Class"/>
    <s v="AA-10645"/>
    <s v="Anna Andreadi"/>
    <x v="0"/>
    <x v="0"/>
    <s v="Chester"/>
    <x v="9"/>
    <n v="19013"/>
    <s v="East"/>
    <s v="FUR-CH-10004698"/>
    <x v="0"/>
    <x v="1"/>
    <s v="Padded Folding Chairs, Black, 4/Carton"/>
    <n v="170.05799999999999"/>
    <n v="3"/>
    <n v="0.3"/>
    <n v="-4.858799999999988"/>
  </r>
  <r>
    <n v="4022"/>
    <s v="CA-2011-154963"/>
    <x v="2"/>
    <x v="169"/>
    <d v="2011-06-27T00:00:00"/>
    <s v="Standard Class"/>
    <s v="AA-10645"/>
    <s v="Anna Andreadi"/>
    <x v="0"/>
    <x v="0"/>
    <s v="Chester"/>
    <x v="9"/>
    <n v="19013"/>
    <s v="East"/>
    <s v="TEC-PH-10004093"/>
    <x v="2"/>
    <x v="7"/>
    <s v="Panasonic Kx-TS550"/>
    <n v="82.782000000000011"/>
    <n v="3"/>
    <n v="0.4"/>
    <n v="-15.176700000000004"/>
  </r>
  <r>
    <n v="4023"/>
    <s v="CA-2011-154963"/>
    <x v="2"/>
    <x v="169"/>
    <d v="2011-06-27T00:00:00"/>
    <s v="Standard Class"/>
    <s v="AA-10645"/>
    <s v="Anna Andreadi"/>
    <x v="0"/>
    <x v="0"/>
    <s v="Chester"/>
    <x v="9"/>
    <n v="19013"/>
    <s v="East"/>
    <s v="FUR-CH-10000454"/>
    <x v="0"/>
    <x v="1"/>
    <s v="Hon Deluxe Fabric Upholstered Stacking Chairs, Rounded Back"/>
    <n v="853.92999999999984"/>
    <n v="5"/>
    <n v="0.3"/>
    <n v="0"/>
  </r>
  <r>
    <n v="4024"/>
    <s v="CA-2014-130764"/>
    <x v="3"/>
    <x v="855"/>
    <d v="2014-10-29T00:00:00"/>
    <s v="First Class"/>
    <s v="JO-15145"/>
    <s v="Jack O'Briant"/>
    <x v="1"/>
    <x v="0"/>
    <s v="San Francisco"/>
    <x v="1"/>
    <n v="94110"/>
    <s v="West"/>
    <s v="FUR-BO-10003034"/>
    <x v="0"/>
    <x v="0"/>
    <s v="O'Sullivan Elevations Bookcase, Cherry Finish"/>
    <n v="556.66499999999996"/>
    <n v="5"/>
    <n v="0.15"/>
    <n v="6.5490000000000208"/>
  </r>
  <r>
    <n v="4025"/>
    <s v="CA-2014-130764"/>
    <x v="3"/>
    <x v="855"/>
    <d v="2014-10-29T00:00:00"/>
    <s v="First Class"/>
    <s v="JO-15145"/>
    <s v="Jack O'Briant"/>
    <x v="1"/>
    <x v="0"/>
    <s v="San Francisco"/>
    <x v="1"/>
    <n v="94110"/>
    <s v="West"/>
    <s v="TEC-PH-10003215"/>
    <x v="2"/>
    <x v="7"/>
    <s v="Jackery Bar Premium Fast-charging Portable Charger"/>
    <n v="95.84"/>
    <n v="4"/>
    <n v="0.2"/>
    <n v="34.741999999999997"/>
  </r>
  <r>
    <n v="4026"/>
    <s v="CA-2014-139311"/>
    <x v="3"/>
    <x v="938"/>
    <d v="2014-08-14T00:00:00"/>
    <s v="First Class"/>
    <s v="SF-20965"/>
    <s v="Sylvia Foulston"/>
    <x v="1"/>
    <x v="0"/>
    <s v="Bedford"/>
    <x v="5"/>
    <n v="76021"/>
    <s v="Central"/>
    <s v="OFF-PA-10001776"/>
    <x v="1"/>
    <x v="10"/>
    <s v="Wirebound Message Books, Four 2 3/4&quot; x 5&quot; Forms per Page, 600 Sets per Book"/>
    <n v="29.664000000000001"/>
    <n v="4"/>
    <n v="0.2"/>
    <n v="10.011599999999998"/>
  </r>
  <r>
    <n v="4027"/>
    <s v="CA-2014-139311"/>
    <x v="3"/>
    <x v="938"/>
    <d v="2014-08-14T00:00:00"/>
    <s v="First Class"/>
    <s v="SF-20965"/>
    <s v="Sylvia Foulston"/>
    <x v="1"/>
    <x v="0"/>
    <s v="Bedford"/>
    <x v="5"/>
    <n v="76021"/>
    <s v="Central"/>
    <s v="OFF-AR-10004582"/>
    <x v="1"/>
    <x v="6"/>
    <s v="BIC Brite Liner Grip Highlighters"/>
    <n v="9.1840000000000011"/>
    <n v="7"/>
    <n v="0.2"/>
    <n v="2.8699999999999992"/>
  </r>
  <r>
    <n v="4028"/>
    <s v="CA-2014-139311"/>
    <x v="3"/>
    <x v="938"/>
    <d v="2014-08-14T00:00:00"/>
    <s v="First Class"/>
    <s v="SF-20965"/>
    <s v="Sylvia Foulston"/>
    <x v="1"/>
    <x v="0"/>
    <s v="Bedford"/>
    <x v="5"/>
    <n v="76021"/>
    <s v="Central"/>
    <s v="TEC-PH-10001557"/>
    <x v="2"/>
    <x v="7"/>
    <s v="Pyle PMP37LED"/>
    <n v="153.584"/>
    <n v="2"/>
    <n v="0.2"/>
    <n v="13.438599999999994"/>
  </r>
  <r>
    <n v="4029"/>
    <s v="CA-2014-139311"/>
    <x v="3"/>
    <x v="938"/>
    <d v="2014-08-14T00:00:00"/>
    <s v="First Class"/>
    <s v="SF-20965"/>
    <s v="Sylvia Foulston"/>
    <x v="1"/>
    <x v="0"/>
    <s v="Bedford"/>
    <x v="5"/>
    <n v="76021"/>
    <s v="Central"/>
    <s v="OFF-BI-10004209"/>
    <x v="1"/>
    <x v="8"/>
    <s v="Fellowes Twister Kit, Gray/Clear, 3/pkg"/>
    <n v="12.863999999999995"/>
    <n v="8"/>
    <n v="0.8"/>
    <n v="-22.512"/>
  </r>
  <r>
    <n v="4030"/>
    <s v="CA-2014-124296"/>
    <x v="3"/>
    <x v="165"/>
    <d v="2014-12-29T00:00:00"/>
    <s v="Standard Class"/>
    <s v="CS-12355"/>
    <s v="Christine Sundaresam"/>
    <x v="0"/>
    <x v="0"/>
    <s v="Lafayette"/>
    <x v="28"/>
    <n v="70506"/>
    <s v="South"/>
    <s v="TEC-MA-10003183"/>
    <x v="2"/>
    <x v="15"/>
    <s v="DYMO CardScan Personal V9 Business Card Scanner"/>
    <n v="479.97"/>
    <n v="3"/>
    <n v="0"/>
    <n v="239.98500000000001"/>
  </r>
  <r>
    <n v="4031"/>
    <s v="CA-2014-124296"/>
    <x v="3"/>
    <x v="165"/>
    <d v="2014-12-29T00:00:00"/>
    <s v="Standard Class"/>
    <s v="CS-12355"/>
    <s v="Christine Sundaresam"/>
    <x v="0"/>
    <x v="0"/>
    <s v="Lafayette"/>
    <x v="28"/>
    <n v="70506"/>
    <s v="South"/>
    <s v="FUR-CH-10002439"/>
    <x v="0"/>
    <x v="1"/>
    <s v="Iceberg Nesting Folding Chair, 19w x 6d x 43h"/>
    <n v="232.88"/>
    <n v="4"/>
    <n v="0"/>
    <n v="60.5488"/>
  </r>
  <r>
    <n v="4032"/>
    <s v="CA-2013-169957"/>
    <x v="0"/>
    <x v="182"/>
    <d v="2013-10-01T00:00:00"/>
    <s v="Standard Class"/>
    <s v="SN-20710"/>
    <s v="Steve Nguyen"/>
    <x v="2"/>
    <x v="0"/>
    <s v="Covington"/>
    <x v="4"/>
    <n v="98042"/>
    <s v="West"/>
    <s v="OFF-AP-10000576"/>
    <x v="1"/>
    <x v="9"/>
    <s v="Belkin 7 Outlet SurgeMaster II"/>
    <n v="236.88"/>
    <n v="6"/>
    <n v="0"/>
    <n v="66.326400000000007"/>
  </r>
  <r>
    <n v="4033"/>
    <s v="CA-2013-169957"/>
    <x v="0"/>
    <x v="182"/>
    <d v="2013-10-01T00:00:00"/>
    <s v="Standard Class"/>
    <s v="SN-20710"/>
    <s v="Steve Nguyen"/>
    <x v="2"/>
    <x v="0"/>
    <s v="Covington"/>
    <x v="4"/>
    <n v="98042"/>
    <s v="West"/>
    <s v="OFF-PA-10004040"/>
    <x v="1"/>
    <x v="10"/>
    <s v="Universal Premium White Copier/Laser Paper (20Lb. and 87 Bright)"/>
    <n v="29.900000000000002"/>
    <n v="5"/>
    <n v="0"/>
    <n v="14.651"/>
  </r>
  <r>
    <n v="4034"/>
    <s v="CA-2013-169957"/>
    <x v="0"/>
    <x v="182"/>
    <d v="2013-10-01T00:00:00"/>
    <s v="Standard Class"/>
    <s v="SN-20710"/>
    <s v="Steve Nguyen"/>
    <x v="2"/>
    <x v="0"/>
    <s v="Covington"/>
    <x v="4"/>
    <n v="98042"/>
    <s v="West"/>
    <s v="TEC-AC-10003063"/>
    <x v="2"/>
    <x v="11"/>
    <s v="Micro Innovations USB RF Wireless Keyboard with Mouse"/>
    <n v="100"/>
    <n v="4"/>
    <n v="0"/>
    <n v="21"/>
  </r>
  <r>
    <n v="4035"/>
    <s v="US-2013-108777"/>
    <x v="0"/>
    <x v="939"/>
    <d v="2013-12-13T00:00:00"/>
    <s v="Same Day"/>
    <s v="JM-15655"/>
    <s v="Jim Mitchum"/>
    <x v="1"/>
    <x v="0"/>
    <s v="Lorain"/>
    <x v="24"/>
    <n v="44052"/>
    <s v="East"/>
    <s v="OFF-BI-10003982"/>
    <x v="1"/>
    <x v="8"/>
    <s v="Wilson Jones Century Plastic Molded Ring Binders"/>
    <n v="18.693000000000001"/>
    <n v="3"/>
    <n v="0.7"/>
    <n v="-14.331299999999992"/>
  </r>
  <r>
    <n v="4036"/>
    <s v="US-2013-108777"/>
    <x v="0"/>
    <x v="939"/>
    <d v="2013-12-13T00:00:00"/>
    <s v="Same Day"/>
    <s v="JM-15655"/>
    <s v="Jim Mitchum"/>
    <x v="1"/>
    <x v="0"/>
    <s v="Lorain"/>
    <x v="24"/>
    <n v="44052"/>
    <s v="East"/>
    <s v="TEC-AC-10002567"/>
    <x v="2"/>
    <x v="11"/>
    <s v="Logitech G602 Wireless Gaming Mouse"/>
    <n v="383.952"/>
    <n v="6"/>
    <n v="0.2"/>
    <n v="76.790399999999977"/>
  </r>
  <r>
    <n v="4037"/>
    <s v="CA-2012-148859"/>
    <x v="1"/>
    <x v="75"/>
    <d v="2013-01-01T00:00:00"/>
    <s v="Standard Class"/>
    <s v="FH-14350"/>
    <s v="Fred Harton"/>
    <x v="0"/>
    <x v="0"/>
    <s v="Chicago"/>
    <x v="10"/>
    <n v="60623"/>
    <s v="Central"/>
    <s v="OFF-ST-10004950"/>
    <x v="1"/>
    <x v="4"/>
    <s v="Tenex Personal Filing Tote With Secure Closure Lid, Black/Frost"/>
    <n v="24.816000000000003"/>
    <n v="2"/>
    <n v="0.2"/>
    <n v="1.5509999999999984"/>
  </r>
  <r>
    <n v="4038"/>
    <s v="CA-2011-110786"/>
    <x v="2"/>
    <x v="282"/>
    <d v="2012-01-02T00:00:00"/>
    <s v="Standard Class"/>
    <s v="AJ-10795"/>
    <s v="Anthony Johnson"/>
    <x v="1"/>
    <x v="0"/>
    <s v="San Francisco"/>
    <x v="1"/>
    <n v="94110"/>
    <s v="West"/>
    <s v="FUR-FU-10000550"/>
    <x v="0"/>
    <x v="5"/>
    <s v="Stacking Trays by OIC"/>
    <n v="24.900000000000002"/>
    <n v="5"/>
    <n v="0"/>
    <n v="8.2169999999999987"/>
  </r>
  <r>
    <n v="4039"/>
    <s v="CA-2011-110786"/>
    <x v="2"/>
    <x v="282"/>
    <d v="2012-01-02T00:00:00"/>
    <s v="Standard Class"/>
    <s v="AJ-10795"/>
    <s v="Anthony Johnson"/>
    <x v="1"/>
    <x v="0"/>
    <s v="San Francisco"/>
    <x v="1"/>
    <n v="94110"/>
    <s v="West"/>
    <s v="OFF-PA-10000528"/>
    <x v="1"/>
    <x v="10"/>
    <s v="Xerox 1981"/>
    <n v="21.12"/>
    <n v="4"/>
    <n v="0"/>
    <n v="9.5039999999999996"/>
  </r>
  <r>
    <n v="4040"/>
    <s v="CA-2011-110786"/>
    <x v="2"/>
    <x v="282"/>
    <d v="2012-01-02T00:00:00"/>
    <s v="Standard Class"/>
    <s v="AJ-10795"/>
    <s v="Anthony Johnson"/>
    <x v="1"/>
    <x v="0"/>
    <s v="San Francisco"/>
    <x v="1"/>
    <n v="94110"/>
    <s v="West"/>
    <s v="TEC-MA-10003183"/>
    <x v="2"/>
    <x v="15"/>
    <s v="DYMO CardScan Personal V9 Business Card Scanner"/>
    <n v="767.95200000000011"/>
    <n v="6"/>
    <n v="0.2"/>
    <n v="287.98199999999997"/>
  </r>
  <r>
    <n v="4041"/>
    <s v="CA-2011-110786"/>
    <x v="2"/>
    <x v="282"/>
    <d v="2012-01-02T00:00:00"/>
    <s v="Standard Class"/>
    <s v="AJ-10795"/>
    <s v="Anthony Johnson"/>
    <x v="1"/>
    <x v="0"/>
    <s v="San Francisco"/>
    <x v="1"/>
    <n v="94110"/>
    <s v="West"/>
    <s v="OFF-BI-10003305"/>
    <x v="1"/>
    <x v="8"/>
    <s v="Avery Hanging File Binders"/>
    <n v="14.352000000000002"/>
    <n v="3"/>
    <n v="0.2"/>
    <n v="4.6643999999999988"/>
  </r>
  <r>
    <n v="4042"/>
    <s v="CA-2011-110786"/>
    <x v="2"/>
    <x v="282"/>
    <d v="2012-01-02T00:00:00"/>
    <s v="Standard Class"/>
    <s v="AJ-10795"/>
    <s v="Anthony Johnson"/>
    <x v="1"/>
    <x v="0"/>
    <s v="San Francisco"/>
    <x v="1"/>
    <n v="94110"/>
    <s v="West"/>
    <s v="TEC-PH-10001425"/>
    <x v="2"/>
    <x v="7"/>
    <s v="Mophie Juice Pack Helium for iPhone"/>
    <n v="191.976"/>
    <n v="3"/>
    <n v="0.2"/>
    <n v="19.197599999999994"/>
  </r>
  <r>
    <n v="4043"/>
    <s v="CA-2011-110786"/>
    <x v="2"/>
    <x v="282"/>
    <d v="2012-01-02T00:00:00"/>
    <s v="Standard Class"/>
    <s v="AJ-10795"/>
    <s v="Anthony Johnson"/>
    <x v="1"/>
    <x v="0"/>
    <s v="San Francisco"/>
    <x v="1"/>
    <n v="94110"/>
    <s v="West"/>
    <s v="OFF-LA-10001474"/>
    <x v="1"/>
    <x v="2"/>
    <s v="Avery 477"/>
    <n v="274.77"/>
    <n v="9"/>
    <n v="0"/>
    <n v="126.39420000000001"/>
  </r>
  <r>
    <n v="4044"/>
    <s v="CA-2011-110786"/>
    <x v="2"/>
    <x v="282"/>
    <d v="2012-01-02T00:00:00"/>
    <s v="Standard Class"/>
    <s v="AJ-10795"/>
    <s v="Anthony Johnson"/>
    <x v="1"/>
    <x v="0"/>
    <s v="San Francisco"/>
    <x v="1"/>
    <n v="94110"/>
    <s v="West"/>
    <s v="FUR-FU-10000672"/>
    <x v="0"/>
    <x v="5"/>
    <s v="Executive Impressions 10&quot; Spectator Wall Clock"/>
    <n v="70.56"/>
    <n v="6"/>
    <n v="0"/>
    <n v="23.990399999999994"/>
  </r>
  <r>
    <n v="4045"/>
    <s v="CA-2012-137750"/>
    <x v="1"/>
    <x v="608"/>
    <d v="2012-06-30T00:00:00"/>
    <s v="Standard Class"/>
    <s v="JF-15565"/>
    <s v="Jill Fjeld"/>
    <x v="0"/>
    <x v="0"/>
    <s v="San Francisco"/>
    <x v="1"/>
    <n v="94110"/>
    <s v="West"/>
    <s v="FUR-FU-10001979"/>
    <x v="0"/>
    <x v="5"/>
    <s v="Dana Halogen Swing-Arm Architect Lamp"/>
    <n v="204.85"/>
    <n v="5"/>
    <n v="0"/>
    <n v="57.358000000000011"/>
  </r>
  <r>
    <n v="4046"/>
    <s v="CA-2012-136378"/>
    <x v="1"/>
    <x v="788"/>
    <d v="2012-04-07T00:00:00"/>
    <s v="Standard Class"/>
    <s v="CS-11845"/>
    <s v="Cari Sayre"/>
    <x v="1"/>
    <x v="0"/>
    <s v="Houston"/>
    <x v="5"/>
    <n v="77070"/>
    <s v="Central"/>
    <s v="OFF-BI-10003707"/>
    <x v="1"/>
    <x v="8"/>
    <s v="Aluminum Screw Posts"/>
    <n v="9.155999999999997"/>
    <n v="3"/>
    <n v="0.8"/>
    <n v="-13.734000000000002"/>
  </r>
  <r>
    <n v="4047"/>
    <s v="CA-2014-100356"/>
    <x v="3"/>
    <x v="208"/>
    <d v="2014-10-26T00:00:00"/>
    <s v="Standard Class"/>
    <s v="SP-20920"/>
    <s v="Susan Pistek"/>
    <x v="0"/>
    <x v="0"/>
    <s v="Chicago"/>
    <x v="10"/>
    <n v="60653"/>
    <s v="Central"/>
    <s v="OFF-AP-10002191"/>
    <x v="1"/>
    <x v="9"/>
    <s v="Belkin 8 Outlet SurgeMaster II Gold Surge Protector"/>
    <n v="23.991999999999994"/>
    <n v="2"/>
    <n v="0.8"/>
    <n v="-62.379199999999997"/>
  </r>
  <r>
    <n v="4048"/>
    <s v="US-2012-166520"/>
    <x v="1"/>
    <x v="747"/>
    <d v="2012-07-19T00:00:00"/>
    <s v="First Class"/>
    <s v="KE-16420"/>
    <s v="Katrina Edelman"/>
    <x v="1"/>
    <x v="0"/>
    <s v="New York City"/>
    <x v="15"/>
    <n v="10035"/>
    <s v="East"/>
    <s v="OFF-PA-10000501"/>
    <x v="1"/>
    <x v="10"/>
    <s v="Petty Cash Envelope"/>
    <n v="80.88"/>
    <n v="3"/>
    <n v="0"/>
    <n v="39.6312"/>
  </r>
  <r>
    <n v="4049"/>
    <s v="US-2012-166520"/>
    <x v="1"/>
    <x v="747"/>
    <d v="2012-07-19T00:00:00"/>
    <s v="First Class"/>
    <s v="KE-16420"/>
    <s v="Katrina Edelman"/>
    <x v="1"/>
    <x v="0"/>
    <s v="New York City"/>
    <x v="15"/>
    <n v="10035"/>
    <s v="East"/>
    <s v="TEC-AC-10001990"/>
    <x v="2"/>
    <x v="11"/>
    <s v="Kensington Orbit Wireless Mobile Trackball for PC and Mac"/>
    <n v="599.9"/>
    <n v="10"/>
    <n v="0"/>
    <n v="191.96799999999996"/>
  </r>
  <r>
    <n v="4050"/>
    <s v="CA-2014-136350"/>
    <x v="3"/>
    <x v="92"/>
    <d v="2014-06-27T00:00:00"/>
    <s v="Second Class"/>
    <s v="GA-14515"/>
    <s v="George Ashbrook"/>
    <x v="0"/>
    <x v="0"/>
    <s v="New York City"/>
    <x v="15"/>
    <n v="10011"/>
    <s v="East"/>
    <s v="FUR-FU-10003601"/>
    <x v="0"/>
    <x v="5"/>
    <s v="Deflect-o RollaMat Studded, Beveled Mat for Medium Pile Carpeting"/>
    <n v="276.69"/>
    <n v="3"/>
    <n v="0"/>
    <n v="49.804199999999994"/>
  </r>
  <r>
    <n v="4051"/>
    <s v="CA-2014-136350"/>
    <x v="3"/>
    <x v="92"/>
    <d v="2014-06-27T00:00:00"/>
    <s v="Second Class"/>
    <s v="GA-14515"/>
    <s v="George Ashbrook"/>
    <x v="0"/>
    <x v="0"/>
    <s v="New York City"/>
    <x v="15"/>
    <n v="10011"/>
    <s v="East"/>
    <s v="FUR-CH-10001891"/>
    <x v="0"/>
    <x v="1"/>
    <s v="Global Deluxe Office Fabric Chairs"/>
    <n v="172.76400000000001"/>
    <n v="2"/>
    <n v="0.1"/>
    <n v="32.633200000000016"/>
  </r>
  <r>
    <n v="4052"/>
    <s v="CA-2011-122931"/>
    <x v="2"/>
    <x v="411"/>
    <d v="2011-10-03T00:00:00"/>
    <s v="Standard Class"/>
    <s v="SM-20950"/>
    <s v="Suzanne McNair"/>
    <x v="1"/>
    <x v="0"/>
    <s v="Philadelphia"/>
    <x v="9"/>
    <n v="19134"/>
    <s v="East"/>
    <s v="OFF-AR-10003469"/>
    <x v="1"/>
    <x v="6"/>
    <s v="Nontoxic Chalk"/>
    <n v="4.2240000000000002"/>
    <n v="3"/>
    <n v="0.2"/>
    <n v="1.4783999999999997"/>
  </r>
  <r>
    <n v="4053"/>
    <s v="CA-2011-122931"/>
    <x v="2"/>
    <x v="411"/>
    <d v="2011-10-03T00:00:00"/>
    <s v="Standard Class"/>
    <s v="SM-20950"/>
    <s v="Suzanne McNair"/>
    <x v="1"/>
    <x v="0"/>
    <s v="Philadelphia"/>
    <x v="9"/>
    <n v="19134"/>
    <s v="East"/>
    <s v="FUR-TA-10004175"/>
    <x v="0"/>
    <x v="3"/>
    <s v="Hon 30&quot; x 60&quot; Table with Locking Drawer"/>
    <n v="409.27199999999999"/>
    <n v="2"/>
    <n v="0.4"/>
    <n v="-81.854399999999998"/>
  </r>
  <r>
    <n v="4054"/>
    <s v="CA-2011-122931"/>
    <x v="2"/>
    <x v="411"/>
    <d v="2011-10-03T00:00:00"/>
    <s v="Standard Class"/>
    <s v="SM-20950"/>
    <s v="Suzanne McNair"/>
    <x v="1"/>
    <x v="0"/>
    <s v="Philadelphia"/>
    <x v="9"/>
    <n v="19134"/>
    <s v="East"/>
    <s v="OFF-LA-10002945"/>
    <x v="1"/>
    <x v="2"/>
    <s v="Permanent Self-Adhesive File Folder Labels for Typewriters, 1 1/8 x 3 1/2, White"/>
    <n v="55.44"/>
    <n v="11"/>
    <n v="0.2"/>
    <n v="18.017999999999997"/>
  </r>
  <r>
    <n v="4055"/>
    <s v="CA-2011-122931"/>
    <x v="2"/>
    <x v="411"/>
    <d v="2011-10-03T00:00:00"/>
    <s v="Standard Class"/>
    <s v="SM-20950"/>
    <s v="Suzanne McNair"/>
    <x v="1"/>
    <x v="0"/>
    <s v="Philadelphia"/>
    <x v="9"/>
    <n v="19134"/>
    <s v="East"/>
    <s v="OFF-PA-10000533"/>
    <x v="1"/>
    <x v="10"/>
    <s v="Southworth Parchment Paper &amp; Envelopes"/>
    <n v="20.928000000000001"/>
    <n v="4"/>
    <n v="0.2"/>
    <n v="6.8015999999999996"/>
  </r>
  <r>
    <n v="4056"/>
    <s v="CA-2011-122931"/>
    <x v="2"/>
    <x v="411"/>
    <d v="2011-10-03T00:00:00"/>
    <s v="Standard Class"/>
    <s v="SM-20950"/>
    <s v="Suzanne McNair"/>
    <x v="1"/>
    <x v="0"/>
    <s v="Philadelphia"/>
    <x v="9"/>
    <n v="19134"/>
    <s v="East"/>
    <s v="OFF-ST-10004459"/>
    <x v="1"/>
    <x v="4"/>
    <s v="Tennsco Single-Tier Lockers"/>
    <n v="1801.6320000000001"/>
    <n v="6"/>
    <n v="0.2"/>
    <n v="-337.80600000000004"/>
  </r>
  <r>
    <n v="4057"/>
    <s v="CA-2011-122931"/>
    <x v="2"/>
    <x v="411"/>
    <d v="2011-10-03T00:00:00"/>
    <s v="Standard Class"/>
    <s v="SM-20950"/>
    <s v="Suzanne McNair"/>
    <x v="1"/>
    <x v="0"/>
    <s v="Philadelphia"/>
    <x v="9"/>
    <n v="19134"/>
    <s v="East"/>
    <s v="FUR-TA-10004147"/>
    <x v="0"/>
    <x v="3"/>
    <s v="Hon 4060 Series Tables"/>
    <n v="67.175999999999988"/>
    <n v="1"/>
    <n v="0.4"/>
    <n v="-20.152800000000006"/>
  </r>
  <r>
    <n v="4058"/>
    <s v="CA-2011-163034"/>
    <x v="2"/>
    <x v="156"/>
    <d v="2011-11-28T00:00:00"/>
    <s v="Standard Class"/>
    <s v="DK-12985"/>
    <s v="Darren Koutras"/>
    <x v="0"/>
    <x v="0"/>
    <s v="Chicago"/>
    <x v="10"/>
    <n v="60610"/>
    <s v="Central"/>
    <s v="OFF-ST-10000046"/>
    <x v="1"/>
    <x v="4"/>
    <s v="Fellowes Super Stor/Drawer Files"/>
    <n v="646.20000000000005"/>
    <n v="5"/>
    <n v="0.2"/>
    <n v="-8.0774999999999864"/>
  </r>
  <r>
    <n v="4059"/>
    <s v="CA-2012-124058"/>
    <x v="1"/>
    <x v="312"/>
    <d v="2012-11-24T00:00:00"/>
    <s v="Standard Class"/>
    <s v="LC-16885"/>
    <s v="Lena Creighton"/>
    <x v="0"/>
    <x v="0"/>
    <s v="Oakland"/>
    <x v="1"/>
    <n v="94601"/>
    <s v="West"/>
    <s v="TEC-PH-10004774"/>
    <x v="2"/>
    <x v="7"/>
    <s v="Gear Head AU3700S Headset"/>
    <n v="72.744000000000014"/>
    <n v="7"/>
    <n v="0.2"/>
    <n v="-15.458100000000007"/>
  </r>
  <r>
    <n v="4060"/>
    <s v="CA-2012-124058"/>
    <x v="1"/>
    <x v="312"/>
    <d v="2012-11-24T00:00:00"/>
    <s v="Standard Class"/>
    <s v="LC-16885"/>
    <s v="Lena Creighton"/>
    <x v="0"/>
    <x v="0"/>
    <s v="Oakland"/>
    <x v="1"/>
    <n v="94601"/>
    <s v="West"/>
    <s v="FUR-CH-10000595"/>
    <x v="0"/>
    <x v="1"/>
    <s v="Safco Contoured Stacking Chairs"/>
    <n v="572.16000000000008"/>
    <n v="3"/>
    <n v="0.2"/>
    <n v="35.759999999999962"/>
  </r>
  <r>
    <n v="4061"/>
    <s v="CA-2013-129196"/>
    <x v="0"/>
    <x v="474"/>
    <d v="2013-11-08T00:00:00"/>
    <s v="Standard Class"/>
    <s v="XP-21865"/>
    <s v="Xylona Preis"/>
    <x v="0"/>
    <x v="0"/>
    <s v="Chicago"/>
    <x v="10"/>
    <n v="60610"/>
    <s v="Central"/>
    <s v="TEC-AC-10002473"/>
    <x v="2"/>
    <x v="11"/>
    <s v="Maxell 4.7GB DVD-R"/>
    <n v="68.111999999999995"/>
    <n v="3"/>
    <n v="0.2"/>
    <n v="17.879399999999997"/>
  </r>
  <r>
    <n v="4062"/>
    <s v="US-2012-138716"/>
    <x v="1"/>
    <x v="14"/>
    <d v="2012-09-20T00:00:00"/>
    <s v="First Class"/>
    <s v="CS-11845"/>
    <s v="Cari Sayre"/>
    <x v="1"/>
    <x v="0"/>
    <s v="Seattle"/>
    <x v="4"/>
    <n v="98105"/>
    <s v="West"/>
    <s v="OFF-BI-10001628"/>
    <x v="1"/>
    <x v="8"/>
    <s v="Acco Data Flex Cable Posts For Top &amp; Bottom Load Binders, 6&quot; Capacity"/>
    <n v="25.031999999999996"/>
    <n v="3"/>
    <n v="0.2"/>
    <n v="7.822499999999998"/>
  </r>
  <r>
    <n v="4063"/>
    <s v="US-2013-122182"/>
    <x v="0"/>
    <x v="612"/>
    <d v="2013-03-15T00:00:00"/>
    <s v="Standard Class"/>
    <s v="BD-11770"/>
    <s v="Bryan Davis"/>
    <x v="0"/>
    <x v="0"/>
    <s v="Philadelphia"/>
    <x v="9"/>
    <n v="19143"/>
    <s v="East"/>
    <s v="TEC-AC-10002800"/>
    <x v="2"/>
    <x v="11"/>
    <s v="Plantronics Audio 478 Stereo USB Headset"/>
    <n v="39.992000000000004"/>
    <n v="1"/>
    <n v="0.2"/>
    <n v="7.4984999999999964"/>
  </r>
  <r>
    <n v="4064"/>
    <s v="US-2011-130358"/>
    <x v="2"/>
    <x v="670"/>
    <d v="2011-06-26T00:00:00"/>
    <s v="First Class"/>
    <s v="DL-13330"/>
    <s v="Denise Leinenbach"/>
    <x v="0"/>
    <x v="0"/>
    <s v="Concord"/>
    <x v="3"/>
    <n v="28027"/>
    <s v="South"/>
    <s v="OFF-AR-10002766"/>
    <x v="1"/>
    <x v="6"/>
    <s v="Prang Drawing Pencil Set"/>
    <n v="20.015999999999998"/>
    <n v="9"/>
    <n v="0.2"/>
    <n v="1.7514000000000003"/>
  </r>
  <r>
    <n v="4065"/>
    <s v="US-2011-130358"/>
    <x v="2"/>
    <x v="670"/>
    <d v="2011-06-26T00:00:00"/>
    <s v="First Class"/>
    <s v="DL-13330"/>
    <s v="Denise Leinenbach"/>
    <x v="0"/>
    <x v="0"/>
    <s v="Concord"/>
    <x v="3"/>
    <n v="28027"/>
    <s v="South"/>
    <s v="OFF-SU-10002522"/>
    <x v="1"/>
    <x v="14"/>
    <s v="Acme Kleen Earth Office Shears"/>
    <n v="3.1040000000000001"/>
    <n v="1"/>
    <n v="0.2"/>
    <n v="0.34919999999999951"/>
  </r>
  <r>
    <n v="4066"/>
    <s v="CA-2011-102673"/>
    <x v="2"/>
    <x v="301"/>
    <d v="2011-11-05T00:00:00"/>
    <s v="Standard Class"/>
    <s v="KH-16630"/>
    <s v="Ken Heidel"/>
    <x v="1"/>
    <x v="0"/>
    <s v="Charlotte"/>
    <x v="3"/>
    <n v="28205"/>
    <s v="South"/>
    <s v="OFF-FA-10003021"/>
    <x v="1"/>
    <x v="13"/>
    <s v="Staples"/>
    <n v="7.52"/>
    <n v="5"/>
    <n v="0.2"/>
    <n v="1.4099999999999997"/>
  </r>
  <r>
    <n v="4067"/>
    <s v="CA-2011-102673"/>
    <x v="2"/>
    <x v="301"/>
    <d v="2011-11-05T00:00:00"/>
    <s v="Standard Class"/>
    <s v="KH-16630"/>
    <s v="Ken Heidel"/>
    <x v="1"/>
    <x v="0"/>
    <s v="Charlotte"/>
    <x v="3"/>
    <n v="28205"/>
    <s v="South"/>
    <s v="OFF-AR-10000634"/>
    <x v="1"/>
    <x v="6"/>
    <s v="Newell 320"/>
    <n v="10.272000000000002"/>
    <n v="3"/>
    <n v="0.2"/>
    <n v="0.89880000000000004"/>
  </r>
  <r>
    <n v="4068"/>
    <s v="CA-2011-102673"/>
    <x v="2"/>
    <x v="301"/>
    <d v="2011-11-05T00:00:00"/>
    <s v="Standard Class"/>
    <s v="KH-16630"/>
    <s v="Ken Heidel"/>
    <x v="1"/>
    <x v="0"/>
    <s v="Charlotte"/>
    <x v="3"/>
    <n v="28205"/>
    <s v="South"/>
    <s v="OFF-LA-10001771"/>
    <x v="1"/>
    <x v="2"/>
    <s v="Avery 513"/>
    <n v="47.808000000000007"/>
    <n v="12"/>
    <n v="0.2"/>
    <n v="15.537599999999998"/>
  </r>
  <r>
    <n v="4069"/>
    <s v="CA-2011-102673"/>
    <x v="2"/>
    <x v="301"/>
    <d v="2011-11-05T00:00:00"/>
    <s v="Standard Class"/>
    <s v="KH-16630"/>
    <s v="Ken Heidel"/>
    <x v="1"/>
    <x v="0"/>
    <s v="Charlotte"/>
    <x v="3"/>
    <n v="28205"/>
    <s v="South"/>
    <s v="TEC-PH-10004434"/>
    <x v="2"/>
    <x v="7"/>
    <s v="Cisco IP Phone 7961G VoIP phone - Dark gray"/>
    <n v="978.83999999999992"/>
    <n v="9"/>
    <n v="0.2"/>
    <n v="110.1194999999999"/>
  </r>
  <r>
    <n v="4070"/>
    <s v="CA-2013-145303"/>
    <x v="0"/>
    <x v="770"/>
    <d v="2013-09-01T00:00:00"/>
    <s v="First Class"/>
    <s v="TP-21415"/>
    <s v="Tom Prescott"/>
    <x v="0"/>
    <x v="0"/>
    <s v="Dallas"/>
    <x v="5"/>
    <n v="75081"/>
    <s v="Central"/>
    <s v="OFF-BI-10000050"/>
    <x v="1"/>
    <x v="8"/>
    <s v="Angle-D Binders with Locking Rings, Label Holders"/>
    <n v="13.139999999999997"/>
    <n v="9"/>
    <n v="0.8"/>
    <n v="-21.681000000000004"/>
  </r>
  <r>
    <n v="4071"/>
    <s v="CA-2013-145303"/>
    <x v="0"/>
    <x v="770"/>
    <d v="2013-09-01T00:00:00"/>
    <s v="First Class"/>
    <s v="TP-21415"/>
    <s v="Tom Prescott"/>
    <x v="0"/>
    <x v="0"/>
    <s v="Dallas"/>
    <x v="5"/>
    <n v="75081"/>
    <s v="Central"/>
    <s v="OFF-BI-10002414"/>
    <x v="1"/>
    <x v="8"/>
    <s v="GBC ProClick Spines for 32-Hole Punch"/>
    <n v="10.023999999999997"/>
    <n v="4"/>
    <n v="0.8"/>
    <n v="-16.539600000000007"/>
  </r>
  <r>
    <n v="4072"/>
    <s v="CA-2013-145303"/>
    <x v="0"/>
    <x v="770"/>
    <d v="2013-09-01T00:00:00"/>
    <s v="First Class"/>
    <s v="TP-21415"/>
    <s v="Tom Prescott"/>
    <x v="0"/>
    <x v="0"/>
    <s v="Dallas"/>
    <x v="5"/>
    <n v="75081"/>
    <s v="Central"/>
    <s v="FUR-BO-10003159"/>
    <x v="0"/>
    <x v="0"/>
    <s v="Sauder Camden County Collection Libraries, Planked Cherry Finish"/>
    <n v="156.37279999999998"/>
    <n v="2"/>
    <n v="0.32"/>
    <n v="-52.890800000000027"/>
  </r>
  <r>
    <n v="4073"/>
    <s v="CA-2012-156104"/>
    <x v="1"/>
    <x v="401"/>
    <d v="2012-12-08T00:00:00"/>
    <s v="Second Class"/>
    <s v="NP-18685"/>
    <s v="Nora Pelletier"/>
    <x v="2"/>
    <x v="0"/>
    <s v="Indianapolis"/>
    <x v="14"/>
    <n v="46203"/>
    <s v="Central"/>
    <s v="TEC-CO-10002095"/>
    <x v="2"/>
    <x v="16"/>
    <s v="Hewlett Packard 610 Color Digital Copier / Printer"/>
    <n v="999.98"/>
    <n v="2"/>
    <n v="0"/>
    <n v="449.99099999999999"/>
  </r>
  <r>
    <n v="4074"/>
    <s v="US-2012-164308"/>
    <x v="1"/>
    <x v="496"/>
    <d v="2012-09-27T00:00:00"/>
    <s v="First Class"/>
    <s v="SC-20680"/>
    <s v="Steve Carroll"/>
    <x v="2"/>
    <x v="0"/>
    <s v="Broken Arrow"/>
    <x v="26"/>
    <n v="74012"/>
    <s v="Central"/>
    <s v="TEC-PH-10004120"/>
    <x v="2"/>
    <x v="7"/>
    <s v="AT&amp;T 1080 Phone"/>
    <n v="821.94"/>
    <n v="6"/>
    <n v="0"/>
    <n v="213.70440000000002"/>
  </r>
  <r>
    <n v="4075"/>
    <s v="CA-2014-108112"/>
    <x v="3"/>
    <x v="940"/>
    <d v="2014-11-21T00:00:00"/>
    <s v="Standard Class"/>
    <s v="DK-12895"/>
    <s v="Dana Kaydos"/>
    <x v="0"/>
    <x v="0"/>
    <s v="Miramar"/>
    <x v="2"/>
    <n v="33023"/>
    <s v="South"/>
    <s v="FUR-FU-10003553"/>
    <x v="0"/>
    <x v="5"/>
    <s v="Howard Miller 13-1/2&quot; Diameter Rosebrook Wall Clock"/>
    <n v="220.06399999999999"/>
    <n v="4"/>
    <n v="0.2"/>
    <n v="55.016000000000012"/>
  </r>
  <r>
    <n v="4076"/>
    <s v="CA-2014-108112"/>
    <x v="3"/>
    <x v="940"/>
    <d v="2014-11-21T00:00:00"/>
    <s v="Standard Class"/>
    <s v="DK-12895"/>
    <s v="Dana Kaydos"/>
    <x v="0"/>
    <x v="0"/>
    <s v="Miramar"/>
    <x v="2"/>
    <n v="33023"/>
    <s v="South"/>
    <s v="FUR-FU-10001488"/>
    <x v="0"/>
    <x v="5"/>
    <s v="Tenex 46&quot; x 60&quot; Computer Anti-Static Chairmat, Rectangular Shaped"/>
    <n v="339.13600000000002"/>
    <n v="4"/>
    <n v="0.2"/>
    <n v="0"/>
  </r>
  <r>
    <n v="4077"/>
    <s v="CA-2012-100685"/>
    <x v="1"/>
    <x v="546"/>
    <d v="2012-12-21T00:00:00"/>
    <s v="Second Class"/>
    <s v="SM-20950"/>
    <s v="Suzanne McNair"/>
    <x v="1"/>
    <x v="0"/>
    <s v="Omaha"/>
    <x v="8"/>
    <n v="68104"/>
    <s v="Central"/>
    <s v="OFF-BI-10003094"/>
    <x v="1"/>
    <x v="8"/>
    <s v="Self-Adhesive Ring Binder Labels"/>
    <n v="7.04"/>
    <n v="2"/>
    <n v="0"/>
    <n v="3.3087999999999997"/>
  </r>
  <r>
    <n v="4078"/>
    <s v="CA-2012-100685"/>
    <x v="1"/>
    <x v="546"/>
    <d v="2012-12-21T00:00:00"/>
    <s v="Second Class"/>
    <s v="SM-20950"/>
    <s v="Suzanne McNair"/>
    <x v="1"/>
    <x v="0"/>
    <s v="Omaha"/>
    <x v="8"/>
    <n v="68104"/>
    <s v="Central"/>
    <s v="OFF-FA-10003472"/>
    <x v="1"/>
    <x v="13"/>
    <s v="Bagged Rubber Bands"/>
    <n v="5.04"/>
    <n v="4"/>
    <n v="0"/>
    <n v="0.2016"/>
  </r>
  <r>
    <n v="4079"/>
    <s v="CA-2012-100685"/>
    <x v="1"/>
    <x v="546"/>
    <d v="2012-12-21T00:00:00"/>
    <s v="Second Class"/>
    <s v="SM-20950"/>
    <s v="Suzanne McNair"/>
    <x v="1"/>
    <x v="0"/>
    <s v="Omaha"/>
    <x v="8"/>
    <n v="68104"/>
    <s v="Central"/>
    <s v="OFF-PA-10001289"/>
    <x v="1"/>
    <x v="10"/>
    <s v="White Computer Printout Paper by Universal"/>
    <n v="116.28"/>
    <n v="3"/>
    <n v="0"/>
    <n v="56.977199999999996"/>
  </r>
  <r>
    <n v="4080"/>
    <s v="CA-2012-165414"/>
    <x v="1"/>
    <x v="379"/>
    <d v="2012-12-24T00:00:00"/>
    <s v="First Class"/>
    <s v="LS-17245"/>
    <s v="Lynn Smith"/>
    <x v="0"/>
    <x v="0"/>
    <s v="Jacksonville"/>
    <x v="3"/>
    <n v="28540"/>
    <s v="South"/>
    <s v="TEC-PH-10002293"/>
    <x v="2"/>
    <x v="7"/>
    <s v="Anker 36W 4-Port USB Wall Charger Travel Power Adapter for iPhone 5s 5c 5"/>
    <n v="47.975999999999999"/>
    <n v="3"/>
    <n v="0.2"/>
    <n v="4.7976000000000028"/>
  </r>
  <r>
    <n v="4081"/>
    <s v="CA-2013-140417"/>
    <x v="0"/>
    <x v="477"/>
    <d v="2013-09-30T00:00:00"/>
    <s v="Standard Class"/>
    <s v="KE-16420"/>
    <s v="Katrina Edelman"/>
    <x v="1"/>
    <x v="0"/>
    <s v="Tigard"/>
    <x v="21"/>
    <n v="97224"/>
    <s v="West"/>
    <s v="OFF-PA-10000380"/>
    <x v="1"/>
    <x v="10"/>
    <s v="REDIFORM Incoming/Outgoing Call Register, 11&quot; X 8 1/2&quot;, 100 Messages"/>
    <n v="60.048000000000002"/>
    <n v="9"/>
    <n v="0.2"/>
    <n v="22.518000000000001"/>
  </r>
  <r>
    <n v="4082"/>
    <s v="CA-2013-140417"/>
    <x v="0"/>
    <x v="477"/>
    <d v="2013-09-30T00:00:00"/>
    <s v="Standard Class"/>
    <s v="KE-16420"/>
    <s v="Katrina Edelman"/>
    <x v="1"/>
    <x v="0"/>
    <s v="Tigard"/>
    <x v="21"/>
    <n v="97224"/>
    <s v="West"/>
    <s v="OFF-BI-10004828"/>
    <x v="1"/>
    <x v="8"/>
    <s v="GBC Poly Designer Binding Covers"/>
    <n v="5.0220000000000002"/>
    <n v="1"/>
    <n v="0.7"/>
    <n v="-3.5153999999999996"/>
  </r>
  <r>
    <n v="4083"/>
    <s v="US-2014-151316"/>
    <x v="3"/>
    <x v="92"/>
    <d v="2014-07-01T00:00:00"/>
    <s v="Standard Class"/>
    <s v="MC-17635"/>
    <s v="Matthew Clasen"/>
    <x v="1"/>
    <x v="0"/>
    <s v="Decatur"/>
    <x v="10"/>
    <n v="62521"/>
    <s v="Central"/>
    <s v="OFF-BI-10004632"/>
    <x v="1"/>
    <x v="8"/>
    <s v="Ibico Hi-Tech Manual Binding System"/>
    <n v="182.99399999999997"/>
    <n v="3"/>
    <n v="0.8"/>
    <n v="-320.23950000000013"/>
  </r>
  <r>
    <n v="4084"/>
    <s v="US-2014-151316"/>
    <x v="3"/>
    <x v="92"/>
    <d v="2014-07-01T00:00:00"/>
    <s v="Standard Class"/>
    <s v="MC-17635"/>
    <s v="Matthew Clasen"/>
    <x v="1"/>
    <x v="0"/>
    <s v="Decatur"/>
    <x v="10"/>
    <n v="62521"/>
    <s v="Central"/>
    <s v="OFF-PA-10000327"/>
    <x v="1"/>
    <x v="10"/>
    <s v="Xerox 1971"/>
    <n v="10.272000000000002"/>
    <n v="3"/>
    <n v="0.2"/>
    <n v="3.2099999999999982"/>
  </r>
  <r>
    <n v="4085"/>
    <s v="CA-2014-163692"/>
    <x v="3"/>
    <x v="210"/>
    <d v="2014-09-10T00:00:00"/>
    <s v="First Class"/>
    <s v="Dp-13240"/>
    <s v="Dean percer"/>
    <x v="2"/>
    <x v="0"/>
    <s v="Phoenix"/>
    <x v="16"/>
    <n v="85023"/>
    <s v="West"/>
    <s v="OFF-BI-10003291"/>
    <x v="1"/>
    <x v="8"/>
    <s v="Wilson Jones Leather-Like Binders with DublLock Round Rings"/>
    <n v="7.857000000000002"/>
    <n v="3"/>
    <n v="0.7"/>
    <n v="-6.0236999999999998"/>
  </r>
  <r>
    <n v="4086"/>
    <s v="CA-2013-111913"/>
    <x v="0"/>
    <x v="578"/>
    <d v="2013-08-07T00:00:00"/>
    <s v="Second Class"/>
    <s v="LC-16930"/>
    <s v="Linda Cazamias"/>
    <x v="1"/>
    <x v="0"/>
    <s v="Sacramento"/>
    <x v="1"/>
    <n v="95823"/>
    <s v="West"/>
    <s v="TEC-PH-10002275"/>
    <x v="2"/>
    <x v="7"/>
    <s v="Mitel 5320 IP Phone VoIP phone"/>
    <n v="302.38400000000001"/>
    <n v="2"/>
    <n v="0.2"/>
    <n v="30.238400000000013"/>
  </r>
  <r>
    <n v="4087"/>
    <s v="CA-2013-111913"/>
    <x v="0"/>
    <x v="578"/>
    <d v="2013-08-07T00:00:00"/>
    <s v="Second Class"/>
    <s v="LC-16930"/>
    <s v="Linda Cazamias"/>
    <x v="1"/>
    <x v="0"/>
    <s v="Sacramento"/>
    <x v="1"/>
    <n v="95823"/>
    <s v="West"/>
    <s v="OFF-BI-10003291"/>
    <x v="1"/>
    <x v="8"/>
    <s v="Wilson Jones Leather-Like Binders with DublLock Round Rings"/>
    <n v="20.952000000000002"/>
    <n v="3"/>
    <n v="0.2"/>
    <n v="7.0712999999999981"/>
  </r>
  <r>
    <n v="4088"/>
    <s v="CA-2013-111913"/>
    <x v="0"/>
    <x v="578"/>
    <d v="2013-08-07T00:00:00"/>
    <s v="Second Class"/>
    <s v="LC-16930"/>
    <s v="Linda Cazamias"/>
    <x v="1"/>
    <x v="0"/>
    <s v="Sacramento"/>
    <x v="1"/>
    <n v="95823"/>
    <s v="West"/>
    <s v="OFF-BI-10000343"/>
    <x v="1"/>
    <x v="8"/>
    <s v="Pressboard Covers with Storage Hooks, 9 1/2&quot; x 11&quot;, Light Blue"/>
    <n v="11.784000000000001"/>
    <n v="3"/>
    <n v="0.2"/>
    <n v="3.9770999999999996"/>
  </r>
  <r>
    <n v="4089"/>
    <s v="US-2011-156559"/>
    <x v="2"/>
    <x v="710"/>
    <d v="2011-08-26T00:00:00"/>
    <s v="Standard Class"/>
    <s v="LH-16900"/>
    <s v="Lena Hernandez"/>
    <x v="0"/>
    <x v="0"/>
    <s v="Jonesboro"/>
    <x v="36"/>
    <n v="72401"/>
    <s v="South"/>
    <s v="FUR-BO-10000711"/>
    <x v="0"/>
    <x v="0"/>
    <s v="Hon Metal Bookcases, Gray"/>
    <n v="638.82000000000005"/>
    <n v="9"/>
    <n v="0"/>
    <n v="172.48140000000001"/>
  </r>
  <r>
    <n v="4090"/>
    <s v="CA-2013-161473"/>
    <x v="0"/>
    <x v="178"/>
    <d v="2013-04-06T00:00:00"/>
    <s v="Standard Class"/>
    <s v="TB-21175"/>
    <s v="Thomas Boland"/>
    <x v="1"/>
    <x v="0"/>
    <s v="New York City"/>
    <x v="15"/>
    <n v="10035"/>
    <s v="East"/>
    <s v="OFF-LA-10001297"/>
    <x v="1"/>
    <x v="2"/>
    <s v="Avery 473"/>
    <n v="20.7"/>
    <n v="2"/>
    <n v="0"/>
    <n v="9.9359999999999999"/>
  </r>
  <r>
    <n v="4091"/>
    <s v="CA-2013-161473"/>
    <x v="0"/>
    <x v="178"/>
    <d v="2013-04-06T00:00:00"/>
    <s v="Standard Class"/>
    <s v="TB-21175"/>
    <s v="Thomas Boland"/>
    <x v="1"/>
    <x v="0"/>
    <s v="New York City"/>
    <x v="15"/>
    <n v="10035"/>
    <s v="East"/>
    <s v="OFF-SU-10001574"/>
    <x v="1"/>
    <x v="14"/>
    <s v="Acme Value Line Scissors"/>
    <n v="10.95"/>
    <n v="3"/>
    <n v="0"/>
    <n v="3.2849999999999993"/>
  </r>
  <r>
    <n v="4092"/>
    <s v="CA-2013-161473"/>
    <x v="0"/>
    <x v="178"/>
    <d v="2013-04-06T00:00:00"/>
    <s v="Standard Class"/>
    <s v="TB-21175"/>
    <s v="Thomas Boland"/>
    <x v="1"/>
    <x v="0"/>
    <s v="New York City"/>
    <x v="15"/>
    <n v="10035"/>
    <s v="East"/>
    <s v="OFF-BI-10003305"/>
    <x v="1"/>
    <x v="8"/>
    <s v="Avery Hanging File Binders"/>
    <n v="14.352000000000002"/>
    <n v="3"/>
    <n v="0.2"/>
    <n v="4.6643999999999988"/>
  </r>
  <r>
    <n v="4093"/>
    <s v="CA-2014-166576"/>
    <x v="3"/>
    <x v="941"/>
    <d v="2014-05-19T00:00:00"/>
    <s v="First Class"/>
    <s v="JM-15865"/>
    <s v="John Murray"/>
    <x v="0"/>
    <x v="0"/>
    <s v="Akron"/>
    <x v="24"/>
    <n v="44312"/>
    <s v="East"/>
    <s v="OFF-ST-10002574"/>
    <x v="1"/>
    <x v="4"/>
    <s v="SAFCO Commercial Wire Shelving, Black"/>
    <n v="221.024"/>
    <n v="2"/>
    <n v="0.2"/>
    <n v="-55.256"/>
  </r>
  <r>
    <n v="4094"/>
    <s v="CA-2012-102491"/>
    <x v="1"/>
    <x v="252"/>
    <d v="2012-08-28T00:00:00"/>
    <s v="Standard Class"/>
    <s v="KW-16435"/>
    <s v="Katrina Willman"/>
    <x v="0"/>
    <x v="0"/>
    <s v="Florence"/>
    <x v="0"/>
    <n v="41042"/>
    <s v="South"/>
    <s v="TEC-MA-10000864"/>
    <x v="2"/>
    <x v="15"/>
    <s v="Cisco 9971 IP Video Phone Charcoal"/>
    <n v="3080"/>
    <n v="7"/>
    <n v="0"/>
    <n v="1416.7999999999997"/>
  </r>
  <r>
    <n v="4095"/>
    <s v="CA-2012-102491"/>
    <x v="1"/>
    <x v="252"/>
    <d v="2012-08-28T00:00:00"/>
    <s v="Standard Class"/>
    <s v="KW-16435"/>
    <s v="Katrina Willman"/>
    <x v="0"/>
    <x v="0"/>
    <s v="Florence"/>
    <x v="0"/>
    <n v="41042"/>
    <s v="South"/>
    <s v="TEC-AC-10003289"/>
    <x v="2"/>
    <x v="11"/>
    <s v="Anker Ultra-Slim Mini Bluetooth 3.0 Wireless Keyboard"/>
    <n v="79.959999999999994"/>
    <n v="4"/>
    <n v="0"/>
    <n v="18.390799999999999"/>
  </r>
  <r>
    <n v="4096"/>
    <s v="CA-2012-102491"/>
    <x v="1"/>
    <x v="252"/>
    <d v="2012-08-28T00:00:00"/>
    <s v="Standard Class"/>
    <s v="KW-16435"/>
    <s v="Katrina Willman"/>
    <x v="0"/>
    <x v="0"/>
    <s v="Florence"/>
    <x v="0"/>
    <n v="41042"/>
    <s v="South"/>
    <s v="TEC-PH-10001619"/>
    <x v="2"/>
    <x v="7"/>
    <s v="LG G3"/>
    <n v="587.97"/>
    <n v="3"/>
    <n v="0"/>
    <n v="170.51129999999998"/>
  </r>
  <r>
    <n v="4097"/>
    <s v="CA-2011-116904"/>
    <x v="2"/>
    <x v="865"/>
    <d v="2011-09-28T00:00:00"/>
    <s v="Standard Class"/>
    <s v="SC-20095"/>
    <s v="Sanjit Chand"/>
    <x v="0"/>
    <x v="0"/>
    <s v="Minneapolis"/>
    <x v="11"/>
    <n v="55407"/>
    <s v="Central"/>
    <s v="OFF-PA-10004888"/>
    <x v="1"/>
    <x v="10"/>
    <s v="Xerox 217"/>
    <n v="32.400000000000006"/>
    <n v="5"/>
    <n v="0"/>
    <n v="15.552000000000001"/>
  </r>
  <r>
    <n v="4098"/>
    <s v="CA-2011-116904"/>
    <x v="2"/>
    <x v="865"/>
    <d v="2011-09-28T00:00:00"/>
    <s v="Standard Class"/>
    <s v="SC-20095"/>
    <s v="Sanjit Chand"/>
    <x v="0"/>
    <x v="0"/>
    <s v="Minneapolis"/>
    <x v="11"/>
    <n v="55407"/>
    <s v="Central"/>
    <s v="OFF-ST-10000736"/>
    <x v="1"/>
    <x v="4"/>
    <s v="Carina Double Wide Media Storage Towers in Natural &amp; Black"/>
    <n v="404.90000000000003"/>
    <n v="5"/>
    <n v="0"/>
    <n v="16.195999999999984"/>
  </r>
  <r>
    <n v="4099"/>
    <s v="CA-2011-116904"/>
    <x v="2"/>
    <x v="865"/>
    <d v="2011-09-28T00:00:00"/>
    <s v="Standard Class"/>
    <s v="SC-20095"/>
    <s v="Sanjit Chand"/>
    <x v="0"/>
    <x v="0"/>
    <s v="Minneapolis"/>
    <x v="11"/>
    <n v="55407"/>
    <s v="Central"/>
    <s v="OFF-BI-10001120"/>
    <x v="1"/>
    <x v="8"/>
    <s v="Ibico EPK-21 Electric Binding System"/>
    <n v="9449.9500000000007"/>
    <n v="5"/>
    <n v="0"/>
    <n v="4630.4755000000005"/>
  </r>
  <r>
    <n v="4100"/>
    <s v="CA-2011-116904"/>
    <x v="2"/>
    <x v="865"/>
    <d v="2011-09-28T00:00:00"/>
    <s v="Standard Class"/>
    <s v="SC-20095"/>
    <s v="Sanjit Chand"/>
    <x v="0"/>
    <x v="0"/>
    <s v="Minneapolis"/>
    <x v="11"/>
    <n v="55407"/>
    <s v="Central"/>
    <s v="OFF-BI-10000301"/>
    <x v="1"/>
    <x v="8"/>
    <s v="GBC Instant Report Kit"/>
    <n v="12.94"/>
    <n v="2"/>
    <n v="0"/>
    <n v="6.47"/>
  </r>
  <r>
    <n v="4101"/>
    <s v="US-2014-102288"/>
    <x v="3"/>
    <x v="249"/>
    <d v="2014-06-24T00:00:00"/>
    <s v="Standard Class"/>
    <s v="ZC-21910"/>
    <s v="Zuschuss Carroll"/>
    <x v="0"/>
    <x v="0"/>
    <s v="Houston"/>
    <x v="5"/>
    <n v="77095"/>
    <s v="Central"/>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x v="0"/>
    <s v="Houston"/>
    <x v="5"/>
    <n v="77095"/>
    <s v="Central"/>
    <s v="OFF-AP-10002906"/>
    <x v="1"/>
    <x v="9"/>
    <s v="Hoover Replacement Belt for Commercial Guardsman Heavy-Duty Upright Vacuum"/>
    <n v="0.44399999999999995"/>
    <n v="1"/>
    <n v="0.8"/>
    <n v="-1.1100000000000003"/>
  </r>
  <r>
    <n v="4103"/>
    <s v="US-2014-102288"/>
    <x v="3"/>
    <x v="249"/>
    <d v="2014-06-24T00:00:00"/>
    <s v="Standard Class"/>
    <s v="ZC-21910"/>
    <s v="Zuschuss Carroll"/>
    <x v="0"/>
    <x v="0"/>
    <s v="Houston"/>
    <x v="5"/>
    <n v="77095"/>
    <s v="Central"/>
    <s v="OFF-PA-10000740"/>
    <x v="1"/>
    <x v="10"/>
    <s v="Xerox 1982"/>
    <n v="146.17600000000002"/>
    <n v="8"/>
    <n v="0.2"/>
    <n v="47.50719999999999"/>
  </r>
  <r>
    <n v="4104"/>
    <s v="CA-2014-137456"/>
    <x v="3"/>
    <x v="202"/>
    <d v="2014-12-22T00:00:00"/>
    <s v="Same Day"/>
    <s v="RB-19465"/>
    <s v="Rick Bensley"/>
    <x v="2"/>
    <x v="0"/>
    <s v="Fremont"/>
    <x v="8"/>
    <n v="68025"/>
    <s v="Central"/>
    <s v="FUR-FU-10001940"/>
    <x v="0"/>
    <x v="5"/>
    <s v="Staples"/>
    <n v="15.92"/>
    <n v="2"/>
    <n v="0"/>
    <n v="7.0048000000000012"/>
  </r>
  <r>
    <n v="4105"/>
    <s v="US-2014-155999"/>
    <x v="3"/>
    <x v="783"/>
    <d v="2014-08-14T00:00:00"/>
    <s v="Standard Class"/>
    <s v="JK-15370"/>
    <s v="Jay Kimmel"/>
    <x v="0"/>
    <x v="0"/>
    <s v="San Diego"/>
    <x v="1"/>
    <n v="92105"/>
    <s v="West"/>
    <s v="TEC-PH-10000439"/>
    <x v="2"/>
    <x v="7"/>
    <s v="GE DSL Phone Line Filter"/>
    <n v="159.96000000000004"/>
    <n v="5"/>
    <n v="0.2"/>
    <n v="17.995499999999979"/>
  </r>
  <r>
    <n v="4106"/>
    <s v="US-2014-155999"/>
    <x v="3"/>
    <x v="783"/>
    <d v="2014-08-14T00:00:00"/>
    <s v="Standard Class"/>
    <s v="JK-15370"/>
    <s v="Jay Kimmel"/>
    <x v="0"/>
    <x v="0"/>
    <s v="San Diego"/>
    <x v="1"/>
    <n v="92105"/>
    <s v="West"/>
    <s v="OFF-BI-10000404"/>
    <x v="1"/>
    <x v="8"/>
    <s v="Avery Printable Repositionable Plastic Tabs"/>
    <n v="13.76"/>
    <n v="2"/>
    <n v="0.2"/>
    <n v="4.6440000000000001"/>
  </r>
  <r>
    <n v="4107"/>
    <s v="US-2013-148334"/>
    <x v="0"/>
    <x v="250"/>
    <d v="2013-08-27T00:00:00"/>
    <s v="Standard Class"/>
    <s v="DD-13570"/>
    <s v="Dorothy Dickinson"/>
    <x v="0"/>
    <x v="0"/>
    <s v="Houston"/>
    <x v="5"/>
    <n v="77041"/>
    <s v="Central"/>
    <s v="OFF-BI-10003676"/>
    <x v="1"/>
    <x v="8"/>
    <s v="GBC Standard Recycled Report Covers, Clear Plastic Sheets"/>
    <n v="4.3119999999999985"/>
    <n v="2"/>
    <n v="0.8"/>
    <n v="-6.8992000000000022"/>
  </r>
  <r>
    <n v="4108"/>
    <s v="CA-2012-105599"/>
    <x v="1"/>
    <x v="67"/>
    <d v="2012-09-07T00:00:00"/>
    <s v="Same Day"/>
    <s v="MC-17275"/>
    <s v="Marc Crier"/>
    <x v="0"/>
    <x v="0"/>
    <s v="New York City"/>
    <x v="15"/>
    <n v="10011"/>
    <s v="East"/>
    <s v="OFF-ST-10002486"/>
    <x v="1"/>
    <x v="4"/>
    <s v="Eldon Shelf Savers Cubes and Bins"/>
    <n v="13.96"/>
    <n v="2"/>
    <n v="0"/>
    <n v="0.27919999999999945"/>
  </r>
  <r>
    <n v="4109"/>
    <s v="CA-2012-105599"/>
    <x v="1"/>
    <x v="67"/>
    <d v="2012-09-07T00:00:00"/>
    <s v="Same Day"/>
    <s v="MC-17275"/>
    <s v="Marc Crier"/>
    <x v="0"/>
    <x v="0"/>
    <s v="New York City"/>
    <x v="15"/>
    <n v="10011"/>
    <s v="East"/>
    <s v="FUR-TA-10003837"/>
    <x v="0"/>
    <x v="3"/>
    <s v="Anderson Hickey Conga Table Tops &amp; Accessories"/>
    <n v="27.414000000000001"/>
    <n v="3"/>
    <n v="0.4"/>
    <n v="-14.163900000000005"/>
  </r>
  <r>
    <n v="4110"/>
    <s v="CA-2012-153717"/>
    <x v="1"/>
    <x v="707"/>
    <d v="2013-01-01T00:00:00"/>
    <s v="Standard Class"/>
    <s v="DL-13495"/>
    <s v="Dionis Lloyd"/>
    <x v="1"/>
    <x v="0"/>
    <s v="Detroit"/>
    <x v="12"/>
    <n v="48227"/>
    <s v="Central"/>
    <s v="TEC-PH-10002923"/>
    <x v="2"/>
    <x v="7"/>
    <s v="Logitech B530 USB Headset - headset - Full size, Binaural"/>
    <n v="73.98"/>
    <n v="2"/>
    <n v="0"/>
    <n v="19.974600000000002"/>
  </r>
  <r>
    <n v="4111"/>
    <s v="CA-2012-153717"/>
    <x v="1"/>
    <x v="707"/>
    <d v="2013-01-01T00:00:00"/>
    <s v="Standard Class"/>
    <s v="DL-13495"/>
    <s v="Dionis Lloyd"/>
    <x v="1"/>
    <x v="0"/>
    <s v="Detroit"/>
    <x v="12"/>
    <n v="48227"/>
    <s v="Central"/>
    <s v="FUR-BO-10004360"/>
    <x v="0"/>
    <x v="0"/>
    <s v="Rush Hierlooms Collection Rich Wood Bookcases"/>
    <n v="160.97999999999999"/>
    <n v="1"/>
    <n v="0"/>
    <n v="20.927400000000006"/>
  </r>
  <r>
    <n v="4112"/>
    <s v="CA-2012-153717"/>
    <x v="1"/>
    <x v="707"/>
    <d v="2013-01-01T00:00:00"/>
    <s v="Standard Class"/>
    <s v="DL-13495"/>
    <s v="Dionis Lloyd"/>
    <x v="1"/>
    <x v="0"/>
    <s v="Detroit"/>
    <x v="12"/>
    <n v="48227"/>
    <s v="Central"/>
    <s v="OFF-PA-10002160"/>
    <x v="1"/>
    <x v="10"/>
    <s v="Xerox 1978"/>
    <n v="17.34"/>
    <n v="3"/>
    <n v="0"/>
    <n v="8.4966000000000008"/>
  </r>
  <r>
    <n v="4113"/>
    <s v="CA-2012-153717"/>
    <x v="1"/>
    <x v="707"/>
    <d v="2013-01-01T00:00:00"/>
    <s v="Standard Class"/>
    <s v="DL-13495"/>
    <s v="Dionis Lloyd"/>
    <x v="1"/>
    <x v="0"/>
    <s v="Detroit"/>
    <x v="12"/>
    <n v="48227"/>
    <s v="Central"/>
    <s v="OFF-AR-10002375"/>
    <x v="1"/>
    <x v="6"/>
    <s v="Newell 351"/>
    <n v="3.28"/>
    <n v="1"/>
    <n v="0"/>
    <n v="0.9511999999999996"/>
  </r>
  <r>
    <n v="4114"/>
    <s v="CA-2012-116687"/>
    <x v="1"/>
    <x v="942"/>
    <d v="2012-05-07T00:00:00"/>
    <s v="Standard Class"/>
    <s v="NC-18625"/>
    <s v="Noah Childs"/>
    <x v="1"/>
    <x v="0"/>
    <s v="Houston"/>
    <x v="5"/>
    <n v="77095"/>
    <s v="Central"/>
    <s v="OFF-LA-10000443"/>
    <x v="1"/>
    <x v="2"/>
    <s v="Avery 501"/>
    <n v="8.8559999999999999"/>
    <n v="3"/>
    <n v="0.2"/>
    <n v="2.9888999999999997"/>
  </r>
  <r>
    <n v="4115"/>
    <s v="CA-2012-116687"/>
    <x v="1"/>
    <x v="942"/>
    <d v="2012-05-07T00:00:00"/>
    <s v="Standard Class"/>
    <s v="NC-18625"/>
    <s v="Noah Childs"/>
    <x v="1"/>
    <x v="0"/>
    <s v="Houston"/>
    <x v="5"/>
    <n v="77095"/>
    <s v="Central"/>
    <s v="TEC-PH-10001750"/>
    <x v="2"/>
    <x v="7"/>
    <s v="Samsung Rugby III"/>
    <n v="158.376"/>
    <n v="3"/>
    <n v="0.2"/>
    <n v="13.857900000000008"/>
  </r>
  <r>
    <n v="4116"/>
    <s v="CA-2013-163573"/>
    <x v="0"/>
    <x v="390"/>
    <d v="2013-11-28T00:00:00"/>
    <s v="First Class"/>
    <s v="AC-10450"/>
    <s v="Amy Cox"/>
    <x v="0"/>
    <x v="0"/>
    <s v="Seattle"/>
    <x v="4"/>
    <n v="98105"/>
    <s v="West"/>
    <s v="OFF-BI-10004632"/>
    <x v="1"/>
    <x v="8"/>
    <s v="Ibico Hi-Tech Manual Binding System"/>
    <n v="1219.96"/>
    <n v="5"/>
    <n v="0.2"/>
    <n v="381.23749999999995"/>
  </r>
  <r>
    <n v="4117"/>
    <s v="CA-2012-153416"/>
    <x v="1"/>
    <x v="27"/>
    <d v="2012-11-29T00:00:00"/>
    <s v="Standard Class"/>
    <s v="TS-21340"/>
    <s v="Toby Swindell"/>
    <x v="0"/>
    <x v="0"/>
    <s v="Los Angeles"/>
    <x v="1"/>
    <n v="90036"/>
    <s v="West"/>
    <s v="OFF-BI-10002813"/>
    <x v="1"/>
    <x v="8"/>
    <s v="Avery Reinforcements for Hole-Punch Pages"/>
    <n v="3.1680000000000001"/>
    <n v="2"/>
    <n v="0.2"/>
    <n v="0.99"/>
  </r>
  <r>
    <n v="4118"/>
    <s v="CA-2012-153416"/>
    <x v="1"/>
    <x v="27"/>
    <d v="2012-11-29T00:00:00"/>
    <s v="Standard Class"/>
    <s v="TS-21340"/>
    <s v="Toby Swindell"/>
    <x v="0"/>
    <x v="0"/>
    <s v="Los Angeles"/>
    <x v="1"/>
    <n v="90036"/>
    <s v="West"/>
    <s v="OFF-PA-10002005"/>
    <x v="1"/>
    <x v="10"/>
    <s v="Xerox 225"/>
    <n v="19.440000000000001"/>
    <n v="3"/>
    <n v="0"/>
    <n v="9.3312000000000008"/>
  </r>
  <r>
    <n v="4119"/>
    <s v="CA-2012-153416"/>
    <x v="1"/>
    <x v="27"/>
    <d v="2012-11-29T00:00:00"/>
    <s v="Standard Class"/>
    <s v="TS-21340"/>
    <s v="Toby Swindell"/>
    <x v="0"/>
    <x v="0"/>
    <s v="Los Angeles"/>
    <x v="1"/>
    <n v="90036"/>
    <s v="West"/>
    <s v="OFF-ST-10000060"/>
    <x v="1"/>
    <x v="4"/>
    <s v="Fellowes Bankers Box Staxonsteel Drawer File/Stacking System"/>
    <n v="454.86"/>
    <n v="7"/>
    <n v="0"/>
    <n v="54.583200000000019"/>
  </r>
  <r>
    <n v="4120"/>
    <s v="CA-2012-153416"/>
    <x v="1"/>
    <x v="27"/>
    <d v="2012-11-29T00:00:00"/>
    <s v="Standard Class"/>
    <s v="TS-21340"/>
    <s v="Toby Swindell"/>
    <x v="0"/>
    <x v="0"/>
    <s v="Los Angeles"/>
    <x v="1"/>
    <n v="90036"/>
    <s v="West"/>
    <s v="OFF-BI-10002706"/>
    <x v="1"/>
    <x v="8"/>
    <s v="Avery Premier Heavy-Duty Binder with Round Locking Rings"/>
    <n v="91.391999999999996"/>
    <n v="8"/>
    <n v="0.2"/>
    <n v="29.702399999999997"/>
  </r>
  <r>
    <n v="4121"/>
    <s v="CA-2014-117394"/>
    <x v="3"/>
    <x v="507"/>
    <d v="2014-09-11T00:00:00"/>
    <s v="Standard Class"/>
    <s v="MM-17920"/>
    <s v="Michael Moore"/>
    <x v="0"/>
    <x v="0"/>
    <s v="Philadelphia"/>
    <x v="9"/>
    <n v="19120"/>
    <s v="East"/>
    <s v="TEC-AC-10000199"/>
    <x v="2"/>
    <x v="11"/>
    <s v="Kingston Digital DataTraveler 8GB USB 2.0"/>
    <n v="19.040000000000003"/>
    <n v="4"/>
    <n v="0.2"/>
    <n v="-1.4279999999999999"/>
  </r>
  <r>
    <n v="4122"/>
    <s v="CA-2014-133823"/>
    <x v="3"/>
    <x v="943"/>
    <d v="2014-05-13T00:00:00"/>
    <s v="Same Day"/>
    <s v="LP-17080"/>
    <s v="Liz Pelletier"/>
    <x v="0"/>
    <x v="0"/>
    <s v="Seattle"/>
    <x v="4"/>
    <n v="98103"/>
    <s v="West"/>
    <s v="OFF-PA-10002870"/>
    <x v="1"/>
    <x v="10"/>
    <s v="Ampad Phone Message Book, Recycled, 400 Message Capacity, 5 ¾” x 11”"/>
    <n v="37.44"/>
    <n v="6"/>
    <n v="0"/>
    <n v="16.847999999999999"/>
  </r>
  <r>
    <n v="4123"/>
    <s v="CA-2014-133823"/>
    <x v="3"/>
    <x v="943"/>
    <d v="2014-05-13T00:00:00"/>
    <s v="Same Day"/>
    <s v="LP-17080"/>
    <s v="Liz Pelletier"/>
    <x v="0"/>
    <x v="0"/>
    <s v="Seattle"/>
    <x v="4"/>
    <n v="98103"/>
    <s v="West"/>
    <s v="OFF-LA-10004545"/>
    <x v="1"/>
    <x v="2"/>
    <s v="Avery 50"/>
    <n v="37.589999999999996"/>
    <n v="3"/>
    <n v="0"/>
    <n v="17.667299999999997"/>
  </r>
  <r>
    <n v="4124"/>
    <s v="CA-2014-133823"/>
    <x v="3"/>
    <x v="943"/>
    <d v="2014-05-13T00:00:00"/>
    <s v="Same Day"/>
    <s v="LP-17080"/>
    <s v="Liz Pelletier"/>
    <x v="0"/>
    <x v="0"/>
    <s v="Seattle"/>
    <x v="4"/>
    <n v="98103"/>
    <s v="West"/>
    <s v="OFF-BI-10000962"/>
    <x v="1"/>
    <x v="8"/>
    <s v="Acco Flexible ACCOHIDE Square Ring Data Binder, Dark Blue, 11 1/2&quot; X 14&quot; 7/8&quot;"/>
    <n v="26.032"/>
    <n v="2"/>
    <n v="0.2"/>
    <n v="9.4365999999999985"/>
  </r>
  <r>
    <n v="4125"/>
    <s v="CA-2011-127523"/>
    <x v="2"/>
    <x v="218"/>
    <d v="2011-05-18T00:00:00"/>
    <s v="Standard Class"/>
    <s v="BG-11695"/>
    <s v="Brooke Gillingham"/>
    <x v="1"/>
    <x v="0"/>
    <s v="Watertown"/>
    <x v="15"/>
    <n v="13601"/>
    <s v="East"/>
    <s v="OFF-AP-10004249"/>
    <x v="1"/>
    <x v="9"/>
    <s v="Staples"/>
    <n v="35.910000000000004"/>
    <n v="3"/>
    <n v="0"/>
    <n v="9.6956999999999987"/>
  </r>
  <r>
    <n v="4126"/>
    <s v="CA-2014-123239"/>
    <x v="3"/>
    <x v="944"/>
    <d v="2014-08-01T00:00:00"/>
    <s v="Second Class"/>
    <s v="MG-18145"/>
    <s v="Mike Gockenbach"/>
    <x v="0"/>
    <x v="0"/>
    <s v="Jacksonville"/>
    <x v="2"/>
    <n v="32216"/>
    <s v="South"/>
    <s v="FUR-FU-10001602"/>
    <x v="0"/>
    <x v="5"/>
    <s v="Eldon Delta Triangular Chair Mat, 52&quot; x 58&quot;, Clear"/>
    <n v="91.032000000000011"/>
    <n v="3"/>
    <n v="0.2"/>
    <n v="-2.2758000000000109"/>
  </r>
  <r>
    <n v="4127"/>
    <s v="CA-2014-156769"/>
    <x v="3"/>
    <x v="636"/>
    <d v="2014-05-10T00:00:00"/>
    <s v="First Class"/>
    <s v="GZ-14470"/>
    <s v="Gary Zandusky"/>
    <x v="0"/>
    <x v="0"/>
    <s v="Arlington"/>
    <x v="17"/>
    <n v="22204"/>
    <s v="South"/>
    <s v="OFF-AR-10003179"/>
    <x v="1"/>
    <x v="6"/>
    <s v="Dixon Ticonderoga Core-Lock Colored Pencils"/>
    <n v="54.66"/>
    <n v="6"/>
    <n v="0"/>
    <n v="18.037799999999997"/>
  </r>
  <r>
    <n v="4128"/>
    <s v="CA-2011-127299"/>
    <x v="2"/>
    <x v="111"/>
    <d v="2011-09-24T00:00:00"/>
    <s v="Standard Class"/>
    <s v="JL-15835"/>
    <s v="John Lee"/>
    <x v="0"/>
    <x v="0"/>
    <s v="Charlotte"/>
    <x v="3"/>
    <n v="28205"/>
    <s v="South"/>
    <s v="OFF-ST-10003722"/>
    <x v="1"/>
    <x v="4"/>
    <s v="Project Tote Personal File"/>
    <n v="67.343999999999994"/>
    <n v="6"/>
    <n v="0.2"/>
    <n v="7.5761999999999894"/>
  </r>
  <r>
    <n v="4129"/>
    <s v="CA-2011-127299"/>
    <x v="2"/>
    <x v="111"/>
    <d v="2011-09-24T00:00:00"/>
    <s v="Standard Class"/>
    <s v="JL-15835"/>
    <s v="John Lee"/>
    <x v="0"/>
    <x v="0"/>
    <s v="Charlotte"/>
    <x v="3"/>
    <n v="28205"/>
    <s v="South"/>
    <s v="TEC-MA-10001127"/>
    <x v="2"/>
    <x v="15"/>
    <s v="HP Designjet T520 Inkjet Large Format Printer - 24&quot; Color"/>
    <n v="2624.9850000000001"/>
    <n v="3"/>
    <n v="0.5"/>
    <n v="-944.99460000000045"/>
  </r>
  <r>
    <n v="4130"/>
    <s v="CA-2012-121272"/>
    <x v="1"/>
    <x v="368"/>
    <d v="2012-04-04T00:00:00"/>
    <s v="Standard Class"/>
    <s v="DO-13435"/>
    <s v="Denny Ordway"/>
    <x v="0"/>
    <x v="0"/>
    <s v="Seattle"/>
    <x v="4"/>
    <n v="98103"/>
    <s v="West"/>
    <s v="OFF-AP-10001947"/>
    <x v="1"/>
    <x v="9"/>
    <s v="Acco 6 Outlet Guardian Premium Plus Surge Suppressor"/>
    <n v="73.28"/>
    <n v="4"/>
    <n v="0"/>
    <n v="21.251199999999997"/>
  </r>
  <r>
    <n v="4131"/>
    <s v="CA-2011-115336"/>
    <x v="2"/>
    <x v="728"/>
    <d v="2011-11-25T00:00:00"/>
    <s v="Standard Class"/>
    <s v="AB-10600"/>
    <s v="Ann Blume"/>
    <x v="1"/>
    <x v="0"/>
    <s v="Chicago"/>
    <x v="10"/>
    <n v="60623"/>
    <s v="Central"/>
    <s v="OFF-BI-10001107"/>
    <x v="1"/>
    <x v="8"/>
    <s v="GBC White Gloss Covers, Plain Front"/>
    <n v="14.479999999999997"/>
    <n v="5"/>
    <n v="0.8"/>
    <n v="-23.89200000000001"/>
  </r>
  <r>
    <n v="4132"/>
    <s v="CA-2012-111703"/>
    <x v="1"/>
    <x v="740"/>
    <d v="2012-07-09T00:00:00"/>
    <s v="Standard Class"/>
    <s v="KB-16315"/>
    <s v="Karl Braun"/>
    <x v="0"/>
    <x v="0"/>
    <s v="Hollywood"/>
    <x v="2"/>
    <n v="33021"/>
    <s v="South"/>
    <s v="OFF-PA-10000349"/>
    <x v="1"/>
    <x v="10"/>
    <s v="Staples"/>
    <n v="11.952000000000002"/>
    <n v="3"/>
    <n v="0.2"/>
    <n v="4.0338000000000003"/>
  </r>
  <r>
    <n v="4133"/>
    <s v="CA-2012-111703"/>
    <x v="1"/>
    <x v="740"/>
    <d v="2012-07-09T00:00:00"/>
    <s v="Standard Class"/>
    <s v="KB-16315"/>
    <s v="Karl Braun"/>
    <x v="0"/>
    <x v="0"/>
    <s v="Hollywood"/>
    <x v="2"/>
    <n v="33021"/>
    <s v="South"/>
    <s v="OFF-PA-10003349"/>
    <x v="1"/>
    <x v="10"/>
    <s v="Xerox 1957"/>
    <n v="15.552000000000003"/>
    <n v="3"/>
    <n v="0.2"/>
    <n v="5.6375999999999999"/>
  </r>
  <r>
    <n v="4134"/>
    <s v="CA-2011-128839"/>
    <x v="2"/>
    <x v="78"/>
    <d v="2011-09-13T00:00:00"/>
    <s v="Standard Class"/>
    <s v="TT-21070"/>
    <s v="Ted Trevino"/>
    <x v="0"/>
    <x v="0"/>
    <s v="Chesapeake"/>
    <x v="17"/>
    <n v="23320"/>
    <s v="South"/>
    <s v="OFF-FA-10002280"/>
    <x v="1"/>
    <x v="13"/>
    <s v="Advantus Plastic Paper Clips"/>
    <n v="45"/>
    <n v="9"/>
    <n v="0"/>
    <n v="21.599999999999998"/>
  </r>
  <r>
    <n v="4135"/>
    <s v="CA-2011-128839"/>
    <x v="2"/>
    <x v="78"/>
    <d v="2011-09-13T00:00:00"/>
    <s v="Standard Class"/>
    <s v="TT-21070"/>
    <s v="Ted Trevino"/>
    <x v="0"/>
    <x v="0"/>
    <s v="Chesapeake"/>
    <x v="17"/>
    <n v="23320"/>
    <s v="South"/>
    <s v="TEC-MA-10000029"/>
    <x v="2"/>
    <x v="15"/>
    <s v="Epson WorkForce WF-2530 All-in-One Printer, Copier Scanner"/>
    <n v="209.96999999999997"/>
    <n v="3"/>
    <n v="0"/>
    <n v="90.287100000000009"/>
  </r>
  <r>
    <n v="4136"/>
    <s v="CA-2014-105914"/>
    <x v="3"/>
    <x v="280"/>
    <d v="2014-10-09T00:00:00"/>
    <s v="Standard Class"/>
    <s v="PV-18985"/>
    <s v="Paul Van Hugh"/>
    <x v="2"/>
    <x v="0"/>
    <s v="Los Angeles"/>
    <x v="1"/>
    <n v="90036"/>
    <s v="West"/>
    <s v="OFF-BI-10002854"/>
    <x v="1"/>
    <x v="8"/>
    <s v="Performers Binder/Pad Holder, Black"/>
    <n v="112.12000000000002"/>
    <n v="5"/>
    <n v="0.2"/>
    <n v="42.045000000000002"/>
  </r>
  <r>
    <n v="4137"/>
    <s v="CA-2014-105914"/>
    <x v="3"/>
    <x v="280"/>
    <d v="2014-10-09T00:00:00"/>
    <s v="Standard Class"/>
    <s v="PV-18985"/>
    <s v="Paul Van Hugh"/>
    <x v="2"/>
    <x v="0"/>
    <s v="Los Angeles"/>
    <x v="1"/>
    <n v="90036"/>
    <s v="West"/>
    <s v="OFF-ST-10003716"/>
    <x v="1"/>
    <x v="4"/>
    <s v="Tennsco Double-Tier Lockers"/>
    <n v="1575.14"/>
    <n v="7"/>
    <n v="0"/>
    <n v="204.76820000000001"/>
  </r>
  <r>
    <n v="4138"/>
    <s v="CA-2014-110926"/>
    <x v="3"/>
    <x v="123"/>
    <d v="2014-11-24T00:00:00"/>
    <s v="Standard Class"/>
    <s v="DD-13570"/>
    <s v="Dorothy Dickinson"/>
    <x v="0"/>
    <x v="0"/>
    <s v="Alexandria"/>
    <x v="17"/>
    <n v="22304"/>
    <s v="South"/>
    <s v="OFF-FA-10000624"/>
    <x v="1"/>
    <x v="13"/>
    <s v="OIC Binder Clips"/>
    <n v="25.060000000000002"/>
    <n v="7"/>
    <n v="0"/>
    <n v="12.530000000000001"/>
  </r>
  <r>
    <n v="4139"/>
    <s v="CA-2013-117226"/>
    <x v="0"/>
    <x v="945"/>
    <d v="2014-01-02T00:00:00"/>
    <s v="First Class"/>
    <s v="KD-16495"/>
    <s v="Keith Dawkins"/>
    <x v="1"/>
    <x v="0"/>
    <s v="Deer Park"/>
    <x v="5"/>
    <n v="77536"/>
    <s v="Central"/>
    <s v="OFF-BI-10004654"/>
    <x v="1"/>
    <x v="8"/>
    <s v="Avery Binding System Hidden Tab Executive Style Index Sets"/>
    <n v="6.9239999999999977"/>
    <n v="6"/>
    <n v="0.8"/>
    <n v="-10.385999999999999"/>
  </r>
  <r>
    <n v="4140"/>
    <s v="CA-2014-127313"/>
    <x v="3"/>
    <x v="96"/>
    <d v="2014-12-05T00:00:00"/>
    <s v="First Class"/>
    <s v="RA-19285"/>
    <s v="Ralph Arnett"/>
    <x v="0"/>
    <x v="0"/>
    <s v="Philadelphia"/>
    <x v="9"/>
    <n v="19120"/>
    <s v="East"/>
    <s v="OFF-ST-10001228"/>
    <x v="1"/>
    <x v="4"/>
    <s v="Personal File Boxes with Fold-Down Carry Handle"/>
    <n v="37.392000000000003"/>
    <n v="3"/>
    <n v="0.2"/>
    <n v="2.336999999999998"/>
  </r>
  <r>
    <n v="4141"/>
    <s v="CA-2014-127313"/>
    <x v="3"/>
    <x v="96"/>
    <d v="2014-12-05T00:00:00"/>
    <s v="First Class"/>
    <s v="RA-19285"/>
    <s v="Ralph Arnett"/>
    <x v="0"/>
    <x v="0"/>
    <s v="Philadelphia"/>
    <x v="9"/>
    <n v="19120"/>
    <s v="East"/>
    <s v="FUR-FU-10003798"/>
    <x v="0"/>
    <x v="5"/>
    <s v="Ultra Door Kickplate, 8&quot;H x 34&quot;W"/>
    <n v="79.12"/>
    <n v="5"/>
    <n v="0.2"/>
    <n v="13.845999999999997"/>
  </r>
  <r>
    <n v="4142"/>
    <s v="CA-2013-136287"/>
    <x v="0"/>
    <x v="900"/>
    <d v="2013-06-18T00:00:00"/>
    <s v="Standard Class"/>
    <s v="SS-20590"/>
    <s v="Sonia Sunley"/>
    <x v="0"/>
    <x v="0"/>
    <s v="Wichita"/>
    <x v="41"/>
    <n v="67212"/>
    <s v="Central"/>
    <s v="OFF-LA-10003148"/>
    <x v="1"/>
    <x v="2"/>
    <s v="Avery 51"/>
    <n v="18.899999999999999"/>
    <n v="3"/>
    <n v="0"/>
    <n v="8.6939999999999991"/>
  </r>
  <r>
    <n v="4143"/>
    <s v="US-2011-107699"/>
    <x v="2"/>
    <x v="946"/>
    <d v="2011-05-23T00:00:00"/>
    <s v="Standard Class"/>
    <s v="JH-15820"/>
    <s v="John Huston"/>
    <x v="0"/>
    <x v="0"/>
    <s v="Midland"/>
    <x v="12"/>
    <n v="48640"/>
    <s v="Central"/>
    <s v="OFF-BI-10001249"/>
    <x v="1"/>
    <x v="8"/>
    <s v="Avery Heavy-Duty EZD View Binder with Locking Rings"/>
    <n v="57.42"/>
    <n v="9"/>
    <n v="0"/>
    <n v="26.413199999999996"/>
  </r>
  <r>
    <n v="4144"/>
    <s v="CA-2014-112725"/>
    <x v="3"/>
    <x v="289"/>
    <d v="2014-02-07T00:00:00"/>
    <s v="Standard Class"/>
    <s v="EH-14125"/>
    <s v="Eugene Hildebrand"/>
    <x v="2"/>
    <x v="0"/>
    <s v="San Francisco"/>
    <x v="1"/>
    <n v="94110"/>
    <s v="West"/>
    <s v="OFF-AR-10003759"/>
    <x v="1"/>
    <x v="6"/>
    <s v="Crayola Anti Dust Chalk, 12/Pack"/>
    <n v="12.74"/>
    <n v="7"/>
    <n v="0"/>
    <n v="5.7329999999999997"/>
  </r>
  <r>
    <n v="4145"/>
    <s v="CA-2014-112725"/>
    <x v="3"/>
    <x v="289"/>
    <d v="2014-02-07T00:00:00"/>
    <s v="Standard Class"/>
    <s v="EH-14125"/>
    <s v="Eugene Hildebrand"/>
    <x v="2"/>
    <x v="0"/>
    <s v="San Francisco"/>
    <x v="1"/>
    <n v="94110"/>
    <s v="West"/>
    <s v="OFF-AR-10001227"/>
    <x v="1"/>
    <x v="6"/>
    <s v="Newell 338"/>
    <n v="8.82"/>
    <n v="3"/>
    <n v="0"/>
    <n v="2.3814000000000002"/>
  </r>
  <r>
    <n v="4146"/>
    <s v="CA-2014-112725"/>
    <x v="3"/>
    <x v="289"/>
    <d v="2014-02-07T00:00:00"/>
    <s v="Standard Class"/>
    <s v="EH-14125"/>
    <s v="Eugene Hildebrand"/>
    <x v="2"/>
    <x v="0"/>
    <s v="San Francisco"/>
    <x v="1"/>
    <n v="94110"/>
    <s v="West"/>
    <s v="FUR-CH-10000863"/>
    <x v="0"/>
    <x v="1"/>
    <s v="Novimex Swivel Fabric Task Chair"/>
    <n v="120.78399999999999"/>
    <n v="1"/>
    <n v="0.2"/>
    <n v="-13.588200000000001"/>
  </r>
  <r>
    <n v="4147"/>
    <s v="CA-2012-136196"/>
    <x v="1"/>
    <x v="109"/>
    <d v="2012-12-04T00:00:00"/>
    <s v="Standard Class"/>
    <s v="TP-21415"/>
    <s v="Tom Prescott"/>
    <x v="0"/>
    <x v="0"/>
    <s v="Freeport"/>
    <x v="15"/>
    <n v="11520"/>
    <s v="East"/>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x v="0"/>
    <s v="Austin"/>
    <x v="5"/>
    <n v="78745"/>
    <s v="Central"/>
    <s v="OFF-BI-10000962"/>
    <x v="1"/>
    <x v="8"/>
    <s v="Acco Flexible ACCOHIDE Square Ring Data Binder, Dark Blue, 11 1/2&quot; X 14&quot; 7/8&quot;"/>
    <n v="9.7619999999999969"/>
    <n v="3"/>
    <n v="0.8"/>
    <n v="-15.131100000000004"/>
  </r>
  <r>
    <n v="4149"/>
    <s v="CA-2014-106068"/>
    <x v="3"/>
    <x v="436"/>
    <d v="2014-10-29T00:00:00"/>
    <s v="Standard Class"/>
    <s v="RB-19330"/>
    <s v="Randy Bradley"/>
    <x v="0"/>
    <x v="0"/>
    <s v="Austin"/>
    <x v="5"/>
    <n v="78745"/>
    <s v="Central"/>
    <s v="OFF-ST-10004507"/>
    <x v="1"/>
    <x v="4"/>
    <s v="Advantus Rolling Storage Box"/>
    <n v="13.719999999999999"/>
    <n v="1"/>
    <n v="0.2"/>
    <n v="1.2004999999999999"/>
  </r>
  <r>
    <n v="4150"/>
    <s v="CA-2014-106068"/>
    <x v="3"/>
    <x v="436"/>
    <d v="2014-10-29T00:00:00"/>
    <s v="Standard Class"/>
    <s v="RB-19330"/>
    <s v="Randy Bradley"/>
    <x v="0"/>
    <x v="0"/>
    <s v="Austin"/>
    <x v="5"/>
    <n v="78745"/>
    <s v="Central"/>
    <s v="TEC-AC-10002942"/>
    <x v="2"/>
    <x v="11"/>
    <s v="WD My Passport Ultra 1TB Portable External Hard Drive"/>
    <n v="55.2"/>
    <n v="1"/>
    <n v="0.2"/>
    <n v="-2.0700000000000038"/>
  </r>
  <r>
    <n v="4151"/>
    <s v="CA-2014-106068"/>
    <x v="3"/>
    <x v="436"/>
    <d v="2014-10-29T00:00:00"/>
    <s v="Standard Class"/>
    <s v="RB-19330"/>
    <s v="Randy Bradley"/>
    <x v="0"/>
    <x v="0"/>
    <s v="Austin"/>
    <x v="5"/>
    <n v="78745"/>
    <s v="Central"/>
    <s v="OFF-ST-10002344"/>
    <x v="1"/>
    <x v="4"/>
    <s v="Carina 42&quot;Hx23 3/4&quot;W Media Storage Unit"/>
    <n v="259.13600000000002"/>
    <n v="4"/>
    <n v="0.2"/>
    <n v="-58.305599999999984"/>
  </r>
  <r>
    <n v="4152"/>
    <s v="CA-2014-100160"/>
    <x v="3"/>
    <x v="210"/>
    <d v="2014-09-12T00:00:00"/>
    <s v="Standard Class"/>
    <s v="CB-12025"/>
    <s v="Cassandra Brandow"/>
    <x v="0"/>
    <x v="0"/>
    <s v="Philadelphia"/>
    <x v="9"/>
    <n v="19134"/>
    <s v="East"/>
    <s v="OFF-LA-10002475"/>
    <x v="1"/>
    <x v="2"/>
    <s v="Avery 519"/>
    <n v="29.24"/>
    <n v="5"/>
    <n v="0.2"/>
    <n v="9.8685000000000009"/>
  </r>
  <r>
    <n v="4153"/>
    <s v="CA-2014-100160"/>
    <x v="3"/>
    <x v="210"/>
    <d v="2014-09-12T00:00:00"/>
    <s v="Standard Class"/>
    <s v="CB-12025"/>
    <s v="Cassandra Brandow"/>
    <x v="0"/>
    <x v="0"/>
    <s v="Philadelphia"/>
    <x v="9"/>
    <n v="19134"/>
    <s v="East"/>
    <s v="OFF-PA-10003072"/>
    <x v="1"/>
    <x v="10"/>
    <s v="Eureka Recycled Copy Paper 8 1/2&quot; x 11&quot;, Ream"/>
    <n v="15.552000000000003"/>
    <n v="3"/>
    <n v="0.2"/>
    <n v="5.4432"/>
  </r>
  <r>
    <n v="4154"/>
    <s v="CA-2014-100160"/>
    <x v="3"/>
    <x v="210"/>
    <d v="2014-09-12T00:00:00"/>
    <s v="Standard Class"/>
    <s v="CB-12025"/>
    <s v="Cassandra Brandow"/>
    <x v="0"/>
    <x v="0"/>
    <s v="Philadelphia"/>
    <x v="9"/>
    <n v="19134"/>
    <s v="East"/>
    <s v="OFF-EN-10001509"/>
    <x v="1"/>
    <x v="12"/>
    <s v="Poly String Tie Envelopes"/>
    <n v="4.8960000000000008"/>
    <n v="3"/>
    <n v="0.2"/>
    <n v="1.6523999999999992"/>
  </r>
  <r>
    <n v="4155"/>
    <s v="CA-2013-139689"/>
    <x v="0"/>
    <x v="723"/>
    <d v="2014-01-04T00:00:00"/>
    <s v="Standard Class"/>
    <s v="MP-17965"/>
    <s v="Michael Paige"/>
    <x v="1"/>
    <x v="0"/>
    <s v="Bristol"/>
    <x v="18"/>
    <n v="37620"/>
    <s v="South"/>
    <s v="OFF-BI-10004781"/>
    <x v="1"/>
    <x v="8"/>
    <s v="GBC Wire Binding Strips"/>
    <n v="38.088000000000001"/>
    <n v="4"/>
    <n v="0.7"/>
    <n v="-27.93119999999999"/>
  </r>
  <r>
    <n v="4156"/>
    <s v="CA-2013-139689"/>
    <x v="0"/>
    <x v="723"/>
    <d v="2014-01-04T00:00:00"/>
    <s v="Standard Class"/>
    <s v="MP-17965"/>
    <s v="Michael Paige"/>
    <x v="1"/>
    <x v="0"/>
    <s v="Bristol"/>
    <x v="18"/>
    <n v="37620"/>
    <s v="South"/>
    <s v="OFF-BI-10000145"/>
    <x v="1"/>
    <x v="8"/>
    <s v="Zipper Ring Binder Pockets"/>
    <n v="2.8080000000000007"/>
    <n v="3"/>
    <n v="0.7"/>
    <n v="-1.9656000000000002"/>
  </r>
  <r>
    <n v="4157"/>
    <s v="CA-2012-101091"/>
    <x v="1"/>
    <x v="901"/>
    <d v="2012-12-09T00:00:00"/>
    <s v="Second Class"/>
    <s v="SW-20245"/>
    <s v="Scot Wooten"/>
    <x v="0"/>
    <x v="0"/>
    <s v="Philadelphia"/>
    <x v="9"/>
    <n v="19140"/>
    <s v="East"/>
    <s v="TEC-AC-10003280"/>
    <x v="2"/>
    <x v="11"/>
    <s v="Belkin F8E887 USB Wired Ergonomic Keyboard"/>
    <n v="47.984000000000002"/>
    <n v="2"/>
    <n v="0.2"/>
    <n v="0.59979999999999656"/>
  </r>
  <r>
    <n v="4158"/>
    <s v="CA-2012-101091"/>
    <x v="1"/>
    <x v="901"/>
    <d v="2012-12-09T00:00:00"/>
    <s v="Second Class"/>
    <s v="SW-20245"/>
    <s v="Scot Wooten"/>
    <x v="0"/>
    <x v="0"/>
    <s v="Philadelphia"/>
    <x v="9"/>
    <n v="19140"/>
    <s v="East"/>
    <s v="OFF-BI-10001107"/>
    <x v="1"/>
    <x v="8"/>
    <s v="GBC White Gloss Covers, Plain Front"/>
    <n v="26.064000000000007"/>
    <n v="6"/>
    <n v="0.7"/>
    <n v="-19.982399999999991"/>
  </r>
  <r>
    <n v="4159"/>
    <s v="CA-2011-126907"/>
    <x v="2"/>
    <x v="301"/>
    <d v="2011-11-08T00:00:00"/>
    <s v="Standard Class"/>
    <s v="SM-20950"/>
    <s v="Suzanne McNair"/>
    <x v="1"/>
    <x v="0"/>
    <s v="Chicago"/>
    <x v="10"/>
    <n v="60610"/>
    <s v="Central"/>
    <s v="OFF-PA-10000533"/>
    <x v="1"/>
    <x v="10"/>
    <s v="Southworth Parchment Paper &amp; Envelopes"/>
    <n v="15.696000000000002"/>
    <n v="3"/>
    <n v="0.2"/>
    <n v="5.1011999999999995"/>
  </r>
  <r>
    <n v="4160"/>
    <s v="US-2013-164588"/>
    <x v="0"/>
    <x v="947"/>
    <d v="2013-04-24T00:00:00"/>
    <s v="Standard Class"/>
    <s v="AP-10915"/>
    <s v="Arthur Prichep"/>
    <x v="0"/>
    <x v="0"/>
    <s v="Columbus"/>
    <x v="32"/>
    <n v="31907"/>
    <s v="South"/>
    <s v="OFF-AR-10003056"/>
    <x v="1"/>
    <x v="6"/>
    <s v="Newell 341"/>
    <n v="12.84"/>
    <n v="3"/>
    <n v="0"/>
    <n v="3.7235999999999989"/>
  </r>
  <r>
    <n v="4161"/>
    <s v="CA-2014-115546"/>
    <x v="3"/>
    <x v="304"/>
    <d v="2014-05-19T00:00:00"/>
    <s v="Standard Class"/>
    <s v="AH-10465"/>
    <s v="Amy Hunt"/>
    <x v="0"/>
    <x v="0"/>
    <s v="New York City"/>
    <x v="15"/>
    <n v="10035"/>
    <s v="East"/>
    <s v="TEC-PH-10002834"/>
    <x v="2"/>
    <x v="7"/>
    <s v="Google Nexus 5"/>
    <n v="539.97"/>
    <n v="3"/>
    <n v="0"/>
    <n v="134.99250000000001"/>
  </r>
  <r>
    <n v="4162"/>
    <s v="CA-2014-115546"/>
    <x v="3"/>
    <x v="304"/>
    <d v="2014-05-19T00:00:00"/>
    <s v="Standard Class"/>
    <s v="AH-10465"/>
    <s v="Amy Hunt"/>
    <x v="0"/>
    <x v="0"/>
    <s v="New York City"/>
    <x v="15"/>
    <n v="10035"/>
    <s v="East"/>
    <s v="OFF-ST-10002214"/>
    <x v="1"/>
    <x v="4"/>
    <s v="X-Rack File for Hanging Folders"/>
    <n v="22.58"/>
    <n v="2"/>
    <n v="0"/>
    <n v="5.8707999999999991"/>
  </r>
  <r>
    <n v="4163"/>
    <s v="CA-2012-163587"/>
    <x v="1"/>
    <x v="948"/>
    <d v="2012-03-18T00:00:00"/>
    <s v="Standard Class"/>
    <s v="EP-13915"/>
    <s v="Emily Phan"/>
    <x v="0"/>
    <x v="0"/>
    <s v="Dover"/>
    <x v="38"/>
    <n v="3820"/>
    <s v="East"/>
    <s v="OFF-LA-10004484"/>
    <x v="1"/>
    <x v="2"/>
    <s v="Avery 476"/>
    <n v="16.52"/>
    <n v="4"/>
    <n v="0"/>
    <n v="7.5991999999999997"/>
  </r>
  <r>
    <n v="4164"/>
    <s v="CA-2012-163587"/>
    <x v="1"/>
    <x v="948"/>
    <d v="2012-03-18T00:00:00"/>
    <s v="Standard Class"/>
    <s v="EP-13915"/>
    <s v="Emily Phan"/>
    <x v="0"/>
    <x v="0"/>
    <s v="Dover"/>
    <x v="38"/>
    <n v="3820"/>
    <s v="East"/>
    <s v="OFF-BI-10003091"/>
    <x v="1"/>
    <x v="8"/>
    <s v="GBC DocuBind TL200 Manual Binding Machine"/>
    <n v="671.93999999999994"/>
    <n v="3"/>
    <n v="0"/>
    <n v="315.81179999999995"/>
  </r>
  <r>
    <n v="4165"/>
    <s v="US-2014-106131"/>
    <x v="3"/>
    <x v="424"/>
    <d v="2014-01-17T00:00:00"/>
    <s v="First Class"/>
    <s v="TP-21565"/>
    <s v="Tracy Poddar"/>
    <x v="1"/>
    <x v="0"/>
    <s v="Aurora"/>
    <x v="22"/>
    <n v="80013"/>
    <s v="West"/>
    <s v="TEC-AC-10003027"/>
    <x v="2"/>
    <x v="11"/>
    <s v="Imation 8GB Mini TravelDrive USB 2.0 Flash Drive"/>
    <n v="169.06400000000002"/>
    <n v="7"/>
    <n v="0.2"/>
    <n v="-14.793099999999995"/>
  </r>
  <r>
    <n v="4166"/>
    <s v="US-2014-106131"/>
    <x v="3"/>
    <x v="424"/>
    <d v="2014-01-17T00:00:00"/>
    <s v="First Class"/>
    <s v="TP-21565"/>
    <s v="Tracy Poddar"/>
    <x v="1"/>
    <x v="0"/>
    <s v="Aurora"/>
    <x v="22"/>
    <n v="80013"/>
    <s v="West"/>
    <s v="OFF-ST-10003638"/>
    <x v="1"/>
    <x v="4"/>
    <s v="Mobile Personal File Cube"/>
    <n v="168.624"/>
    <n v="9"/>
    <n v="0.2"/>
    <n v="14.754599999999996"/>
  </r>
  <r>
    <n v="4167"/>
    <s v="CA-2012-160213"/>
    <x v="1"/>
    <x v="936"/>
    <d v="2012-03-13T00:00:00"/>
    <s v="Standard Class"/>
    <s v="AR-10825"/>
    <s v="Anthony Rawles"/>
    <x v="1"/>
    <x v="0"/>
    <s v="Long Beach"/>
    <x v="15"/>
    <n v="11561"/>
    <s v="East"/>
    <s v="OFF-PA-10003848"/>
    <x v="1"/>
    <x v="10"/>
    <s v="Xerox 1997"/>
    <n v="19.440000000000001"/>
    <n v="3"/>
    <n v="0"/>
    <n v="9.3312000000000008"/>
  </r>
  <r>
    <n v="4168"/>
    <s v="CA-2011-157924"/>
    <x v="2"/>
    <x v="856"/>
    <d v="2011-10-13T00:00:00"/>
    <s v="First Class"/>
    <s v="HA-14920"/>
    <s v="Helen Andreada"/>
    <x v="0"/>
    <x v="0"/>
    <s v="Pasadena"/>
    <x v="1"/>
    <n v="91104"/>
    <s v="West"/>
    <s v="OFF-ST-10002352"/>
    <x v="1"/>
    <x v="4"/>
    <s v="Iris Project Case"/>
    <n v="31.92"/>
    <n v="4"/>
    <n v="0"/>
    <n v="8.299199999999999"/>
  </r>
  <r>
    <n v="4169"/>
    <s v="CA-2011-157924"/>
    <x v="2"/>
    <x v="856"/>
    <d v="2011-10-13T00:00:00"/>
    <s v="First Class"/>
    <s v="HA-14920"/>
    <s v="Helen Andreada"/>
    <x v="0"/>
    <x v="0"/>
    <s v="Pasadena"/>
    <x v="1"/>
    <n v="91104"/>
    <s v="West"/>
    <s v="FUR-CH-10000229"/>
    <x v="0"/>
    <x v="1"/>
    <s v="Global Enterprise Series Seating High-Back Swivel/Tilt Chairs"/>
    <n v="433.56800000000004"/>
    <n v="2"/>
    <n v="0.2"/>
    <n v="-65.035200000000046"/>
  </r>
  <r>
    <n v="4170"/>
    <s v="CA-2012-100216"/>
    <x v="1"/>
    <x v="657"/>
    <d v="2012-04-14T00:00:00"/>
    <s v="First Class"/>
    <s v="HJ-14875"/>
    <s v="Heather Jas"/>
    <x v="2"/>
    <x v="0"/>
    <s v="Mesa"/>
    <x v="16"/>
    <n v="85204"/>
    <s v="West"/>
    <s v="OFF-PA-10000788"/>
    <x v="1"/>
    <x v="10"/>
    <s v="Xerox 210"/>
    <n v="31.104000000000006"/>
    <n v="6"/>
    <n v="0.2"/>
    <n v="10.8864"/>
  </r>
  <r>
    <n v="4171"/>
    <s v="CA-2012-100216"/>
    <x v="1"/>
    <x v="657"/>
    <d v="2012-04-14T00:00:00"/>
    <s v="First Class"/>
    <s v="HJ-14875"/>
    <s v="Heather Jas"/>
    <x v="2"/>
    <x v="0"/>
    <s v="Mesa"/>
    <x v="16"/>
    <n v="85204"/>
    <s v="West"/>
    <s v="OFF-PA-10002968"/>
    <x v="1"/>
    <x v="10"/>
    <s v="Xerox 1973"/>
    <n v="54.816000000000003"/>
    <n v="3"/>
    <n v="0.2"/>
    <n v="17.815199999999997"/>
  </r>
  <r>
    <n v="4172"/>
    <s v="CA-2014-100601"/>
    <x v="3"/>
    <x v="673"/>
    <d v="2014-11-21T00:00:00"/>
    <s v="Standard Class"/>
    <s v="JK-15370"/>
    <s v="Jay Kimmel"/>
    <x v="0"/>
    <x v="0"/>
    <s v="Fresno"/>
    <x v="1"/>
    <n v="93727"/>
    <s v="West"/>
    <s v="OFF-ST-10002486"/>
    <x v="1"/>
    <x v="4"/>
    <s v="Eldon Shelf Savers Cubes and Bins"/>
    <n v="48.86"/>
    <n v="7"/>
    <n v="0"/>
    <n v="0.97719999999999807"/>
  </r>
  <r>
    <n v="4173"/>
    <s v="CA-2013-152163"/>
    <x v="0"/>
    <x v="949"/>
    <d v="2013-07-02T00:00:00"/>
    <s v="Same Day"/>
    <s v="JF-15355"/>
    <s v="Jay Fein"/>
    <x v="0"/>
    <x v="0"/>
    <s v="Columbia"/>
    <x v="20"/>
    <n v="29203"/>
    <s v="South"/>
    <s v="OFF-BI-10002215"/>
    <x v="1"/>
    <x v="8"/>
    <s v="Wilson Jones Hanging View Binder, White, 1&quot;"/>
    <n v="14.2"/>
    <n v="2"/>
    <n v="0"/>
    <n v="6.5319999999999991"/>
  </r>
  <r>
    <n v="4174"/>
    <s v="CA-2013-152163"/>
    <x v="0"/>
    <x v="949"/>
    <d v="2013-07-02T00:00:00"/>
    <s v="Same Day"/>
    <s v="JF-15355"/>
    <s v="Jay Fein"/>
    <x v="0"/>
    <x v="0"/>
    <s v="Columbia"/>
    <x v="20"/>
    <n v="29203"/>
    <s v="South"/>
    <s v="OFF-PA-10000788"/>
    <x v="1"/>
    <x v="10"/>
    <s v="Xerox 210"/>
    <n v="12.96"/>
    <n v="2"/>
    <n v="0"/>
    <n v="6.2208000000000006"/>
  </r>
  <r>
    <n v="4175"/>
    <s v="CA-2013-152163"/>
    <x v="0"/>
    <x v="949"/>
    <d v="2013-07-02T00:00:00"/>
    <s v="Same Day"/>
    <s v="JF-15355"/>
    <s v="Jay Fein"/>
    <x v="0"/>
    <x v="0"/>
    <s v="Columbia"/>
    <x v="20"/>
    <n v="29203"/>
    <s v="South"/>
    <s v="OFF-BI-10003364"/>
    <x v="1"/>
    <x v="8"/>
    <s v="Binding Machine Supplies"/>
    <n v="58.34"/>
    <n v="2"/>
    <n v="0"/>
    <n v="28.0032"/>
  </r>
  <r>
    <n v="4176"/>
    <s v="CA-2012-154340"/>
    <x v="1"/>
    <x v="239"/>
    <d v="2012-11-30T00:00:00"/>
    <s v="First Class"/>
    <s v="EK-13795"/>
    <s v="Eileen Kiefer"/>
    <x v="2"/>
    <x v="0"/>
    <s v="Santa Ana"/>
    <x v="1"/>
    <n v="92704"/>
    <s v="West"/>
    <s v="OFF-AR-10003582"/>
    <x v="1"/>
    <x v="6"/>
    <s v="Boston Electric Pencil Sharpener, Model 1818, Charcoal Black"/>
    <n v="56.3"/>
    <n v="2"/>
    <n v="0"/>
    <n v="15.764000000000003"/>
  </r>
  <r>
    <n v="4177"/>
    <s v="CA-2011-128846"/>
    <x v="2"/>
    <x v="884"/>
    <d v="2011-04-12T00:00:00"/>
    <s v="Standard Class"/>
    <s v="RS-19765"/>
    <s v="Roland Schwarz"/>
    <x v="1"/>
    <x v="0"/>
    <s v="Columbia"/>
    <x v="20"/>
    <n v="29203"/>
    <s v="South"/>
    <s v="TEC-PH-10003273"/>
    <x v="2"/>
    <x v="7"/>
    <s v="AT&amp;T TR1909W"/>
    <n v="629.94999999999993"/>
    <n v="5"/>
    <n v="0"/>
    <n v="163.78700000000003"/>
  </r>
  <r>
    <n v="4178"/>
    <s v="CA-2011-128846"/>
    <x v="2"/>
    <x v="884"/>
    <d v="2011-04-12T00:00:00"/>
    <s v="Standard Class"/>
    <s v="RS-19765"/>
    <s v="Roland Schwarz"/>
    <x v="1"/>
    <x v="0"/>
    <s v="Columbia"/>
    <x v="20"/>
    <n v="29203"/>
    <s v="South"/>
    <s v="OFF-PA-10000100"/>
    <x v="1"/>
    <x v="10"/>
    <s v="Xerox 1945"/>
    <n v="122.97"/>
    <n v="3"/>
    <n v="0"/>
    <n v="60.255300000000005"/>
  </r>
  <r>
    <n v="4179"/>
    <s v="CA-2013-148593"/>
    <x v="0"/>
    <x v="950"/>
    <d v="2013-06-19T00:00:00"/>
    <s v="Second Class"/>
    <s v="BD-11320"/>
    <s v="Bill Donatelli"/>
    <x v="0"/>
    <x v="0"/>
    <s v="Los Angeles"/>
    <x v="1"/>
    <n v="90045"/>
    <s v="West"/>
    <s v="OFF-PA-10001776"/>
    <x v="1"/>
    <x v="10"/>
    <s v="Wirebound Message Books, Four 2 3/4&quot; x 5&quot; Forms per Page, 600 Sets per Book"/>
    <n v="46.349999999999994"/>
    <n v="5"/>
    <n v="0"/>
    <n v="21.784499999999998"/>
  </r>
  <r>
    <n v="4180"/>
    <s v="US-2014-119039"/>
    <x v="3"/>
    <x v="904"/>
    <d v="2014-03-11T00:00:00"/>
    <s v="Standard Class"/>
    <s v="BF-11170"/>
    <s v="Ben Ferrer"/>
    <x v="2"/>
    <x v="0"/>
    <s v="San Francisco"/>
    <x v="1"/>
    <n v="94109"/>
    <s v="West"/>
    <s v="OFF-BI-10004182"/>
    <x v="1"/>
    <x v="8"/>
    <s v="Economy Binders"/>
    <n v="14.976000000000001"/>
    <n v="9"/>
    <n v="0.2"/>
    <n v="5.4288000000000007"/>
  </r>
  <r>
    <n v="4181"/>
    <s v="CA-2014-128426"/>
    <x v="3"/>
    <x v="566"/>
    <d v="2014-10-12T00:00:00"/>
    <s v="Standard Class"/>
    <s v="JK-15730"/>
    <s v="Joe Kamberova"/>
    <x v="0"/>
    <x v="0"/>
    <s v="Houston"/>
    <x v="5"/>
    <n v="77036"/>
    <s v="Central"/>
    <s v="OFF-BI-10000756"/>
    <x v="1"/>
    <x v="8"/>
    <s v="Storex DuraTech Recycled Plastic Frosted Binders"/>
    <n v="4.2399999999999993"/>
    <n v="5"/>
    <n v="0.8"/>
    <n v="-6.3599999999999994"/>
  </r>
  <r>
    <n v="4182"/>
    <s v="US-2014-136868"/>
    <x v="3"/>
    <x v="833"/>
    <d v="2014-10-13T00:00:00"/>
    <s v="Standard Class"/>
    <s v="CR-12820"/>
    <s v="Cyra Reiten"/>
    <x v="2"/>
    <x v="0"/>
    <s v="New York City"/>
    <x v="15"/>
    <n v="10035"/>
    <s v="East"/>
    <s v="TEC-AC-10001539"/>
    <x v="2"/>
    <x v="11"/>
    <s v="Logitech G430 Surround Sound Gaming Headset with Dolby 7.1 Technology"/>
    <n v="319.95999999999998"/>
    <n v="4"/>
    <n v="0"/>
    <n v="115.18559999999999"/>
  </r>
  <r>
    <n v="4183"/>
    <s v="US-2014-136868"/>
    <x v="3"/>
    <x v="833"/>
    <d v="2014-10-13T00:00:00"/>
    <s v="Standard Class"/>
    <s v="CR-12820"/>
    <s v="Cyra Reiten"/>
    <x v="2"/>
    <x v="0"/>
    <s v="New York City"/>
    <x v="15"/>
    <n v="10035"/>
    <s v="East"/>
    <s v="OFF-PA-10002377"/>
    <x v="1"/>
    <x v="10"/>
    <s v="Adams Telephone Message Book W/Dividers/Space For Phone Numbers, 5 1/4&quot;X8 1/2&quot;, 200/Messages"/>
    <n v="17.04"/>
    <n v="3"/>
    <n v="0"/>
    <n v="7.6679999999999993"/>
  </r>
  <r>
    <n v="4184"/>
    <s v="US-2014-136868"/>
    <x v="3"/>
    <x v="833"/>
    <d v="2014-10-13T00:00:00"/>
    <s v="Standard Class"/>
    <s v="CR-12820"/>
    <s v="Cyra Reiten"/>
    <x v="2"/>
    <x v="0"/>
    <s v="New York City"/>
    <x v="15"/>
    <n v="10035"/>
    <s v="East"/>
    <s v="OFF-ST-10000991"/>
    <x v="1"/>
    <x v="4"/>
    <s v="Space Solutions HD Industrial Steel Shelving."/>
    <n v="344.90999999999997"/>
    <n v="3"/>
    <n v="0"/>
    <n v="10.347300000000004"/>
  </r>
  <r>
    <n v="4185"/>
    <s v="CA-2013-143749"/>
    <x v="0"/>
    <x v="5"/>
    <d v="2013-12-08T00:00:00"/>
    <s v="First Class"/>
    <s v="AG-10300"/>
    <s v="Aleksandra Gannaway"/>
    <x v="1"/>
    <x v="0"/>
    <s v="Franklin"/>
    <x v="31"/>
    <n v="2038"/>
    <s v="East"/>
    <s v="FUR-BO-10002853"/>
    <x v="0"/>
    <x v="0"/>
    <s v="O'Sullivan 5-Shelf Heavy-Duty Bookcases"/>
    <n v="81.94"/>
    <n v="1"/>
    <n v="0"/>
    <n v="20.484999999999999"/>
  </r>
  <r>
    <n v="4186"/>
    <s v="CA-2013-111493"/>
    <x v="0"/>
    <x v="147"/>
    <d v="2013-10-23T00:00:00"/>
    <s v="First Class"/>
    <s v="CM-12160"/>
    <s v="Charles McCrossin"/>
    <x v="0"/>
    <x v="0"/>
    <s v="Baltimore"/>
    <x v="39"/>
    <n v="21215"/>
    <s v="East"/>
    <s v="TEC-AC-10004510"/>
    <x v="2"/>
    <x v="11"/>
    <s v="Logitech Desktop MK120 Mouse and keyboard Combo"/>
    <n v="98.16"/>
    <n v="6"/>
    <n v="0"/>
    <n v="9.8159999999999954"/>
  </r>
  <r>
    <n v="4187"/>
    <s v="CA-2014-112536"/>
    <x v="3"/>
    <x v="796"/>
    <d v="2014-05-24T00:00:00"/>
    <s v="Standard Class"/>
    <s v="SG-20890"/>
    <s v="Susan Gilcrest"/>
    <x v="1"/>
    <x v="0"/>
    <s v="Mcallen"/>
    <x v="5"/>
    <n v="78501"/>
    <s v="Central"/>
    <s v="OFF-BI-10003712"/>
    <x v="1"/>
    <x v="8"/>
    <s v="Acco Pressboard Covers with Storage Hooks, 14 7/8&quot; x 11&quot;, Light Blue"/>
    <n v="6.8739999999999988"/>
    <n v="7"/>
    <n v="0.8"/>
    <n v="-10.654700000000002"/>
  </r>
  <r>
    <n v="4188"/>
    <s v="CA-2014-112536"/>
    <x v="3"/>
    <x v="796"/>
    <d v="2014-05-24T00:00:00"/>
    <s v="Standard Class"/>
    <s v="SG-20890"/>
    <s v="Susan Gilcrest"/>
    <x v="1"/>
    <x v="0"/>
    <s v="Mcallen"/>
    <x v="5"/>
    <n v="78501"/>
    <s v="Central"/>
    <s v="OFF-BI-10002571"/>
    <x v="1"/>
    <x v="8"/>
    <s v="Avery Framed View Binder, EZD Ring (Locking), Navy, 1 1/2&quot;"/>
    <n v="1.9959999999999996"/>
    <n v="1"/>
    <n v="0.8"/>
    <n v="-3.293400000000001"/>
  </r>
  <r>
    <n v="4189"/>
    <s v="CA-2014-112536"/>
    <x v="3"/>
    <x v="796"/>
    <d v="2014-05-24T00:00:00"/>
    <s v="Standard Class"/>
    <s v="SG-20890"/>
    <s v="Susan Gilcrest"/>
    <x v="1"/>
    <x v="0"/>
    <s v="Mcallen"/>
    <x v="5"/>
    <n v="78501"/>
    <s v="Central"/>
    <s v="OFF-ST-10004835"/>
    <x v="1"/>
    <x v="4"/>
    <s v="Plastic Stacking Crates &amp; Casters"/>
    <n v="8.9280000000000008"/>
    <n v="2"/>
    <n v="0.2"/>
    <n v="0.66959999999999997"/>
  </r>
  <r>
    <n v="4190"/>
    <s v="CA-2013-157714"/>
    <x v="0"/>
    <x v="182"/>
    <d v="2013-10-02T00:00:00"/>
    <s v="Second Class"/>
    <s v="CS-12175"/>
    <s v="Charles Sheldon"/>
    <x v="1"/>
    <x v="0"/>
    <s v="Iowa City"/>
    <x v="23"/>
    <n v="52240"/>
    <s v="Central"/>
    <s v="OFF-PA-10004022"/>
    <x v="1"/>
    <x v="10"/>
    <s v="Hammermill Color Copier Paper (28Lb. and 96 Bright)"/>
    <n v="9.99"/>
    <n v="1"/>
    <n v="0"/>
    <n v="4.4954999999999998"/>
  </r>
  <r>
    <n v="4191"/>
    <s v="CA-2014-166709"/>
    <x v="3"/>
    <x v="701"/>
    <d v="2014-11-23T00:00:00"/>
    <s v="Standard Class"/>
    <s v="HL-15040"/>
    <s v="Hunter Lopez"/>
    <x v="0"/>
    <x v="0"/>
    <s v="Newark"/>
    <x v="13"/>
    <n v="19711"/>
    <s v="East"/>
    <s v="TEC-CO-10004722"/>
    <x v="2"/>
    <x v="16"/>
    <s v="Canon imageCLASS 2200 Advanced Copier"/>
    <n v="10499.97"/>
    <n v="3"/>
    <n v="0"/>
    <n v="5039.9856"/>
  </r>
  <r>
    <n v="4192"/>
    <s v="CA-2012-129392"/>
    <x v="1"/>
    <x v="951"/>
    <d v="2012-07-08T00:00:00"/>
    <s v="Same Day"/>
    <s v="DM-13015"/>
    <s v="Darrin Martin"/>
    <x v="0"/>
    <x v="0"/>
    <s v="Houston"/>
    <x v="5"/>
    <n v="77070"/>
    <s v="Central"/>
    <s v="OFF-PA-10004248"/>
    <x v="1"/>
    <x v="10"/>
    <s v="Xerox 1990"/>
    <n v="21.12"/>
    <n v="5"/>
    <n v="0.2"/>
    <n v="6.5999999999999988"/>
  </r>
  <r>
    <n v="4193"/>
    <s v="CA-2012-150875"/>
    <x v="1"/>
    <x v="547"/>
    <d v="2012-11-20T00:00:00"/>
    <s v="Standard Class"/>
    <s v="HK-14890"/>
    <s v="Heather Kirkland"/>
    <x v="1"/>
    <x v="0"/>
    <s v="Boise"/>
    <x v="45"/>
    <n v="83704"/>
    <s v="West"/>
    <s v="FUR-TA-10000577"/>
    <x v="0"/>
    <x v="3"/>
    <s v="Bretford CR4500 Series Slim Rectangular Table"/>
    <n v="696.42"/>
    <n v="2"/>
    <n v="0"/>
    <n v="160.17660000000001"/>
  </r>
  <r>
    <n v="4194"/>
    <s v="CA-2012-150875"/>
    <x v="1"/>
    <x v="547"/>
    <d v="2012-11-20T00:00:00"/>
    <s v="Standard Class"/>
    <s v="HK-14890"/>
    <s v="Heather Kirkland"/>
    <x v="1"/>
    <x v="0"/>
    <s v="Boise"/>
    <x v="45"/>
    <n v="83704"/>
    <s v="West"/>
    <s v="TEC-PH-10001254"/>
    <x v="2"/>
    <x v="7"/>
    <s v="Jabra BIZ 2300 Duo QD Duo Corded Headset"/>
    <n v="304.77600000000001"/>
    <n v="3"/>
    <n v="0.2"/>
    <n v="22.858199999999982"/>
  </r>
  <r>
    <n v="4195"/>
    <s v="CA-2012-154200"/>
    <x v="1"/>
    <x v="652"/>
    <d v="2012-06-22T00:00:00"/>
    <s v="Standard Class"/>
    <s v="BG-11740"/>
    <s v="Bruce Geld"/>
    <x v="0"/>
    <x v="0"/>
    <s v="San Diego"/>
    <x v="1"/>
    <n v="92105"/>
    <s v="West"/>
    <s v="OFF-AR-10001044"/>
    <x v="1"/>
    <x v="6"/>
    <s v="BOSTON Ranger #55 Pencil Sharpener, Black"/>
    <n v="51.98"/>
    <n v="2"/>
    <n v="0"/>
    <n v="15.074199999999998"/>
  </r>
  <r>
    <n v="4196"/>
    <s v="CA-2013-124233"/>
    <x v="0"/>
    <x v="143"/>
    <d v="2013-04-15T00:00:00"/>
    <s v="Standard Class"/>
    <s v="CK-12595"/>
    <s v="Clytie Kelty"/>
    <x v="0"/>
    <x v="0"/>
    <s v="Los Angeles"/>
    <x v="1"/>
    <n v="90032"/>
    <s v="West"/>
    <s v="FUR-FU-10002597"/>
    <x v="0"/>
    <x v="5"/>
    <s v="C-Line Magnetic Cubicle Keepers, Clear Polypropylene"/>
    <n v="24.700000000000003"/>
    <n v="5"/>
    <n v="0"/>
    <n v="10.374000000000001"/>
  </r>
  <r>
    <n v="4197"/>
    <s v="US-2012-134271"/>
    <x v="1"/>
    <x v="24"/>
    <d v="2012-04-23T00:00:00"/>
    <s v="Second Class"/>
    <s v="RF-19735"/>
    <s v="Roland Fjeld"/>
    <x v="0"/>
    <x v="0"/>
    <s v="New York City"/>
    <x v="15"/>
    <n v="10024"/>
    <s v="East"/>
    <s v="OFF-LA-10004093"/>
    <x v="1"/>
    <x v="2"/>
    <s v="Avery 486"/>
    <n v="21.93"/>
    <n v="3"/>
    <n v="0"/>
    <n v="10.307099999999998"/>
  </r>
  <r>
    <n v="4198"/>
    <s v="US-2013-161683"/>
    <x v="0"/>
    <x v="275"/>
    <d v="2013-12-09T00:00:00"/>
    <s v="Standard Class"/>
    <s v="CJ-12010"/>
    <s v="Caroline Jumper"/>
    <x v="0"/>
    <x v="0"/>
    <s v="Philadelphia"/>
    <x v="9"/>
    <n v="19134"/>
    <s v="East"/>
    <s v="OFF-AP-10000179"/>
    <x v="1"/>
    <x v="9"/>
    <s v="Honeywell Enviracaire Portable HEPA Air Cleaner for up to 10 x 16 Room"/>
    <n v="394.81600000000003"/>
    <n v="4"/>
    <n v="0.2"/>
    <n v="93.768799999999999"/>
  </r>
  <r>
    <n v="4199"/>
    <s v="US-2013-161683"/>
    <x v="0"/>
    <x v="275"/>
    <d v="2013-12-09T00:00:00"/>
    <s v="Standard Class"/>
    <s v="CJ-12010"/>
    <s v="Caroline Jumper"/>
    <x v="0"/>
    <x v="0"/>
    <s v="Philadelphia"/>
    <x v="9"/>
    <n v="19134"/>
    <s v="East"/>
    <s v="OFF-BI-10001072"/>
    <x v="1"/>
    <x v="8"/>
    <s v="GBC Clear Cover, 8-1/2 x 11, unpunched, 25 covers per pack"/>
    <n v="18.192000000000004"/>
    <n v="4"/>
    <n v="0.7"/>
    <n v="-14.553600000000003"/>
  </r>
  <r>
    <n v="4200"/>
    <s v="CA-2012-143105"/>
    <x v="1"/>
    <x v="895"/>
    <d v="2012-12-10T00:00:00"/>
    <s v="Same Day"/>
    <s v="MA-17560"/>
    <s v="Matt Abelman"/>
    <x v="2"/>
    <x v="0"/>
    <s v="New York City"/>
    <x v="15"/>
    <n v="10024"/>
    <s v="East"/>
    <s v="OFF-LA-10004093"/>
    <x v="1"/>
    <x v="2"/>
    <s v="Avery 486"/>
    <n v="7.31"/>
    <n v="1"/>
    <n v="0"/>
    <n v="3.4356999999999998"/>
  </r>
  <r>
    <n v="4201"/>
    <s v="CA-2012-143105"/>
    <x v="1"/>
    <x v="895"/>
    <d v="2012-12-10T00:00:00"/>
    <s v="Same Day"/>
    <s v="MA-17560"/>
    <s v="Matt Abelman"/>
    <x v="2"/>
    <x v="0"/>
    <s v="New York City"/>
    <x v="15"/>
    <n v="10024"/>
    <s v="East"/>
    <s v="TEC-CO-10002095"/>
    <x v="2"/>
    <x v="16"/>
    <s v="Hewlett Packard 610 Color Digital Copier / Printer"/>
    <n v="799.98400000000004"/>
    <n v="2"/>
    <n v="0.2"/>
    <n v="249.99499999999998"/>
  </r>
  <r>
    <n v="4202"/>
    <s v="CA-2012-143105"/>
    <x v="1"/>
    <x v="895"/>
    <d v="2012-12-10T00:00:00"/>
    <s v="Same Day"/>
    <s v="MA-17560"/>
    <s v="Matt Abelman"/>
    <x v="2"/>
    <x v="0"/>
    <s v="New York City"/>
    <x v="15"/>
    <n v="10024"/>
    <s v="East"/>
    <s v="OFF-PA-10002713"/>
    <x v="1"/>
    <x v="10"/>
    <s v="Adams Phone Message Book, 200 Message Capacity, 8 1/16” x 11”"/>
    <n v="41.28"/>
    <n v="6"/>
    <n v="0"/>
    <n v="18.988799999999998"/>
  </r>
  <r>
    <n v="4203"/>
    <s v="CA-2012-143105"/>
    <x v="1"/>
    <x v="895"/>
    <d v="2012-12-10T00:00:00"/>
    <s v="Same Day"/>
    <s v="MA-17560"/>
    <s v="Matt Abelman"/>
    <x v="2"/>
    <x v="0"/>
    <s v="New York City"/>
    <x v="15"/>
    <n v="10024"/>
    <s v="East"/>
    <s v="OFF-PA-10002254"/>
    <x v="1"/>
    <x v="10"/>
    <s v="Xerox 1883"/>
    <n v="184.66"/>
    <n v="7"/>
    <n v="0"/>
    <n v="84.943599999999989"/>
  </r>
  <r>
    <n v="4204"/>
    <s v="CA-2011-145387"/>
    <x v="2"/>
    <x v="656"/>
    <d v="2011-11-02T00:00:00"/>
    <s v="Second Class"/>
    <s v="AM-10705"/>
    <s v="Anne McFarland"/>
    <x v="0"/>
    <x v="0"/>
    <s v="Cranston"/>
    <x v="34"/>
    <n v="2920"/>
    <s v="East"/>
    <s v="OFF-AR-10001683"/>
    <x v="1"/>
    <x v="6"/>
    <s v="Lumber Crayons"/>
    <n v="49.25"/>
    <n v="5"/>
    <n v="0"/>
    <n v="18.715000000000003"/>
  </r>
  <r>
    <n v="4205"/>
    <s v="CA-2011-145387"/>
    <x v="2"/>
    <x v="656"/>
    <d v="2011-11-02T00:00:00"/>
    <s v="Second Class"/>
    <s v="AM-10705"/>
    <s v="Anne McFarland"/>
    <x v="0"/>
    <x v="0"/>
    <s v="Cranston"/>
    <x v="34"/>
    <n v="2920"/>
    <s v="East"/>
    <s v="OFF-PA-10002195"/>
    <x v="1"/>
    <x v="10"/>
    <s v="RSVP Cards &amp; Envelopes, Blank White, 8-1/2&quot; X 11&quot;, 24 Cards/25 Envelopes/Set"/>
    <n v="10.16"/>
    <n v="2"/>
    <n v="0"/>
    <n v="4.7751999999999999"/>
  </r>
  <r>
    <n v="4206"/>
    <s v="CA-2011-145387"/>
    <x v="2"/>
    <x v="656"/>
    <d v="2011-11-02T00:00:00"/>
    <s v="Second Class"/>
    <s v="AM-10705"/>
    <s v="Anne McFarland"/>
    <x v="0"/>
    <x v="0"/>
    <s v="Cranston"/>
    <x v="34"/>
    <n v="2920"/>
    <s v="East"/>
    <s v="FUR-FU-10002364"/>
    <x v="0"/>
    <x v="5"/>
    <s v="Eldon Expressions Wood Desk Accessories, Oak"/>
    <n v="14.76"/>
    <n v="2"/>
    <n v="0"/>
    <n v="4.2803999999999984"/>
  </r>
  <r>
    <n v="4207"/>
    <s v="CA-2011-145387"/>
    <x v="2"/>
    <x v="656"/>
    <d v="2011-11-02T00:00:00"/>
    <s v="Second Class"/>
    <s v="AM-10705"/>
    <s v="Anne McFarland"/>
    <x v="0"/>
    <x v="0"/>
    <s v="Cranston"/>
    <x v="34"/>
    <n v="2920"/>
    <s v="East"/>
    <s v="OFF-BI-10004001"/>
    <x v="1"/>
    <x v="8"/>
    <s v="GBC Recycled VeloBinder Covers"/>
    <n v="34.08"/>
    <n v="2"/>
    <n v="0"/>
    <n v="15.676799999999997"/>
  </r>
  <r>
    <n v="4208"/>
    <s v="CA-2011-145387"/>
    <x v="2"/>
    <x v="656"/>
    <d v="2011-11-02T00:00:00"/>
    <s v="Second Class"/>
    <s v="AM-10705"/>
    <s v="Anne McFarland"/>
    <x v="0"/>
    <x v="0"/>
    <s v="Cranston"/>
    <x v="34"/>
    <n v="2920"/>
    <s v="East"/>
    <s v="FUR-FU-10000023"/>
    <x v="0"/>
    <x v="5"/>
    <s v="Eldon Wave Desk Accessories"/>
    <n v="17.669999999999998"/>
    <n v="3"/>
    <n v="0"/>
    <n v="7.7748000000000008"/>
  </r>
  <r>
    <n v="4209"/>
    <s v="CA-2011-145387"/>
    <x v="2"/>
    <x v="656"/>
    <d v="2011-11-02T00:00:00"/>
    <s v="Second Class"/>
    <s v="AM-10705"/>
    <s v="Anne McFarland"/>
    <x v="0"/>
    <x v="0"/>
    <s v="Cranston"/>
    <x v="34"/>
    <n v="2920"/>
    <s v="East"/>
    <s v="FUR-CH-10002320"/>
    <x v="0"/>
    <x v="1"/>
    <s v="Hon Pagoda Stacking Chairs"/>
    <n v="1604.9"/>
    <n v="5"/>
    <n v="0"/>
    <n v="481.46999999999991"/>
  </r>
  <r>
    <n v="4210"/>
    <s v="CA-2011-145387"/>
    <x v="2"/>
    <x v="656"/>
    <d v="2011-11-02T00:00:00"/>
    <s v="Second Class"/>
    <s v="AM-10705"/>
    <s v="Anne McFarland"/>
    <x v="0"/>
    <x v="0"/>
    <s v="Cranston"/>
    <x v="34"/>
    <n v="2920"/>
    <s v="East"/>
    <s v="FUR-TA-10003238"/>
    <x v="0"/>
    <x v="3"/>
    <s v="Chromcraft Bull-Nose Wood 48&quot; x 96&quot; Rectangular Conference Tables"/>
    <n v="385.68599999999998"/>
    <n v="1"/>
    <n v="0.3"/>
    <n v="-60.607800000000026"/>
  </r>
  <r>
    <n v="4211"/>
    <s v="CA-2014-109715"/>
    <x v="3"/>
    <x v="34"/>
    <d v="2014-12-15T00:00:00"/>
    <s v="Standard Class"/>
    <s v="AH-10585"/>
    <s v="Angele Hood"/>
    <x v="0"/>
    <x v="0"/>
    <s v="Chicago"/>
    <x v="10"/>
    <n v="60623"/>
    <s v="Central"/>
    <s v="OFF-PA-10004965"/>
    <x v="1"/>
    <x v="10"/>
    <s v="Xerox 1921"/>
    <n v="15.984000000000002"/>
    <n v="2"/>
    <n v="0.2"/>
    <n v="4.9949999999999992"/>
  </r>
  <r>
    <n v="4212"/>
    <s v="CA-2011-166457"/>
    <x v="2"/>
    <x v="952"/>
    <d v="2011-05-09T00:00:00"/>
    <s v="Second Class"/>
    <s v="PF-19120"/>
    <s v="Peter Fuller"/>
    <x v="0"/>
    <x v="0"/>
    <s v="Richmond"/>
    <x v="0"/>
    <n v="40475"/>
    <s v="South"/>
    <s v="OFF-PA-10003016"/>
    <x v="1"/>
    <x v="10"/>
    <s v="Adams &quot;While You Were Out&quot; Message Pads"/>
    <n v="9.42"/>
    <n v="3"/>
    <n v="0"/>
    <n v="4.238999999999999"/>
  </r>
  <r>
    <n v="4213"/>
    <s v="CA-2011-166457"/>
    <x v="2"/>
    <x v="952"/>
    <d v="2011-05-09T00:00:00"/>
    <s v="Second Class"/>
    <s v="PF-19120"/>
    <s v="Peter Fuller"/>
    <x v="0"/>
    <x v="0"/>
    <s v="Richmond"/>
    <x v="0"/>
    <n v="40475"/>
    <s v="South"/>
    <s v="OFF-AR-10003651"/>
    <x v="1"/>
    <x v="6"/>
    <s v="Newell 350"/>
    <n v="6.56"/>
    <n v="2"/>
    <n v="0"/>
    <n v="1.9023999999999992"/>
  </r>
  <r>
    <n v="4214"/>
    <s v="CA-2011-166457"/>
    <x v="2"/>
    <x v="952"/>
    <d v="2011-05-09T00:00:00"/>
    <s v="Second Class"/>
    <s v="PF-19120"/>
    <s v="Peter Fuller"/>
    <x v="0"/>
    <x v="0"/>
    <s v="Richmond"/>
    <x v="0"/>
    <n v="40475"/>
    <s v="South"/>
    <s v="OFF-PA-10001363"/>
    <x v="1"/>
    <x v="10"/>
    <s v="Xerox 1933"/>
    <n v="24.56"/>
    <n v="2"/>
    <n v="0"/>
    <n v="11.543199999999999"/>
  </r>
  <r>
    <n v="4215"/>
    <s v="CA-2013-164637"/>
    <x v="0"/>
    <x v="758"/>
    <d v="2013-03-09T00:00:00"/>
    <s v="Standard Class"/>
    <s v="RD-19480"/>
    <s v="Rick Duston"/>
    <x v="0"/>
    <x v="0"/>
    <s v="Mishawaka"/>
    <x v="14"/>
    <n v="46544"/>
    <s v="Central"/>
    <s v="OFF-BI-10003876"/>
    <x v="1"/>
    <x v="8"/>
    <s v="Green Canvas Binder for 8-1/2&quot; x 14&quot; Sheets"/>
    <n v="128.39999999999998"/>
    <n v="3"/>
    <n v="0"/>
    <n v="64.199999999999989"/>
  </r>
  <r>
    <n v="4216"/>
    <s v="CA-2011-103590"/>
    <x v="2"/>
    <x v="953"/>
    <d v="2011-12-04T00:00:00"/>
    <s v="Standard Class"/>
    <s v="JL-15505"/>
    <s v="Jeremy Lonsdale"/>
    <x v="0"/>
    <x v="0"/>
    <s v="Mount Vernon"/>
    <x v="15"/>
    <n v="10550"/>
    <s v="East"/>
    <s v="OFF-EN-10004007"/>
    <x v="1"/>
    <x v="12"/>
    <s v="Park Ridge Embossed Executive Business Envelopes"/>
    <n v="62.28"/>
    <n v="4"/>
    <n v="0"/>
    <n v="29.271599999999999"/>
  </r>
  <r>
    <n v="4217"/>
    <s v="CA-2012-111234"/>
    <x v="1"/>
    <x v="954"/>
    <d v="2012-02-22T00:00:00"/>
    <s v="Standard Class"/>
    <s v="AB-10600"/>
    <s v="Ann Blume"/>
    <x v="1"/>
    <x v="0"/>
    <s v="Los Angeles"/>
    <x v="1"/>
    <n v="90004"/>
    <s v="West"/>
    <s v="OFF-LA-10002271"/>
    <x v="1"/>
    <x v="2"/>
    <s v="Smead Alpha-Z Color-Coded Second Alphabetical Labels and Starter Set"/>
    <n v="9.24"/>
    <n v="3"/>
    <n v="0"/>
    <n v="4.4352"/>
  </r>
  <r>
    <n v="4218"/>
    <s v="CA-2014-149881"/>
    <x v="3"/>
    <x v="719"/>
    <d v="2014-04-04T00:00:00"/>
    <s v="First Class"/>
    <s v="NC-18535"/>
    <s v="Nick Crebassa"/>
    <x v="1"/>
    <x v="0"/>
    <s v="San Francisco"/>
    <x v="1"/>
    <n v="94110"/>
    <s v="West"/>
    <s v="FUR-BO-10003894"/>
    <x v="0"/>
    <x v="0"/>
    <s v="Safco Value Mate Steel Bookcase, Baked Enamel Finish on Steel, Black"/>
    <n v="482.66399999999999"/>
    <n v="8"/>
    <n v="0.15"/>
    <n v="85.175999999999974"/>
  </r>
  <r>
    <n v="4219"/>
    <s v="CA-2014-149881"/>
    <x v="3"/>
    <x v="719"/>
    <d v="2014-04-04T00:00:00"/>
    <s v="First Class"/>
    <s v="NC-18535"/>
    <s v="Nick Crebassa"/>
    <x v="1"/>
    <x v="0"/>
    <s v="San Francisco"/>
    <x v="1"/>
    <n v="94110"/>
    <s v="West"/>
    <s v="TEC-MA-10000418"/>
    <x v="2"/>
    <x v="15"/>
    <s v="Cubify CubeX 3D Printer Double Head Print"/>
    <n v="4799.9839999999995"/>
    <n v="2"/>
    <n v="0.2"/>
    <n v="359.99879999999962"/>
  </r>
  <r>
    <n v="4220"/>
    <s v="CA-2014-134565"/>
    <x v="3"/>
    <x v="532"/>
    <d v="2014-06-14T00:00:00"/>
    <s v="Second Class"/>
    <s v="TB-21400"/>
    <s v="Tom Boeckenhauer"/>
    <x v="0"/>
    <x v="0"/>
    <s v="Seattle"/>
    <x v="4"/>
    <n v="98103"/>
    <s v="West"/>
    <s v="OFF-PA-10004243"/>
    <x v="1"/>
    <x v="10"/>
    <s v="Xerox 1939"/>
    <n v="37.94"/>
    <n v="2"/>
    <n v="0"/>
    <n v="18.211199999999998"/>
  </r>
  <r>
    <n v="4221"/>
    <s v="CA-2014-134565"/>
    <x v="3"/>
    <x v="532"/>
    <d v="2014-06-14T00:00:00"/>
    <s v="Second Class"/>
    <s v="TB-21400"/>
    <s v="Tom Boeckenhauer"/>
    <x v="0"/>
    <x v="0"/>
    <s v="Seattle"/>
    <x v="4"/>
    <n v="98103"/>
    <s v="West"/>
    <s v="OFF-BI-10001759"/>
    <x v="1"/>
    <x v="8"/>
    <s v="Acco Pressboard Covers with Storage Hooks, 14 7/8&quot; x 11&quot;, Dark Blue"/>
    <n v="18.288"/>
    <n v="6"/>
    <n v="0.2"/>
    <n v="6.6293999999999995"/>
  </r>
  <r>
    <n v="4222"/>
    <s v="CA-2014-134565"/>
    <x v="3"/>
    <x v="532"/>
    <d v="2014-06-14T00:00:00"/>
    <s v="Second Class"/>
    <s v="TB-21400"/>
    <s v="Tom Boeckenhauer"/>
    <x v="0"/>
    <x v="0"/>
    <s v="Seattle"/>
    <x v="4"/>
    <n v="98103"/>
    <s v="West"/>
    <s v="TEC-MA-10001570"/>
    <x v="2"/>
    <x v="15"/>
    <s v="Cisco Desktop Collaboration Experience DX650 IP Video Phone"/>
    <n v="385.80000000000007"/>
    <n v="5"/>
    <n v="0.2"/>
    <n v="130.20749999999998"/>
  </r>
  <r>
    <n v="4223"/>
    <s v="CA-2014-134565"/>
    <x v="3"/>
    <x v="532"/>
    <d v="2014-06-14T00:00:00"/>
    <s v="Second Class"/>
    <s v="TB-21400"/>
    <s v="Tom Boeckenhauer"/>
    <x v="0"/>
    <x v="0"/>
    <s v="Seattle"/>
    <x v="4"/>
    <n v="98103"/>
    <s v="West"/>
    <s v="OFF-ST-10004804"/>
    <x v="1"/>
    <x v="4"/>
    <s v="Belkin 19&quot; Vented Equipment Shelf, Black"/>
    <n v="102.96"/>
    <n v="2"/>
    <n v="0"/>
    <n v="1.0296000000000021"/>
  </r>
  <r>
    <n v="4224"/>
    <s v="CA-2014-134565"/>
    <x v="3"/>
    <x v="532"/>
    <d v="2014-06-14T00:00:00"/>
    <s v="Second Class"/>
    <s v="TB-21400"/>
    <s v="Tom Boeckenhauer"/>
    <x v="0"/>
    <x v="0"/>
    <s v="Seattle"/>
    <x v="4"/>
    <n v="98103"/>
    <s v="West"/>
    <s v="FUR-BO-10001519"/>
    <x v="0"/>
    <x v="0"/>
    <s v="O'Sullivan 3-Shelf Heavy-Duty Bookcases"/>
    <n v="174.42000000000002"/>
    <n v="3"/>
    <n v="0"/>
    <n v="41.860800000000005"/>
  </r>
  <r>
    <n v="4225"/>
    <s v="CA-2013-108644"/>
    <x v="0"/>
    <x v="955"/>
    <d v="2013-10-04T00:00:00"/>
    <s v="First Class"/>
    <s v="SJ-20215"/>
    <s v="Sarah Jordon"/>
    <x v="0"/>
    <x v="0"/>
    <s v="Quincy"/>
    <x v="10"/>
    <n v="62301"/>
    <s v="Central"/>
    <s v="OFF-BI-10000343"/>
    <x v="1"/>
    <x v="8"/>
    <s v="Pressboard Covers with Storage Hooks, 9 1/2&quot; x 11&quot;, Light Blue"/>
    <n v="1.9639999999999995"/>
    <n v="2"/>
    <n v="0.8"/>
    <n v="-3.2406000000000006"/>
  </r>
  <r>
    <n v="4226"/>
    <s v="US-2011-102631"/>
    <x v="2"/>
    <x v="736"/>
    <d v="2011-12-17T00:00:00"/>
    <s v="Standard Class"/>
    <s v="EB-13840"/>
    <s v="Ellis Ballard"/>
    <x v="1"/>
    <x v="0"/>
    <s v="Chicago"/>
    <x v="10"/>
    <n v="60623"/>
    <s v="Central"/>
    <s v="FUR-FU-10003930"/>
    <x v="0"/>
    <x v="5"/>
    <s v="Howard Miller 12-3/4 Diameter Accuwave DS  Wall Clock"/>
    <n v="94.427999999999997"/>
    <n v="3"/>
    <n v="0.6"/>
    <n v="-42.492599999999982"/>
  </r>
  <r>
    <n v="4227"/>
    <s v="CA-2014-120327"/>
    <x v="3"/>
    <x v="343"/>
    <d v="2014-11-17T00:00:00"/>
    <s v="Standard Class"/>
    <s v="WB-21850"/>
    <s v="William Brown"/>
    <x v="0"/>
    <x v="0"/>
    <s v="Urbandale"/>
    <x v="23"/>
    <n v="50322"/>
    <s v="Central"/>
    <s v="OFF-FA-10004854"/>
    <x v="1"/>
    <x v="13"/>
    <s v="Vinyl Coated Wire Paper Clips in Organizer Box, 800/Box"/>
    <n v="45.92"/>
    <n v="4"/>
    <n v="0"/>
    <n v="21.5824"/>
  </r>
  <r>
    <n v="4228"/>
    <s v="CA-2012-154970"/>
    <x v="1"/>
    <x v="956"/>
    <d v="2012-01-10T00:00:00"/>
    <s v="Standard Class"/>
    <s v="SR-20740"/>
    <s v="Steven Roelle"/>
    <x v="2"/>
    <x v="0"/>
    <s v="Seattle"/>
    <x v="4"/>
    <n v="98103"/>
    <s v="West"/>
    <s v="FUR-CH-10003396"/>
    <x v="0"/>
    <x v="1"/>
    <s v="Global Deluxe Steno Chair"/>
    <n v="61.584000000000003"/>
    <n v="1"/>
    <n v="0.2"/>
    <n v="-6.9282000000000039"/>
  </r>
  <r>
    <n v="4229"/>
    <s v="CA-2013-113803"/>
    <x v="0"/>
    <x v="830"/>
    <d v="2013-03-27T00:00:00"/>
    <s v="First Class"/>
    <s v="VG-21805"/>
    <s v="Vivek Grady"/>
    <x v="1"/>
    <x v="0"/>
    <s v="Richmond"/>
    <x v="14"/>
    <n v="47374"/>
    <s v="Central"/>
    <s v="OFF-PA-10001994"/>
    <x v="1"/>
    <x v="10"/>
    <s v="Ink Jet Note and Greeting Cards, 8-1/2&quot; x 5-1/2&quot; Card Size"/>
    <n v="22.48"/>
    <n v="1"/>
    <n v="0"/>
    <n v="10.3408"/>
  </r>
  <r>
    <n v="4230"/>
    <s v="CA-2014-100223"/>
    <x v="3"/>
    <x v="957"/>
    <d v="2014-07-11T00:00:00"/>
    <s v="Standard Class"/>
    <s v="LS-16945"/>
    <s v="Linda Southworth"/>
    <x v="1"/>
    <x v="0"/>
    <s v="Dallas"/>
    <x v="5"/>
    <n v="75220"/>
    <s v="Central"/>
    <s v="FUR-FU-10003601"/>
    <x v="0"/>
    <x v="5"/>
    <s v="Deflect-o RollaMat Studded, Beveled Mat for Medium Pile Carpeting"/>
    <n v="332.02800000000002"/>
    <n v="9"/>
    <n v="0.6"/>
    <n v="-348.62940000000003"/>
  </r>
  <r>
    <n v="4231"/>
    <s v="CA-2014-100223"/>
    <x v="3"/>
    <x v="957"/>
    <d v="2014-07-11T00:00:00"/>
    <s v="Standard Class"/>
    <s v="LS-16945"/>
    <s v="Linda Southworth"/>
    <x v="1"/>
    <x v="0"/>
    <s v="Dallas"/>
    <x v="5"/>
    <n v="75220"/>
    <s v="Central"/>
    <s v="OFF-BI-10003429"/>
    <x v="1"/>
    <x v="8"/>
    <s v="Cardinal HOLDit! Binder Insert Strips,Extra Strips"/>
    <n v="11.393999999999998"/>
    <n v="9"/>
    <n v="0.8"/>
    <n v="-17.660699999999999"/>
  </r>
  <r>
    <n v="4232"/>
    <s v="CA-2014-100223"/>
    <x v="3"/>
    <x v="957"/>
    <d v="2014-07-11T00:00:00"/>
    <s v="Standard Class"/>
    <s v="LS-16945"/>
    <s v="Linda Southworth"/>
    <x v="1"/>
    <x v="0"/>
    <s v="Dallas"/>
    <x v="5"/>
    <n v="75220"/>
    <s v="Central"/>
    <s v="OFF-PA-10000232"/>
    <x v="1"/>
    <x v="10"/>
    <s v="Xerox 1975"/>
    <n v="15.552000000000003"/>
    <n v="3"/>
    <n v="0.2"/>
    <n v="5.6375999999999999"/>
  </r>
  <r>
    <n v="4233"/>
    <s v="CA-2014-100223"/>
    <x v="3"/>
    <x v="957"/>
    <d v="2014-07-11T00:00:00"/>
    <s v="Standard Class"/>
    <s v="LS-16945"/>
    <s v="Linda Southworth"/>
    <x v="1"/>
    <x v="0"/>
    <s v="Dallas"/>
    <x v="5"/>
    <n v="75220"/>
    <s v="Central"/>
    <s v="OFF-PA-10002195"/>
    <x v="1"/>
    <x v="10"/>
    <s v="Xerox 1966"/>
    <n v="31.104000000000006"/>
    <n v="6"/>
    <n v="0.2"/>
    <n v="11.2752"/>
  </r>
  <r>
    <n v="4234"/>
    <s v="CA-2014-100223"/>
    <x v="3"/>
    <x v="957"/>
    <d v="2014-07-11T00:00:00"/>
    <s v="Standard Class"/>
    <s v="LS-16945"/>
    <s v="Linda Southworth"/>
    <x v="1"/>
    <x v="0"/>
    <s v="Dallas"/>
    <x v="5"/>
    <n v="75220"/>
    <s v="Central"/>
    <s v="OFF-BI-10004492"/>
    <x v="1"/>
    <x v="8"/>
    <s v="Tuf-Vin Binders"/>
    <n v="6.3159999999999981"/>
    <n v="1"/>
    <n v="0.8"/>
    <n v="-10.421400000000002"/>
  </r>
  <r>
    <n v="4235"/>
    <s v="CA-2011-168823"/>
    <x v="2"/>
    <x v="158"/>
    <d v="2011-09-24T00:00:00"/>
    <s v="First Class"/>
    <s v="MA-17560"/>
    <s v="Matt Abelman"/>
    <x v="2"/>
    <x v="0"/>
    <s v="Philadelphia"/>
    <x v="9"/>
    <n v="19143"/>
    <s v="East"/>
    <s v="OFF-PA-10004000"/>
    <x v="1"/>
    <x v="10"/>
    <s v="While You Were Out Pads, 50 per Pad, 4 x 5 1/4, Green Cycle"/>
    <n v="11.352000000000002"/>
    <n v="3"/>
    <n v="0.2"/>
    <n v="4.1151"/>
  </r>
  <r>
    <n v="4236"/>
    <s v="CA-2011-168823"/>
    <x v="2"/>
    <x v="158"/>
    <d v="2011-09-24T00:00:00"/>
    <s v="First Class"/>
    <s v="MA-17560"/>
    <s v="Matt Abelman"/>
    <x v="2"/>
    <x v="0"/>
    <s v="Philadelphia"/>
    <x v="9"/>
    <n v="19143"/>
    <s v="East"/>
    <s v="OFF-LA-10004425"/>
    <x v="1"/>
    <x v="2"/>
    <s v="Staples"/>
    <n v="20.808000000000003"/>
    <n v="9"/>
    <n v="0.2"/>
    <n v="7.0226999999999995"/>
  </r>
  <r>
    <n v="4237"/>
    <s v="CA-2013-162404"/>
    <x v="0"/>
    <x v="310"/>
    <d v="2013-07-28T00:00:00"/>
    <s v="Standard Class"/>
    <s v="NF-18475"/>
    <s v="Neil Französisch"/>
    <x v="2"/>
    <x v="0"/>
    <s v="Rockford"/>
    <x v="10"/>
    <n v="61107"/>
    <s v="Central"/>
    <s v="OFF-BI-10000948"/>
    <x v="1"/>
    <x v="8"/>
    <s v="GBC Laser Imprintable Binding System Covers, Desert Sand"/>
    <n v="11.415999999999997"/>
    <n v="4"/>
    <n v="0.8"/>
    <n v="-18.836400000000005"/>
  </r>
  <r>
    <n v="4238"/>
    <s v="CA-2014-104024"/>
    <x v="3"/>
    <x v="635"/>
    <d v="2014-09-04T00:00:00"/>
    <s v="Second Class"/>
    <s v="MD-17860"/>
    <s v="Michael Dominguez"/>
    <x v="1"/>
    <x v="0"/>
    <s v="Philadelphia"/>
    <x v="9"/>
    <n v="19134"/>
    <s v="East"/>
    <s v="OFF-AR-10001972"/>
    <x v="1"/>
    <x v="6"/>
    <s v="Newell 323"/>
    <n v="9.4080000000000013"/>
    <n v="7"/>
    <n v="0.2"/>
    <n v="0.70560000000000045"/>
  </r>
  <r>
    <n v="4239"/>
    <s v="CA-2014-147144"/>
    <x v="3"/>
    <x v="606"/>
    <d v="2014-03-29T00:00:00"/>
    <s v="First Class"/>
    <s v="MZ-17335"/>
    <s v="Maria Zettner"/>
    <x v="2"/>
    <x v="0"/>
    <s v="Seattle"/>
    <x v="4"/>
    <n v="98105"/>
    <s v="West"/>
    <s v="OFF-AR-10004587"/>
    <x v="1"/>
    <x v="6"/>
    <s v="Boston 1827 Commercial Additional Cutter, Drive Gear &amp; Gear Rack for 1606"/>
    <n v="19.829999999999998"/>
    <n v="1"/>
    <n v="0"/>
    <n v="5.9489999999999981"/>
  </r>
  <r>
    <n v="4240"/>
    <s v="CA-2014-158673"/>
    <x v="3"/>
    <x v="614"/>
    <d v="2015-01-05T00:00:00"/>
    <s v="Standard Class"/>
    <s v="KB-16600"/>
    <s v="Ken Brennan"/>
    <x v="1"/>
    <x v="0"/>
    <s v="Grand Rapids"/>
    <x v="12"/>
    <n v="49505"/>
    <s v="Central"/>
    <s v="OFF-PA-10000994"/>
    <x v="1"/>
    <x v="10"/>
    <s v="Xerox 1915"/>
    <n v="209.7"/>
    <n v="2"/>
    <n v="0"/>
    <n v="100.65599999999999"/>
  </r>
  <r>
    <n v="4241"/>
    <s v="CA-2011-133704"/>
    <x v="2"/>
    <x v="59"/>
    <d v="2011-09-26T00:00:00"/>
    <s v="Standard Class"/>
    <s v="MA-17995"/>
    <s v="Michelle Arnett"/>
    <x v="2"/>
    <x v="0"/>
    <s v="Los Angeles"/>
    <x v="1"/>
    <n v="90004"/>
    <s v="West"/>
    <s v="OFF-AP-10001366"/>
    <x v="1"/>
    <x v="9"/>
    <s v="Staples"/>
    <n v="43.92"/>
    <n v="4"/>
    <n v="0"/>
    <n v="11.858400000000003"/>
  </r>
  <r>
    <n v="4242"/>
    <s v="CA-2011-133704"/>
    <x v="2"/>
    <x v="59"/>
    <d v="2011-09-26T00:00:00"/>
    <s v="Standard Class"/>
    <s v="MA-17995"/>
    <s v="Michelle Arnett"/>
    <x v="2"/>
    <x v="0"/>
    <s v="Los Angeles"/>
    <x v="1"/>
    <n v="90004"/>
    <s v="West"/>
    <s v="OFF-BI-10001636"/>
    <x v="1"/>
    <x v="8"/>
    <s v="Ibico Plastic and Wire Spiral Binding Combs"/>
    <n v="20.231999999999999"/>
    <n v="3"/>
    <n v="0.2"/>
    <n v="6.5753999999999984"/>
  </r>
  <r>
    <n v="4243"/>
    <s v="CA-2013-159142"/>
    <x v="0"/>
    <x v="958"/>
    <d v="2013-04-06T00:00:00"/>
    <s v="First Class"/>
    <s v="ME-17320"/>
    <s v="Maria Etezadi"/>
    <x v="2"/>
    <x v="0"/>
    <s v="Springfield"/>
    <x v="17"/>
    <n v="22153"/>
    <s v="South"/>
    <s v="TEC-PH-10001448"/>
    <x v="2"/>
    <x v="7"/>
    <s v="Anker Astro 15000mAh USB Portable Charger"/>
    <n v="149.97"/>
    <n v="3"/>
    <n v="0"/>
    <n v="5.9987999999999815"/>
  </r>
  <r>
    <n v="4244"/>
    <s v="CA-2013-159142"/>
    <x v="0"/>
    <x v="958"/>
    <d v="2013-04-06T00:00:00"/>
    <s v="First Class"/>
    <s v="ME-17320"/>
    <s v="Maria Etezadi"/>
    <x v="2"/>
    <x v="0"/>
    <s v="Springfield"/>
    <x v="17"/>
    <n v="22153"/>
    <s v="South"/>
    <s v="OFF-PA-10001776"/>
    <x v="1"/>
    <x v="10"/>
    <s v="Wirebound Message Books, Four 2 3/4&quot; x 5&quot; Forms per Page, 600 Sets per Book"/>
    <n v="27.81"/>
    <n v="3"/>
    <n v="0"/>
    <n v="13.070699999999999"/>
  </r>
  <r>
    <n v="4245"/>
    <s v="CA-2011-138436"/>
    <x v="2"/>
    <x v="959"/>
    <d v="2011-03-30T00:00:00"/>
    <s v="Standard Class"/>
    <s v="JD-15895"/>
    <s v="Jonathan Doherty"/>
    <x v="1"/>
    <x v="0"/>
    <s v="Los Angeles"/>
    <x v="1"/>
    <n v="90036"/>
    <s v="West"/>
    <s v="TEC-AC-10002323"/>
    <x v="2"/>
    <x v="11"/>
    <s v="SanDisk Ultra 32 GB MicroSDHC Class 10 Memory Card"/>
    <n v="66.300000000000011"/>
    <n v="3"/>
    <n v="0"/>
    <n v="8.6190000000000033"/>
  </r>
  <r>
    <n v="4246"/>
    <s v="CA-2014-117702"/>
    <x v="3"/>
    <x v="354"/>
    <d v="2014-12-05T00:00:00"/>
    <s v="Standard Class"/>
    <s v="LS-16975"/>
    <s v="Lindsay Shagiari"/>
    <x v="2"/>
    <x v="0"/>
    <s v="Baltimore"/>
    <x v="39"/>
    <n v="21215"/>
    <s v="East"/>
    <s v="OFF-AR-10004582"/>
    <x v="1"/>
    <x v="6"/>
    <s v="BIC Brite Liner Grip Highlighters"/>
    <n v="1.64"/>
    <n v="1"/>
    <n v="0"/>
    <n v="0.73799999999999988"/>
  </r>
  <r>
    <n v="4247"/>
    <s v="CA-2014-117702"/>
    <x v="3"/>
    <x v="354"/>
    <d v="2014-12-05T00:00:00"/>
    <s v="Standard Class"/>
    <s v="LS-16975"/>
    <s v="Lindsay Shagiari"/>
    <x v="2"/>
    <x v="0"/>
    <s v="Baltimore"/>
    <x v="39"/>
    <n v="21215"/>
    <s v="East"/>
    <s v="FUR-FU-10000576"/>
    <x v="0"/>
    <x v="5"/>
    <s v="Luxo Professional Fluorescent Magnifier Lamp with Clamp-Mount Base"/>
    <n v="1049.2"/>
    <n v="5"/>
    <n v="0"/>
    <n v="272.79200000000003"/>
  </r>
  <r>
    <n v="4248"/>
    <s v="CA-2014-117702"/>
    <x v="3"/>
    <x v="354"/>
    <d v="2014-12-05T00:00:00"/>
    <s v="Standard Class"/>
    <s v="LS-16975"/>
    <s v="Lindsay Shagiari"/>
    <x v="2"/>
    <x v="0"/>
    <s v="Baltimore"/>
    <x v="39"/>
    <n v="21215"/>
    <s v="East"/>
    <s v="FUR-FU-10004270"/>
    <x v="0"/>
    <x v="5"/>
    <s v="Eldon Image Series Desk Accessories, Burgundy"/>
    <n v="20.9"/>
    <n v="5"/>
    <n v="0"/>
    <n v="7.5239999999999991"/>
  </r>
  <r>
    <n v="4249"/>
    <s v="CA-2013-157336"/>
    <x v="0"/>
    <x v="49"/>
    <d v="2013-12-06T00:00:00"/>
    <s v="Second Class"/>
    <s v="SJ-20500"/>
    <s v="Shirley Jackson"/>
    <x v="0"/>
    <x v="0"/>
    <s v="Fairfield"/>
    <x v="29"/>
    <n v="6824"/>
    <s v="East"/>
    <s v="OFF-BI-10004236"/>
    <x v="1"/>
    <x v="8"/>
    <s v="XtraLife ClearVue Slant-D Ring Binder, White, 3&quot;"/>
    <n v="88.08"/>
    <n v="6"/>
    <n v="0"/>
    <n v="40.516799999999996"/>
  </r>
  <r>
    <n v="4250"/>
    <s v="CA-2013-157336"/>
    <x v="0"/>
    <x v="49"/>
    <d v="2013-12-06T00:00:00"/>
    <s v="Second Class"/>
    <s v="SJ-20500"/>
    <s v="Shirley Jackson"/>
    <x v="0"/>
    <x v="0"/>
    <s v="Fairfield"/>
    <x v="29"/>
    <n v="6824"/>
    <s v="East"/>
    <s v="FUR-CH-10004997"/>
    <x v="0"/>
    <x v="1"/>
    <s v="Hon Every-Day Series Multi-Task Chairs"/>
    <n v="751.92"/>
    <n v="4"/>
    <n v="0"/>
    <n v="150.38400000000001"/>
  </r>
  <r>
    <n v="4251"/>
    <s v="CA-2011-168130"/>
    <x v="2"/>
    <x v="111"/>
    <d v="2011-09-19T00:00:00"/>
    <s v="Same Day"/>
    <s v="BS-11365"/>
    <s v="Bill Shonely"/>
    <x v="1"/>
    <x v="0"/>
    <s v="New York City"/>
    <x v="15"/>
    <n v="10011"/>
    <s v="East"/>
    <s v="FUR-CH-10000988"/>
    <x v="0"/>
    <x v="1"/>
    <s v="Hon Olson Stacker Stools"/>
    <n v="887.10299999999995"/>
    <n v="7"/>
    <n v="0.1"/>
    <n v="177.42059999999998"/>
  </r>
  <r>
    <n v="4252"/>
    <s v="CA-2012-155068"/>
    <x v="1"/>
    <x v="924"/>
    <d v="2012-10-23T00:00:00"/>
    <s v="Same Day"/>
    <s v="RA-19285"/>
    <s v="Ralph Arnett"/>
    <x v="0"/>
    <x v="0"/>
    <s v="Lakeland"/>
    <x v="2"/>
    <n v="33801"/>
    <s v="South"/>
    <s v="TEC-PH-10004897"/>
    <x v="2"/>
    <x v="7"/>
    <s v="Mediabridge Sport Armband iPhone 5s"/>
    <n v="55.944000000000003"/>
    <n v="7"/>
    <n v="0.2"/>
    <n v="-13.286700000000002"/>
  </r>
  <r>
    <n v="4253"/>
    <s v="CA-2012-155068"/>
    <x v="1"/>
    <x v="924"/>
    <d v="2012-10-23T00:00:00"/>
    <s v="Same Day"/>
    <s v="RA-19285"/>
    <s v="Ralph Arnett"/>
    <x v="0"/>
    <x v="0"/>
    <s v="Lakeland"/>
    <x v="2"/>
    <n v="33801"/>
    <s v="South"/>
    <s v="OFF-AR-10002656"/>
    <x v="1"/>
    <x v="6"/>
    <s v="Sanford Liquid Accent Highlighters"/>
    <n v="10.688000000000001"/>
    <n v="2"/>
    <n v="0.2"/>
    <n v="2.271199999999999"/>
  </r>
  <r>
    <n v="4254"/>
    <s v="CA-2012-155068"/>
    <x v="1"/>
    <x v="924"/>
    <d v="2012-10-23T00:00:00"/>
    <s v="Same Day"/>
    <s v="RA-19285"/>
    <s v="Ralph Arnett"/>
    <x v="0"/>
    <x v="0"/>
    <s v="Lakeland"/>
    <x v="2"/>
    <n v="33801"/>
    <s v="South"/>
    <s v="TEC-PH-10004924"/>
    <x v="2"/>
    <x v="7"/>
    <s v="SKILCRAFT Telephone Shoulder Rest, 2&quot; x 6.5&quot; x 2.5&quot;, Black"/>
    <n v="11.824"/>
    <n v="2"/>
    <n v="0.2"/>
    <n v="1.0346000000000006"/>
  </r>
  <r>
    <n v="4255"/>
    <s v="CA-2014-163160"/>
    <x v="3"/>
    <x v="119"/>
    <d v="2014-10-17T00:00:00"/>
    <s v="First Class"/>
    <s v="TS-21610"/>
    <s v="Troy Staebel"/>
    <x v="0"/>
    <x v="0"/>
    <s v="Freeport"/>
    <x v="10"/>
    <n v="61032"/>
    <s v="Central"/>
    <s v="OFF-PA-10003127"/>
    <x v="1"/>
    <x v="10"/>
    <s v="Staples"/>
    <n v="63.311999999999998"/>
    <n v="3"/>
    <n v="0.2"/>
    <n v="20.576399999999996"/>
  </r>
  <r>
    <n v="4256"/>
    <s v="CA-2014-163160"/>
    <x v="3"/>
    <x v="119"/>
    <d v="2014-10-17T00:00:00"/>
    <s v="First Class"/>
    <s v="TS-21610"/>
    <s v="Troy Staebel"/>
    <x v="0"/>
    <x v="0"/>
    <s v="Freeport"/>
    <x v="10"/>
    <n v="61032"/>
    <s v="Central"/>
    <s v="OFF-BI-10000778"/>
    <x v="1"/>
    <x v="8"/>
    <s v="GBC VeloBinder Electric Binding Machine"/>
    <n v="96.783999999999978"/>
    <n v="4"/>
    <n v="0.8"/>
    <n v="-145.17600000000002"/>
  </r>
  <r>
    <n v="4257"/>
    <s v="CA-2014-163160"/>
    <x v="3"/>
    <x v="119"/>
    <d v="2014-10-17T00:00:00"/>
    <s v="First Class"/>
    <s v="TS-21610"/>
    <s v="Troy Staebel"/>
    <x v="0"/>
    <x v="0"/>
    <s v="Freeport"/>
    <x v="10"/>
    <n v="61032"/>
    <s v="Central"/>
    <s v="FUR-FU-10001424"/>
    <x v="0"/>
    <x v="5"/>
    <s v="Dax Clear Box Frame"/>
    <n v="10.476000000000001"/>
    <n v="3"/>
    <n v="0.6"/>
    <n v="-6.8094000000000037"/>
  </r>
  <r>
    <n v="4258"/>
    <s v="CA-2012-101924"/>
    <x v="1"/>
    <x v="406"/>
    <d v="2012-09-09T00:00:00"/>
    <s v="Standard Class"/>
    <s v="KB-16585"/>
    <s v="Ken Black"/>
    <x v="1"/>
    <x v="0"/>
    <s v="Medford"/>
    <x v="21"/>
    <n v="97504"/>
    <s v="West"/>
    <s v="OFF-BI-10000962"/>
    <x v="1"/>
    <x v="8"/>
    <s v="Acco Flexible ACCOHIDE Square Ring Data Binder, Dark Blue, 11 1/2&quot; X 14&quot; 7/8&quot;"/>
    <n v="9.7620000000000005"/>
    <n v="2"/>
    <n v="0.7"/>
    <n v="-6.833400000000001"/>
  </r>
  <r>
    <n v="4259"/>
    <s v="CA-2013-124793"/>
    <x v="0"/>
    <x v="560"/>
    <d v="2013-03-17T00:00:00"/>
    <s v="First Class"/>
    <s v="MM-18280"/>
    <s v="Muhammed MacIntyre"/>
    <x v="1"/>
    <x v="0"/>
    <s v="Seattle"/>
    <x v="4"/>
    <n v="98103"/>
    <s v="West"/>
    <s v="FUR-CH-10002880"/>
    <x v="0"/>
    <x v="1"/>
    <s v="Global High-Back Leather Tilter, Burgundy"/>
    <n v="196.78399999999999"/>
    <n v="2"/>
    <n v="0.2"/>
    <n v="-22.138200000000012"/>
  </r>
  <r>
    <n v="4260"/>
    <s v="CA-2014-118367"/>
    <x v="3"/>
    <x v="960"/>
    <d v="2014-11-03T00:00:00"/>
    <s v="Second Class"/>
    <s v="LO-17170"/>
    <s v="Lori Olson"/>
    <x v="1"/>
    <x v="0"/>
    <s v="New York City"/>
    <x v="15"/>
    <n v="10035"/>
    <s v="East"/>
    <s v="OFF-EN-10004386"/>
    <x v="1"/>
    <x v="12"/>
    <s v="Recycled Interoffice Envelopes with String and Button Closure, 10 x 13"/>
    <n v="47.98"/>
    <n v="2"/>
    <n v="0"/>
    <n v="23.99"/>
  </r>
  <r>
    <n v="4261"/>
    <s v="CA-2014-164819"/>
    <x v="3"/>
    <x v="453"/>
    <d v="2014-10-20T00:00:00"/>
    <s v="Second Class"/>
    <s v="RS-19420"/>
    <s v="Ricardo Sperren"/>
    <x v="1"/>
    <x v="0"/>
    <s v="Fairfield"/>
    <x v="29"/>
    <n v="6824"/>
    <s v="East"/>
    <s v="OFF-LA-10001045"/>
    <x v="1"/>
    <x v="2"/>
    <s v="Permanent Self-Adhesive File Folder Labels for Typewriters by Universal"/>
    <n v="13.049999999999999"/>
    <n v="5"/>
    <n v="0"/>
    <n v="6.0029999999999992"/>
  </r>
  <r>
    <n v="4262"/>
    <s v="CA-2014-158344"/>
    <x v="3"/>
    <x v="783"/>
    <d v="2014-08-12T00:00:00"/>
    <s v="Standard Class"/>
    <s v="CC-12475"/>
    <s v="Cindy Chapman"/>
    <x v="0"/>
    <x v="0"/>
    <s v="Moorhead"/>
    <x v="11"/>
    <n v="56560"/>
    <s v="Central"/>
    <s v="TEC-AC-10002006"/>
    <x v="2"/>
    <x v="11"/>
    <s v="Memorex Micro Travel Drive 16 GB"/>
    <n v="63.96"/>
    <n v="4"/>
    <n v="0"/>
    <n v="19.827599999999997"/>
  </r>
  <r>
    <n v="4263"/>
    <s v="CA-2014-123351"/>
    <x v="3"/>
    <x v="296"/>
    <d v="2014-09-26T00:00:00"/>
    <s v="Standard Class"/>
    <s v="KT-16480"/>
    <s v="Kean Thornton"/>
    <x v="0"/>
    <x v="0"/>
    <s v="Columbus"/>
    <x v="32"/>
    <n v="31907"/>
    <s v="South"/>
    <s v="OFF-AP-10001242"/>
    <x v="1"/>
    <x v="9"/>
    <s v="APC 7 Outlet Network SurgeArrest Surge Protector"/>
    <n v="80.48"/>
    <n v="1"/>
    <n v="0"/>
    <n v="24.143999999999998"/>
  </r>
  <r>
    <n v="4264"/>
    <s v="CA-2014-110429"/>
    <x v="3"/>
    <x v="132"/>
    <d v="2014-11-09T00:00:00"/>
    <s v="Standard Class"/>
    <s v="DM-13015"/>
    <s v="Darrin Martin"/>
    <x v="0"/>
    <x v="0"/>
    <s v="Philadelphia"/>
    <x v="9"/>
    <n v="19143"/>
    <s v="East"/>
    <s v="OFF-BI-10000216"/>
    <x v="1"/>
    <x v="8"/>
    <s v="Mead 1st Gear 2&quot; Zipper Binder, Asst. Colors"/>
    <n v="11.673000000000002"/>
    <n v="3"/>
    <n v="0.7"/>
    <n v="-7.782"/>
  </r>
  <r>
    <n v="4265"/>
    <s v="US-2013-131611"/>
    <x v="0"/>
    <x v="732"/>
    <d v="2013-11-10T00:00:00"/>
    <s v="Standard Class"/>
    <s v="EP-13915"/>
    <s v="Emily Phan"/>
    <x v="0"/>
    <x v="0"/>
    <s v="Houston"/>
    <x v="5"/>
    <n v="77036"/>
    <s v="Central"/>
    <s v="FUR-TA-10002774"/>
    <x v="0"/>
    <x v="3"/>
    <s v="Laminate Occasional Tables"/>
    <n v="863.12799999999993"/>
    <n v="8"/>
    <n v="0.3"/>
    <n v="-160.29520000000008"/>
  </r>
  <r>
    <n v="4266"/>
    <s v="US-2013-131611"/>
    <x v="0"/>
    <x v="732"/>
    <d v="2013-11-10T00:00:00"/>
    <s v="Standard Class"/>
    <s v="EP-13915"/>
    <s v="Emily Phan"/>
    <x v="0"/>
    <x v="0"/>
    <s v="Houston"/>
    <x v="5"/>
    <n v="77036"/>
    <s v="Central"/>
    <s v="OFF-BI-10004364"/>
    <x v="1"/>
    <x v="8"/>
    <s v="Storex Dura Pro Binders"/>
    <n v="3.5639999999999992"/>
    <n v="3"/>
    <n v="0.8"/>
    <n v="-6.2370000000000019"/>
  </r>
  <r>
    <n v="4267"/>
    <s v="US-2013-131611"/>
    <x v="0"/>
    <x v="732"/>
    <d v="2013-11-10T00:00:00"/>
    <s v="Standard Class"/>
    <s v="EP-13915"/>
    <s v="Emily Phan"/>
    <x v="0"/>
    <x v="0"/>
    <s v="Houston"/>
    <x v="5"/>
    <n v="77036"/>
    <s v="Central"/>
    <s v="FUR-BO-10000780"/>
    <x v="0"/>
    <x v="0"/>
    <s v="O'Sullivan Plantations 2-Door Library in Landvery Oak"/>
    <n v="956.6647999999999"/>
    <n v="7"/>
    <n v="0.32"/>
    <n v="-225.09759999999991"/>
  </r>
  <r>
    <n v="4268"/>
    <s v="US-2013-131611"/>
    <x v="0"/>
    <x v="732"/>
    <d v="2013-11-10T00:00:00"/>
    <s v="Standard Class"/>
    <s v="EP-13915"/>
    <s v="Emily Phan"/>
    <x v="0"/>
    <x v="0"/>
    <s v="Houston"/>
    <x v="5"/>
    <n v="77036"/>
    <s v="Central"/>
    <s v="OFF-BI-10001989"/>
    <x v="1"/>
    <x v="8"/>
    <s v="Premium Transparent Presentation Covers by GBC"/>
    <n v="12.587999999999997"/>
    <n v="3"/>
    <n v="0.8"/>
    <n v="-20.140800000000006"/>
  </r>
  <r>
    <n v="4269"/>
    <s v="US-2013-131611"/>
    <x v="0"/>
    <x v="732"/>
    <d v="2013-11-10T00:00:00"/>
    <s v="Standard Class"/>
    <s v="EP-13915"/>
    <s v="Emily Phan"/>
    <x v="0"/>
    <x v="0"/>
    <s v="Houston"/>
    <x v="5"/>
    <n v="77036"/>
    <s v="Central"/>
    <s v="TEC-AC-10004001"/>
    <x v="2"/>
    <x v="11"/>
    <s v="Logitech Wireless Headset H600 Over-The-Head Design"/>
    <n v="171.96"/>
    <n v="5"/>
    <n v="0.2"/>
    <n v="45.139500000000005"/>
  </r>
  <r>
    <n v="4270"/>
    <s v="US-2014-124821"/>
    <x v="3"/>
    <x v="643"/>
    <d v="2014-06-30T00:00:00"/>
    <s v="Second Class"/>
    <s v="AM-10705"/>
    <s v="Anne McFarland"/>
    <x v="0"/>
    <x v="0"/>
    <s v="Seattle"/>
    <x v="4"/>
    <n v="98115"/>
    <s v="West"/>
    <s v="FUR-TA-10000688"/>
    <x v="0"/>
    <x v="3"/>
    <s v="Chromcraft Bull-Nose Wood Round Conference Table Top, Wood Base"/>
    <n v="871.4"/>
    <n v="4"/>
    <n v="0"/>
    <n v="148.13799999999992"/>
  </r>
  <r>
    <n v="4271"/>
    <s v="CA-2012-166975"/>
    <x v="1"/>
    <x v="650"/>
    <d v="2012-11-30T00:00:00"/>
    <s v="Standard Class"/>
    <s v="SH-20635"/>
    <s v="Stefanie Holloman"/>
    <x v="1"/>
    <x v="0"/>
    <s v="Jackson"/>
    <x v="18"/>
    <n v="38301"/>
    <s v="South"/>
    <s v="FUR-FU-10003930"/>
    <x v="0"/>
    <x v="5"/>
    <s v="Howard Miller 12-3/4 Diameter Accuwave DS  Wall Clock"/>
    <n v="692.47199999999998"/>
    <n v="11"/>
    <n v="0.2"/>
    <n v="190.42980000000006"/>
  </r>
  <r>
    <n v="4272"/>
    <s v="CA-2013-123806"/>
    <x v="0"/>
    <x v="390"/>
    <d v="2013-11-28T00:00:00"/>
    <s v="Second Class"/>
    <s v="LA-16780"/>
    <s v="Laura Armstrong"/>
    <x v="1"/>
    <x v="0"/>
    <s v="Baltimore"/>
    <x v="39"/>
    <n v="21215"/>
    <s v="East"/>
    <s v="FUR-FU-10000965"/>
    <x v="0"/>
    <x v="5"/>
    <s v="Howard Miller 11-1/2&quot; Diameter Ridgewood Wall Clock"/>
    <n v="207.76"/>
    <n v="4"/>
    <n v="0"/>
    <n v="85.181600000000003"/>
  </r>
  <r>
    <n v="4273"/>
    <s v="US-2014-158505"/>
    <x v="3"/>
    <x v="246"/>
    <d v="2014-07-22T00:00:00"/>
    <s v="Same Day"/>
    <s v="SF-20200"/>
    <s v="Sarah Foster"/>
    <x v="0"/>
    <x v="0"/>
    <s v="Murray"/>
    <x v="7"/>
    <n v="84107"/>
    <s v="West"/>
    <s v="TEC-PH-10004071"/>
    <x v="2"/>
    <x v="7"/>
    <s v="PayAnywhere Card Reader"/>
    <n v="71.928000000000011"/>
    <n v="9"/>
    <n v="0.2"/>
    <n v="6.2936999999999976"/>
  </r>
  <r>
    <n v="4274"/>
    <s v="US-2014-158505"/>
    <x v="3"/>
    <x v="246"/>
    <d v="2014-07-22T00:00:00"/>
    <s v="Same Day"/>
    <s v="SF-20200"/>
    <s v="Sarah Foster"/>
    <x v="0"/>
    <x v="0"/>
    <s v="Murray"/>
    <x v="7"/>
    <n v="84107"/>
    <s v="West"/>
    <s v="OFF-AR-10001044"/>
    <x v="1"/>
    <x v="6"/>
    <s v="BOSTON Ranger #55 Pencil Sharpener, Black"/>
    <n v="25.99"/>
    <n v="1"/>
    <n v="0"/>
    <n v="7.5370999999999988"/>
  </r>
  <r>
    <n v="4275"/>
    <s v="CA-2012-142692"/>
    <x v="1"/>
    <x v="924"/>
    <d v="2012-10-28T00:00:00"/>
    <s v="Standard Class"/>
    <s v="AG-10495"/>
    <s v="Andrew Gjertsen"/>
    <x v="1"/>
    <x v="0"/>
    <s v="Seattle"/>
    <x v="4"/>
    <n v="98105"/>
    <s v="West"/>
    <s v="OFF-BI-10004140"/>
    <x v="1"/>
    <x v="8"/>
    <s v="Avery Non-Stick Binders"/>
    <n v="3.5920000000000005"/>
    <n v="1"/>
    <n v="0.2"/>
    <n v="1.1224999999999996"/>
  </r>
  <r>
    <n v="4276"/>
    <s v="CA-2012-123456"/>
    <x v="1"/>
    <x v="584"/>
    <d v="2012-07-13T00:00:00"/>
    <s v="Standard Class"/>
    <s v="KN-16450"/>
    <s v="Kean Nguyen"/>
    <x v="1"/>
    <x v="0"/>
    <s v="Dallas"/>
    <x v="5"/>
    <n v="75220"/>
    <s v="Central"/>
    <s v="OFF-AP-10002684"/>
    <x v="1"/>
    <x v="9"/>
    <s v="Acco 7-Outlet Masterpiece Power Center, Wihtout Fax/Phone Line Protection"/>
    <n v="48.631999999999991"/>
    <n v="2"/>
    <n v="0.8"/>
    <n v="-121.58000000000004"/>
  </r>
  <r>
    <n v="4277"/>
    <s v="CA-2014-151358"/>
    <x v="3"/>
    <x v="238"/>
    <d v="2014-08-23T00:00:00"/>
    <s v="Standard Class"/>
    <s v="NF-18595"/>
    <s v="Nicole Fjeld"/>
    <x v="2"/>
    <x v="0"/>
    <s v="Seattle"/>
    <x v="4"/>
    <n v="98105"/>
    <s v="West"/>
    <s v="OFF-ST-10000046"/>
    <x v="1"/>
    <x v="4"/>
    <s v="Fellowes Super Stor/Drawer Files"/>
    <n v="323.10000000000002"/>
    <n v="2"/>
    <n v="0"/>
    <n v="61.38900000000001"/>
  </r>
  <r>
    <n v="4278"/>
    <s v="US-2013-107440"/>
    <x v="0"/>
    <x v="947"/>
    <d v="2013-04-21T00:00:00"/>
    <s v="Standard Class"/>
    <s v="BS-11365"/>
    <s v="Bill Shonely"/>
    <x v="1"/>
    <x v="0"/>
    <s v="Lakewood"/>
    <x v="30"/>
    <n v="8701"/>
    <s v="East"/>
    <s v="TEC-MA-10001047"/>
    <x v="2"/>
    <x v="15"/>
    <s v="3D Systems Cube Printer, 2nd Generation, Magenta"/>
    <n v="9099.93"/>
    <n v="7"/>
    <n v="0"/>
    <n v="2365.9817999999996"/>
  </r>
  <r>
    <n v="4279"/>
    <s v="US-2013-107440"/>
    <x v="0"/>
    <x v="947"/>
    <d v="2013-04-21T00:00:00"/>
    <s v="Standard Class"/>
    <s v="BS-11365"/>
    <s v="Bill Shonely"/>
    <x v="1"/>
    <x v="0"/>
    <s v="Lakewood"/>
    <x v="30"/>
    <n v="8701"/>
    <s v="East"/>
    <s v="FUR-FU-10000550"/>
    <x v="0"/>
    <x v="5"/>
    <s v="Stacking Trays by OIC"/>
    <n v="9.9600000000000009"/>
    <n v="2"/>
    <n v="0"/>
    <n v="3.2867999999999995"/>
  </r>
  <r>
    <n v="4280"/>
    <s v="US-2013-107440"/>
    <x v="0"/>
    <x v="947"/>
    <d v="2013-04-21T00:00:00"/>
    <s v="Standard Class"/>
    <s v="BS-11365"/>
    <s v="Bill Shonely"/>
    <x v="1"/>
    <x v="0"/>
    <s v="Lakewood"/>
    <x v="30"/>
    <n v="8701"/>
    <s v="East"/>
    <s v="OFF-BI-10002432"/>
    <x v="1"/>
    <x v="8"/>
    <s v="Wilson Jones Standard D-Ring Binders"/>
    <n v="25.299999999999997"/>
    <n v="5"/>
    <n v="0"/>
    <n v="11.890999999999998"/>
  </r>
  <r>
    <n v="4281"/>
    <s v="CA-2011-166989"/>
    <x v="2"/>
    <x v="687"/>
    <d v="2011-11-18T00:00:00"/>
    <s v="Standard Class"/>
    <s v="RM-19675"/>
    <s v="Robert Marley"/>
    <x v="2"/>
    <x v="0"/>
    <s v="New York City"/>
    <x v="15"/>
    <n v="10011"/>
    <s v="East"/>
    <s v="OFF-PA-10004470"/>
    <x v="1"/>
    <x v="10"/>
    <s v="Adams Write n' Stick Phone Message Book, 11&quot; X 5 1/4&quot;, 200 Messages"/>
    <n v="11.36"/>
    <n v="2"/>
    <n v="0"/>
    <n v="5.2255999999999991"/>
  </r>
  <r>
    <n v="4282"/>
    <s v="CA-2011-166989"/>
    <x v="2"/>
    <x v="687"/>
    <d v="2011-11-18T00:00:00"/>
    <s v="Standard Class"/>
    <s v="RM-19675"/>
    <s v="Robert Marley"/>
    <x v="2"/>
    <x v="0"/>
    <s v="New York City"/>
    <x v="15"/>
    <n v="10011"/>
    <s v="East"/>
    <s v="FUR-CH-10001797"/>
    <x v="0"/>
    <x v="1"/>
    <s v="Safco Chair Connectors, 6/Carton"/>
    <n v="69.263999999999996"/>
    <n v="2"/>
    <n v="0.1"/>
    <n v="14.62239999999999"/>
  </r>
  <r>
    <n v="4283"/>
    <s v="CA-2011-103100"/>
    <x v="2"/>
    <x v="414"/>
    <d v="2011-12-23T00:00:00"/>
    <s v="First Class"/>
    <s v="AB-10105"/>
    <s v="Adrian Barton"/>
    <x v="0"/>
    <x v="0"/>
    <s v="Indianapolis"/>
    <x v="14"/>
    <n v="46203"/>
    <s v="Central"/>
    <s v="OFF-LA-10003720"/>
    <x v="1"/>
    <x v="2"/>
    <s v="Avery 487"/>
    <n v="3.69"/>
    <n v="1"/>
    <n v="0"/>
    <n v="1.7343"/>
  </r>
  <r>
    <n v="4284"/>
    <s v="CA-2011-103100"/>
    <x v="2"/>
    <x v="414"/>
    <d v="2011-12-23T00:00:00"/>
    <s v="First Class"/>
    <s v="AB-10105"/>
    <s v="Adrian Barton"/>
    <x v="0"/>
    <x v="0"/>
    <s v="Indianapolis"/>
    <x v="14"/>
    <n v="46203"/>
    <s v="Central"/>
    <s v="OFF-BI-10004600"/>
    <x v="1"/>
    <x v="8"/>
    <s v="Ibico Ibimaster 300 Manual Binding System"/>
    <n v="1103.97"/>
    <n v="3"/>
    <n v="0"/>
    <n v="496.78649999999993"/>
  </r>
  <r>
    <n v="4285"/>
    <s v="CA-2012-105690"/>
    <x v="1"/>
    <x v="82"/>
    <d v="2012-11-26T00:00:00"/>
    <s v="Second Class"/>
    <s v="CA-11965"/>
    <s v="Carol Adams"/>
    <x v="1"/>
    <x v="0"/>
    <s v="Port Arthur"/>
    <x v="5"/>
    <n v="77642"/>
    <s v="Central"/>
    <s v="FUR-BO-10003965"/>
    <x v="0"/>
    <x v="0"/>
    <s v="O'Sullivan Manor Hill 2-Door Library in Brianna Oak"/>
    <n v="246.13279999999997"/>
    <n v="2"/>
    <n v="0.32"/>
    <n v="-76.011599999999973"/>
  </r>
  <r>
    <n v="4286"/>
    <s v="CA-2012-105690"/>
    <x v="1"/>
    <x v="82"/>
    <d v="2012-11-26T00:00:00"/>
    <s v="Second Class"/>
    <s v="CA-11965"/>
    <s v="Carol Adams"/>
    <x v="1"/>
    <x v="0"/>
    <s v="Port Arthur"/>
    <x v="5"/>
    <n v="77642"/>
    <s v="Central"/>
    <s v="OFF-LA-10000240"/>
    <x v="1"/>
    <x v="2"/>
    <s v="Self-Adhesive Address Labels for Typewriters by Universal"/>
    <n v="11.696"/>
    <n v="2"/>
    <n v="0.2"/>
    <n v="3.9473999999999996"/>
  </r>
  <r>
    <n v="4287"/>
    <s v="CA-2012-105690"/>
    <x v="1"/>
    <x v="82"/>
    <d v="2012-11-26T00:00:00"/>
    <s v="Second Class"/>
    <s v="CA-11965"/>
    <s v="Carol Adams"/>
    <x v="1"/>
    <x v="0"/>
    <s v="Port Arthur"/>
    <x v="5"/>
    <n v="77642"/>
    <s v="Central"/>
    <s v="TEC-CO-10001571"/>
    <x v="2"/>
    <x v="16"/>
    <s v="Sharp 1540cs Digital Laser Copier"/>
    <n v="439.99200000000002"/>
    <n v="1"/>
    <n v="0.2"/>
    <n v="164.99700000000001"/>
  </r>
  <r>
    <n v="4288"/>
    <s v="CA-2014-127516"/>
    <x v="3"/>
    <x v="116"/>
    <d v="2015-01-04T00:00:00"/>
    <s v="Standard Class"/>
    <s v="EH-14005"/>
    <s v="Erica Hernandez"/>
    <x v="2"/>
    <x v="0"/>
    <s v="Nashville"/>
    <x v="18"/>
    <n v="37211"/>
    <s v="South"/>
    <s v="OFF-ST-10000736"/>
    <x v="1"/>
    <x v="4"/>
    <s v="Carina Double Wide Media Storage Towers in Natural &amp; Black"/>
    <n v="64.784000000000006"/>
    <n v="1"/>
    <n v="0.2"/>
    <n v="-12.956800000000005"/>
  </r>
  <r>
    <n v="4289"/>
    <s v="US-2012-117184"/>
    <x v="1"/>
    <x v="961"/>
    <d v="2012-05-21T00:00:00"/>
    <s v="Standard Class"/>
    <s v="ON-18715"/>
    <s v="Odella Nelson"/>
    <x v="1"/>
    <x v="0"/>
    <s v="Houston"/>
    <x v="5"/>
    <n v="77095"/>
    <s v="Central"/>
    <s v="OFF-BI-10002082"/>
    <x v="1"/>
    <x v="8"/>
    <s v="GBC Twin Loop Wire Binding Elements"/>
    <n v="33.279999999999994"/>
    <n v="5"/>
    <n v="0.8"/>
    <n v="-49.92"/>
  </r>
  <r>
    <n v="4290"/>
    <s v="US-2012-117184"/>
    <x v="1"/>
    <x v="961"/>
    <d v="2012-05-21T00:00:00"/>
    <s v="Standard Class"/>
    <s v="ON-18715"/>
    <s v="Odella Nelson"/>
    <x v="1"/>
    <x v="0"/>
    <s v="Houston"/>
    <x v="5"/>
    <n v="77095"/>
    <s v="Central"/>
    <s v="OFF-PA-10002250"/>
    <x v="1"/>
    <x v="10"/>
    <s v="Things To Do Today Pad"/>
    <n v="14.088000000000001"/>
    <n v="3"/>
    <n v="0.2"/>
    <n v="4.9307999999999996"/>
  </r>
  <r>
    <n v="4291"/>
    <s v="CA-2014-102407"/>
    <x v="3"/>
    <x v="34"/>
    <d v="2014-12-14T00:00:00"/>
    <s v="Second Class"/>
    <s v="AT-10435"/>
    <s v="Alyssa Tate"/>
    <x v="2"/>
    <x v="0"/>
    <s v="Los Angeles"/>
    <x v="1"/>
    <n v="90004"/>
    <s v="West"/>
    <s v="OFF-AR-10000122"/>
    <x v="1"/>
    <x v="6"/>
    <s v="Newell 314"/>
    <n v="11.16"/>
    <n v="2"/>
    <n v="0"/>
    <n v="2.7899999999999991"/>
  </r>
  <r>
    <n v="4292"/>
    <s v="CA-2014-102407"/>
    <x v="3"/>
    <x v="34"/>
    <d v="2014-12-14T00:00:00"/>
    <s v="Second Class"/>
    <s v="AT-10435"/>
    <s v="Alyssa Tate"/>
    <x v="2"/>
    <x v="0"/>
    <s v="Los Angeles"/>
    <x v="1"/>
    <n v="90004"/>
    <s v="West"/>
    <s v="FUR-TA-10003748"/>
    <x v="0"/>
    <x v="3"/>
    <s v="Bevis 36 x 72 Conference Tables"/>
    <n v="896.32799999999997"/>
    <n v="9"/>
    <n v="0.2"/>
    <n v="22.408199999999994"/>
  </r>
  <r>
    <n v="4293"/>
    <s v="CA-2014-102407"/>
    <x v="3"/>
    <x v="34"/>
    <d v="2014-12-14T00:00:00"/>
    <s v="Second Class"/>
    <s v="AT-10435"/>
    <s v="Alyssa Tate"/>
    <x v="2"/>
    <x v="0"/>
    <s v="Los Angeles"/>
    <x v="1"/>
    <n v="90004"/>
    <s v="West"/>
    <s v="OFF-AP-10001394"/>
    <x v="1"/>
    <x v="9"/>
    <s v="Harmony Air Purifier"/>
    <n v="189"/>
    <n v="1"/>
    <n v="0"/>
    <n v="68.039999999999992"/>
  </r>
  <r>
    <n v="4294"/>
    <s v="CA-2014-130967"/>
    <x v="3"/>
    <x v="434"/>
    <d v="2014-03-17T00:00:00"/>
    <s v="Standard Class"/>
    <s v="EB-13870"/>
    <s v="Emily Burns"/>
    <x v="0"/>
    <x v="0"/>
    <s v="Philadelphia"/>
    <x v="9"/>
    <n v="19140"/>
    <s v="East"/>
    <s v="TEC-PH-10004896"/>
    <x v="2"/>
    <x v="7"/>
    <s v="Nokia Lumia 521 (T-Mobile)"/>
    <n v="53.981999999999999"/>
    <n v="3"/>
    <n v="0.4"/>
    <n v="-10.796399999999995"/>
  </r>
  <r>
    <n v="4295"/>
    <s v="CA-2014-101581"/>
    <x v="3"/>
    <x v="760"/>
    <d v="2014-10-28T00:00:00"/>
    <s v="Standard Class"/>
    <s v="DW-13195"/>
    <s v="David Wiener"/>
    <x v="1"/>
    <x v="0"/>
    <s v="Redmond"/>
    <x v="21"/>
    <n v="97756"/>
    <s v="West"/>
    <s v="FUR-TA-10002607"/>
    <x v="0"/>
    <x v="3"/>
    <s v="KI Conference Tables"/>
    <n v="177.22499999999999"/>
    <n v="5"/>
    <n v="0.5"/>
    <n v="-120.51299999999998"/>
  </r>
  <r>
    <n v="4296"/>
    <s v="CA-2014-169124"/>
    <x v="3"/>
    <x v="445"/>
    <d v="2014-07-11T00:00:00"/>
    <s v="Standard Class"/>
    <s v="MB-17305"/>
    <s v="Maria Bertelson"/>
    <x v="0"/>
    <x v="0"/>
    <s v="Citrus Heights"/>
    <x v="1"/>
    <n v="95610"/>
    <s v="West"/>
    <s v="FUR-FU-10001215"/>
    <x v="0"/>
    <x v="5"/>
    <s v="Howard Miller 11-1/2&quot; Diameter Brentwood Wall Clock"/>
    <n v="129.39000000000001"/>
    <n v="3"/>
    <n v="0"/>
    <n v="54.343800000000009"/>
  </r>
  <r>
    <n v="4297"/>
    <s v="CA-2014-117261"/>
    <x v="3"/>
    <x v="507"/>
    <d v="2014-09-11T00:00:00"/>
    <s v="Standard Class"/>
    <s v="TH-21235"/>
    <s v="Tiffany House"/>
    <x v="1"/>
    <x v="0"/>
    <s v="Los Angeles"/>
    <x v="1"/>
    <n v="90032"/>
    <s v="West"/>
    <s v="OFF-ST-10000419"/>
    <x v="1"/>
    <x v="4"/>
    <s v="Rogers Jumbo File, Granite"/>
    <n v="54.32"/>
    <n v="4"/>
    <n v="0"/>
    <n v="0.54319999999999879"/>
  </r>
  <r>
    <n v="4298"/>
    <s v="CA-2014-129021"/>
    <x v="3"/>
    <x v="962"/>
    <d v="2014-08-27T00:00:00"/>
    <s v="Second Class"/>
    <s v="PO-18850"/>
    <s v="Patrick O'Brill"/>
    <x v="0"/>
    <x v="0"/>
    <s v="Tallahassee"/>
    <x v="2"/>
    <n v="32303"/>
    <s v="South"/>
    <s v="TEC-PH-10001459"/>
    <x v="2"/>
    <x v="7"/>
    <s v="Samsung Galaxy Mega 6.3"/>
    <n v="4367.8960000000006"/>
    <n v="13"/>
    <n v="0.2"/>
    <n v="327.59220000000005"/>
  </r>
  <r>
    <n v="4299"/>
    <s v="CA-2014-129021"/>
    <x v="3"/>
    <x v="962"/>
    <d v="2014-08-27T00:00:00"/>
    <s v="Second Class"/>
    <s v="PO-18850"/>
    <s v="Patrick O'Brill"/>
    <x v="0"/>
    <x v="0"/>
    <s v="Tallahassee"/>
    <x v="2"/>
    <n v="32303"/>
    <s v="South"/>
    <s v="OFF-PA-10000241"/>
    <x v="1"/>
    <x v="10"/>
    <s v="IBM Multi-Purpose Copy Paper, 8 1/2 x 11&quot;, Case"/>
    <n v="49.568000000000005"/>
    <n v="2"/>
    <n v="0.2"/>
    <n v="15.489999999999997"/>
  </r>
  <r>
    <n v="4300"/>
    <s v="CA-2014-129021"/>
    <x v="3"/>
    <x v="962"/>
    <d v="2014-08-27T00:00:00"/>
    <s v="Second Class"/>
    <s v="PO-18850"/>
    <s v="Patrick O'Brill"/>
    <x v="0"/>
    <x v="0"/>
    <s v="Tallahassee"/>
    <x v="2"/>
    <n v="32303"/>
    <s v="South"/>
    <s v="OFF-AP-10003040"/>
    <x v="1"/>
    <x v="9"/>
    <s v="Fellowes 8 Outlet Superior Workstation Surge Protector w/o Phone/Fax/Modem Protection"/>
    <n v="161.376"/>
    <n v="6"/>
    <n v="0.2"/>
    <n v="12.103199999999994"/>
  </r>
  <r>
    <n v="4301"/>
    <s v="CA-2014-129021"/>
    <x v="3"/>
    <x v="962"/>
    <d v="2014-08-27T00:00:00"/>
    <s v="Second Class"/>
    <s v="PO-18850"/>
    <s v="Patrick O'Brill"/>
    <x v="0"/>
    <x v="0"/>
    <s v="Tallahassee"/>
    <x v="2"/>
    <n v="32303"/>
    <s v="South"/>
    <s v="FUR-FU-10001852"/>
    <x v="0"/>
    <x v="5"/>
    <s v="Eldon Regeneration Recycled Desk Accessories, Smoke"/>
    <n v="2.7840000000000003"/>
    <n v="2"/>
    <n v="0.2"/>
    <n v="0.41759999999999986"/>
  </r>
  <r>
    <n v="4302"/>
    <s v="CA-2014-129021"/>
    <x v="3"/>
    <x v="962"/>
    <d v="2014-08-27T00:00:00"/>
    <s v="Second Class"/>
    <s v="PO-18850"/>
    <s v="Patrick O'Brill"/>
    <x v="0"/>
    <x v="0"/>
    <s v="Tallahassee"/>
    <x v="2"/>
    <n v="32303"/>
    <s v="South"/>
    <s v="OFF-PA-10000141"/>
    <x v="1"/>
    <x v="10"/>
    <s v="Ampad Evidence Wirebond Steno Books, 6&quot; x 9&quot;"/>
    <n v="8.7200000000000006"/>
    <n v="5"/>
    <n v="0.2"/>
    <n v="2.9429999999999992"/>
  </r>
  <r>
    <n v="4303"/>
    <s v="CA-2011-123253"/>
    <x v="2"/>
    <x v="963"/>
    <d v="2011-08-25T00:00:00"/>
    <s v="Second Class"/>
    <s v="DE-13255"/>
    <s v="Deanra Eno"/>
    <x v="2"/>
    <x v="0"/>
    <s v="Lakewood"/>
    <x v="24"/>
    <n v="44107"/>
    <s v="East"/>
    <s v="OFF-AR-10002804"/>
    <x v="1"/>
    <x v="6"/>
    <s v="Faber Castell Col-Erase Pencils"/>
    <n v="3.9119999999999999"/>
    <n v="1"/>
    <n v="0.2"/>
    <n v="1.0269000000000001"/>
  </r>
  <r>
    <n v="4304"/>
    <s v="CA-2013-121601"/>
    <x v="0"/>
    <x v="964"/>
    <d v="2013-10-05T00:00:00"/>
    <s v="Same Day"/>
    <s v="MO-17500"/>
    <s v="Mary O'Rourke"/>
    <x v="0"/>
    <x v="0"/>
    <s v="The Colony"/>
    <x v="5"/>
    <n v="75056"/>
    <s v="Central"/>
    <s v="OFF-EN-10003862"/>
    <x v="1"/>
    <x v="12"/>
    <s v="Laser &amp; Ink Jet Business Envelopes"/>
    <n v="59.751999999999995"/>
    <n v="7"/>
    <n v="0.2"/>
    <n v="19.4194"/>
  </r>
  <r>
    <n v="4305"/>
    <s v="CA-2011-162278"/>
    <x v="2"/>
    <x v="965"/>
    <d v="2011-10-30T00:00:00"/>
    <s v="Second Class"/>
    <s v="AH-10585"/>
    <s v="Angele Hood"/>
    <x v="0"/>
    <x v="0"/>
    <s v="Seattle"/>
    <x v="4"/>
    <n v="98105"/>
    <s v="West"/>
    <s v="FUR-FU-10000448"/>
    <x v="0"/>
    <x v="5"/>
    <s v="Tenex Chairmats For Use With Carpeted Floors"/>
    <n v="63.92"/>
    <n v="4"/>
    <n v="0"/>
    <n v="3.195999999999998"/>
  </r>
  <r>
    <n v="4306"/>
    <s v="CA-2011-162278"/>
    <x v="2"/>
    <x v="965"/>
    <d v="2011-10-30T00:00:00"/>
    <s v="Second Class"/>
    <s v="AH-10585"/>
    <s v="Angele Hood"/>
    <x v="0"/>
    <x v="0"/>
    <s v="Seattle"/>
    <x v="4"/>
    <n v="98105"/>
    <s v="West"/>
    <s v="TEC-PH-10000526"/>
    <x v="2"/>
    <x v="7"/>
    <s v="Vtech CS6719"/>
    <n v="383.96000000000004"/>
    <n v="5"/>
    <n v="0.2"/>
    <n v="38.396000000000015"/>
  </r>
  <r>
    <n v="4307"/>
    <s v="CA-2013-161095"/>
    <x v="0"/>
    <x v="931"/>
    <d v="2013-06-29T00:00:00"/>
    <s v="Same Day"/>
    <s v="CS-12250"/>
    <s v="Chris Selesnick"/>
    <x v="1"/>
    <x v="0"/>
    <s v="Los Angeles"/>
    <x v="1"/>
    <n v="90032"/>
    <s v="West"/>
    <s v="OFF-BI-10002764"/>
    <x v="1"/>
    <x v="8"/>
    <s v="Recycled Pressboard Report Cover with Reinforced Top Hinge"/>
    <n v="7.7520000000000007"/>
    <n v="3"/>
    <n v="0.2"/>
    <n v="2.8100999999999998"/>
  </r>
  <r>
    <n v="4308"/>
    <s v="CA-2013-161095"/>
    <x v="0"/>
    <x v="931"/>
    <d v="2013-06-29T00:00:00"/>
    <s v="Same Day"/>
    <s v="CS-12250"/>
    <s v="Chris Selesnick"/>
    <x v="1"/>
    <x v="0"/>
    <s v="Los Angeles"/>
    <x v="1"/>
    <n v="90032"/>
    <s v="West"/>
    <s v="OFF-BI-10001524"/>
    <x v="1"/>
    <x v="8"/>
    <s v="GBC Premium Transparent Covers with Diagonal Lined Pattern"/>
    <n v="33.568000000000005"/>
    <n v="2"/>
    <n v="0.2"/>
    <n v="11.748799999999997"/>
  </r>
  <r>
    <n v="4309"/>
    <s v="CA-2011-125829"/>
    <x v="2"/>
    <x v="130"/>
    <d v="2011-11-11T00:00:00"/>
    <s v="Standard Class"/>
    <s v="WB-21850"/>
    <s v="William Brown"/>
    <x v="0"/>
    <x v="0"/>
    <s v="Los Angeles"/>
    <x v="1"/>
    <n v="90045"/>
    <s v="West"/>
    <s v="TEC-PH-10001079"/>
    <x v="2"/>
    <x v="7"/>
    <s v="Polycom SoundPoint Pro SE-225 Corded phone"/>
    <n v="666.34400000000005"/>
    <n v="7"/>
    <n v="0.2"/>
    <n v="66.634399999999971"/>
  </r>
  <r>
    <n v="4310"/>
    <s v="CA-2011-125829"/>
    <x v="2"/>
    <x v="130"/>
    <d v="2011-11-11T00:00:00"/>
    <s v="Standard Class"/>
    <s v="WB-21850"/>
    <s v="William Brown"/>
    <x v="0"/>
    <x v="0"/>
    <s v="Los Angeles"/>
    <x v="1"/>
    <n v="90045"/>
    <s v="West"/>
    <s v="FUR-TA-10002041"/>
    <x v="0"/>
    <x v="3"/>
    <s v="Bevis Round Conference Table Top, X-Base"/>
    <n v="573.72799999999995"/>
    <n v="4"/>
    <n v="0.2"/>
    <n v="-64.544399999999968"/>
  </r>
  <r>
    <n v="4311"/>
    <s v="CA-2011-125829"/>
    <x v="2"/>
    <x v="130"/>
    <d v="2011-11-11T00:00:00"/>
    <s v="Standard Class"/>
    <s v="WB-21850"/>
    <s v="William Brown"/>
    <x v="0"/>
    <x v="0"/>
    <s v="Los Angeles"/>
    <x v="1"/>
    <n v="90045"/>
    <s v="West"/>
    <s v="OFF-BI-10001036"/>
    <x v="1"/>
    <x v="8"/>
    <s v="Cardinal EasyOpen D-Ring Binders"/>
    <n v="21.936000000000003"/>
    <n v="3"/>
    <n v="0.2"/>
    <n v="8.2259999999999991"/>
  </r>
  <r>
    <n v="4312"/>
    <s v="CA-2011-125829"/>
    <x v="2"/>
    <x v="130"/>
    <d v="2011-11-11T00:00:00"/>
    <s v="Standard Class"/>
    <s v="WB-21850"/>
    <s v="William Brown"/>
    <x v="0"/>
    <x v="0"/>
    <s v="Los Angeles"/>
    <x v="1"/>
    <n v="90045"/>
    <s v="West"/>
    <s v="OFF-PA-10000223"/>
    <x v="1"/>
    <x v="10"/>
    <s v="Xerox 2000"/>
    <n v="19.440000000000001"/>
    <n v="3"/>
    <n v="0"/>
    <n v="9.3312000000000008"/>
  </r>
  <r>
    <n v="4313"/>
    <s v="CA-2011-125829"/>
    <x v="2"/>
    <x v="130"/>
    <d v="2011-11-11T00:00:00"/>
    <s v="Standard Class"/>
    <s v="WB-21850"/>
    <s v="William Brown"/>
    <x v="0"/>
    <x v="0"/>
    <s v="Los Angeles"/>
    <x v="1"/>
    <n v="90045"/>
    <s v="West"/>
    <s v="TEC-MA-10003246"/>
    <x v="2"/>
    <x v="15"/>
    <s v="Hewlett-Packard Deskjet D4360 Printer"/>
    <n v="447.96800000000007"/>
    <n v="4"/>
    <n v="0.2"/>
    <n v="139.98999999999995"/>
  </r>
  <r>
    <n v="4314"/>
    <s v="CA-2011-123127"/>
    <x v="2"/>
    <x v="78"/>
    <d v="2011-09-12T00:00:00"/>
    <s v="Standard Class"/>
    <s v="SP-20620"/>
    <s v="Stefania Perrino"/>
    <x v="1"/>
    <x v="0"/>
    <s v="Long Beach"/>
    <x v="15"/>
    <n v="11561"/>
    <s v="East"/>
    <s v="OFF-AP-10001962"/>
    <x v="1"/>
    <x v="9"/>
    <s v="Black &amp; Decker Filter for Double Action Dustbuster Cordless Vac BLDV7210"/>
    <n v="16.78"/>
    <n v="2"/>
    <n v="0"/>
    <n v="4.1950000000000003"/>
  </r>
  <r>
    <n v="4315"/>
    <s v="CA-2012-115945"/>
    <x v="1"/>
    <x v="608"/>
    <d v="2012-07-01T00:00:00"/>
    <s v="Standard Class"/>
    <s v="AB-10165"/>
    <s v="Alan Barnes"/>
    <x v="0"/>
    <x v="0"/>
    <s v="Los Angeles"/>
    <x v="1"/>
    <n v="90045"/>
    <s v="West"/>
    <s v="OFF-AR-10004062"/>
    <x v="1"/>
    <x v="6"/>
    <s v="Staples"/>
    <n v="20.96"/>
    <n v="2"/>
    <n v="0"/>
    <n v="5.24"/>
  </r>
  <r>
    <n v="4316"/>
    <s v="CA-2012-115945"/>
    <x v="1"/>
    <x v="608"/>
    <d v="2012-07-01T00:00:00"/>
    <s v="Standard Class"/>
    <s v="AB-10165"/>
    <s v="Alan Barnes"/>
    <x v="0"/>
    <x v="0"/>
    <s v="Los Angeles"/>
    <x v="1"/>
    <n v="90045"/>
    <s v="West"/>
    <s v="OFF-BI-10004330"/>
    <x v="1"/>
    <x v="8"/>
    <s v="GBC Velobind Prepunched Cover Sets, Regency Series"/>
    <n v="88.751999999999995"/>
    <n v="3"/>
    <n v="0.2"/>
    <n v="27.734999999999996"/>
  </r>
  <r>
    <n v="4317"/>
    <s v="CA-2012-115945"/>
    <x v="1"/>
    <x v="608"/>
    <d v="2012-07-01T00:00:00"/>
    <s v="Standard Class"/>
    <s v="AB-10165"/>
    <s v="Alan Barnes"/>
    <x v="0"/>
    <x v="0"/>
    <s v="Los Angeles"/>
    <x v="1"/>
    <n v="90045"/>
    <s v="West"/>
    <s v="OFF-ST-10001963"/>
    <x v="1"/>
    <x v="4"/>
    <s v="Tennsco Regal Shelving Units"/>
    <n v="304.23"/>
    <n v="3"/>
    <n v="0"/>
    <n v="9.126899999999992"/>
  </r>
  <r>
    <n v="4318"/>
    <s v="CA-2012-136735"/>
    <x v="1"/>
    <x v="353"/>
    <d v="2012-08-02T00:00:00"/>
    <s v="Standard Class"/>
    <s v="HA-14920"/>
    <s v="Helen Andreada"/>
    <x v="0"/>
    <x v="0"/>
    <s v="San Francisco"/>
    <x v="1"/>
    <n v="94110"/>
    <s v="West"/>
    <s v="OFF-EN-10002230"/>
    <x v="1"/>
    <x v="12"/>
    <s v="Airmail Envelopes"/>
    <n v="167.86"/>
    <n v="2"/>
    <n v="0"/>
    <n v="78.894199999999998"/>
  </r>
  <r>
    <n v="4319"/>
    <s v="US-2014-136189"/>
    <x v="3"/>
    <x v="226"/>
    <d v="2014-12-12T00:00:00"/>
    <s v="Standard Class"/>
    <s v="DC-13285"/>
    <s v="Debra Catini"/>
    <x v="0"/>
    <x v="0"/>
    <s v="Richmond"/>
    <x v="17"/>
    <n v="23223"/>
    <s v="South"/>
    <s v="FUR-FU-10000175"/>
    <x v="0"/>
    <x v="5"/>
    <s v="DAX Wood Document Frame."/>
    <n v="82.38"/>
    <n v="6"/>
    <n v="0"/>
    <n v="25.537799999999997"/>
  </r>
  <r>
    <n v="4320"/>
    <s v="CA-2011-152345"/>
    <x v="2"/>
    <x v="282"/>
    <d v="2012-01-03T00:00:00"/>
    <s v="Second Class"/>
    <s v="ST-20530"/>
    <s v="Shui Tom"/>
    <x v="0"/>
    <x v="0"/>
    <s v="Albuquerque"/>
    <x v="27"/>
    <n v="87105"/>
    <s v="West"/>
    <s v="TEC-PH-10004897"/>
    <x v="2"/>
    <x v="7"/>
    <s v="Mediabridge Sport Armband iPhone 5s"/>
    <n v="23.976000000000003"/>
    <n v="3"/>
    <n v="0.2"/>
    <n v="-5.694300000000001"/>
  </r>
  <r>
    <n v="4321"/>
    <s v="CA-2011-152345"/>
    <x v="2"/>
    <x v="282"/>
    <d v="2012-01-03T00:00:00"/>
    <s v="Second Class"/>
    <s v="ST-20530"/>
    <s v="Shui Tom"/>
    <x v="0"/>
    <x v="0"/>
    <s v="Albuquerque"/>
    <x v="27"/>
    <n v="87105"/>
    <s v="West"/>
    <s v="OFF-ST-10003123"/>
    <x v="1"/>
    <x v="4"/>
    <s v="Fellowes Bases and Tops For Staxonsteel/High-Stak Systems"/>
    <n v="33.29"/>
    <n v="1"/>
    <n v="0"/>
    <n v="7.9895999999999994"/>
  </r>
  <r>
    <n v="4322"/>
    <s v="US-2012-147662"/>
    <x v="1"/>
    <x v="966"/>
    <d v="2012-02-19T00:00:00"/>
    <s v="Standard Class"/>
    <s v="KB-16315"/>
    <s v="Karl Braun"/>
    <x v="0"/>
    <x v="0"/>
    <s v="Akron"/>
    <x v="24"/>
    <n v="44312"/>
    <s v="East"/>
    <s v="OFF-BI-10001658"/>
    <x v="1"/>
    <x v="8"/>
    <s v="GBC Standard Therm-A-Bind Covers"/>
    <n v="14.952000000000004"/>
    <n v="2"/>
    <n v="0.7"/>
    <n v="-11.961599999999997"/>
  </r>
  <r>
    <n v="4323"/>
    <s v="US-2012-147662"/>
    <x v="1"/>
    <x v="966"/>
    <d v="2012-02-19T00:00:00"/>
    <s v="Standard Class"/>
    <s v="KB-16315"/>
    <s v="Karl Braun"/>
    <x v="0"/>
    <x v="0"/>
    <s v="Akron"/>
    <x v="24"/>
    <n v="44312"/>
    <s v="East"/>
    <s v="TEC-PH-10002834"/>
    <x v="2"/>
    <x v="7"/>
    <s v="Google Nexus 5"/>
    <n v="323.98199999999997"/>
    <n v="3"/>
    <n v="0.4"/>
    <n v="-80.995500000000021"/>
  </r>
  <r>
    <n v="4324"/>
    <s v="US-2012-147662"/>
    <x v="1"/>
    <x v="966"/>
    <d v="2012-02-19T00:00:00"/>
    <s v="Standard Class"/>
    <s v="KB-16315"/>
    <s v="Karl Braun"/>
    <x v="0"/>
    <x v="0"/>
    <s v="Akron"/>
    <x v="24"/>
    <n v="44312"/>
    <s v="East"/>
    <s v="OFF-BI-10002160"/>
    <x v="1"/>
    <x v="8"/>
    <s v="Acco Hanging Data Binders"/>
    <n v="2.2860000000000005"/>
    <n v="2"/>
    <n v="0.7"/>
    <n v="-1.6763999999999997"/>
  </r>
  <r>
    <n v="4325"/>
    <s v="US-2012-147662"/>
    <x v="1"/>
    <x v="966"/>
    <d v="2012-02-19T00:00:00"/>
    <s v="Standard Class"/>
    <s v="KB-16315"/>
    <s v="Karl Braun"/>
    <x v="0"/>
    <x v="0"/>
    <s v="Akron"/>
    <x v="24"/>
    <n v="44312"/>
    <s v="East"/>
    <s v="OFF-AR-10004999"/>
    <x v="1"/>
    <x v="6"/>
    <s v="Newell 315"/>
    <n v="14.352000000000002"/>
    <n v="3"/>
    <n v="0.2"/>
    <n v="0.8969999999999998"/>
  </r>
  <r>
    <n v="4326"/>
    <s v="US-2012-147662"/>
    <x v="1"/>
    <x v="966"/>
    <d v="2012-02-19T00:00:00"/>
    <s v="Standard Class"/>
    <s v="KB-16315"/>
    <s v="Karl Braun"/>
    <x v="0"/>
    <x v="0"/>
    <s v="Akron"/>
    <x v="24"/>
    <n v="44312"/>
    <s v="East"/>
    <s v="TEC-AC-10003280"/>
    <x v="2"/>
    <x v="11"/>
    <s v="Belkin F8E887 USB Wired Ergonomic Keyboard"/>
    <n v="71.975999999999999"/>
    <n v="3"/>
    <n v="0.2"/>
    <n v="0.89969999999999573"/>
  </r>
  <r>
    <n v="4327"/>
    <s v="CA-2013-153346"/>
    <x v="0"/>
    <x v="967"/>
    <d v="2013-01-27T00:00:00"/>
    <s v="First Class"/>
    <s v="TB-21355"/>
    <s v="Todd Boyes"/>
    <x v="1"/>
    <x v="0"/>
    <s v="Plainfield"/>
    <x v="30"/>
    <n v="7060"/>
    <s v="East"/>
    <s v="OFF-AR-10000315"/>
    <x v="1"/>
    <x v="6"/>
    <s v="Dixon Ticonderoga Maple Cedar Pencil, #2"/>
    <n v="9.2099999999999991"/>
    <n v="3"/>
    <n v="0"/>
    <n v="2.3025000000000002"/>
  </r>
  <r>
    <n v="4328"/>
    <s v="CA-2013-153346"/>
    <x v="0"/>
    <x v="967"/>
    <d v="2013-01-27T00:00:00"/>
    <s v="First Class"/>
    <s v="TB-21355"/>
    <s v="Todd Boyes"/>
    <x v="1"/>
    <x v="0"/>
    <s v="Plainfield"/>
    <x v="30"/>
    <n v="7060"/>
    <s v="East"/>
    <s v="OFF-PA-10000007"/>
    <x v="1"/>
    <x v="10"/>
    <s v="Telephone Message Books with Fax/Mobile Section, 4 1/4&quot; x 6&quot;"/>
    <n v="18"/>
    <n v="5"/>
    <n v="0"/>
    <n v="8.2799999999999994"/>
  </r>
  <r>
    <n v="4329"/>
    <s v="CA-2014-118360"/>
    <x v="3"/>
    <x v="719"/>
    <d v="2014-04-08T00:00:00"/>
    <s v="Standard Class"/>
    <s v="JC-15775"/>
    <s v="John Castell"/>
    <x v="0"/>
    <x v="0"/>
    <s v="New York City"/>
    <x v="15"/>
    <n v="10011"/>
    <s v="East"/>
    <s v="OFF-PA-10000791"/>
    <x v="1"/>
    <x v="10"/>
    <s v="Wirebound Message Books, Four 2 3/4 x 5 Forms per Page, 200 Sets per Book"/>
    <n v="42.929999999999993"/>
    <n v="9"/>
    <n v="0"/>
    <n v="19.318499999999997"/>
  </r>
  <r>
    <n v="4330"/>
    <s v="CA-2014-149853"/>
    <x v="3"/>
    <x v="621"/>
    <d v="2014-10-10T00:00:00"/>
    <s v="Standard Class"/>
    <s v="PO-18850"/>
    <s v="Patrick O'Brill"/>
    <x v="0"/>
    <x v="0"/>
    <s v="Hialeah"/>
    <x v="2"/>
    <n v="33012"/>
    <s v="South"/>
    <s v="OFF-PA-10000556"/>
    <x v="1"/>
    <x v="10"/>
    <s v="Xerox 208"/>
    <n v="15.552000000000003"/>
    <n v="3"/>
    <n v="0.2"/>
    <n v="5.4432"/>
  </r>
  <r>
    <n v="4331"/>
    <s v="CA-2014-149853"/>
    <x v="3"/>
    <x v="621"/>
    <d v="2014-10-10T00:00:00"/>
    <s v="Standard Class"/>
    <s v="PO-18850"/>
    <s v="Patrick O'Brill"/>
    <x v="0"/>
    <x v="0"/>
    <s v="Hialeah"/>
    <x v="2"/>
    <n v="33012"/>
    <s v="South"/>
    <s v="OFF-AP-10000804"/>
    <x v="1"/>
    <x v="9"/>
    <s v="Hoover Portapower Portable Vacuum"/>
    <n v="17.920000000000002"/>
    <n v="5"/>
    <n v="0.2"/>
    <n v="1.1200000000000001"/>
  </r>
  <r>
    <n v="4332"/>
    <s v="CA-2014-107909"/>
    <x v="3"/>
    <x v="853"/>
    <d v="2014-09-07T00:00:00"/>
    <s v="Standard Class"/>
    <s v="SS-20875"/>
    <s v="Sung Shariari"/>
    <x v="0"/>
    <x v="0"/>
    <s v="Redmond"/>
    <x v="4"/>
    <n v="98052"/>
    <s v="West"/>
    <s v="TEC-AC-10001998"/>
    <x v="2"/>
    <x v="11"/>
    <s v="Logitech LS21 Speaker System - PC Multimedia - 2.1-CH - Wired"/>
    <n v="19.989999999999998"/>
    <n v="1"/>
    <n v="0"/>
    <n v="6.796599999999998"/>
  </r>
  <r>
    <n v="4333"/>
    <s v="CA-2014-107909"/>
    <x v="3"/>
    <x v="853"/>
    <d v="2014-09-07T00:00:00"/>
    <s v="Standard Class"/>
    <s v="SS-20875"/>
    <s v="Sung Shariari"/>
    <x v="0"/>
    <x v="0"/>
    <s v="Redmond"/>
    <x v="4"/>
    <n v="98052"/>
    <s v="West"/>
    <s v="OFF-BI-10003476"/>
    <x v="1"/>
    <x v="8"/>
    <s v="Avery Metallic Poly Binders"/>
    <n v="22.92"/>
    <n v="5"/>
    <n v="0.2"/>
    <n v="8.0219999999999985"/>
  </r>
  <r>
    <n v="4334"/>
    <s v="CA-2012-112375"/>
    <x v="1"/>
    <x v="379"/>
    <d v="2012-12-27T00:00:00"/>
    <s v="Standard Class"/>
    <s v="RD-19720"/>
    <s v="Roger Demir"/>
    <x v="0"/>
    <x v="0"/>
    <s v="Daytona Beach"/>
    <x v="2"/>
    <n v="32114"/>
    <s v="South"/>
    <s v="TEC-AC-10003237"/>
    <x v="2"/>
    <x v="11"/>
    <s v="Memorex Micro Travel Drive 4 GB"/>
    <n v="50.88"/>
    <n v="6"/>
    <n v="0.2"/>
    <n v="14.628000000000005"/>
  </r>
  <r>
    <n v="4335"/>
    <s v="CA-2012-112375"/>
    <x v="1"/>
    <x v="379"/>
    <d v="2012-12-27T00:00:00"/>
    <s v="Standard Class"/>
    <s v="RD-19720"/>
    <s v="Roger Demir"/>
    <x v="0"/>
    <x v="0"/>
    <s v="Daytona Beach"/>
    <x v="2"/>
    <n v="32114"/>
    <s v="South"/>
    <s v="OFF-EN-10003798"/>
    <x v="1"/>
    <x v="12"/>
    <s v="Recycled Interoffice Envelopes with Re-Use-A-Seal Closure, 10 x 13"/>
    <n v="27.312000000000001"/>
    <n v="2"/>
    <n v="0.2"/>
    <n v="9.2178000000000004"/>
  </r>
  <r>
    <n v="4336"/>
    <s v="CA-2012-154795"/>
    <x v="1"/>
    <x v="139"/>
    <d v="2012-12-24T00:00:00"/>
    <s v="Standard Class"/>
    <s v="GZ-14470"/>
    <s v="Gary Zandusky"/>
    <x v="0"/>
    <x v="0"/>
    <s v="Bullhead City"/>
    <x v="16"/>
    <n v="86442"/>
    <s v="West"/>
    <s v="OFF-EN-10003068"/>
    <x v="1"/>
    <x v="12"/>
    <s v="#6 3/4 Gummed Flap White Envelopes"/>
    <n v="7.9200000000000008"/>
    <n v="1"/>
    <n v="0.2"/>
    <n v="2.7719999999999994"/>
  </r>
  <r>
    <n v="4337"/>
    <s v="CA-2012-154795"/>
    <x v="1"/>
    <x v="139"/>
    <d v="2012-12-24T00:00:00"/>
    <s v="Standard Class"/>
    <s v="GZ-14470"/>
    <s v="Gary Zandusky"/>
    <x v="0"/>
    <x v="0"/>
    <s v="Bullhead City"/>
    <x v="16"/>
    <n v="86442"/>
    <s v="West"/>
    <s v="FUR-FU-10002088"/>
    <x v="0"/>
    <x v="5"/>
    <s v="Nu-Dell Float Frame 11 x 14 1/2"/>
    <n v="14.368000000000002"/>
    <n v="2"/>
    <n v="0.2"/>
    <n v="3.9512"/>
  </r>
  <r>
    <n v="4338"/>
    <s v="CA-2012-125234"/>
    <x v="1"/>
    <x v="154"/>
    <d v="2012-12-01T00:00:00"/>
    <s v="Standard Class"/>
    <s v="SN-20710"/>
    <s v="Steve Nguyen"/>
    <x v="2"/>
    <x v="0"/>
    <s v="Los Angeles"/>
    <x v="1"/>
    <n v="90049"/>
    <s v="West"/>
    <s v="TEC-AC-10000158"/>
    <x v="2"/>
    <x v="11"/>
    <s v="Sony 64GB Class 10 Micro SDHC R40 Memory Card"/>
    <n v="107.97"/>
    <n v="3"/>
    <n v="0"/>
    <n v="22.6737"/>
  </r>
  <r>
    <n v="4339"/>
    <s v="CA-2012-125234"/>
    <x v="1"/>
    <x v="154"/>
    <d v="2012-12-01T00:00:00"/>
    <s v="Standard Class"/>
    <s v="SN-20710"/>
    <s v="Steve Nguyen"/>
    <x v="2"/>
    <x v="0"/>
    <s v="Los Angeles"/>
    <x v="1"/>
    <n v="90049"/>
    <s v="West"/>
    <s v="OFF-PA-10000482"/>
    <x v="1"/>
    <x v="10"/>
    <s v="Snap-A-Way Black Print Carbonless Ruled Speed Letter, Triplicate"/>
    <n v="113.82"/>
    <n v="3"/>
    <n v="0"/>
    <n v="53.495399999999989"/>
  </r>
  <r>
    <n v="4340"/>
    <s v="CA-2014-133501"/>
    <x v="3"/>
    <x v="151"/>
    <d v="2014-09-02T00:00:00"/>
    <s v="Standard Class"/>
    <s v="DK-12895"/>
    <s v="Dana Kaydos"/>
    <x v="0"/>
    <x v="0"/>
    <s v="Franklin"/>
    <x v="18"/>
    <n v="37064"/>
    <s v="South"/>
    <s v="OFF-PA-10004888"/>
    <x v="1"/>
    <x v="10"/>
    <s v="Xerox 217"/>
    <n v="5.1840000000000011"/>
    <n v="1"/>
    <n v="0.2"/>
    <n v="1.8144"/>
  </r>
  <r>
    <n v="4341"/>
    <s v="US-2011-129609"/>
    <x v="2"/>
    <x v="579"/>
    <d v="2011-03-22T00:00:00"/>
    <s v="Same Day"/>
    <s v="VM-21835"/>
    <s v="Vivian Mathis"/>
    <x v="0"/>
    <x v="0"/>
    <s v="Portage"/>
    <x v="14"/>
    <n v="46368"/>
    <s v="Central"/>
    <s v="OFF-AR-10003478"/>
    <x v="1"/>
    <x v="6"/>
    <s v="Avery Hi-Liter EverBold Pen Style Fluorescent Highlighters, 4/Pack"/>
    <n v="16.28"/>
    <n v="2"/>
    <n v="0"/>
    <n v="6.5120000000000005"/>
  </r>
  <r>
    <n v="4342"/>
    <s v="CA-2014-130309"/>
    <x v="3"/>
    <x v="94"/>
    <d v="2014-12-22T00:00:00"/>
    <s v="Standard Class"/>
    <s v="GB-14575"/>
    <s v="Giulietta Baptist"/>
    <x v="0"/>
    <x v="0"/>
    <s v="Arlington"/>
    <x v="17"/>
    <n v="22204"/>
    <s v="South"/>
    <s v="OFF-ST-10003208"/>
    <x v="1"/>
    <x v="4"/>
    <s v="Adjustable Depth Letter/Legal Cart"/>
    <n v="544.38"/>
    <n v="3"/>
    <n v="0"/>
    <n v="157.87019999999993"/>
  </r>
  <r>
    <n v="4343"/>
    <s v="CA-2014-105410"/>
    <x v="3"/>
    <x v="498"/>
    <d v="2014-03-23T00:00:00"/>
    <s v="First Class"/>
    <s v="ND-18370"/>
    <s v="Natalie DeCherney"/>
    <x v="0"/>
    <x v="0"/>
    <s v="San Francisco"/>
    <x v="1"/>
    <n v="94110"/>
    <s v="West"/>
    <s v="OFF-BI-10004970"/>
    <x v="1"/>
    <x v="8"/>
    <s v="ACCOHIDE 3-Ring Binder, Blue, 1&quot;"/>
    <n v="19.824000000000002"/>
    <n v="6"/>
    <n v="0.2"/>
    <n v="6.690599999999999"/>
  </r>
  <r>
    <n v="4344"/>
    <s v="CA-2014-105410"/>
    <x v="3"/>
    <x v="498"/>
    <d v="2014-03-23T00:00:00"/>
    <s v="First Class"/>
    <s v="ND-18370"/>
    <s v="Natalie DeCherney"/>
    <x v="0"/>
    <x v="0"/>
    <s v="San Francisco"/>
    <x v="1"/>
    <n v="94110"/>
    <s v="West"/>
    <s v="TEC-PH-10000038"/>
    <x v="2"/>
    <x v="7"/>
    <s v="Jawbone MINI JAMBOX Wireless Bluetooth Speaker"/>
    <n v="657.50400000000002"/>
    <n v="6"/>
    <n v="0.2"/>
    <n v="-131.50080000000005"/>
  </r>
  <r>
    <n v="4345"/>
    <s v="CA-2014-105410"/>
    <x v="3"/>
    <x v="498"/>
    <d v="2014-03-23T00:00:00"/>
    <s v="First Class"/>
    <s v="ND-18370"/>
    <s v="Natalie DeCherney"/>
    <x v="0"/>
    <x v="0"/>
    <s v="San Francisco"/>
    <x v="1"/>
    <n v="94110"/>
    <s v="West"/>
    <s v="TEC-AC-10001552"/>
    <x v="2"/>
    <x v="11"/>
    <s v="Logitech K350 2.4Ghz Wireless Keyboard"/>
    <n v="99.54"/>
    <n v="2"/>
    <n v="0"/>
    <n v="10.949399999999997"/>
  </r>
  <r>
    <n v="4346"/>
    <s v="CA-2014-105410"/>
    <x v="3"/>
    <x v="498"/>
    <d v="2014-03-23T00:00:00"/>
    <s v="First Class"/>
    <s v="ND-18370"/>
    <s v="Natalie DeCherney"/>
    <x v="0"/>
    <x v="0"/>
    <s v="San Francisco"/>
    <x v="1"/>
    <n v="94110"/>
    <s v="West"/>
    <s v="TEC-AC-10002926"/>
    <x v="2"/>
    <x v="11"/>
    <s v="Logitech Wireless Marathon Mouse M705"/>
    <n v="199.96"/>
    <n v="4"/>
    <n v="0"/>
    <n v="85.982800000000012"/>
  </r>
  <r>
    <n v="4347"/>
    <s v="CA-2013-120355"/>
    <x v="0"/>
    <x v="31"/>
    <d v="2013-09-26T00:00:00"/>
    <s v="Standard Class"/>
    <s v="MM-17260"/>
    <s v="Magdelene Morse"/>
    <x v="0"/>
    <x v="0"/>
    <s v="New Rochelle"/>
    <x v="15"/>
    <n v="10801"/>
    <s v="East"/>
    <s v="FUR-CH-10001394"/>
    <x v="0"/>
    <x v="1"/>
    <s v="Global Leather Executive Chair"/>
    <n v="631.78200000000004"/>
    <n v="2"/>
    <n v="0.1"/>
    <n v="140.39599999999993"/>
  </r>
  <r>
    <n v="4348"/>
    <s v="CA-2013-120355"/>
    <x v="0"/>
    <x v="31"/>
    <d v="2013-09-26T00:00:00"/>
    <s v="Standard Class"/>
    <s v="MM-17260"/>
    <s v="Magdelene Morse"/>
    <x v="0"/>
    <x v="0"/>
    <s v="New Rochelle"/>
    <x v="15"/>
    <n v="10801"/>
    <s v="East"/>
    <s v="FUR-FU-10004053"/>
    <x v="0"/>
    <x v="5"/>
    <s v="DAX Two-Tone Silver Metal Document Frame"/>
    <n v="60.72"/>
    <n v="3"/>
    <n v="0"/>
    <n v="26.1096"/>
  </r>
  <r>
    <n v="4349"/>
    <s v="CA-2014-169894"/>
    <x v="3"/>
    <x v="221"/>
    <d v="2014-11-30T00:00:00"/>
    <s v="Second Class"/>
    <s v="MV-17485"/>
    <s v="Mark Van Huff"/>
    <x v="0"/>
    <x v="0"/>
    <s v="Mesa"/>
    <x v="16"/>
    <n v="85204"/>
    <s v="West"/>
    <s v="OFF-BI-10004230"/>
    <x v="1"/>
    <x v="8"/>
    <s v="GBC Recycled Grain Textured Covers"/>
    <n v="20.724000000000004"/>
    <n v="2"/>
    <n v="0.7"/>
    <n v="-15.197599999999994"/>
  </r>
  <r>
    <n v="4350"/>
    <s v="CA-2014-169894"/>
    <x v="3"/>
    <x v="221"/>
    <d v="2014-11-30T00:00:00"/>
    <s v="Second Class"/>
    <s v="MV-17485"/>
    <s v="Mark Van Huff"/>
    <x v="0"/>
    <x v="0"/>
    <s v="Mesa"/>
    <x v="16"/>
    <n v="85204"/>
    <s v="West"/>
    <s v="OFF-ST-10000060"/>
    <x v="1"/>
    <x v="4"/>
    <s v="Fellowes Bankers Box Staxonsteel Drawer File/Stacking System"/>
    <n v="415.87200000000007"/>
    <n v="8"/>
    <n v="0.2"/>
    <n v="-41.587199999999996"/>
  </r>
  <r>
    <n v="4351"/>
    <s v="US-2014-100482"/>
    <x v="3"/>
    <x v="645"/>
    <d v="2014-04-16T00:00:00"/>
    <s v="Standard Class"/>
    <s v="JL-15130"/>
    <s v="Jack Lebron"/>
    <x v="0"/>
    <x v="0"/>
    <s v="Lancaster"/>
    <x v="24"/>
    <n v="43130"/>
    <s v="East"/>
    <s v="OFF-ST-10001325"/>
    <x v="1"/>
    <x v="4"/>
    <s v="Sterilite Officeware Hinged File Box"/>
    <n v="16.768000000000001"/>
    <n v="2"/>
    <n v="0.2"/>
    <n v="1.4672000000000001"/>
  </r>
  <r>
    <n v="4352"/>
    <s v="US-2014-100482"/>
    <x v="3"/>
    <x v="645"/>
    <d v="2014-04-16T00:00:00"/>
    <s v="Standard Class"/>
    <s v="JL-15130"/>
    <s v="Jack Lebron"/>
    <x v="0"/>
    <x v="0"/>
    <s v="Lancaster"/>
    <x v="24"/>
    <n v="43130"/>
    <s v="East"/>
    <s v="TEC-AC-10003441"/>
    <x v="2"/>
    <x v="11"/>
    <s v="Kingston Digital DataTraveler 32GB USB 2.0"/>
    <n v="27.12"/>
    <n v="2"/>
    <n v="0.2"/>
    <n v="-4.7460000000000013"/>
  </r>
  <r>
    <n v="4353"/>
    <s v="CA-2014-107748"/>
    <x v="3"/>
    <x v="389"/>
    <d v="2014-12-13T00:00:00"/>
    <s v="Second Class"/>
    <s v="AG-10330"/>
    <s v="Alex Grayson"/>
    <x v="0"/>
    <x v="0"/>
    <s v="Stockton"/>
    <x v="1"/>
    <n v="95207"/>
    <s v="West"/>
    <s v="TEC-PH-10003215"/>
    <x v="2"/>
    <x v="7"/>
    <s v="Jackery Bar Premium Fast-charging Portable Charger"/>
    <n v="95.84"/>
    <n v="4"/>
    <n v="0.2"/>
    <n v="34.741999999999997"/>
  </r>
  <r>
    <n v="4354"/>
    <s v="CA-2014-107748"/>
    <x v="3"/>
    <x v="389"/>
    <d v="2014-12-13T00:00:00"/>
    <s v="Second Class"/>
    <s v="AG-10330"/>
    <s v="Alex Grayson"/>
    <x v="0"/>
    <x v="0"/>
    <s v="Stockton"/>
    <x v="1"/>
    <n v="95207"/>
    <s v="West"/>
    <s v="OFF-PA-10002005"/>
    <x v="1"/>
    <x v="10"/>
    <s v="Xerox 225"/>
    <n v="12.96"/>
    <n v="2"/>
    <n v="0"/>
    <n v="6.2208000000000006"/>
  </r>
  <r>
    <n v="4355"/>
    <s v="CA-2014-153654"/>
    <x v="3"/>
    <x v="221"/>
    <d v="2014-11-27T00:00:00"/>
    <s v="Second Class"/>
    <s v="MD-17860"/>
    <s v="Michael Dominguez"/>
    <x v="1"/>
    <x v="0"/>
    <s v="Asheville"/>
    <x v="3"/>
    <n v="28806"/>
    <s v="South"/>
    <s v="OFF-BI-10004465"/>
    <x v="1"/>
    <x v="8"/>
    <s v="Avery Durable Slant Ring Binders"/>
    <n v="19.008000000000003"/>
    <n v="8"/>
    <n v="0.7"/>
    <n v="-12.671999999999997"/>
  </r>
  <r>
    <n v="4356"/>
    <s v="CA-2012-155600"/>
    <x v="1"/>
    <x v="784"/>
    <d v="2012-12-07T00:00:00"/>
    <s v="Second Class"/>
    <s v="RO-19780"/>
    <s v="Rose O'Brian"/>
    <x v="0"/>
    <x v="0"/>
    <s v="Clarksville"/>
    <x v="18"/>
    <n v="37042"/>
    <s v="South"/>
    <s v="OFF-BI-10000545"/>
    <x v="1"/>
    <x v="8"/>
    <s v="GBC Ibimaster 500 Manual ProClick Binding System"/>
    <n v="1598.0580000000002"/>
    <n v="7"/>
    <n v="0.7"/>
    <n v="-1065.3719999999998"/>
  </r>
  <r>
    <n v="4357"/>
    <s v="CA-2012-155600"/>
    <x v="1"/>
    <x v="784"/>
    <d v="2012-12-07T00:00:00"/>
    <s v="Second Class"/>
    <s v="RO-19780"/>
    <s v="Rose O'Brian"/>
    <x v="0"/>
    <x v="0"/>
    <s v="Clarksville"/>
    <x v="18"/>
    <n v="37042"/>
    <s v="South"/>
    <s v="OFF-AR-10003752"/>
    <x v="1"/>
    <x v="6"/>
    <s v="Deluxe Chalkboard Eraser Cleaner"/>
    <n v="36.96"/>
    <n v="4"/>
    <n v="0.2"/>
    <n v="12.011999999999999"/>
  </r>
  <r>
    <n v="4358"/>
    <s v="CA-2014-162565"/>
    <x v="3"/>
    <x v="157"/>
    <d v="2014-12-12T00:00:00"/>
    <s v="Same Day"/>
    <s v="RR-19315"/>
    <s v="Ralph Ritter"/>
    <x v="0"/>
    <x v="0"/>
    <s v="Aurora"/>
    <x v="10"/>
    <n v="60505"/>
    <s v="Central"/>
    <s v="OFF-PA-10001937"/>
    <x v="1"/>
    <x v="10"/>
    <s v="Xerox 21"/>
    <n v="10.368000000000002"/>
    <n v="2"/>
    <n v="0.2"/>
    <n v="3.6288"/>
  </r>
  <r>
    <n v="4359"/>
    <s v="CA-2014-162565"/>
    <x v="3"/>
    <x v="157"/>
    <d v="2014-12-12T00:00:00"/>
    <s v="Same Day"/>
    <s v="RR-19315"/>
    <s v="Ralph Ritter"/>
    <x v="0"/>
    <x v="0"/>
    <s v="Aurora"/>
    <x v="10"/>
    <n v="60505"/>
    <s v="Central"/>
    <s v="FUR-FU-10004306"/>
    <x v="0"/>
    <x v="5"/>
    <s v="Electrix Halogen Magnifier Lamp"/>
    <n v="77.720000000000013"/>
    <n v="1"/>
    <n v="0.6"/>
    <n v="-66.061999999999998"/>
  </r>
  <r>
    <n v="4360"/>
    <s v="CA-2014-162565"/>
    <x v="3"/>
    <x v="157"/>
    <d v="2014-12-12T00:00:00"/>
    <s v="Same Day"/>
    <s v="RR-19315"/>
    <s v="Ralph Ritter"/>
    <x v="0"/>
    <x v="0"/>
    <s v="Aurora"/>
    <x v="10"/>
    <n v="60505"/>
    <s v="Central"/>
    <s v="FUR-CH-10003973"/>
    <x v="0"/>
    <x v="1"/>
    <s v="GuestStacker Chair with Chrome Finish Legs"/>
    <n v="520.46399999999994"/>
    <n v="2"/>
    <n v="0.3"/>
    <n v="-14.870399999999961"/>
  </r>
  <r>
    <n v="4361"/>
    <s v="CA-2013-127642"/>
    <x v="0"/>
    <x v="206"/>
    <d v="2013-05-24T00:00:00"/>
    <s v="First Class"/>
    <s v="CP-12340"/>
    <s v="Christine Phan"/>
    <x v="1"/>
    <x v="0"/>
    <s v="Warwick"/>
    <x v="34"/>
    <n v="2886"/>
    <s v="East"/>
    <s v="OFF-PA-10000565"/>
    <x v="1"/>
    <x v="10"/>
    <s v="Staples"/>
    <n v="111.96"/>
    <n v="2"/>
    <n v="0"/>
    <n v="54.860399999999998"/>
  </r>
  <r>
    <n v="4362"/>
    <s v="US-2014-163195"/>
    <x v="3"/>
    <x v="922"/>
    <d v="2014-02-22T00:00:00"/>
    <s v="Second Class"/>
    <s v="LL-16840"/>
    <s v="Lauren Leatherbury"/>
    <x v="0"/>
    <x v="0"/>
    <s v="Lafayette"/>
    <x v="28"/>
    <n v="70506"/>
    <s v="South"/>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x v="0"/>
    <s v="Fargo"/>
    <x v="46"/>
    <n v="58103"/>
    <s v="Central"/>
    <s v="OFF-AR-10001953"/>
    <x v="1"/>
    <x v="6"/>
    <s v="Boston 1645 Deluxe Heavier-Duty Electric Pencil Sharpener"/>
    <n v="131.94"/>
    <n v="3"/>
    <n v="0"/>
    <n v="35.623800000000003"/>
  </r>
  <r>
    <n v="4364"/>
    <s v="CA-2014-111332"/>
    <x v="3"/>
    <x v="968"/>
    <d v="2014-05-23T00:00:00"/>
    <s v="Second Class"/>
    <s v="NC-18340"/>
    <s v="Nat Carroll"/>
    <x v="0"/>
    <x v="0"/>
    <s v="Fargo"/>
    <x v="46"/>
    <n v="58103"/>
    <s v="Central"/>
    <s v="OFF-AR-10001374"/>
    <x v="1"/>
    <x v="6"/>
    <s v="BIC Brite Liner Highlighters, Chisel Tip"/>
    <n v="25.92"/>
    <n v="4"/>
    <n v="0"/>
    <n v="8.2943999999999996"/>
  </r>
  <r>
    <n v="4365"/>
    <s v="CA-2014-111332"/>
    <x v="3"/>
    <x v="968"/>
    <d v="2014-05-23T00:00:00"/>
    <s v="Second Class"/>
    <s v="NC-18340"/>
    <s v="Nat Carroll"/>
    <x v="0"/>
    <x v="0"/>
    <s v="Fargo"/>
    <x v="46"/>
    <n v="58103"/>
    <s v="Central"/>
    <s v="OFF-ST-10003816"/>
    <x v="1"/>
    <x v="4"/>
    <s v="Fellowes High-Stak Drawer Files"/>
    <n v="704.76"/>
    <n v="4"/>
    <n v="0"/>
    <n v="162.09479999999996"/>
  </r>
  <r>
    <n v="4366"/>
    <s v="CA-2014-111332"/>
    <x v="3"/>
    <x v="968"/>
    <d v="2014-05-23T00:00:00"/>
    <s v="Second Class"/>
    <s v="NC-18340"/>
    <s v="Nat Carroll"/>
    <x v="0"/>
    <x v="0"/>
    <s v="Fargo"/>
    <x v="46"/>
    <n v="58103"/>
    <s v="Central"/>
    <s v="OFF-FA-10001843"/>
    <x v="1"/>
    <x v="13"/>
    <s v="Staples"/>
    <n v="7.41"/>
    <n v="3"/>
    <n v="0"/>
    <n v="3.4827000000000004"/>
  </r>
  <r>
    <n v="4367"/>
    <s v="CA-2014-111332"/>
    <x v="3"/>
    <x v="968"/>
    <d v="2014-05-23T00:00:00"/>
    <s v="Second Class"/>
    <s v="NC-18340"/>
    <s v="Nat Carroll"/>
    <x v="0"/>
    <x v="0"/>
    <s v="Fargo"/>
    <x v="46"/>
    <n v="58103"/>
    <s v="Central"/>
    <s v="OFF-AR-10000657"/>
    <x v="1"/>
    <x v="6"/>
    <s v="Binney &amp; Smith inkTank Desk Highlighter, Chisel Tip, Yellow, 12/Box"/>
    <n v="21.5"/>
    <n v="10"/>
    <n v="0"/>
    <n v="7.094999999999998"/>
  </r>
  <r>
    <n v="4368"/>
    <s v="CA-2014-117044"/>
    <x v="3"/>
    <x v="220"/>
    <d v="2014-09-14T00:00:00"/>
    <s v="Second Class"/>
    <s v="HA-14920"/>
    <s v="Helen Andreada"/>
    <x v="0"/>
    <x v="0"/>
    <s v="Chicago"/>
    <x v="10"/>
    <n v="60623"/>
    <s v="Central"/>
    <s v="OFF-FA-10000936"/>
    <x v="1"/>
    <x v="13"/>
    <s v="Acco Hot Clips Clips to Go"/>
    <n v="10.528"/>
    <n v="4"/>
    <n v="0.2"/>
    <n v="3.2899999999999996"/>
  </r>
  <r>
    <n v="4369"/>
    <s v="CA-2014-117044"/>
    <x v="3"/>
    <x v="220"/>
    <d v="2014-09-14T00:00:00"/>
    <s v="Second Class"/>
    <s v="HA-14920"/>
    <s v="Helen Andreada"/>
    <x v="0"/>
    <x v="0"/>
    <s v="Chicago"/>
    <x v="10"/>
    <n v="60623"/>
    <s v="Central"/>
    <s v="OFF-PA-10003657"/>
    <x v="1"/>
    <x v="10"/>
    <s v="Xerox 1927"/>
    <n v="20.544000000000004"/>
    <n v="6"/>
    <n v="0.2"/>
    <n v="6.4199999999999964"/>
  </r>
  <r>
    <n v="4370"/>
    <s v="US-2013-165078"/>
    <x v="0"/>
    <x v="732"/>
    <d v="2013-11-11T00:00:00"/>
    <s v="Standard Class"/>
    <s v="MA-17995"/>
    <s v="Michelle Arnett"/>
    <x v="2"/>
    <x v="0"/>
    <s v="Lawrence"/>
    <x v="14"/>
    <n v="46226"/>
    <s v="Central"/>
    <s v="OFF-BI-10001989"/>
    <x v="1"/>
    <x v="8"/>
    <s v="Premium Transparent Presentation Covers by GBC"/>
    <n v="104.9"/>
    <n v="5"/>
    <n v="0"/>
    <n v="50.351999999999997"/>
  </r>
  <r>
    <n v="4371"/>
    <s v="US-2013-165078"/>
    <x v="0"/>
    <x v="732"/>
    <d v="2013-11-11T00:00:00"/>
    <s v="Standard Class"/>
    <s v="MA-17995"/>
    <s v="Michelle Arnett"/>
    <x v="2"/>
    <x v="0"/>
    <s v="Lawrence"/>
    <x v="14"/>
    <n v="46226"/>
    <s v="Central"/>
    <s v="OFF-AR-10002987"/>
    <x v="1"/>
    <x v="6"/>
    <s v="Prismacolor Color Pencil Set"/>
    <n v="39.68"/>
    <n v="2"/>
    <n v="0"/>
    <n v="16.268800000000002"/>
  </r>
  <r>
    <n v="4372"/>
    <s v="US-2013-165078"/>
    <x v="0"/>
    <x v="732"/>
    <d v="2013-11-11T00:00:00"/>
    <s v="Standard Class"/>
    <s v="MA-17995"/>
    <s v="Michelle Arnett"/>
    <x v="2"/>
    <x v="0"/>
    <s v="Lawrence"/>
    <x v="14"/>
    <n v="46226"/>
    <s v="Central"/>
    <s v="OFF-LA-10000414"/>
    <x v="1"/>
    <x v="2"/>
    <s v="Avery 503"/>
    <n v="51.75"/>
    <n v="5"/>
    <n v="0"/>
    <n v="24.84"/>
  </r>
  <r>
    <n v="4373"/>
    <s v="US-2014-169320"/>
    <x v="3"/>
    <x v="283"/>
    <d v="2014-07-26T00:00:00"/>
    <s v="Second Class"/>
    <s v="LH-16900"/>
    <s v="Lena Hernandez"/>
    <x v="0"/>
    <x v="0"/>
    <s v="Elkhart"/>
    <x v="14"/>
    <n v="46514"/>
    <s v="Central"/>
    <s v="OFF-AR-10003602"/>
    <x v="1"/>
    <x v="6"/>
    <s v="Quartet Omega Colored Chalk, 12/Pack"/>
    <n v="11.68"/>
    <n v="2"/>
    <n v="0"/>
    <n v="5.4895999999999994"/>
  </r>
  <r>
    <n v="4374"/>
    <s v="US-2014-169320"/>
    <x v="3"/>
    <x v="283"/>
    <d v="2014-07-26T00:00:00"/>
    <s v="Second Class"/>
    <s v="LH-16900"/>
    <s v="Lena Hernandez"/>
    <x v="0"/>
    <x v="0"/>
    <s v="Elkhart"/>
    <x v="14"/>
    <n v="46514"/>
    <s v="Central"/>
    <s v="TEC-AC-10002550"/>
    <x v="2"/>
    <x v="11"/>
    <s v="Memorex 25GB 6X Branded Blu-Ray Recordable Disc, 30/Pack"/>
    <n v="159.75"/>
    <n v="5"/>
    <n v="0"/>
    <n v="11.182499999999997"/>
  </r>
  <r>
    <n v="4375"/>
    <s v="CA-2013-158575"/>
    <x v="0"/>
    <x v="741"/>
    <d v="2013-11-25T00:00:00"/>
    <s v="Standard Class"/>
    <s v="SB-20290"/>
    <s v="Sean Braxton"/>
    <x v="1"/>
    <x v="0"/>
    <s v="Kent"/>
    <x v="24"/>
    <n v="44240"/>
    <s v="East"/>
    <s v="OFF-AP-10002998"/>
    <x v="1"/>
    <x v="9"/>
    <s v="Holmes 99% HEPA Air Purifier"/>
    <n v="103.96799999999999"/>
    <n v="6"/>
    <n v="0.2"/>
    <n v="16.894799999999996"/>
  </r>
  <r>
    <n v="4376"/>
    <s v="CA-2011-166954"/>
    <x v="2"/>
    <x v="573"/>
    <d v="2011-04-30T00:00:00"/>
    <s v="Standard Class"/>
    <s v="BT-11305"/>
    <s v="Beth Thompson"/>
    <x v="2"/>
    <x v="0"/>
    <s v="San Gabriel"/>
    <x v="1"/>
    <n v="91776"/>
    <s v="West"/>
    <s v="FUR-FU-10003708"/>
    <x v="0"/>
    <x v="5"/>
    <s v="Tenex Traditional Chairmats for Medium Pile Carpet, Standard Lip, 36&quot; x 48&quot;"/>
    <n v="303.25"/>
    <n v="5"/>
    <n v="0"/>
    <n v="63.682499999999997"/>
  </r>
  <r>
    <n v="4377"/>
    <s v="CA-2011-166954"/>
    <x v="2"/>
    <x v="573"/>
    <d v="2011-04-30T00:00:00"/>
    <s v="Standard Class"/>
    <s v="BT-11305"/>
    <s v="Beth Thompson"/>
    <x v="2"/>
    <x v="0"/>
    <s v="San Gabriel"/>
    <x v="1"/>
    <n v="91776"/>
    <s v="West"/>
    <s v="OFF-AP-10001391"/>
    <x v="1"/>
    <x v="9"/>
    <s v="Kensington 6 Outlet MasterPiece HOMEOFFICE Power Control Center"/>
    <n v="270.71999999999997"/>
    <n v="3"/>
    <n v="0"/>
    <n v="78.508799999999965"/>
  </r>
  <r>
    <n v="4378"/>
    <s v="CA-2011-166954"/>
    <x v="2"/>
    <x v="573"/>
    <d v="2011-04-30T00:00:00"/>
    <s v="Standard Class"/>
    <s v="BT-11305"/>
    <s v="Beth Thompson"/>
    <x v="2"/>
    <x v="0"/>
    <s v="San Gabriel"/>
    <x v="1"/>
    <n v="91776"/>
    <s v="West"/>
    <s v="FUR-CH-10003973"/>
    <x v="0"/>
    <x v="1"/>
    <s v="GuestStacker Chair with Chrome Finish Legs"/>
    <n v="1487.04"/>
    <n v="5"/>
    <n v="0.2"/>
    <n v="148.70400000000006"/>
  </r>
  <r>
    <n v="4379"/>
    <s v="CA-2012-140830"/>
    <x v="1"/>
    <x v="672"/>
    <d v="2012-12-02T00:00:00"/>
    <s v="Second Class"/>
    <s v="PS-18970"/>
    <s v="Paul Stevenson"/>
    <x v="2"/>
    <x v="0"/>
    <s v="Henderson"/>
    <x v="0"/>
    <n v="42420"/>
    <s v="South"/>
    <s v="OFF-EN-10000461"/>
    <x v="1"/>
    <x v="12"/>
    <s v="#10- 4 1/8&quot; x 9 1/2&quot; Recycled Envelopes"/>
    <n v="17.48"/>
    <n v="2"/>
    <n v="0"/>
    <n v="8.2156000000000002"/>
  </r>
  <r>
    <n v="4380"/>
    <s v="CA-2012-140830"/>
    <x v="1"/>
    <x v="672"/>
    <d v="2012-12-02T00:00:00"/>
    <s v="Second Class"/>
    <s v="PS-18970"/>
    <s v="Paul Stevenson"/>
    <x v="2"/>
    <x v="0"/>
    <s v="Henderson"/>
    <x v="0"/>
    <n v="42420"/>
    <s v="South"/>
    <s v="OFF-EN-10002831"/>
    <x v="1"/>
    <x v="12"/>
    <s v="Tyvek  Top-Opening Peel &amp; Seel  Envelopes, Gray"/>
    <n v="71.88"/>
    <n v="2"/>
    <n v="0"/>
    <n v="32.345999999999997"/>
  </r>
  <r>
    <n v="4381"/>
    <s v="CA-2012-152891"/>
    <x v="1"/>
    <x v="969"/>
    <d v="2012-10-30T00:00:00"/>
    <s v="Standard Class"/>
    <s v="TB-21625"/>
    <s v="Trudy Brown"/>
    <x v="0"/>
    <x v="0"/>
    <s v="San Francisco"/>
    <x v="1"/>
    <n v="94110"/>
    <s v="West"/>
    <s v="OFF-AR-10004648"/>
    <x v="1"/>
    <x v="6"/>
    <s v="Boston 19500 Mighty Mite Electric Pencil Sharpener"/>
    <n v="60.449999999999996"/>
    <n v="3"/>
    <n v="0"/>
    <n v="16.3215"/>
  </r>
  <r>
    <n v="4382"/>
    <s v="CA-2012-152891"/>
    <x v="1"/>
    <x v="969"/>
    <d v="2012-10-30T00:00:00"/>
    <s v="Standard Class"/>
    <s v="TB-21625"/>
    <s v="Trudy Brown"/>
    <x v="0"/>
    <x v="0"/>
    <s v="San Francisco"/>
    <x v="1"/>
    <n v="94110"/>
    <s v="West"/>
    <s v="FUR-TA-10001857"/>
    <x v="0"/>
    <x v="3"/>
    <s v="Balt Solid Wood Rectangular Table"/>
    <n v="253.17599999999999"/>
    <n v="3"/>
    <n v="0.2"/>
    <n v="-31.64700000000002"/>
  </r>
  <r>
    <n v="4383"/>
    <s v="US-2012-122784"/>
    <x v="1"/>
    <x v="603"/>
    <d v="2012-07-27T00:00:00"/>
    <s v="Standard Class"/>
    <s v="RA-19915"/>
    <s v="Russell Applegate"/>
    <x v="0"/>
    <x v="0"/>
    <s v="Highland Park"/>
    <x v="10"/>
    <n v="60035"/>
    <s v="Central"/>
    <s v="OFF-BI-10000546"/>
    <x v="1"/>
    <x v="8"/>
    <s v="Avery Durable Binders"/>
    <n v="2.879999999999999"/>
    <n v="5"/>
    <n v="0.8"/>
    <n v="-4.4639999999999995"/>
  </r>
  <r>
    <n v="4384"/>
    <s v="US-2012-122784"/>
    <x v="1"/>
    <x v="603"/>
    <d v="2012-07-27T00:00:00"/>
    <s v="Standard Class"/>
    <s v="RA-19915"/>
    <s v="Russell Applegate"/>
    <x v="0"/>
    <x v="0"/>
    <s v="Highland Park"/>
    <x v="10"/>
    <n v="60035"/>
    <s v="Central"/>
    <s v="FUR-BO-10004690"/>
    <x v="0"/>
    <x v="0"/>
    <s v="O'Sullivan Cherrywood Estates Traditional Barrister Bookcase"/>
    <n v="384.94399999999996"/>
    <n v="4"/>
    <n v="0.3"/>
    <n v="-126.48159999999999"/>
  </r>
  <r>
    <n v="4385"/>
    <s v="US-2012-122784"/>
    <x v="1"/>
    <x v="603"/>
    <d v="2012-07-27T00:00:00"/>
    <s v="Standard Class"/>
    <s v="RA-19915"/>
    <s v="Russell Applegate"/>
    <x v="0"/>
    <x v="0"/>
    <s v="Highland Park"/>
    <x v="10"/>
    <n v="60035"/>
    <s v="Central"/>
    <s v="TEC-PH-10001557"/>
    <x v="2"/>
    <x v="7"/>
    <s v="Pyle PMP37LED"/>
    <n v="153.584"/>
    <n v="2"/>
    <n v="0.2"/>
    <n v="13.438599999999994"/>
  </r>
  <r>
    <n v="4386"/>
    <s v="US-2012-122784"/>
    <x v="1"/>
    <x v="603"/>
    <d v="2012-07-27T00:00:00"/>
    <s v="Standard Class"/>
    <s v="RA-19915"/>
    <s v="Russell Applegate"/>
    <x v="0"/>
    <x v="0"/>
    <s v="Highland Park"/>
    <x v="10"/>
    <n v="60035"/>
    <s v="Central"/>
    <s v="FUR-BO-10002545"/>
    <x v="0"/>
    <x v="0"/>
    <s v="Atlantic Metals Mobile 3-Shelf Bookcases, Custom Colors"/>
    <n v="913.43000000000006"/>
    <n v="5"/>
    <n v="0.3"/>
    <n v="-52.195999999999913"/>
  </r>
  <r>
    <n v="4387"/>
    <s v="CA-2013-156811"/>
    <x v="0"/>
    <x v="189"/>
    <d v="2013-11-03T00:00:00"/>
    <s v="Standard Class"/>
    <s v="BP-11095"/>
    <s v="Bart Pistole"/>
    <x v="1"/>
    <x v="0"/>
    <s v="San Francisco"/>
    <x v="1"/>
    <n v="94122"/>
    <s v="West"/>
    <s v="OFF-AP-10001366"/>
    <x v="1"/>
    <x v="9"/>
    <s v="Staples"/>
    <n v="43.92"/>
    <n v="4"/>
    <n v="0"/>
    <n v="11.858400000000003"/>
  </r>
  <r>
    <n v="4388"/>
    <s v="CA-2013-156811"/>
    <x v="0"/>
    <x v="189"/>
    <d v="2013-11-03T00:00:00"/>
    <s v="Standard Class"/>
    <s v="BP-11095"/>
    <s v="Bart Pistole"/>
    <x v="1"/>
    <x v="0"/>
    <s v="San Francisco"/>
    <x v="1"/>
    <n v="94122"/>
    <s v="West"/>
    <s v="OFF-BI-10001628"/>
    <x v="1"/>
    <x v="8"/>
    <s v="Acco Data Flex Cable Posts For Top &amp; Bottom Load Binders, 6&quot; Capacity"/>
    <n v="25.031999999999996"/>
    <n v="3"/>
    <n v="0.2"/>
    <n v="7.822499999999998"/>
  </r>
  <r>
    <n v="4389"/>
    <s v="CA-2014-111556"/>
    <x v="3"/>
    <x v="225"/>
    <d v="2014-11-23T00:00:00"/>
    <s v="First Class"/>
    <s v="CD-11920"/>
    <s v="Carlos Daly"/>
    <x v="0"/>
    <x v="0"/>
    <s v="New York City"/>
    <x v="15"/>
    <n v="10035"/>
    <s v="East"/>
    <s v="OFF-PA-10003651"/>
    <x v="1"/>
    <x v="10"/>
    <s v="Xerox 1968"/>
    <n v="46.76"/>
    <n v="7"/>
    <n v="0"/>
    <n v="22.444800000000001"/>
  </r>
  <r>
    <n v="4390"/>
    <s v="CA-2014-111556"/>
    <x v="3"/>
    <x v="225"/>
    <d v="2014-11-23T00:00:00"/>
    <s v="First Class"/>
    <s v="CD-11920"/>
    <s v="Carlos Daly"/>
    <x v="0"/>
    <x v="0"/>
    <s v="New York City"/>
    <x v="15"/>
    <n v="10035"/>
    <s v="East"/>
    <s v="FUR-BO-10003159"/>
    <x v="0"/>
    <x v="0"/>
    <s v="Sauder Camden County Collection Libraries, Planked Cherry Finish"/>
    <n v="183.96800000000002"/>
    <n v="2"/>
    <n v="0.2"/>
    <n v="-25.295600000000022"/>
  </r>
  <r>
    <n v="4391"/>
    <s v="CA-2014-111556"/>
    <x v="3"/>
    <x v="225"/>
    <d v="2014-11-23T00:00:00"/>
    <s v="First Class"/>
    <s v="CD-11920"/>
    <s v="Carlos Daly"/>
    <x v="0"/>
    <x v="0"/>
    <s v="New York City"/>
    <x v="15"/>
    <n v="10035"/>
    <s v="East"/>
    <s v="TEC-PH-10001459"/>
    <x v="2"/>
    <x v="7"/>
    <s v="Samsung Galaxy Mega 6.3"/>
    <n v="1259.97"/>
    <n v="3"/>
    <n v="0"/>
    <n v="327.59220000000005"/>
  </r>
  <r>
    <n v="4392"/>
    <s v="CA-2014-111556"/>
    <x v="3"/>
    <x v="225"/>
    <d v="2014-11-23T00:00:00"/>
    <s v="First Class"/>
    <s v="CD-11920"/>
    <s v="Carlos Daly"/>
    <x v="0"/>
    <x v="0"/>
    <s v="New York City"/>
    <x v="15"/>
    <n v="10035"/>
    <s v="East"/>
    <s v="OFF-AR-10004602"/>
    <x v="1"/>
    <x v="6"/>
    <s v="Boston KS Multi-Size Manual Pencil Sharpener"/>
    <n v="68.97"/>
    <n v="3"/>
    <n v="0"/>
    <n v="19.311600000000002"/>
  </r>
  <r>
    <n v="4393"/>
    <s v="CA-2013-108868"/>
    <x v="0"/>
    <x v="162"/>
    <d v="2013-09-13T00:00:00"/>
    <s v="Standard Class"/>
    <s v="KB-16585"/>
    <s v="Ken Black"/>
    <x v="1"/>
    <x v="0"/>
    <s v="Dallas"/>
    <x v="5"/>
    <n v="75081"/>
    <s v="Central"/>
    <s v="OFF-AR-10001953"/>
    <x v="1"/>
    <x v="6"/>
    <s v="Boston 1645 Deluxe Heavier-Duty Electric Pencil Sharpener"/>
    <n v="70.367999999999995"/>
    <n v="2"/>
    <n v="0.2"/>
    <n v="6.1572000000000031"/>
  </r>
  <r>
    <n v="4394"/>
    <s v="CA-2013-108868"/>
    <x v="0"/>
    <x v="162"/>
    <d v="2013-09-13T00:00:00"/>
    <s v="Standard Class"/>
    <s v="KB-16585"/>
    <s v="Ken Black"/>
    <x v="1"/>
    <x v="0"/>
    <s v="Dallas"/>
    <x v="5"/>
    <n v="75081"/>
    <s v="Central"/>
    <s v="TEC-PH-10000923"/>
    <x v="2"/>
    <x v="7"/>
    <s v="Belkin SportFit Armband For iPhone 5s/5c, Fuchsia"/>
    <n v="59.960000000000008"/>
    <n v="5"/>
    <n v="0.2"/>
    <n v="21.735500000000002"/>
  </r>
  <r>
    <n v="4395"/>
    <s v="CA-2011-142965"/>
    <x v="2"/>
    <x v="836"/>
    <d v="2011-07-20T00:00:00"/>
    <s v="Same Day"/>
    <s v="SW-20245"/>
    <s v="Scot Wooten"/>
    <x v="0"/>
    <x v="0"/>
    <s v="Springfield"/>
    <x v="24"/>
    <n v="45503"/>
    <s v="East"/>
    <s v="OFF-ST-10002583"/>
    <x v="1"/>
    <x v="4"/>
    <s v="Fellowes Neat Ideas Storage Cubes"/>
    <n v="25.983999999999998"/>
    <n v="1"/>
    <n v="0.2"/>
    <n v="-5.1968000000000005"/>
  </r>
  <r>
    <n v="4396"/>
    <s v="CA-2011-142965"/>
    <x v="2"/>
    <x v="836"/>
    <d v="2011-07-20T00:00:00"/>
    <s v="Same Day"/>
    <s v="SW-20245"/>
    <s v="Scot Wooten"/>
    <x v="0"/>
    <x v="0"/>
    <s v="Springfield"/>
    <x v="24"/>
    <n v="45503"/>
    <s v="East"/>
    <s v="OFF-BI-10000977"/>
    <x v="1"/>
    <x v="8"/>
    <s v="Ibico Plastic Spiral Binding Combs"/>
    <n v="27.360000000000003"/>
    <n v="3"/>
    <n v="0.7"/>
    <n v="-21.887999999999991"/>
  </r>
  <r>
    <n v="4397"/>
    <s v="CA-2013-148740"/>
    <x v="0"/>
    <x v="625"/>
    <d v="2013-11-20T00:00:00"/>
    <s v="Standard Class"/>
    <s v="AH-10690"/>
    <s v="Anna Häberlin"/>
    <x v="1"/>
    <x v="0"/>
    <s v="San Diego"/>
    <x v="1"/>
    <n v="92024"/>
    <s v="West"/>
    <s v="TEC-PH-10002549"/>
    <x v="2"/>
    <x v="7"/>
    <s v="Polycom SoundPoint IP 450 VoIP phone"/>
    <n v="361.37600000000003"/>
    <n v="2"/>
    <n v="0.2"/>
    <n v="27.103200000000001"/>
  </r>
  <r>
    <n v="4398"/>
    <s v="US-2011-138758"/>
    <x v="2"/>
    <x v="970"/>
    <d v="2011-07-11T00:00:00"/>
    <s v="Standard Class"/>
    <s v="JL-15835"/>
    <s v="John Lee"/>
    <x v="0"/>
    <x v="0"/>
    <s v="Philadelphia"/>
    <x v="9"/>
    <n v="19120"/>
    <s v="East"/>
    <s v="FUR-CH-10002880"/>
    <x v="0"/>
    <x v="1"/>
    <s v="Global High-Back Leather Tilter, Burgundy"/>
    <n v="172.18599999999998"/>
    <n v="2"/>
    <n v="0.3"/>
    <n v="-46.736200000000011"/>
  </r>
  <r>
    <n v="4399"/>
    <s v="US-2011-138758"/>
    <x v="2"/>
    <x v="970"/>
    <d v="2011-07-11T00:00:00"/>
    <s v="Standard Class"/>
    <s v="JL-15835"/>
    <s v="John Lee"/>
    <x v="0"/>
    <x v="0"/>
    <s v="Philadelphia"/>
    <x v="9"/>
    <n v="19120"/>
    <s v="East"/>
    <s v="FUR-FU-10003039"/>
    <x v="0"/>
    <x v="5"/>
    <s v="Howard Miller 11-1/2&quot; Diameter Grantwood Wall Clock"/>
    <n v="69.00800000000001"/>
    <n v="2"/>
    <n v="0.2"/>
    <n v="12.0764"/>
  </r>
  <r>
    <n v="4400"/>
    <s v="CA-2013-131737"/>
    <x v="0"/>
    <x v="716"/>
    <d v="2013-03-18T00:00:00"/>
    <s v="Same Day"/>
    <s v="GZ-14470"/>
    <s v="Gary Zandusky"/>
    <x v="0"/>
    <x v="0"/>
    <s v="Columbia"/>
    <x v="39"/>
    <n v="21044"/>
    <s v="East"/>
    <s v="OFF-EN-10003055"/>
    <x v="1"/>
    <x v="12"/>
    <s v="Blue String-Tie &amp; Button Interoffice Envelopes, 10 x 13"/>
    <n v="199.89999999999998"/>
    <n v="5"/>
    <n v="0"/>
    <n v="89.954999999999984"/>
  </r>
  <r>
    <n v="4401"/>
    <s v="CA-2013-131737"/>
    <x v="0"/>
    <x v="716"/>
    <d v="2013-03-18T00:00:00"/>
    <s v="Same Day"/>
    <s v="GZ-14470"/>
    <s v="Gary Zandusky"/>
    <x v="0"/>
    <x v="0"/>
    <s v="Columbia"/>
    <x v="39"/>
    <n v="21044"/>
    <s v="East"/>
    <s v="OFF-AP-10002945"/>
    <x v="1"/>
    <x v="9"/>
    <s v="Honeywell Enviracaire Portable HEPA Air Cleaner for 17' x 22' Room"/>
    <n v="901.94999999999993"/>
    <n v="3"/>
    <n v="0"/>
    <n v="297.64349999999996"/>
  </r>
  <r>
    <n v="4402"/>
    <s v="CA-2013-131737"/>
    <x v="0"/>
    <x v="716"/>
    <d v="2013-03-18T00:00:00"/>
    <s v="Same Day"/>
    <s v="GZ-14470"/>
    <s v="Gary Zandusky"/>
    <x v="0"/>
    <x v="0"/>
    <s v="Columbia"/>
    <x v="39"/>
    <n v="21044"/>
    <s v="East"/>
    <s v="FUR-FU-10004306"/>
    <x v="0"/>
    <x v="5"/>
    <s v="Electrix Halogen Magnifier Lamp"/>
    <n v="971.5"/>
    <n v="5"/>
    <n v="0"/>
    <n v="252.59"/>
  </r>
  <r>
    <n v="4403"/>
    <s v="CA-2013-114538"/>
    <x v="0"/>
    <x v="482"/>
    <d v="2013-12-28T00:00:00"/>
    <s v="First Class"/>
    <s v="RC-19825"/>
    <s v="Roy Collins"/>
    <x v="0"/>
    <x v="0"/>
    <s v="Colorado Springs"/>
    <x v="22"/>
    <n v="80906"/>
    <s v="West"/>
    <s v="OFF-AR-10002445"/>
    <x v="1"/>
    <x v="6"/>
    <s v="SANFORD Major Accent Highlighters"/>
    <n v="11.328000000000001"/>
    <n v="2"/>
    <n v="0.2"/>
    <n v="2.5488000000000004"/>
  </r>
  <r>
    <n v="4404"/>
    <s v="CA-2011-127936"/>
    <x v="2"/>
    <x v="814"/>
    <d v="2011-09-04T00:00:00"/>
    <s v="First Class"/>
    <s v="CL-12565"/>
    <s v="Clay Ludtke"/>
    <x v="0"/>
    <x v="0"/>
    <s v="New York City"/>
    <x v="15"/>
    <n v="10009"/>
    <s v="East"/>
    <s v="OFF-AR-10002445"/>
    <x v="1"/>
    <x v="6"/>
    <s v="SANFORD Major Accent Highlighters"/>
    <n v="21.240000000000002"/>
    <n v="3"/>
    <n v="0"/>
    <n v="8.071200000000001"/>
  </r>
  <r>
    <n v="4405"/>
    <s v="CA-2012-164336"/>
    <x v="1"/>
    <x v="761"/>
    <d v="2012-07-10T00:00:00"/>
    <s v="Standard Class"/>
    <s v="MW-18220"/>
    <s v="Mitch Webber"/>
    <x v="0"/>
    <x v="0"/>
    <s v="Philadelphia"/>
    <x v="9"/>
    <n v="19140"/>
    <s v="East"/>
    <s v="TEC-AC-10002345"/>
    <x v="2"/>
    <x v="11"/>
    <s v="HP Standard 104 key PS/2 Keyboard"/>
    <n v="34.800000000000004"/>
    <n v="3"/>
    <n v="0.2"/>
    <n v="2.1749999999999989"/>
  </r>
  <r>
    <n v="4406"/>
    <s v="CA-2012-164336"/>
    <x v="1"/>
    <x v="761"/>
    <d v="2012-07-10T00:00:00"/>
    <s v="Standard Class"/>
    <s v="MW-18220"/>
    <s v="Mitch Webber"/>
    <x v="0"/>
    <x v="0"/>
    <s v="Philadelphia"/>
    <x v="9"/>
    <n v="19140"/>
    <s v="East"/>
    <s v="OFF-ST-10001558"/>
    <x v="1"/>
    <x v="4"/>
    <s v="Acco Perma 4000 Stacking Storage Drawers"/>
    <n v="38.975999999999999"/>
    <n v="3"/>
    <n v="0.2"/>
    <n v="-2.4359999999999999"/>
  </r>
  <r>
    <n v="4407"/>
    <s v="CA-2013-100041"/>
    <x v="0"/>
    <x v="73"/>
    <d v="2013-11-26T00:00:00"/>
    <s v="Standard Class"/>
    <s v="BF-10975"/>
    <s v="Barbara Fisher"/>
    <x v="1"/>
    <x v="0"/>
    <s v="Columbus"/>
    <x v="14"/>
    <n v="47201"/>
    <s v="Central"/>
    <s v="OFF-PA-10001622"/>
    <x v="1"/>
    <x v="10"/>
    <s v="Ampad Poly Cover Wirebound Steno Book, 6&quot; x 9&quot; Assorted Colors, Gregg Ruled"/>
    <n v="9.08"/>
    <n v="2"/>
    <n v="0"/>
    <n v="4.0859999999999994"/>
  </r>
  <r>
    <n v="4408"/>
    <s v="CA-2013-100041"/>
    <x v="0"/>
    <x v="73"/>
    <d v="2013-11-26T00:00:00"/>
    <s v="Standard Class"/>
    <s v="BF-10975"/>
    <s v="Barbara Fisher"/>
    <x v="1"/>
    <x v="0"/>
    <s v="Columbus"/>
    <x v="14"/>
    <n v="47201"/>
    <s v="Central"/>
    <s v="OFF-PA-10000418"/>
    <x v="1"/>
    <x v="10"/>
    <s v="Xerox 189"/>
    <n v="314.54999999999995"/>
    <n v="3"/>
    <n v="0"/>
    <n v="150.98399999999998"/>
  </r>
  <r>
    <n v="4409"/>
    <s v="CA-2013-100041"/>
    <x v="0"/>
    <x v="73"/>
    <d v="2013-11-26T00:00:00"/>
    <s v="Standard Class"/>
    <s v="BF-10975"/>
    <s v="Barbara Fisher"/>
    <x v="1"/>
    <x v="0"/>
    <s v="Columbus"/>
    <x v="14"/>
    <n v="47201"/>
    <s v="Central"/>
    <s v="OFF-BI-10000343"/>
    <x v="1"/>
    <x v="8"/>
    <s v="Pressboard Covers with Storage Hooks, 9 1/2&quot; x 11&quot;, Light Blue"/>
    <n v="4.91"/>
    <n v="1"/>
    <n v="0"/>
    <n v="2.3077000000000001"/>
  </r>
  <r>
    <n v="4410"/>
    <s v="US-2011-154879"/>
    <x v="2"/>
    <x v="457"/>
    <d v="2011-05-11T00:00:00"/>
    <s v="Standard Class"/>
    <s v="SN-20710"/>
    <s v="Steve Nguyen"/>
    <x v="2"/>
    <x v="0"/>
    <s v="Los Angeles"/>
    <x v="1"/>
    <n v="90004"/>
    <s v="West"/>
    <s v="OFF-LA-10004425"/>
    <x v="1"/>
    <x v="2"/>
    <s v="Staples"/>
    <n v="5.78"/>
    <n v="2"/>
    <n v="0"/>
    <n v="2.7166000000000001"/>
  </r>
  <r>
    <n v="4411"/>
    <s v="US-2011-154879"/>
    <x v="2"/>
    <x v="457"/>
    <d v="2011-05-11T00:00:00"/>
    <s v="Standard Class"/>
    <s v="SN-20710"/>
    <s v="Steve Nguyen"/>
    <x v="2"/>
    <x v="0"/>
    <s v="Los Angeles"/>
    <x v="1"/>
    <n v="90004"/>
    <s v="West"/>
    <s v="OFF-AR-10001897"/>
    <x v="1"/>
    <x v="6"/>
    <s v="Model L Table or Wall-Mount Pencil Sharpener"/>
    <n v="107.94"/>
    <n v="6"/>
    <n v="0"/>
    <n v="30.223200000000002"/>
  </r>
  <r>
    <n v="4412"/>
    <s v="CA-2011-130624"/>
    <x v="2"/>
    <x v="261"/>
    <d v="2011-06-24T00:00:00"/>
    <s v="First Class"/>
    <s v="TB-21280"/>
    <s v="Toby Braunhardt"/>
    <x v="0"/>
    <x v="0"/>
    <s v="New York City"/>
    <x v="15"/>
    <n v="10024"/>
    <s v="East"/>
    <s v="OFF-PA-10003883"/>
    <x v="1"/>
    <x v="10"/>
    <s v="Message Book, Phone, Wirebound Standard Line Memo, 2 3/4&quot; X 5&quot;"/>
    <n v="19.649999999999999"/>
    <n v="3"/>
    <n v="0"/>
    <n v="9.0389999999999997"/>
  </r>
  <r>
    <n v="4413"/>
    <s v="CA-2011-130624"/>
    <x v="2"/>
    <x v="261"/>
    <d v="2011-06-24T00:00:00"/>
    <s v="First Class"/>
    <s v="TB-21280"/>
    <s v="Toby Braunhardt"/>
    <x v="0"/>
    <x v="0"/>
    <s v="New York City"/>
    <x v="15"/>
    <n v="10024"/>
    <s v="East"/>
    <s v="TEC-PH-10003963"/>
    <x v="2"/>
    <x v="7"/>
    <s v="GE 2-Jack Phone Line Splitter"/>
    <n v="617.97"/>
    <n v="3"/>
    <n v="0"/>
    <n v="160.6722"/>
  </r>
  <r>
    <n v="4414"/>
    <s v="CA-2011-130624"/>
    <x v="2"/>
    <x v="261"/>
    <d v="2011-06-24T00:00:00"/>
    <s v="First Class"/>
    <s v="TB-21280"/>
    <s v="Toby Braunhardt"/>
    <x v="0"/>
    <x v="0"/>
    <s v="New York City"/>
    <x v="15"/>
    <n v="10024"/>
    <s v="East"/>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x v="0"/>
    <s v="Lawrence"/>
    <x v="31"/>
    <n v="1841"/>
    <s v="East"/>
    <s v="OFF-BI-10003925"/>
    <x v="1"/>
    <x v="8"/>
    <s v="Fellowes PB300 Plastic Comb Binding Machine"/>
    <n v="387.99"/>
    <n v="1"/>
    <n v="0"/>
    <n v="182.3553"/>
  </r>
  <r>
    <n v="4416"/>
    <s v="CA-2011-153983"/>
    <x v="2"/>
    <x v="503"/>
    <d v="2011-12-06T00:00:00"/>
    <s v="Standard Class"/>
    <s v="AH-10210"/>
    <s v="Alan Hwang"/>
    <x v="0"/>
    <x v="0"/>
    <s v="San Francisco"/>
    <x v="1"/>
    <n v="94122"/>
    <s v="West"/>
    <s v="TEC-PH-10004586"/>
    <x v="2"/>
    <x v="7"/>
    <s v="Wilson SignalBoost 841262 DB PRO Amplifier Kit"/>
    <n v="575.91999999999996"/>
    <n v="2"/>
    <n v="0.2"/>
    <n v="71.989999999999981"/>
  </r>
  <r>
    <n v="4417"/>
    <s v="CA-2011-153983"/>
    <x v="2"/>
    <x v="503"/>
    <d v="2011-12-06T00:00:00"/>
    <s v="Standard Class"/>
    <s v="AH-10210"/>
    <s v="Alan Hwang"/>
    <x v="0"/>
    <x v="0"/>
    <s v="San Francisco"/>
    <x v="1"/>
    <n v="94122"/>
    <s v="West"/>
    <s v="OFF-FA-10003495"/>
    <x v="1"/>
    <x v="13"/>
    <s v="Staples"/>
    <n v="30.4"/>
    <n v="5"/>
    <n v="0"/>
    <n v="15.2"/>
  </r>
  <r>
    <n v="4418"/>
    <s v="CA-2014-112900"/>
    <x v="3"/>
    <x v="359"/>
    <d v="2014-04-13T00:00:00"/>
    <s v="Second Class"/>
    <s v="KL-16645"/>
    <s v="Ken Lonsdale"/>
    <x v="0"/>
    <x v="0"/>
    <s v="Detroit"/>
    <x v="12"/>
    <n v="48205"/>
    <s v="Central"/>
    <s v="OFF-BI-10002867"/>
    <x v="1"/>
    <x v="8"/>
    <s v="GBC Recycled Regency Composition Covers"/>
    <n v="478.24"/>
    <n v="8"/>
    <n v="0"/>
    <n v="219.99039999999997"/>
  </r>
  <r>
    <n v="4419"/>
    <s v="CA-2011-160157"/>
    <x v="2"/>
    <x v="414"/>
    <d v="2011-12-27T00:00:00"/>
    <s v="Standard Class"/>
    <s v="MH-17455"/>
    <s v="Mark Hamilton"/>
    <x v="0"/>
    <x v="0"/>
    <s v="Hamilton"/>
    <x v="24"/>
    <n v="45011"/>
    <s v="East"/>
    <s v="FUR-FU-10003773"/>
    <x v="0"/>
    <x v="5"/>
    <s v="Eldon Cleatmat Plus Chair Mats for High Pile Carpets"/>
    <n v="190.84800000000001"/>
    <n v="3"/>
    <n v="0.2"/>
    <n v="-21.470400000000026"/>
  </r>
  <r>
    <n v="4420"/>
    <s v="CA-2011-139633"/>
    <x v="2"/>
    <x v="506"/>
    <d v="2011-12-24T00:00:00"/>
    <s v="Standard Class"/>
    <s v="EC-14050"/>
    <s v="Erin Creighton"/>
    <x v="0"/>
    <x v="0"/>
    <s v="Columbus"/>
    <x v="24"/>
    <n v="43229"/>
    <s v="East"/>
    <s v="OFF-BI-10002954"/>
    <x v="1"/>
    <x v="8"/>
    <s v="Newell 3-Hole Punched Plastic Slotted Magazine Holders for Binders"/>
    <n v="5.4840000000000009"/>
    <n v="4"/>
    <n v="0.7"/>
    <n v="-4.0215999999999994"/>
  </r>
  <r>
    <n v="4421"/>
    <s v="CA-2012-163090"/>
    <x v="1"/>
    <x v="972"/>
    <d v="2012-11-21T00:00:00"/>
    <s v="Second Class"/>
    <s v="GH-14665"/>
    <s v="Greg Hansen"/>
    <x v="0"/>
    <x v="0"/>
    <s v="Chicago"/>
    <x v="10"/>
    <n v="60610"/>
    <s v="Central"/>
    <s v="OFF-SU-10002537"/>
    <x v="1"/>
    <x v="14"/>
    <s v="Acme Box Cutter Scissors"/>
    <n v="40.92"/>
    <n v="5"/>
    <n v="0.2"/>
    <n v="3.0690000000000026"/>
  </r>
  <r>
    <n v="4422"/>
    <s v="CA-2011-117016"/>
    <x v="2"/>
    <x v="530"/>
    <d v="2011-03-09T00:00:00"/>
    <s v="Standard Class"/>
    <s v="SC-20095"/>
    <s v="Sanjit Chand"/>
    <x v="0"/>
    <x v="0"/>
    <s v="Margate"/>
    <x v="2"/>
    <n v="33063"/>
    <s v="South"/>
    <s v="OFF-AR-10001374"/>
    <x v="1"/>
    <x v="6"/>
    <s v="BIC Brite Liner Highlighters, Chisel Tip"/>
    <n v="15.552000000000003"/>
    <n v="3"/>
    <n v="0.2"/>
    <n v="2.3327999999999989"/>
  </r>
  <r>
    <n v="4423"/>
    <s v="CA-2014-159464"/>
    <x v="3"/>
    <x v="796"/>
    <d v="2014-05-20T00:00:00"/>
    <s v="First Class"/>
    <s v="TB-21355"/>
    <s v="Todd Boyes"/>
    <x v="1"/>
    <x v="0"/>
    <s v="Sandy Springs"/>
    <x v="32"/>
    <n v="30328"/>
    <s v="South"/>
    <s v="OFF-AP-10001492"/>
    <x v="1"/>
    <x v="9"/>
    <s v="Acco Six-Outlet Power Strip, 4' Cord Length"/>
    <n v="17.239999999999998"/>
    <n v="2"/>
    <n v="0"/>
    <n v="4.4824000000000002"/>
  </r>
  <r>
    <n v="4424"/>
    <s v="CA-2014-159464"/>
    <x v="3"/>
    <x v="796"/>
    <d v="2014-05-20T00:00:00"/>
    <s v="First Class"/>
    <s v="TB-21355"/>
    <s v="Todd Boyes"/>
    <x v="1"/>
    <x v="0"/>
    <s v="Sandy Springs"/>
    <x v="32"/>
    <n v="30328"/>
    <s v="South"/>
    <s v="FUR-BO-10003546"/>
    <x v="0"/>
    <x v="0"/>
    <s v="Hon 4-Shelf Metal Bookcases"/>
    <n v="302.94"/>
    <n v="3"/>
    <n v="0"/>
    <n v="75.735000000000014"/>
  </r>
  <r>
    <n v="4425"/>
    <s v="CA-2014-159464"/>
    <x v="3"/>
    <x v="796"/>
    <d v="2014-05-20T00:00:00"/>
    <s v="First Class"/>
    <s v="TB-21355"/>
    <s v="Todd Boyes"/>
    <x v="1"/>
    <x v="0"/>
    <s v="Sandy Springs"/>
    <x v="32"/>
    <n v="30328"/>
    <s v="South"/>
    <s v="TEC-PH-10002185"/>
    <x v="2"/>
    <x v="7"/>
    <s v="QVS USB Car Charger 2-Port 2.1Amp for iPod/iPhone/iPad/iPad 2/iPad 3"/>
    <n v="34.75"/>
    <n v="5"/>
    <n v="0"/>
    <n v="15.637499999999999"/>
  </r>
  <r>
    <n v="4426"/>
    <s v="CA-2014-159464"/>
    <x v="3"/>
    <x v="796"/>
    <d v="2014-05-20T00:00:00"/>
    <s v="First Class"/>
    <s v="TB-21355"/>
    <s v="Todd Boyes"/>
    <x v="1"/>
    <x v="0"/>
    <s v="Sandy Springs"/>
    <x v="32"/>
    <n v="30328"/>
    <s v="South"/>
    <s v="OFF-BI-10000315"/>
    <x v="1"/>
    <x v="8"/>
    <s v="Poly Designer Cover &amp; Back"/>
    <n v="113.94"/>
    <n v="6"/>
    <n v="0"/>
    <n v="54.691199999999995"/>
  </r>
  <r>
    <n v="4427"/>
    <s v="CA-2014-159464"/>
    <x v="3"/>
    <x v="796"/>
    <d v="2014-05-20T00:00:00"/>
    <s v="First Class"/>
    <s v="TB-21355"/>
    <s v="Todd Boyes"/>
    <x v="1"/>
    <x v="0"/>
    <s v="Sandy Springs"/>
    <x v="32"/>
    <n v="30328"/>
    <s v="South"/>
    <s v="TEC-PH-10002350"/>
    <x v="2"/>
    <x v="7"/>
    <s v="Apple EarPods with Remote and Mic"/>
    <n v="55.98"/>
    <n v="2"/>
    <n v="0"/>
    <n v="15.674399999999999"/>
  </r>
  <r>
    <n v="4428"/>
    <s v="US-2014-103226"/>
    <x v="3"/>
    <x v="585"/>
    <d v="2014-09-29T00:00:00"/>
    <s v="Standard Class"/>
    <s v="DW-13195"/>
    <s v="David Wiener"/>
    <x v="1"/>
    <x v="0"/>
    <s v="Albuquerque"/>
    <x v="27"/>
    <n v="87105"/>
    <s v="West"/>
    <s v="OFF-PA-10002666"/>
    <x v="1"/>
    <x v="10"/>
    <s v="Southworth 25% Cotton Linen-Finish Paper &amp; Envelopes"/>
    <n v="27.18"/>
    <n v="3"/>
    <n v="0"/>
    <n v="12.231"/>
  </r>
  <r>
    <n v="4429"/>
    <s v="CA-2014-119452"/>
    <x v="3"/>
    <x v="708"/>
    <d v="2014-03-28T00:00:00"/>
    <s v="Standard Class"/>
    <s v="CL-12565"/>
    <s v="Clay Ludtke"/>
    <x v="0"/>
    <x v="0"/>
    <s v="Tulsa"/>
    <x v="26"/>
    <n v="74133"/>
    <s v="Central"/>
    <s v="FUR-CH-10004495"/>
    <x v="0"/>
    <x v="1"/>
    <s v="Global Leather and Oak Executive Chair, Black"/>
    <n v="1805.88"/>
    <n v="6"/>
    <n v="0"/>
    <n v="523.70519999999988"/>
  </r>
  <r>
    <n v="4430"/>
    <s v="CA-2014-147725"/>
    <x v="3"/>
    <x v="32"/>
    <d v="2014-09-15T00:00:00"/>
    <s v="Same Day"/>
    <s v="LT-17110"/>
    <s v="Liz Thompson"/>
    <x v="0"/>
    <x v="0"/>
    <s v="Orange"/>
    <x v="30"/>
    <n v="7050"/>
    <s v="East"/>
    <s v="OFF-AR-10001725"/>
    <x v="1"/>
    <x v="6"/>
    <s v="Boston Home &amp; Office Model 2000 Electric Pencil Sharpeners"/>
    <n v="70.949999999999989"/>
    <n v="3"/>
    <n v="0"/>
    <n v="18.447000000000003"/>
  </r>
  <r>
    <n v="4431"/>
    <s v="CA-2013-168893"/>
    <x v="0"/>
    <x v="54"/>
    <d v="2013-11-09T00:00:00"/>
    <s v="Second Class"/>
    <s v="AP-10915"/>
    <s v="Arthur Prichep"/>
    <x v="0"/>
    <x v="0"/>
    <s v="Henderson"/>
    <x v="0"/>
    <n v="42420"/>
    <s v="South"/>
    <s v="OFF-FA-10002280"/>
    <x v="1"/>
    <x v="13"/>
    <s v="Advantus Plastic Paper Clips"/>
    <n v="20"/>
    <n v="4"/>
    <n v="0"/>
    <n v="9.6"/>
  </r>
  <r>
    <n v="4432"/>
    <s v="CA-2013-168893"/>
    <x v="0"/>
    <x v="54"/>
    <d v="2013-11-09T00:00:00"/>
    <s v="Second Class"/>
    <s v="AP-10915"/>
    <s v="Arthur Prichep"/>
    <x v="0"/>
    <x v="0"/>
    <s v="Henderson"/>
    <x v="0"/>
    <n v="42420"/>
    <s v="South"/>
    <s v="OFF-AR-10001770"/>
    <x v="1"/>
    <x v="6"/>
    <s v="Economy #2 Pencils"/>
    <n v="7.98"/>
    <n v="3"/>
    <n v="0"/>
    <n v="2.0747999999999998"/>
  </r>
  <r>
    <n v="4433"/>
    <s v="CA-2013-168893"/>
    <x v="0"/>
    <x v="54"/>
    <d v="2013-11-09T00:00:00"/>
    <s v="Second Class"/>
    <s v="AP-10915"/>
    <s v="Arthur Prichep"/>
    <x v="0"/>
    <x v="0"/>
    <s v="Henderson"/>
    <x v="0"/>
    <n v="42420"/>
    <s v="South"/>
    <s v="FUR-FU-10002885"/>
    <x v="0"/>
    <x v="5"/>
    <s v="Magna Visual Magnetic Picture Hangers"/>
    <n v="24.1"/>
    <n v="5"/>
    <n v="0"/>
    <n v="9.1580000000000013"/>
  </r>
  <r>
    <n v="4434"/>
    <s v="CA-2013-168893"/>
    <x v="0"/>
    <x v="54"/>
    <d v="2013-11-09T00:00:00"/>
    <s v="Second Class"/>
    <s v="AP-10915"/>
    <s v="Arthur Prichep"/>
    <x v="0"/>
    <x v="0"/>
    <s v="Henderson"/>
    <x v="0"/>
    <n v="42420"/>
    <s v="South"/>
    <s v="OFF-AR-10003772"/>
    <x v="1"/>
    <x v="6"/>
    <s v="Boston 16750 Black Compact Battery Pencil Sharpener"/>
    <n v="8.75"/>
    <n v="1"/>
    <n v="0"/>
    <n v="2.6249999999999991"/>
  </r>
  <r>
    <n v="4435"/>
    <s v="CA-2013-168893"/>
    <x v="0"/>
    <x v="54"/>
    <d v="2013-11-09T00:00:00"/>
    <s v="Second Class"/>
    <s v="AP-10915"/>
    <s v="Arthur Prichep"/>
    <x v="0"/>
    <x v="0"/>
    <s v="Henderson"/>
    <x v="0"/>
    <n v="42420"/>
    <s v="South"/>
    <s v="FUR-TA-10003392"/>
    <x v="0"/>
    <x v="3"/>
    <s v="Global Adaptabilities Conference Tables"/>
    <n v="842.94"/>
    <n v="3"/>
    <n v="0"/>
    <n v="160.15860000000001"/>
  </r>
  <r>
    <n v="4436"/>
    <s v="CA-2013-163398"/>
    <x v="0"/>
    <x v="973"/>
    <d v="2013-05-09T00:00:00"/>
    <s v="Standard Class"/>
    <s v="CB-12415"/>
    <s v="Christy Brittain"/>
    <x v="0"/>
    <x v="0"/>
    <s v="Chicago"/>
    <x v="10"/>
    <n v="60653"/>
    <s v="Central"/>
    <s v="OFF-BI-10000014"/>
    <x v="1"/>
    <x v="8"/>
    <s v="Heavy-Duty E-Z-D Binders"/>
    <n v="2.1819999999999995"/>
    <n v="1"/>
    <n v="0.8"/>
    <n v="-3.6002999999999998"/>
  </r>
  <r>
    <n v="4437"/>
    <s v="CA-2013-163398"/>
    <x v="0"/>
    <x v="973"/>
    <d v="2013-05-09T00:00:00"/>
    <s v="Standard Class"/>
    <s v="CB-12415"/>
    <s v="Christy Brittain"/>
    <x v="0"/>
    <x v="0"/>
    <s v="Chicago"/>
    <x v="10"/>
    <n v="60653"/>
    <s v="Central"/>
    <s v="OFF-AR-10003217"/>
    <x v="1"/>
    <x v="6"/>
    <s v="Newell 316"/>
    <n v="27.384"/>
    <n v="7"/>
    <n v="0.2"/>
    <n v="2.7384000000000022"/>
  </r>
  <r>
    <n v="4438"/>
    <s v="CA-2013-163398"/>
    <x v="0"/>
    <x v="973"/>
    <d v="2013-05-09T00:00:00"/>
    <s v="Standard Class"/>
    <s v="CB-12415"/>
    <s v="Christy Brittain"/>
    <x v="0"/>
    <x v="0"/>
    <s v="Chicago"/>
    <x v="10"/>
    <n v="60653"/>
    <s v="Central"/>
    <s v="OFF-AP-10002403"/>
    <x v="1"/>
    <x v="9"/>
    <s v="Acco Smartsocket Color-Coded Six-Outlet AC Adapter Model Surge Protectors"/>
    <n v="26.405999999999992"/>
    <n v="3"/>
    <n v="0.8"/>
    <n v="-71.296199999999999"/>
  </r>
  <r>
    <n v="4439"/>
    <s v="CA-2013-162726"/>
    <x v="0"/>
    <x v="797"/>
    <d v="2014-01-03T00:00:00"/>
    <s v="Standard Class"/>
    <s v="MT-17815"/>
    <s v="Meg Tillman"/>
    <x v="0"/>
    <x v="0"/>
    <s v="Port Arthur"/>
    <x v="5"/>
    <n v="77642"/>
    <s v="Central"/>
    <s v="OFF-PA-10001972"/>
    <x v="1"/>
    <x v="10"/>
    <s v="Xerox 214"/>
    <n v="10.368000000000002"/>
    <n v="2"/>
    <n v="0.2"/>
    <n v="3.6288"/>
  </r>
  <r>
    <n v="4440"/>
    <s v="CA-2013-162726"/>
    <x v="0"/>
    <x v="797"/>
    <d v="2014-01-03T00:00:00"/>
    <s v="Standard Class"/>
    <s v="MT-17815"/>
    <s v="Meg Tillman"/>
    <x v="0"/>
    <x v="0"/>
    <s v="Port Arthur"/>
    <x v="5"/>
    <n v="77642"/>
    <s v="Central"/>
    <s v="OFF-PA-10004041"/>
    <x v="1"/>
    <x v="10"/>
    <s v="It's Hot Message Books with Stickers, 2 3/4&quot; x 5&quot;"/>
    <n v="23.680000000000003"/>
    <n v="4"/>
    <n v="0.2"/>
    <n v="7.3999999999999995"/>
  </r>
  <r>
    <n v="4441"/>
    <s v="US-2013-111290"/>
    <x v="0"/>
    <x v="405"/>
    <d v="2013-07-27T00:00:00"/>
    <s v="Standard Class"/>
    <s v="DK-13375"/>
    <s v="Dennis Kane"/>
    <x v="0"/>
    <x v="0"/>
    <s v="Westland"/>
    <x v="12"/>
    <n v="48185"/>
    <s v="Central"/>
    <s v="TEC-AC-10004975"/>
    <x v="2"/>
    <x v="11"/>
    <s v="Plantronics Audio 995 Wireless Stereo Headset"/>
    <n v="109.95"/>
    <n v="1"/>
    <n v="0"/>
    <n v="36.283500000000004"/>
  </r>
  <r>
    <n v="4442"/>
    <s v="US-2013-111290"/>
    <x v="0"/>
    <x v="405"/>
    <d v="2013-07-27T00:00:00"/>
    <s v="Standard Class"/>
    <s v="DK-13375"/>
    <s v="Dennis Kane"/>
    <x v="0"/>
    <x v="0"/>
    <s v="Westland"/>
    <x v="12"/>
    <n v="48185"/>
    <s v="Central"/>
    <s v="OFF-ST-10001932"/>
    <x v="1"/>
    <x v="4"/>
    <s v="Fellowes Staxonsteel Drawer Files"/>
    <n v="965.84999999999991"/>
    <n v="5"/>
    <n v="0"/>
    <n v="135.21900000000002"/>
  </r>
  <r>
    <n v="4443"/>
    <s v="US-2013-111290"/>
    <x v="0"/>
    <x v="405"/>
    <d v="2013-07-27T00:00:00"/>
    <s v="Standard Class"/>
    <s v="DK-13375"/>
    <s v="Dennis Kane"/>
    <x v="0"/>
    <x v="0"/>
    <s v="Westland"/>
    <x v="12"/>
    <n v="48185"/>
    <s v="Central"/>
    <s v="OFF-AR-10001761"/>
    <x v="1"/>
    <x v="6"/>
    <s v="Avery Hi-Liter Smear-Safe Highlighters"/>
    <n v="29.2"/>
    <n v="5"/>
    <n v="0"/>
    <n v="10.511999999999999"/>
  </r>
  <r>
    <n v="4444"/>
    <s v="US-2013-111290"/>
    <x v="0"/>
    <x v="405"/>
    <d v="2013-07-27T00:00:00"/>
    <s v="Standard Class"/>
    <s v="DK-13375"/>
    <s v="Dennis Kane"/>
    <x v="0"/>
    <x v="0"/>
    <s v="Westland"/>
    <x v="12"/>
    <n v="48185"/>
    <s v="Central"/>
    <s v="OFF-PA-10002262"/>
    <x v="1"/>
    <x v="10"/>
    <s v="Xerox 192"/>
    <n v="32.400000000000006"/>
    <n v="5"/>
    <n v="0"/>
    <n v="15.552000000000001"/>
  </r>
  <r>
    <n v="4445"/>
    <s v="US-2011-147704"/>
    <x v="2"/>
    <x v="912"/>
    <d v="2011-11-21T00:00:00"/>
    <s v="Standard Class"/>
    <s v="SR-20740"/>
    <s v="Steven Roelle"/>
    <x v="2"/>
    <x v="0"/>
    <s v="Bloomington"/>
    <x v="14"/>
    <n v="47401"/>
    <s v="Central"/>
    <s v="OFF-EN-10004483"/>
    <x v="1"/>
    <x v="12"/>
    <s v="#10 White Business Envelopes,4 1/8 x 9 1/2"/>
    <n v="78.349999999999994"/>
    <n v="5"/>
    <n v="0"/>
    <n v="36.824499999999993"/>
  </r>
  <r>
    <n v="4446"/>
    <s v="US-2011-147704"/>
    <x v="2"/>
    <x v="912"/>
    <d v="2011-11-21T00:00:00"/>
    <s v="Standard Class"/>
    <s v="SR-20740"/>
    <s v="Steven Roelle"/>
    <x v="2"/>
    <x v="0"/>
    <s v="Bloomington"/>
    <x v="14"/>
    <n v="47401"/>
    <s v="Central"/>
    <s v="OFF-PA-10003270"/>
    <x v="1"/>
    <x v="10"/>
    <s v="Xerox 1954"/>
    <n v="31.68"/>
    <n v="6"/>
    <n v="0"/>
    <n v="14.256"/>
  </r>
  <r>
    <n v="4447"/>
    <s v="US-2011-147704"/>
    <x v="2"/>
    <x v="912"/>
    <d v="2011-11-21T00:00:00"/>
    <s v="Standard Class"/>
    <s v="SR-20740"/>
    <s v="Steven Roelle"/>
    <x v="2"/>
    <x v="0"/>
    <s v="Bloomington"/>
    <x v="14"/>
    <n v="47401"/>
    <s v="Central"/>
    <s v="OFF-BI-10001634"/>
    <x v="1"/>
    <x v="8"/>
    <s v="Wilson Jones Active Use Binders"/>
    <n v="29.12"/>
    <n v="4"/>
    <n v="0"/>
    <n v="14.268800000000001"/>
  </r>
  <r>
    <n v="4448"/>
    <s v="US-2011-147704"/>
    <x v="2"/>
    <x v="912"/>
    <d v="2011-11-21T00:00:00"/>
    <s v="Standard Class"/>
    <s v="SR-20740"/>
    <s v="Steven Roelle"/>
    <x v="2"/>
    <x v="0"/>
    <s v="Bloomington"/>
    <x v="14"/>
    <n v="47401"/>
    <s v="Central"/>
    <s v="OFF-ST-10000675"/>
    <x v="1"/>
    <x v="4"/>
    <s v="File Shuttle II and Handi-File, Black"/>
    <n v="169.45"/>
    <n v="5"/>
    <n v="0"/>
    <n v="42.362499999999997"/>
  </r>
  <r>
    <n v="4449"/>
    <s v="CA-2012-121965"/>
    <x v="1"/>
    <x v="974"/>
    <d v="2012-06-23T00:00:00"/>
    <s v="Standard Class"/>
    <s v="LH-17155"/>
    <s v="Logan Haushalter"/>
    <x v="0"/>
    <x v="0"/>
    <s v="Los Angeles"/>
    <x v="1"/>
    <n v="90032"/>
    <s v="West"/>
    <s v="FUR-FU-10000732"/>
    <x v="0"/>
    <x v="5"/>
    <s v="Eldon 200 Class Desk Accessories"/>
    <n v="12.56"/>
    <n v="2"/>
    <n v="0"/>
    <n v="4.0191999999999997"/>
  </r>
  <r>
    <n v="4450"/>
    <s v="CA-2012-121965"/>
    <x v="1"/>
    <x v="974"/>
    <d v="2012-06-23T00:00:00"/>
    <s v="Standard Class"/>
    <s v="LH-17155"/>
    <s v="Logan Haushalter"/>
    <x v="0"/>
    <x v="0"/>
    <s v="Los Angeles"/>
    <x v="1"/>
    <n v="90032"/>
    <s v="West"/>
    <s v="OFF-PA-10004355"/>
    <x v="1"/>
    <x v="10"/>
    <s v="Xerox 231"/>
    <n v="6.48"/>
    <n v="1"/>
    <n v="0"/>
    <n v="3.1104000000000003"/>
  </r>
  <r>
    <n v="4451"/>
    <s v="CA-2012-121965"/>
    <x v="1"/>
    <x v="974"/>
    <d v="2012-06-23T00:00:00"/>
    <s v="Standard Class"/>
    <s v="LH-17155"/>
    <s v="Logan Haushalter"/>
    <x v="0"/>
    <x v="0"/>
    <s v="Los Angeles"/>
    <x v="1"/>
    <n v="90032"/>
    <s v="West"/>
    <s v="OFF-EN-10000056"/>
    <x v="1"/>
    <x v="12"/>
    <s v="Cameo Buff Policy Envelopes"/>
    <n v="186.69"/>
    <n v="3"/>
    <n v="0"/>
    <n v="87.744299999999981"/>
  </r>
  <r>
    <n v="4452"/>
    <s v="CA-2013-147137"/>
    <x v="0"/>
    <x v="975"/>
    <d v="2013-07-07T00:00:00"/>
    <s v="First Class"/>
    <s v="AA-10645"/>
    <s v="Anna Andreadi"/>
    <x v="0"/>
    <x v="0"/>
    <s v="San Francisco"/>
    <x v="1"/>
    <n v="94109"/>
    <s v="West"/>
    <s v="FUR-FU-10000221"/>
    <x v="0"/>
    <x v="5"/>
    <s v="Master Caster Door Stop, Brown"/>
    <n v="25.4"/>
    <n v="5"/>
    <n v="0"/>
    <n v="8.6359999999999992"/>
  </r>
  <r>
    <n v="4453"/>
    <s v="CA-2013-147137"/>
    <x v="0"/>
    <x v="975"/>
    <d v="2013-07-07T00:00:00"/>
    <s v="First Class"/>
    <s v="AA-10645"/>
    <s v="Anna Andreadi"/>
    <x v="0"/>
    <x v="0"/>
    <s v="San Francisco"/>
    <x v="1"/>
    <n v="94109"/>
    <s v="West"/>
    <s v="OFF-EN-10003567"/>
    <x v="1"/>
    <x v="12"/>
    <s v="Inter-Office Recycled Envelopes, Brown Kraft, Button-String,10&quot; x 13&quot; , 100/Box"/>
    <n v="43.96"/>
    <n v="2"/>
    <n v="0"/>
    <n v="20.661200000000001"/>
  </r>
  <r>
    <n v="4454"/>
    <s v="CA-2013-147137"/>
    <x v="0"/>
    <x v="975"/>
    <d v="2013-07-07T00:00:00"/>
    <s v="First Class"/>
    <s v="AA-10645"/>
    <s v="Anna Andreadi"/>
    <x v="0"/>
    <x v="0"/>
    <s v="San Francisco"/>
    <x v="1"/>
    <n v="94109"/>
    <s v="West"/>
    <s v="FUR-BO-10001811"/>
    <x v="0"/>
    <x v="0"/>
    <s v="Atlantic Metals Mobile 5-Shelf Bookcases, Custom Colors"/>
    <n v="1279.165"/>
    <n v="5"/>
    <n v="0.15"/>
    <n v="225.73499999999993"/>
  </r>
  <r>
    <n v="4455"/>
    <s v="CA-2013-147137"/>
    <x v="0"/>
    <x v="975"/>
    <d v="2013-07-07T00:00:00"/>
    <s v="First Class"/>
    <s v="AA-10645"/>
    <s v="Anna Andreadi"/>
    <x v="0"/>
    <x v="0"/>
    <s v="San Francisco"/>
    <x v="1"/>
    <n v="94109"/>
    <s v="West"/>
    <s v="OFF-ST-10002486"/>
    <x v="1"/>
    <x v="4"/>
    <s v="Eldon Shelf Savers Cubes and Bins"/>
    <n v="27.92"/>
    <n v="4"/>
    <n v="0"/>
    <n v="0.5583999999999989"/>
  </r>
  <r>
    <n v="4456"/>
    <s v="US-2012-146745"/>
    <x v="1"/>
    <x v="37"/>
    <d v="2012-09-08T00:00:00"/>
    <s v="Standard Class"/>
    <s v="AS-10630"/>
    <s v="Ann Steele"/>
    <x v="2"/>
    <x v="0"/>
    <s v="San Francisco"/>
    <x v="1"/>
    <n v="94110"/>
    <s v="West"/>
    <s v="FUR-CH-10002372"/>
    <x v="0"/>
    <x v="1"/>
    <s v="Office Star - Ergonomically Designed Knee Chair"/>
    <n v="129.56800000000001"/>
    <n v="2"/>
    <n v="0.2"/>
    <n v="-12.956799999999994"/>
  </r>
  <r>
    <n v="4457"/>
    <s v="US-2012-146745"/>
    <x v="1"/>
    <x v="37"/>
    <d v="2012-09-08T00:00:00"/>
    <s v="Standard Class"/>
    <s v="AS-10630"/>
    <s v="Ann Steele"/>
    <x v="2"/>
    <x v="0"/>
    <s v="San Francisco"/>
    <x v="1"/>
    <n v="94110"/>
    <s v="West"/>
    <s v="OFF-BI-10003274"/>
    <x v="1"/>
    <x v="8"/>
    <s v="Avery Durable Slant Ring Binders, No Labels"/>
    <n v="6.3680000000000003"/>
    <n v="2"/>
    <n v="0.2"/>
    <n v="2.1492"/>
  </r>
  <r>
    <n v="4458"/>
    <s v="CA-2014-115175"/>
    <x v="3"/>
    <x v="783"/>
    <d v="2014-08-13T00:00:00"/>
    <s v="Standard Class"/>
    <s v="MC-17575"/>
    <s v="Matt Collins"/>
    <x v="0"/>
    <x v="0"/>
    <s v="San Jose"/>
    <x v="1"/>
    <n v="95123"/>
    <s v="West"/>
    <s v="OFF-PA-10001878"/>
    <x v="1"/>
    <x v="10"/>
    <s v="Xerox 1891"/>
    <n v="244.54999999999998"/>
    <n v="5"/>
    <n v="0"/>
    <n v="114.93849999999998"/>
  </r>
  <r>
    <n v="4459"/>
    <s v="CA-2014-105851"/>
    <x v="3"/>
    <x v="677"/>
    <d v="2014-03-21T00:00:00"/>
    <s v="Standard Class"/>
    <s v="SE-20110"/>
    <s v="Sanjit Engle"/>
    <x v="0"/>
    <x v="0"/>
    <s v="Denver"/>
    <x v="22"/>
    <n v="80219"/>
    <s v="West"/>
    <s v="OFF-SU-10002881"/>
    <x v="1"/>
    <x v="14"/>
    <s v="Martin Yale Chadless Opener Electric Letter Opener"/>
    <n v="1332.4960000000001"/>
    <n v="2"/>
    <n v="0.2"/>
    <n v="-299.8116"/>
  </r>
  <r>
    <n v="4460"/>
    <s v="US-2014-125717"/>
    <x v="3"/>
    <x v="394"/>
    <d v="2014-10-02T00:00:00"/>
    <s v="First Class"/>
    <s v="DS-13030"/>
    <s v="Darrin Sayre"/>
    <x v="2"/>
    <x v="0"/>
    <s v="Aurora"/>
    <x v="22"/>
    <n v="80013"/>
    <s v="West"/>
    <s v="FUR-FU-10001979"/>
    <x v="0"/>
    <x v="5"/>
    <s v="Dana Halogen Swing-Arm Architect Lamp"/>
    <n v="32.776000000000003"/>
    <n v="1"/>
    <n v="0.2"/>
    <n v="3.2776000000000014"/>
  </r>
  <r>
    <n v="4461"/>
    <s v="US-2014-125717"/>
    <x v="3"/>
    <x v="394"/>
    <d v="2014-10-02T00:00:00"/>
    <s v="First Class"/>
    <s v="DS-13030"/>
    <s v="Darrin Sayre"/>
    <x v="2"/>
    <x v="0"/>
    <s v="Aurora"/>
    <x v="22"/>
    <n v="80013"/>
    <s v="West"/>
    <s v="OFF-ST-10001522"/>
    <x v="1"/>
    <x v="4"/>
    <s v="Gould Plastics 18-Pocket Panel Bin, 34w x 5-1/4d x 20-1/2h"/>
    <n v="147.184"/>
    <n v="2"/>
    <n v="0.2"/>
    <n v="-29.436800000000012"/>
  </r>
  <r>
    <n v="4462"/>
    <s v="US-2014-125717"/>
    <x v="3"/>
    <x v="394"/>
    <d v="2014-10-02T00:00:00"/>
    <s v="First Class"/>
    <s v="DS-13030"/>
    <s v="Darrin Sayre"/>
    <x v="2"/>
    <x v="0"/>
    <s v="Aurora"/>
    <x v="22"/>
    <n v="80013"/>
    <s v="West"/>
    <s v="TEC-AC-10003657"/>
    <x v="2"/>
    <x v="11"/>
    <s v="Lenovo 17-Key USB Numeric Keypad"/>
    <n v="54.384000000000007"/>
    <n v="2"/>
    <n v="0.2"/>
    <n v="1.359599999999995"/>
  </r>
  <r>
    <n v="4463"/>
    <s v="US-2014-125717"/>
    <x v="3"/>
    <x v="394"/>
    <d v="2014-10-02T00:00:00"/>
    <s v="First Class"/>
    <s v="DS-13030"/>
    <s v="Darrin Sayre"/>
    <x v="2"/>
    <x v="0"/>
    <s v="Aurora"/>
    <x v="22"/>
    <n v="80013"/>
    <s v="West"/>
    <s v="OFF-BI-10001718"/>
    <x v="1"/>
    <x v="8"/>
    <s v="GBC DocuBind P50 Personal Binding Machine"/>
    <n v="76.77600000000001"/>
    <n v="4"/>
    <n v="0.7"/>
    <n v="-58.861599999999981"/>
  </r>
  <r>
    <n v="4464"/>
    <s v="US-2014-125717"/>
    <x v="3"/>
    <x v="394"/>
    <d v="2014-10-02T00:00:00"/>
    <s v="First Class"/>
    <s v="DS-13030"/>
    <s v="Darrin Sayre"/>
    <x v="2"/>
    <x v="0"/>
    <s v="Aurora"/>
    <x v="22"/>
    <n v="80013"/>
    <s v="West"/>
    <s v="OFF-PA-10003022"/>
    <x v="1"/>
    <x v="10"/>
    <s v="Xerox 1992"/>
    <n v="14.352000000000002"/>
    <n v="3"/>
    <n v="0.2"/>
    <n v="5.2026000000000003"/>
  </r>
  <r>
    <n v="4465"/>
    <s v="US-2014-125717"/>
    <x v="3"/>
    <x v="394"/>
    <d v="2014-10-02T00:00:00"/>
    <s v="First Class"/>
    <s v="DS-13030"/>
    <s v="Darrin Sayre"/>
    <x v="2"/>
    <x v="0"/>
    <s v="Aurora"/>
    <x v="22"/>
    <n v="80013"/>
    <s v="West"/>
    <s v="OFF-AP-10000891"/>
    <x v="1"/>
    <x v="9"/>
    <s v="Kensington 7 Outlet MasterPiece HOMEOFFICE Power Control Center"/>
    <n v="209.79200000000003"/>
    <n v="2"/>
    <n v="0.2"/>
    <n v="26.22399999999999"/>
  </r>
  <r>
    <n v="4466"/>
    <s v="CA-2012-163895"/>
    <x v="1"/>
    <x v="976"/>
    <d v="2012-08-11T00:00:00"/>
    <s v="Standard Class"/>
    <s v="NS-18640"/>
    <s v="Noel Staavos"/>
    <x v="1"/>
    <x v="0"/>
    <s v="Boise"/>
    <x v="45"/>
    <n v="83704"/>
    <s v="West"/>
    <s v="OFF-BI-10004970"/>
    <x v="1"/>
    <x v="8"/>
    <s v="ACCOHIDE 3-Ring Binder, Blue, 1&quot;"/>
    <n v="3.3040000000000003"/>
    <n v="1"/>
    <n v="0.2"/>
    <n v="1.1151"/>
  </r>
  <r>
    <n v="4467"/>
    <s v="CA-2014-168641"/>
    <x v="3"/>
    <x v="221"/>
    <d v="2014-12-02T00:00:00"/>
    <s v="Standard Class"/>
    <s v="KA-16525"/>
    <s v="Kelly Andreada"/>
    <x v="0"/>
    <x v="0"/>
    <s v="New York City"/>
    <x v="15"/>
    <n v="10035"/>
    <s v="East"/>
    <s v="OFF-AR-10003759"/>
    <x v="1"/>
    <x v="6"/>
    <s v="Crayola Anti Dust Chalk, 12/Pack"/>
    <n v="16.38"/>
    <n v="9"/>
    <n v="0"/>
    <n v="7.3709999999999996"/>
  </r>
  <r>
    <n v="4468"/>
    <s v="CA-2014-168641"/>
    <x v="3"/>
    <x v="221"/>
    <d v="2014-12-02T00:00:00"/>
    <s v="Standard Class"/>
    <s v="KA-16525"/>
    <s v="Kelly Andreada"/>
    <x v="0"/>
    <x v="0"/>
    <s v="New York City"/>
    <x v="15"/>
    <n v="10035"/>
    <s v="East"/>
    <s v="OFF-EN-10003001"/>
    <x v="1"/>
    <x v="12"/>
    <s v="Ames Color-File Green Diamond Border X-ray Mailers"/>
    <n v="167.96"/>
    <n v="2"/>
    <n v="0"/>
    <n v="78.941199999999995"/>
  </r>
  <r>
    <n v="4469"/>
    <s v="CA-2014-168641"/>
    <x v="3"/>
    <x v="221"/>
    <d v="2014-12-02T00:00:00"/>
    <s v="Standard Class"/>
    <s v="KA-16525"/>
    <s v="Kelly Andreada"/>
    <x v="0"/>
    <x v="0"/>
    <s v="New York City"/>
    <x v="15"/>
    <n v="10035"/>
    <s v="East"/>
    <s v="FUR-BO-10000780"/>
    <x v="0"/>
    <x v="0"/>
    <s v="O'Sullivan Plantations 2-Door Library in Landvery Oak"/>
    <n v="321.56799999999998"/>
    <n v="2"/>
    <n v="0.2"/>
    <n v="-16.078399999999988"/>
  </r>
  <r>
    <n v="4470"/>
    <s v="CA-2014-168641"/>
    <x v="3"/>
    <x v="221"/>
    <d v="2014-12-02T00:00:00"/>
    <s v="Standard Class"/>
    <s v="KA-16525"/>
    <s v="Kelly Andreada"/>
    <x v="0"/>
    <x v="0"/>
    <s v="New York City"/>
    <x v="15"/>
    <n v="10035"/>
    <s v="East"/>
    <s v="OFF-PA-10001972"/>
    <x v="1"/>
    <x v="10"/>
    <s v="Xerox 214"/>
    <n v="12.96"/>
    <n v="2"/>
    <n v="0"/>
    <n v="6.2208000000000006"/>
  </r>
  <r>
    <n v="4471"/>
    <s v="CA-2014-156895"/>
    <x v="3"/>
    <x v="540"/>
    <d v="2014-05-13T00:00:00"/>
    <s v="Standard Class"/>
    <s v="DJ-13510"/>
    <s v="Don Jones"/>
    <x v="1"/>
    <x v="0"/>
    <s v="Philadelphia"/>
    <x v="9"/>
    <n v="19140"/>
    <s v="East"/>
    <s v="FUR-CH-10003535"/>
    <x v="0"/>
    <x v="1"/>
    <s v="Global Armless Task Chair, Royal Blue"/>
    <n v="128.05799999999999"/>
    <n v="3"/>
    <n v="0.3"/>
    <n v="-23.782199999999996"/>
  </r>
  <r>
    <n v="4472"/>
    <s v="CA-2014-121300"/>
    <x v="3"/>
    <x v="365"/>
    <d v="2014-09-30T00:00:00"/>
    <s v="Same Day"/>
    <s v="MG-17680"/>
    <s v="Maureen Gastineau"/>
    <x v="2"/>
    <x v="0"/>
    <s v="Mentor"/>
    <x v="24"/>
    <n v="44060"/>
    <s v="East"/>
    <s v="FUR-CH-10003774"/>
    <x v="0"/>
    <x v="1"/>
    <s v="Global Wood Trimmed Manager's Task Chair, Khaki"/>
    <n v="63.686"/>
    <n v="1"/>
    <n v="0.3"/>
    <n v="-15.466600000000003"/>
  </r>
  <r>
    <n v="4473"/>
    <s v="CA-2014-121300"/>
    <x v="3"/>
    <x v="365"/>
    <d v="2014-09-30T00:00:00"/>
    <s v="Same Day"/>
    <s v="MG-17680"/>
    <s v="Maureen Gastineau"/>
    <x v="2"/>
    <x v="0"/>
    <s v="Mentor"/>
    <x v="24"/>
    <n v="44060"/>
    <s v="East"/>
    <s v="TEC-AC-10004571"/>
    <x v="2"/>
    <x v="11"/>
    <s v="Logitech G700s Rechargeable Gaming Mouse"/>
    <n v="239.976"/>
    <n v="3"/>
    <n v="0.2"/>
    <n v="65.993400000000008"/>
  </r>
  <r>
    <n v="4474"/>
    <s v="CA-2014-121300"/>
    <x v="3"/>
    <x v="365"/>
    <d v="2014-09-30T00:00:00"/>
    <s v="Same Day"/>
    <s v="MG-17680"/>
    <s v="Maureen Gastineau"/>
    <x v="2"/>
    <x v="0"/>
    <s v="Mentor"/>
    <x v="24"/>
    <n v="44060"/>
    <s v="East"/>
    <s v="FUR-TA-10004442"/>
    <x v="0"/>
    <x v="3"/>
    <s v="Riverside Furniture Stanwyck Manor Table Series"/>
    <n v="344.22"/>
    <n v="2"/>
    <n v="0.4"/>
    <n v="-189.32100000000003"/>
  </r>
  <r>
    <n v="4475"/>
    <s v="CA-2014-121300"/>
    <x v="3"/>
    <x v="365"/>
    <d v="2014-09-30T00:00:00"/>
    <s v="Same Day"/>
    <s v="MG-17680"/>
    <s v="Maureen Gastineau"/>
    <x v="2"/>
    <x v="0"/>
    <s v="Mentor"/>
    <x v="24"/>
    <n v="44060"/>
    <s v="East"/>
    <s v="OFF-PA-10002787"/>
    <x v="1"/>
    <x v="10"/>
    <s v="Xerox 227"/>
    <n v="15.552000000000003"/>
    <n v="3"/>
    <n v="0.2"/>
    <n v="5.4432"/>
  </r>
  <r>
    <n v="4476"/>
    <s v="CA-2014-121300"/>
    <x v="3"/>
    <x v="365"/>
    <d v="2014-09-30T00:00:00"/>
    <s v="Same Day"/>
    <s v="MG-17680"/>
    <s v="Maureen Gastineau"/>
    <x v="2"/>
    <x v="0"/>
    <s v="Mentor"/>
    <x v="24"/>
    <n v="44060"/>
    <s v="East"/>
    <s v="FUR-FU-10004586"/>
    <x v="0"/>
    <x v="5"/>
    <s v="G.E. Longer-Life Indoor Recessed Floodlight Bulbs"/>
    <n v="21.248000000000001"/>
    <n v="4"/>
    <n v="0.2"/>
    <n v="7.436799999999999"/>
  </r>
  <r>
    <n v="4477"/>
    <s v="CA-2014-121300"/>
    <x v="3"/>
    <x v="365"/>
    <d v="2014-09-30T00:00:00"/>
    <s v="Same Day"/>
    <s v="MG-17680"/>
    <s v="Maureen Gastineau"/>
    <x v="2"/>
    <x v="0"/>
    <s v="Mentor"/>
    <x v="24"/>
    <n v="44060"/>
    <s v="East"/>
    <s v="OFF-PA-10002606"/>
    <x v="1"/>
    <x v="10"/>
    <s v="Xerox 1928"/>
    <n v="8.4480000000000004"/>
    <n v="2"/>
    <n v="0.2"/>
    <n v="2.6399999999999997"/>
  </r>
  <r>
    <n v="4478"/>
    <s v="CA-2014-130211"/>
    <x v="3"/>
    <x v="760"/>
    <d v="2014-10-23T00:00:00"/>
    <s v="Same Day"/>
    <s v="BD-11620"/>
    <s v="Brian DeCherney"/>
    <x v="0"/>
    <x v="0"/>
    <s v="Lawton"/>
    <x v="26"/>
    <n v="73505"/>
    <s v="Central"/>
    <s v="OFF-ST-10000129"/>
    <x v="1"/>
    <x v="4"/>
    <s v="Fellowes Recycled Storage Drawers"/>
    <n v="333.09000000000003"/>
    <n v="3"/>
    <n v="0"/>
    <n v="23.316299999999984"/>
  </r>
  <r>
    <n v="4479"/>
    <s v="CA-2014-130211"/>
    <x v="3"/>
    <x v="760"/>
    <d v="2014-10-23T00:00:00"/>
    <s v="Same Day"/>
    <s v="BD-11620"/>
    <s v="Brian DeCherney"/>
    <x v="0"/>
    <x v="0"/>
    <s v="Lawton"/>
    <x v="26"/>
    <n v="73505"/>
    <s v="Central"/>
    <s v="FUR-TA-10003748"/>
    <x v="0"/>
    <x v="3"/>
    <s v="Bevis 36 x 72 Conference Tables"/>
    <n v="248.98"/>
    <n v="2"/>
    <n v="0"/>
    <n v="54.775599999999997"/>
  </r>
  <r>
    <n v="4480"/>
    <s v="CA-2011-147235"/>
    <x v="2"/>
    <x v="977"/>
    <d v="2011-03-28T00:00:00"/>
    <s v="Standard Class"/>
    <s v="CD-11920"/>
    <s v="Carlos Daly"/>
    <x v="0"/>
    <x v="0"/>
    <s v="New York City"/>
    <x v="15"/>
    <n v="10024"/>
    <s v="East"/>
    <s v="OFF-PA-10004948"/>
    <x v="1"/>
    <x v="10"/>
    <s v="Xerox 190"/>
    <n v="24.900000000000002"/>
    <n v="5"/>
    <n v="0"/>
    <n v="11.703000000000001"/>
  </r>
  <r>
    <n v="4481"/>
    <s v="CA-2013-109365"/>
    <x v="0"/>
    <x v="54"/>
    <d v="2013-11-09T00:00:00"/>
    <s v="Standard Class"/>
    <s v="XP-21865"/>
    <s v="Xylona Preis"/>
    <x v="0"/>
    <x v="0"/>
    <s v="Los Angeles"/>
    <x v="1"/>
    <n v="90049"/>
    <s v="West"/>
    <s v="OFF-FA-10001561"/>
    <x v="1"/>
    <x v="13"/>
    <s v="Stockwell Push Pins"/>
    <n v="15.260000000000002"/>
    <n v="7"/>
    <n v="0"/>
    <n v="5.0358000000000001"/>
  </r>
  <r>
    <n v="4482"/>
    <s v="CA-2013-109365"/>
    <x v="0"/>
    <x v="54"/>
    <d v="2013-11-09T00:00:00"/>
    <s v="Standard Class"/>
    <s v="XP-21865"/>
    <s v="Xylona Preis"/>
    <x v="0"/>
    <x v="0"/>
    <s v="Los Angeles"/>
    <x v="1"/>
    <n v="90049"/>
    <s v="West"/>
    <s v="OFF-AP-10002998"/>
    <x v="1"/>
    <x v="9"/>
    <s v="Holmes 99% HEPA Air Purifier"/>
    <n v="43.32"/>
    <n v="2"/>
    <n v="0"/>
    <n v="14.295599999999997"/>
  </r>
  <r>
    <n v="4483"/>
    <s v="CA-2013-109365"/>
    <x v="0"/>
    <x v="54"/>
    <d v="2013-11-09T00:00:00"/>
    <s v="Standard Class"/>
    <s v="XP-21865"/>
    <s v="Xylona Preis"/>
    <x v="0"/>
    <x v="0"/>
    <s v="Los Angeles"/>
    <x v="1"/>
    <n v="90049"/>
    <s v="West"/>
    <s v="OFF-BI-10003981"/>
    <x v="1"/>
    <x v="8"/>
    <s v="Avery Durable Plastic 1&quot; Binders"/>
    <n v="43.584000000000003"/>
    <n v="12"/>
    <n v="0.2"/>
    <n v="15.799199999999999"/>
  </r>
  <r>
    <n v="4484"/>
    <s v="CA-2013-109365"/>
    <x v="0"/>
    <x v="54"/>
    <d v="2013-11-09T00:00:00"/>
    <s v="Standard Class"/>
    <s v="XP-21865"/>
    <s v="Xylona Preis"/>
    <x v="0"/>
    <x v="0"/>
    <s v="Los Angeles"/>
    <x v="1"/>
    <n v="90049"/>
    <s v="West"/>
    <s v="OFF-PA-10001725"/>
    <x v="1"/>
    <x v="10"/>
    <s v="Xerox 1892"/>
    <n v="116.28"/>
    <n v="3"/>
    <n v="0"/>
    <n v="56.977199999999996"/>
  </r>
  <r>
    <n v="4485"/>
    <s v="CA-2013-109365"/>
    <x v="0"/>
    <x v="54"/>
    <d v="2013-11-09T00:00:00"/>
    <s v="Standard Class"/>
    <s v="XP-21865"/>
    <s v="Xylona Preis"/>
    <x v="0"/>
    <x v="0"/>
    <s v="Los Angeles"/>
    <x v="1"/>
    <n v="90049"/>
    <s v="West"/>
    <s v="OFF-BI-10002071"/>
    <x v="1"/>
    <x v="8"/>
    <s v="Fellowes Black Plastic Comb Bindings"/>
    <n v="9.2959999999999994"/>
    <n v="2"/>
    <n v="0.2"/>
    <n v="3.0211999999999994"/>
  </r>
  <r>
    <n v="4486"/>
    <s v="CA-2013-109365"/>
    <x v="0"/>
    <x v="54"/>
    <d v="2013-11-09T00:00:00"/>
    <s v="Standard Class"/>
    <s v="XP-21865"/>
    <s v="Xylona Preis"/>
    <x v="0"/>
    <x v="0"/>
    <s v="Los Angeles"/>
    <x v="1"/>
    <n v="90049"/>
    <s v="West"/>
    <s v="OFF-PA-10000477"/>
    <x v="1"/>
    <x v="10"/>
    <s v="Xerox 22"/>
    <n v="19.440000000000001"/>
    <n v="3"/>
    <n v="0"/>
    <n v="9.3312000000000008"/>
  </r>
  <r>
    <n v="4487"/>
    <s v="CA-2013-109365"/>
    <x v="0"/>
    <x v="54"/>
    <d v="2013-11-09T00:00:00"/>
    <s v="Standard Class"/>
    <s v="XP-21865"/>
    <s v="Xylona Preis"/>
    <x v="0"/>
    <x v="0"/>
    <s v="Los Angeles"/>
    <x v="1"/>
    <n v="90049"/>
    <s v="West"/>
    <s v="OFF-PA-10004359"/>
    <x v="1"/>
    <x v="10"/>
    <s v="Multicolor Computer Printout Paper"/>
    <n v="314.54999999999995"/>
    <n v="3"/>
    <n v="0"/>
    <n v="150.98399999999998"/>
  </r>
  <r>
    <n v="4488"/>
    <s v="CA-2012-162621"/>
    <x v="1"/>
    <x v="577"/>
    <d v="2012-09-11T00:00:00"/>
    <s v="Standard Class"/>
    <s v="CA-12055"/>
    <s v="Cathy Armstrong"/>
    <x v="2"/>
    <x v="0"/>
    <s v="Houston"/>
    <x v="5"/>
    <n v="77036"/>
    <s v="Central"/>
    <s v="OFF-BI-10000962"/>
    <x v="1"/>
    <x v="8"/>
    <s v="Acco Flexible ACCOHIDE Square Ring Data Binder, Dark Blue, 11 1/2&quot; X 14&quot; 7/8&quot;"/>
    <n v="16.269999999999996"/>
    <n v="5"/>
    <n v="0.8"/>
    <n v="-25.218500000000006"/>
  </r>
  <r>
    <n v="4489"/>
    <s v="CA-2012-162621"/>
    <x v="1"/>
    <x v="577"/>
    <d v="2012-09-11T00:00:00"/>
    <s v="Standard Class"/>
    <s v="CA-12055"/>
    <s v="Cathy Armstrong"/>
    <x v="2"/>
    <x v="0"/>
    <s v="Houston"/>
    <x v="5"/>
    <n v="77036"/>
    <s v="Central"/>
    <s v="OFF-SU-10003567"/>
    <x v="1"/>
    <x v="14"/>
    <s v="Stiletto Hand Letter Openers"/>
    <n v="69.12"/>
    <n v="9"/>
    <n v="0.2"/>
    <n v="-14.687999999999999"/>
  </r>
  <r>
    <n v="4490"/>
    <s v="CA-2012-162621"/>
    <x v="1"/>
    <x v="577"/>
    <d v="2012-09-11T00:00:00"/>
    <s v="Standard Class"/>
    <s v="CA-12055"/>
    <s v="Cathy Armstrong"/>
    <x v="2"/>
    <x v="0"/>
    <s v="Houston"/>
    <x v="5"/>
    <n v="77036"/>
    <s v="Central"/>
    <s v="OFF-BI-10003708"/>
    <x v="1"/>
    <x v="8"/>
    <s v="Acco Four Pocket Poly Ring Binder with Label Holder, Smoke, 1&quot;"/>
    <n v="4.4699999999999989"/>
    <n v="3"/>
    <n v="0.8"/>
    <n v="-7.8225000000000016"/>
  </r>
  <r>
    <n v="4491"/>
    <s v="CA-2014-105921"/>
    <x v="3"/>
    <x v="718"/>
    <d v="2014-08-22T00:00:00"/>
    <s v="Standard Class"/>
    <s v="JM-15250"/>
    <s v="Janet Martin"/>
    <x v="0"/>
    <x v="0"/>
    <s v="Los Angeles"/>
    <x v="1"/>
    <n v="90032"/>
    <s v="West"/>
    <s v="FUR-TA-10001095"/>
    <x v="0"/>
    <x v="3"/>
    <s v="Chromcraft Round Conference Tables"/>
    <n v="418.29599999999994"/>
    <n v="3"/>
    <n v="0.2"/>
    <n v="5.2287000000000035"/>
  </r>
  <r>
    <n v="4492"/>
    <s v="CA-2011-150798"/>
    <x v="2"/>
    <x v="588"/>
    <d v="2011-12-03T00:00:00"/>
    <s v="Second Class"/>
    <s v="JK-15730"/>
    <s v="Joe Kamberova"/>
    <x v="0"/>
    <x v="0"/>
    <s v="Columbus"/>
    <x v="24"/>
    <n v="43229"/>
    <s v="East"/>
    <s v="TEC-CO-10001571"/>
    <x v="2"/>
    <x v="16"/>
    <s v="Sharp 1540cs Digital Laser Copier"/>
    <n v="659.98799999999994"/>
    <n v="2"/>
    <n v="0.4"/>
    <n v="109.99799999999999"/>
  </r>
  <r>
    <n v="4493"/>
    <s v="CA-2011-150798"/>
    <x v="2"/>
    <x v="588"/>
    <d v="2011-12-03T00:00:00"/>
    <s v="Second Class"/>
    <s v="JK-15730"/>
    <s v="Joe Kamberova"/>
    <x v="0"/>
    <x v="0"/>
    <s v="Columbus"/>
    <x v="24"/>
    <n v="43229"/>
    <s v="East"/>
    <s v="FUR-FU-10000221"/>
    <x v="0"/>
    <x v="5"/>
    <s v="Master Caster Door Stop, Brown"/>
    <n v="8.1280000000000001"/>
    <n v="2"/>
    <n v="0.2"/>
    <n v="1.4223999999999997"/>
  </r>
  <r>
    <n v="4494"/>
    <s v="CA-2011-150798"/>
    <x v="2"/>
    <x v="588"/>
    <d v="2011-12-03T00:00:00"/>
    <s v="Second Class"/>
    <s v="JK-15730"/>
    <s v="Joe Kamberova"/>
    <x v="0"/>
    <x v="0"/>
    <s v="Columbus"/>
    <x v="24"/>
    <n v="43229"/>
    <s v="East"/>
    <s v="OFF-PA-10001972"/>
    <x v="1"/>
    <x v="10"/>
    <s v="Xerox 214"/>
    <n v="36.288000000000011"/>
    <n v="7"/>
    <n v="0.2"/>
    <n v="12.700800000000001"/>
  </r>
  <r>
    <n v="4495"/>
    <s v="CA-2011-150798"/>
    <x v="2"/>
    <x v="588"/>
    <d v="2011-12-03T00:00:00"/>
    <s v="Second Class"/>
    <s v="JK-15730"/>
    <s v="Joe Kamberova"/>
    <x v="0"/>
    <x v="0"/>
    <s v="Columbus"/>
    <x v="24"/>
    <n v="43229"/>
    <s v="East"/>
    <s v="FUR-CH-10000015"/>
    <x v="0"/>
    <x v="1"/>
    <s v="Hon Multipurpose Stacking Arm Chairs"/>
    <n v="909.7199999999998"/>
    <n v="6"/>
    <n v="0.3"/>
    <n v="-51.983999999999924"/>
  </r>
  <r>
    <n v="4496"/>
    <s v="CA-2014-112753"/>
    <x v="3"/>
    <x v="978"/>
    <d v="2014-06-24T00:00:00"/>
    <s v="Standard Class"/>
    <s v="CC-12670"/>
    <s v="Craig Carreira"/>
    <x v="0"/>
    <x v="0"/>
    <s v="Los Angeles"/>
    <x v="1"/>
    <n v="90032"/>
    <s v="West"/>
    <s v="FUR-BO-10004015"/>
    <x v="0"/>
    <x v="0"/>
    <s v="Bush Andora Bookcase, Maple/Graphite Gray Finish"/>
    <n v="917.92349999999988"/>
    <n v="9"/>
    <n v="0.15"/>
    <n v="75.593699999999899"/>
  </r>
  <r>
    <n v="4497"/>
    <s v="CA-2014-112753"/>
    <x v="3"/>
    <x v="978"/>
    <d v="2014-06-24T00:00:00"/>
    <s v="Standard Class"/>
    <s v="CC-12670"/>
    <s v="Craig Carreira"/>
    <x v="0"/>
    <x v="0"/>
    <s v="Los Angeles"/>
    <x v="1"/>
    <n v="90032"/>
    <s v="West"/>
    <s v="OFF-PA-10002036"/>
    <x v="1"/>
    <x v="10"/>
    <s v="Xerox 1930"/>
    <n v="38.880000000000003"/>
    <n v="6"/>
    <n v="0"/>
    <n v="19.051200000000001"/>
  </r>
  <r>
    <n v="4498"/>
    <s v="CA-2014-155075"/>
    <x v="3"/>
    <x v="574"/>
    <d v="2014-12-10T00:00:00"/>
    <s v="Standard Class"/>
    <s v="GW-14605"/>
    <s v="Giulietta Weimer"/>
    <x v="0"/>
    <x v="0"/>
    <s v="Philadelphia"/>
    <x v="9"/>
    <n v="19140"/>
    <s v="East"/>
    <s v="OFF-BI-10003650"/>
    <x v="1"/>
    <x v="8"/>
    <s v="GBC DocuBind 300 Electric Binding Machine"/>
    <n v="631.17600000000016"/>
    <n v="4"/>
    <n v="0.7"/>
    <n v="-462.86239999999998"/>
  </r>
  <r>
    <n v="4499"/>
    <s v="CA-2011-103401"/>
    <x v="2"/>
    <x v="871"/>
    <d v="2011-11-26T00:00:00"/>
    <s v="Standard Class"/>
    <s v="GR-14560"/>
    <s v="Georgia Rosenberg"/>
    <x v="1"/>
    <x v="0"/>
    <s v="San Francisco"/>
    <x v="1"/>
    <n v="94110"/>
    <s v="West"/>
    <s v="OFF-PA-10003309"/>
    <x v="1"/>
    <x v="10"/>
    <s v="Xerox 211"/>
    <n v="12.96"/>
    <n v="2"/>
    <n v="0"/>
    <n v="6.2208000000000006"/>
  </r>
  <r>
    <n v="4500"/>
    <s v="CA-2013-124814"/>
    <x v="0"/>
    <x v="342"/>
    <d v="2013-04-17T00:00:00"/>
    <s v="Standard Class"/>
    <s v="FM-14215"/>
    <s v="Filia McAdams"/>
    <x v="1"/>
    <x v="0"/>
    <s v="Bakersfield"/>
    <x v="1"/>
    <n v="93309"/>
    <s v="West"/>
    <s v="OFF-PA-10002787"/>
    <x v="1"/>
    <x v="10"/>
    <s v="Xerox 227"/>
    <n v="12.96"/>
    <n v="2"/>
    <n v="0"/>
    <n v="6.2208000000000006"/>
  </r>
  <r>
    <n v="4501"/>
    <s v="CA-2013-124814"/>
    <x v="0"/>
    <x v="342"/>
    <d v="2013-04-17T00:00:00"/>
    <s v="Standard Class"/>
    <s v="FM-14215"/>
    <s v="Filia McAdams"/>
    <x v="1"/>
    <x v="0"/>
    <s v="Bakersfield"/>
    <x v="1"/>
    <n v="93309"/>
    <s v="West"/>
    <s v="OFF-BI-10000174"/>
    <x v="1"/>
    <x v="8"/>
    <s v="Wilson Jones Clip &amp; Carry Folder Binder Tool for Ring Binders, Clear"/>
    <n v="23.2"/>
    <n v="5"/>
    <n v="0.2"/>
    <n v="8.1199999999999974"/>
  </r>
  <r>
    <n v="4502"/>
    <s v="CA-2011-116757"/>
    <x v="2"/>
    <x v="479"/>
    <d v="2011-07-04T00:00:00"/>
    <s v="Standard Class"/>
    <s v="MS-17980"/>
    <s v="Michael Stewart"/>
    <x v="1"/>
    <x v="0"/>
    <s v="Houston"/>
    <x v="5"/>
    <n v="77095"/>
    <s v="Central"/>
    <s v="OFF-PA-10002005"/>
    <x v="1"/>
    <x v="10"/>
    <s v="Xerox 225"/>
    <n v="25.920000000000005"/>
    <n v="5"/>
    <n v="0.2"/>
    <n v="9.0719999999999992"/>
  </r>
  <r>
    <n v="4503"/>
    <s v="CA-2011-116757"/>
    <x v="2"/>
    <x v="479"/>
    <d v="2011-07-04T00:00:00"/>
    <s v="Standard Class"/>
    <s v="MS-17980"/>
    <s v="Michael Stewart"/>
    <x v="1"/>
    <x v="0"/>
    <s v="Houston"/>
    <x v="5"/>
    <n v="77095"/>
    <s v="Central"/>
    <s v="OFF-FA-10002815"/>
    <x v="1"/>
    <x v="13"/>
    <s v="Staples"/>
    <n v="21.312000000000005"/>
    <n v="6"/>
    <n v="0.2"/>
    <n v="7.1928000000000001"/>
  </r>
  <r>
    <n v="4504"/>
    <s v="US-2011-138247"/>
    <x v="2"/>
    <x v="163"/>
    <d v="2011-12-29T00:00:00"/>
    <s v="Standard Class"/>
    <s v="BF-11170"/>
    <s v="Ben Ferrer"/>
    <x v="2"/>
    <x v="0"/>
    <s v="Los Angeles"/>
    <x v="1"/>
    <n v="90045"/>
    <s v="West"/>
    <s v="TEC-PH-10000213"/>
    <x v="2"/>
    <x v="7"/>
    <s v="Seidio BD2-HK3IPH5-BK DILEX Case and Holster Combo for Apple iPhone 5/5s - Black"/>
    <n v="173.65600000000003"/>
    <n v="7"/>
    <n v="0.2"/>
    <n v="17.365599999999993"/>
  </r>
  <r>
    <n v="4505"/>
    <s v="US-2011-138247"/>
    <x v="2"/>
    <x v="163"/>
    <d v="2011-12-29T00:00:00"/>
    <s v="Standard Class"/>
    <s v="BF-11170"/>
    <s v="Ben Ferrer"/>
    <x v="2"/>
    <x v="0"/>
    <s v="Los Angeles"/>
    <x v="1"/>
    <n v="90045"/>
    <s v="West"/>
    <s v="OFF-AP-10000828"/>
    <x v="1"/>
    <x v="9"/>
    <s v="Avanti 4.4 Cu. Ft. Refrigerator"/>
    <n v="361.96"/>
    <n v="2"/>
    <n v="0"/>
    <n v="101.34879999999998"/>
  </r>
  <r>
    <n v="4506"/>
    <s v="US-2011-138247"/>
    <x v="2"/>
    <x v="163"/>
    <d v="2011-12-29T00:00:00"/>
    <s v="Standard Class"/>
    <s v="BF-11170"/>
    <s v="Ben Ferrer"/>
    <x v="2"/>
    <x v="0"/>
    <s v="Los Angeles"/>
    <x v="1"/>
    <n v="90045"/>
    <s v="West"/>
    <s v="TEC-AC-10004708"/>
    <x v="2"/>
    <x v="11"/>
    <s v="Sony 32GB Class 10 Micro SDHC R40 Memory Card"/>
    <n v="62.849999999999994"/>
    <n v="3"/>
    <n v="0"/>
    <n v="13.198499999999999"/>
  </r>
  <r>
    <n v="4507"/>
    <s v="US-2011-138247"/>
    <x v="2"/>
    <x v="163"/>
    <d v="2011-12-29T00:00:00"/>
    <s v="Standard Class"/>
    <s v="BF-11170"/>
    <s v="Ben Ferrer"/>
    <x v="2"/>
    <x v="0"/>
    <s v="Los Angeles"/>
    <x v="1"/>
    <n v="90045"/>
    <s v="West"/>
    <s v="TEC-PH-10001530"/>
    <x v="2"/>
    <x v="7"/>
    <s v="Cisco Unified IP Phone 7945G VoIP phone"/>
    <n v="818.37600000000009"/>
    <n v="3"/>
    <n v="0.2"/>
    <n v="51.148499999999984"/>
  </r>
  <r>
    <n v="4508"/>
    <s v="US-2011-138247"/>
    <x v="2"/>
    <x v="163"/>
    <d v="2011-12-29T00:00:00"/>
    <s v="Standard Class"/>
    <s v="BF-11170"/>
    <s v="Ben Ferrer"/>
    <x v="2"/>
    <x v="0"/>
    <s v="Los Angeles"/>
    <x v="1"/>
    <n v="90045"/>
    <s v="West"/>
    <s v="OFF-ST-10002301"/>
    <x v="1"/>
    <x v="4"/>
    <s v="Tennsco Commercial Shelving"/>
    <n v="20.34"/>
    <n v="1"/>
    <n v="0"/>
    <n v="0.20339999999999847"/>
  </r>
  <r>
    <n v="4509"/>
    <s v="US-2011-138247"/>
    <x v="2"/>
    <x v="163"/>
    <d v="2011-12-29T00:00:00"/>
    <s v="Standard Class"/>
    <s v="BF-11170"/>
    <s v="Ben Ferrer"/>
    <x v="2"/>
    <x v="0"/>
    <s v="Los Angeles"/>
    <x v="1"/>
    <n v="90045"/>
    <s v="West"/>
    <s v="FUR-FU-10002554"/>
    <x v="0"/>
    <x v="5"/>
    <s v="Westinghouse Floor Lamp with Metal Mesh Shade, Black"/>
    <n v="23.99"/>
    <n v="1"/>
    <n v="0"/>
    <n v="5.5176999999999978"/>
  </r>
  <r>
    <n v="4510"/>
    <s v="CA-2014-167003"/>
    <x v="3"/>
    <x v="979"/>
    <d v="2014-05-30T00:00:00"/>
    <s v="Standard Class"/>
    <s v="VS-21820"/>
    <s v="Vivek Sundaresam"/>
    <x v="0"/>
    <x v="0"/>
    <s v="Los Angeles"/>
    <x v="1"/>
    <n v="90036"/>
    <s v="West"/>
    <s v="FUR-TA-10001520"/>
    <x v="0"/>
    <x v="3"/>
    <s v="Lesro Sheffield Collection Coffee Table, End Table, Center Table, Corner Table"/>
    <n v="171.28800000000001"/>
    <n v="3"/>
    <n v="0.2"/>
    <n v="-6.423300000000026"/>
  </r>
  <r>
    <n v="4511"/>
    <s v="CA-2013-119935"/>
    <x v="0"/>
    <x v="338"/>
    <d v="2013-11-15T00:00:00"/>
    <s v="Standard Class"/>
    <s v="KM-16225"/>
    <s v="Kalyca Meade"/>
    <x v="1"/>
    <x v="0"/>
    <s v="Springfield"/>
    <x v="25"/>
    <n v="65807"/>
    <s v="Central"/>
    <s v="FUR-FU-10001085"/>
    <x v="0"/>
    <x v="5"/>
    <s v="3M Polarizing Light Filter Sleeves"/>
    <n v="37.299999999999997"/>
    <n v="2"/>
    <n v="0"/>
    <n v="17.157999999999998"/>
  </r>
  <r>
    <n v="4512"/>
    <s v="CA-2013-119935"/>
    <x v="0"/>
    <x v="338"/>
    <d v="2013-11-15T00:00:00"/>
    <s v="Standard Class"/>
    <s v="KM-16225"/>
    <s v="Kalyca Meade"/>
    <x v="1"/>
    <x v="0"/>
    <s v="Springfield"/>
    <x v="25"/>
    <n v="65807"/>
    <s v="Central"/>
    <s v="OFF-BI-10001597"/>
    <x v="1"/>
    <x v="8"/>
    <s v="Wilson Jones Ledger-Size, Piano-Hinge Binder, 2&quot;, Blue"/>
    <n v="81.96"/>
    <n v="2"/>
    <n v="0"/>
    <n v="39.340799999999994"/>
  </r>
  <r>
    <n v="4513"/>
    <s v="CA-2013-118969"/>
    <x v="0"/>
    <x v="824"/>
    <d v="2013-10-04T00:00:00"/>
    <s v="First Class"/>
    <s v="LP-17095"/>
    <s v="Liz Preis"/>
    <x v="0"/>
    <x v="0"/>
    <s v="Phoenix"/>
    <x v="16"/>
    <n v="85023"/>
    <s v="West"/>
    <s v="OFF-BI-10002429"/>
    <x v="1"/>
    <x v="8"/>
    <s v="Premier Elliptical Ring Binder, Black"/>
    <n v="54.792000000000009"/>
    <n v="6"/>
    <n v="0.7"/>
    <n v="-40.180799999999991"/>
  </r>
  <r>
    <n v="4514"/>
    <s v="CA-2013-145240"/>
    <x v="0"/>
    <x v="47"/>
    <d v="2013-09-09T00:00:00"/>
    <s v="First Class"/>
    <s v="BG-11740"/>
    <s v="Bruce Geld"/>
    <x v="0"/>
    <x v="0"/>
    <s v="Houston"/>
    <x v="5"/>
    <n v="77070"/>
    <s v="Central"/>
    <s v="OFF-ST-10001590"/>
    <x v="1"/>
    <x v="4"/>
    <s v="Tenex Personal Project File with Scoop Front Design, Black"/>
    <n v="10.784000000000001"/>
    <n v="1"/>
    <n v="0.2"/>
    <n v="0.8087999999999993"/>
  </r>
  <r>
    <n v="4515"/>
    <s v="CA-2013-120873"/>
    <x v="0"/>
    <x v="189"/>
    <d v="2013-11-02T00:00:00"/>
    <s v="Second Class"/>
    <s v="BW-11200"/>
    <s v="Ben Wallace"/>
    <x v="0"/>
    <x v="0"/>
    <s v="Hampton"/>
    <x v="17"/>
    <n v="23666"/>
    <s v="South"/>
    <s v="FUR-CH-10000847"/>
    <x v="0"/>
    <x v="1"/>
    <s v="Global Executive Mid-Back Manager's Chair"/>
    <n v="290.98"/>
    <n v="1"/>
    <n v="0"/>
    <n v="75.654799999999994"/>
  </r>
  <r>
    <n v="4516"/>
    <s v="US-2014-111920"/>
    <x v="3"/>
    <x v="760"/>
    <d v="2014-10-27T00:00:00"/>
    <s v="Standard Class"/>
    <s v="PS-18970"/>
    <s v="Paul Stevenson"/>
    <x v="2"/>
    <x v="0"/>
    <s v="Tulsa"/>
    <x v="26"/>
    <n v="74133"/>
    <s v="Central"/>
    <s v="OFF-AR-10003179"/>
    <x v="1"/>
    <x v="6"/>
    <s v="Dixon Ticonderoga Core-Lock Colored Pencils"/>
    <n v="36.44"/>
    <n v="4"/>
    <n v="0"/>
    <n v="12.025199999999998"/>
  </r>
  <r>
    <n v="4517"/>
    <s v="US-2013-128678"/>
    <x v="0"/>
    <x v="306"/>
    <d v="2013-09-21T00:00:00"/>
    <s v="Standard Class"/>
    <s v="RB-19570"/>
    <s v="Rob Beeghly"/>
    <x v="0"/>
    <x v="0"/>
    <s v="Seattle"/>
    <x v="4"/>
    <n v="98105"/>
    <s v="West"/>
    <s v="OFF-PA-10000807"/>
    <x v="1"/>
    <x v="10"/>
    <s v="TOPS &quot;Important Message&quot; Pads, Canary, 4-1/4 x 5-1/2, 50 Sheets per Pad"/>
    <n v="21.400000000000002"/>
    <n v="5"/>
    <n v="0"/>
    <n v="10.058"/>
  </r>
  <r>
    <n v="4518"/>
    <s v="US-2013-128678"/>
    <x v="0"/>
    <x v="306"/>
    <d v="2013-09-21T00:00:00"/>
    <s v="Standard Class"/>
    <s v="RB-19570"/>
    <s v="Rob Beeghly"/>
    <x v="0"/>
    <x v="0"/>
    <s v="Seattle"/>
    <x v="4"/>
    <n v="98105"/>
    <s v="West"/>
    <s v="OFF-BI-10002103"/>
    <x v="1"/>
    <x v="8"/>
    <s v="Cardinal Slant-D Ring Binder, Heavy Gauge Vinyl"/>
    <n v="48.664000000000001"/>
    <n v="7"/>
    <n v="0.2"/>
    <n v="15.815799999999999"/>
  </r>
  <r>
    <n v="4519"/>
    <s v="CA-2013-101385"/>
    <x v="0"/>
    <x v="477"/>
    <d v="2013-10-02T00:00:00"/>
    <s v="Standard Class"/>
    <s v="JW-16075"/>
    <s v="Julia West"/>
    <x v="0"/>
    <x v="0"/>
    <s v="San Francisco"/>
    <x v="1"/>
    <n v="94109"/>
    <s v="West"/>
    <s v="OFF-AR-10004441"/>
    <x v="1"/>
    <x v="6"/>
    <s v="BIC Brite Liner Highlighters"/>
    <n v="16.559999999999999"/>
    <n v="4"/>
    <n v="0"/>
    <n v="6.9551999999999996"/>
  </r>
  <r>
    <n v="4520"/>
    <s v="CA-2014-107167"/>
    <x v="3"/>
    <x v="193"/>
    <d v="2014-06-15T00:00:00"/>
    <s v="Standard Class"/>
    <s v="ND-18460"/>
    <s v="Neil Ducich"/>
    <x v="1"/>
    <x v="0"/>
    <s v="Jacksonville"/>
    <x v="2"/>
    <n v="32216"/>
    <s v="South"/>
    <s v="OFF-ST-10003805"/>
    <x v="1"/>
    <x v="4"/>
    <s v="24 Capacity Maxi Data Binder Racks, Pearl"/>
    <n v="1347.5200000000002"/>
    <n v="8"/>
    <n v="0.2"/>
    <n v="84.219999999999857"/>
  </r>
  <r>
    <n v="4521"/>
    <s v="CA-2011-109491"/>
    <x v="2"/>
    <x v="980"/>
    <d v="2011-02-27T00:00:00"/>
    <s v="Standard Class"/>
    <s v="LC-16930"/>
    <s v="Linda Cazamias"/>
    <x v="1"/>
    <x v="0"/>
    <s v="Richmond"/>
    <x v="14"/>
    <n v="47374"/>
    <s v="Central"/>
    <s v="TEC-AC-10001284"/>
    <x v="2"/>
    <x v="11"/>
    <s v="Enermax Briskie RF Wireless Keyboard and Mouse Combo"/>
    <n v="62.31"/>
    <n v="3"/>
    <n v="0"/>
    <n v="22.4316"/>
  </r>
  <r>
    <n v="4522"/>
    <s v="CA-2011-109491"/>
    <x v="2"/>
    <x v="980"/>
    <d v="2011-02-27T00:00:00"/>
    <s v="Standard Class"/>
    <s v="LC-16930"/>
    <s v="Linda Cazamias"/>
    <x v="1"/>
    <x v="0"/>
    <s v="Richmond"/>
    <x v="14"/>
    <n v="47374"/>
    <s v="Central"/>
    <s v="FUR-FU-10000221"/>
    <x v="0"/>
    <x v="5"/>
    <s v="Master Caster Door Stop, Brown"/>
    <n v="20.32"/>
    <n v="4"/>
    <n v="0"/>
    <n v="6.9087999999999994"/>
  </r>
  <r>
    <n v="4523"/>
    <s v="CA-2014-105445"/>
    <x v="3"/>
    <x v="297"/>
    <d v="2014-02-26T00:00:00"/>
    <s v="Second Class"/>
    <s v="BP-11095"/>
    <s v="Bart Pistole"/>
    <x v="1"/>
    <x v="0"/>
    <s v="Louisville"/>
    <x v="22"/>
    <n v="80027"/>
    <s v="West"/>
    <s v="OFF-FA-10001229"/>
    <x v="1"/>
    <x v="13"/>
    <s v="Staples"/>
    <n v="9.4320000000000004"/>
    <n v="3"/>
    <n v="0.2"/>
    <n v="3.065399999999999"/>
  </r>
  <r>
    <n v="4524"/>
    <s v="CA-2011-107454"/>
    <x v="2"/>
    <x v="981"/>
    <d v="2011-11-06T00:00:00"/>
    <s v="Standard Class"/>
    <s v="RD-19720"/>
    <s v="Roger Demir"/>
    <x v="0"/>
    <x v="0"/>
    <s v="New York City"/>
    <x v="15"/>
    <n v="10024"/>
    <s v="East"/>
    <s v="OFF-LA-10001569"/>
    <x v="1"/>
    <x v="2"/>
    <s v="Avery 499"/>
    <n v="34.86"/>
    <n v="7"/>
    <n v="0"/>
    <n v="16.035599999999999"/>
  </r>
  <r>
    <n v="4525"/>
    <s v="CA-2011-107454"/>
    <x v="2"/>
    <x v="981"/>
    <d v="2011-11-06T00:00:00"/>
    <s v="Standard Class"/>
    <s v="RD-19720"/>
    <s v="Roger Demir"/>
    <x v="0"/>
    <x v="0"/>
    <s v="New York City"/>
    <x v="15"/>
    <n v="10024"/>
    <s v="East"/>
    <s v="FUR-FU-10004018"/>
    <x v="0"/>
    <x v="5"/>
    <s v="Tensor Computer Mounted Lamp"/>
    <n v="89.34"/>
    <n v="6"/>
    <n v="0"/>
    <n v="24.121800000000004"/>
  </r>
  <r>
    <n v="4526"/>
    <s v="US-2014-105046"/>
    <x v="3"/>
    <x v="729"/>
    <d v="2014-07-24T00:00:00"/>
    <s v="Standard Class"/>
    <s v="BE-11335"/>
    <s v="Bill Eplett"/>
    <x v="2"/>
    <x v="0"/>
    <s v="Rome"/>
    <x v="15"/>
    <n v="13440"/>
    <s v="East"/>
    <s v="TEC-PH-10004536"/>
    <x v="2"/>
    <x v="7"/>
    <s v="Avaya 5420 Digital phone"/>
    <n v="269.98"/>
    <n v="2"/>
    <n v="0"/>
    <n v="67.495000000000005"/>
  </r>
  <r>
    <n v="4527"/>
    <s v="US-2014-105046"/>
    <x v="3"/>
    <x v="729"/>
    <d v="2014-07-24T00:00:00"/>
    <s v="Standard Class"/>
    <s v="BE-11335"/>
    <s v="Bill Eplett"/>
    <x v="2"/>
    <x v="0"/>
    <s v="Rome"/>
    <x v="15"/>
    <n v="13440"/>
    <s v="East"/>
    <s v="OFF-PA-10004353"/>
    <x v="1"/>
    <x v="10"/>
    <s v="Southworth 25% Cotton Premium Laser Paper and Envelopes"/>
    <n v="99.9"/>
    <n v="5"/>
    <n v="0"/>
    <n v="47.952000000000005"/>
  </r>
  <r>
    <n v="4528"/>
    <s v="US-2014-105046"/>
    <x v="3"/>
    <x v="729"/>
    <d v="2014-07-24T00:00:00"/>
    <s v="Standard Class"/>
    <s v="BE-11335"/>
    <s v="Bill Eplett"/>
    <x v="2"/>
    <x v="0"/>
    <s v="Rome"/>
    <x v="15"/>
    <n v="13440"/>
    <s v="East"/>
    <s v="FUR-FU-10004848"/>
    <x v="0"/>
    <x v="5"/>
    <s v="DAX Solid Wood Frames"/>
    <n v="39.08"/>
    <n v="4"/>
    <n v="0"/>
    <n v="14.459599999999998"/>
  </r>
  <r>
    <n v="4529"/>
    <s v="CA-2014-152856"/>
    <x v="3"/>
    <x v="565"/>
    <d v="2014-09-11T00:00:00"/>
    <s v="Second Class"/>
    <s v="RS-19765"/>
    <s v="Roland Schwarz"/>
    <x v="1"/>
    <x v="0"/>
    <s v="Marion"/>
    <x v="24"/>
    <n v="43302"/>
    <s v="East"/>
    <s v="TEC-AC-10004864"/>
    <x v="2"/>
    <x v="11"/>
    <s v="Memorex Micro Travel Drive 32 GB"/>
    <n v="116.83199999999999"/>
    <n v="4"/>
    <n v="0.2"/>
    <n v="33.589200000000005"/>
  </r>
  <r>
    <n v="4530"/>
    <s v="CA-2013-134691"/>
    <x v="0"/>
    <x v="696"/>
    <d v="2013-11-19T00:00:00"/>
    <s v="Standard Class"/>
    <s v="KC-16540"/>
    <s v="Kelly Collister"/>
    <x v="0"/>
    <x v="0"/>
    <s v="Houston"/>
    <x v="5"/>
    <n v="77041"/>
    <s v="Central"/>
    <s v="OFF-BI-10002393"/>
    <x v="1"/>
    <x v="8"/>
    <s v="Binder Posts"/>
    <n v="2.2959999999999994"/>
    <n v="2"/>
    <n v="0.8"/>
    <n v="-3.9032000000000009"/>
  </r>
  <r>
    <n v="4531"/>
    <s v="CA-2013-118759"/>
    <x v="0"/>
    <x v="696"/>
    <d v="2013-11-18T00:00:00"/>
    <s v="First Class"/>
    <s v="MB-17305"/>
    <s v="Maria Bertelson"/>
    <x v="0"/>
    <x v="0"/>
    <s v="New York City"/>
    <x v="15"/>
    <n v="10009"/>
    <s v="East"/>
    <s v="FUR-CH-10002335"/>
    <x v="0"/>
    <x v="1"/>
    <s v="Hon GuestStacker Chair"/>
    <n v="408.00599999999997"/>
    <n v="2"/>
    <n v="0.1"/>
    <n v="72.534400000000005"/>
  </r>
  <r>
    <n v="4532"/>
    <s v="CA-2013-118759"/>
    <x v="0"/>
    <x v="696"/>
    <d v="2013-11-18T00:00:00"/>
    <s v="First Class"/>
    <s v="MB-17305"/>
    <s v="Maria Bertelson"/>
    <x v="0"/>
    <x v="0"/>
    <s v="New York City"/>
    <x v="15"/>
    <n v="10009"/>
    <s v="East"/>
    <s v="OFF-ST-10001590"/>
    <x v="1"/>
    <x v="4"/>
    <s v="Tenex Personal Project File with Scoop Front Design, Black"/>
    <n v="40.44"/>
    <n v="3"/>
    <n v="0"/>
    <n v="10.514399999999998"/>
  </r>
  <r>
    <n v="4533"/>
    <s v="CA-2011-140403"/>
    <x v="2"/>
    <x v="982"/>
    <d v="2011-10-10T00:00:00"/>
    <s v="Same Day"/>
    <s v="TN-21040"/>
    <s v="Tanja Norvell"/>
    <x v="2"/>
    <x v="0"/>
    <s v="Manteca"/>
    <x v="1"/>
    <n v="95336"/>
    <s v="West"/>
    <s v="FUR-CH-10002774"/>
    <x v="0"/>
    <x v="1"/>
    <s v="Global Deluxe Stacking Chair, Gray"/>
    <n v="122.352"/>
    <n v="3"/>
    <n v="0.2"/>
    <n v="13.764599999999994"/>
  </r>
  <r>
    <n v="4534"/>
    <s v="CA-2011-140403"/>
    <x v="2"/>
    <x v="982"/>
    <d v="2011-10-10T00:00:00"/>
    <s v="Same Day"/>
    <s v="TN-21040"/>
    <s v="Tanja Norvell"/>
    <x v="2"/>
    <x v="0"/>
    <s v="Manteca"/>
    <x v="1"/>
    <n v="95336"/>
    <s v="West"/>
    <s v="OFF-EN-10001219"/>
    <x v="1"/>
    <x v="12"/>
    <s v="#10- 4 1/8&quot; x 9 1/2&quot; Security-Tint Envelopes"/>
    <n v="15.28"/>
    <n v="2"/>
    <n v="0"/>
    <n v="7.4871999999999996"/>
  </r>
  <r>
    <n v="4535"/>
    <s v="CA-2012-163104"/>
    <x v="1"/>
    <x v="531"/>
    <d v="2012-03-26T00:00:00"/>
    <s v="Standard Class"/>
    <s v="MC-18130"/>
    <s v="Mike Caudle"/>
    <x v="1"/>
    <x v="0"/>
    <s v="Los Angeles"/>
    <x v="1"/>
    <n v="90004"/>
    <s v="West"/>
    <s v="OFF-PA-10001947"/>
    <x v="1"/>
    <x v="10"/>
    <s v="Xerox 1974"/>
    <n v="11.96"/>
    <n v="2"/>
    <n v="0"/>
    <n v="5.8604000000000003"/>
  </r>
  <r>
    <n v="4536"/>
    <s v="CA-2014-138464"/>
    <x v="3"/>
    <x v="141"/>
    <d v="2014-07-13T00:00:00"/>
    <s v="Standard Class"/>
    <s v="VF-21715"/>
    <s v="Vicky Freymann"/>
    <x v="2"/>
    <x v="0"/>
    <s v="Seattle"/>
    <x v="4"/>
    <n v="98115"/>
    <s v="West"/>
    <s v="FUR-FU-10003142"/>
    <x v="0"/>
    <x v="5"/>
    <s v="Master Big Foot Doorstop, Beige"/>
    <n v="15.84"/>
    <n v="3"/>
    <n v="0"/>
    <n v="4.9103999999999992"/>
  </r>
  <r>
    <n v="4537"/>
    <s v="CA-2014-138464"/>
    <x v="3"/>
    <x v="141"/>
    <d v="2014-07-13T00:00:00"/>
    <s v="Standard Class"/>
    <s v="VF-21715"/>
    <s v="Vicky Freymann"/>
    <x v="2"/>
    <x v="0"/>
    <s v="Seattle"/>
    <x v="4"/>
    <n v="98115"/>
    <s v="West"/>
    <s v="OFF-BI-10001543"/>
    <x v="1"/>
    <x v="8"/>
    <s v="GBC VeloBinder Manual Binding System"/>
    <n v="86.376000000000005"/>
    <n v="3"/>
    <n v="0.2"/>
    <n v="30.231600000000007"/>
  </r>
  <r>
    <n v="4538"/>
    <s v="CA-2014-138464"/>
    <x v="3"/>
    <x v="141"/>
    <d v="2014-07-13T00:00:00"/>
    <s v="Standard Class"/>
    <s v="VF-21715"/>
    <s v="Vicky Freymann"/>
    <x v="2"/>
    <x v="0"/>
    <s v="Seattle"/>
    <x v="4"/>
    <n v="98115"/>
    <s v="West"/>
    <s v="OFF-AR-10003560"/>
    <x v="1"/>
    <x v="6"/>
    <s v="Zebra Zazzle Fluorescent Highlighters"/>
    <n v="18.240000000000002"/>
    <n v="3"/>
    <n v="0"/>
    <n v="6.2015999999999991"/>
  </r>
  <r>
    <n v="4539"/>
    <s v="CA-2014-138464"/>
    <x v="3"/>
    <x v="141"/>
    <d v="2014-07-13T00:00:00"/>
    <s v="Standard Class"/>
    <s v="VF-21715"/>
    <s v="Vicky Freymann"/>
    <x v="2"/>
    <x v="0"/>
    <s v="Seattle"/>
    <x v="4"/>
    <n v="98115"/>
    <s v="West"/>
    <s v="OFF-AR-10004757"/>
    <x v="1"/>
    <x v="6"/>
    <s v="Crayola Colored Pencils"/>
    <n v="13.12"/>
    <n v="4"/>
    <n v="0"/>
    <n v="4.3295999999999992"/>
  </r>
  <r>
    <n v="4540"/>
    <s v="CA-2012-104129"/>
    <x v="1"/>
    <x v="914"/>
    <d v="2012-03-02T00:00:00"/>
    <s v="Standard Class"/>
    <s v="ES-14080"/>
    <s v="Erin Smith"/>
    <x v="1"/>
    <x v="0"/>
    <s v="Providence"/>
    <x v="34"/>
    <n v="2908"/>
    <s v="East"/>
    <s v="TEC-PH-10003800"/>
    <x v="2"/>
    <x v="7"/>
    <s v="i.Sound Portable Power - 8000 mAh"/>
    <n v="105.98"/>
    <n v="2"/>
    <n v="0"/>
    <n v="1.0597999999999956"/>
  </r>
  <r>
    <n v="4541"/>
    <s v="CA-2012-104129"/>
    <x v="1"/>
    <x v="914"/>
    <d v="2012-03-02T00:00:00"/>
    <s v="Standard Class"/>
    <s v="ES-14080"/>
    <s v="Erin Smith"/>
    <x v="1"/>
    <x v="0"/>
    <s v="Providence"/>
    <x v="34"/>
    <n v="2908"/>
    <s v="East"/>
    <s v="FUR-TA-10004152"/>
    <x v="0"/>
    <x v="3"/>
    <s v="Barricks 18&quot; x 48&quot; Non-Folding Utility Table with Bottom Storage Shelf"/>
    <n v="493.9199999999999"/>
    <n v="7"/>
    <n v="0.3"/>
    <n v="-28.22399999999999"/>
  </r>
  <r>
    <n v="4542"/>
    <s v="US-2014-132206"/>
    <x v="3"/>
    <x v="114"/>
    <d v="2014-06-22T00:00:00"/>
    <s v="Standard Class"/>
    <s v="MK-17905"/>
    <s v="Michael Kennedy"/>
    <x v="1"/>
    <x v="0"/>
    <s v="Chicago"/>
    <x v="10"/>
    <n v="60653"/>
    <s v="Central"/>
    <s v="OFF-BI-10000756"/>
    <x v="1"/>
    <x v="8"/>
    <s v="Storex DuraTech Recycled Plastic Frosted Binders"/>
    <n v="5.9359999999999991"/>
    <n v="7"/>
    <n v="0.8"/>
    <n v="-8.9040000000000035"/>
  </r>
  <r>
    <n v="4543"/>
    <s v="CA-2014-113474"/>
    <x v="3"/>
    <x v="983"/>
    <d v="2014-04-01T00:00:00"/>
    <s v="First Class"/>
    <s v="TM-21490"/>
    <s v="Tony Molinari"/>
    <x v="0"/>
    <x v="0"/>
    <s v="Oklahoma City"/>
    <x v="26"/>
    <n v="73120"/>
    <s v="Central"/>
    <s v="OFF-EN-10004206"/>
    <x v="1"/>
    <x v="12"/>
    <s v="Multimedia Mailers"/>
    <n v="325.86"/>
    <n v="2"/>
    <n v="0"/>
    <n v="149.8956"/>
  </r>
  <r>
    <n v="4544"/>
    <s v="CA-2012-126557"/>
    <x v="1"/>
    <x v="984"/>
    <d v="2012-07-17T00:00:00"/>
    <s v="Second Class"/>
    <s v="RL-19615"/>
    <s v="Rob Lucas"/>
    <x v="0"/>
    <x v="0"/>
    <s v="Chicago"/>
    <x v="10"/>
    <n v="60610"/>
    <s v="Central"/>
    <s v="FUR-CH-10004477"/>
    <x v="0"/>
    <x v="1"/>
    <s v="Global Push Button Manager's Chair, Indigo"/>
    <n v="383.60699999999997"/>
    <n v="9"/>
    <n v="0.3"/>
    <n v="-5.4801000000000215"/>
  </r>
  <r>
    <n v="4545"/>
    <s v="CA-2012-126557"/>
    <x v="1"/>
    <x v="984"/>
    <d v="2012-07-17T00:00:00"/>
    <s v="Second Class"/>
    <s v="RL-19615"/>
    <s v="Rob Lucas"/>
    <x v="0"/>
    <x v="0"/>
    <s v="Chicago"/>
    <x v="10"/>
    <n v="60610"/>
    <s v="Central"/>
    <s v="TEC-PH-10003505"/>
    <x v="2"/>
    <x v="7"/>
    <s v="Geemarc AmpliPOWER60"/>
    <n v="148.47999999999999"/>
    <n v="2"/>
    <n v="0.2"/>
    <n v="16.703999999999986"/>
  </r>
  <r>
    <n v="4546"/>
    <s v="CA-2012-126557"/>
    <x v="1"/>
    <x v="984"/>
    <d v="2012-07-17T00:00:00"/>
    <s v="Second Class"/>
    <s v="RL-19615"/>
    <s v="Rob Lucas"/>
    <x v="0"/>
    <x v="0"/>
    <s v="Chicago"/>
    <x v="10"/>
    <n v="60610"/>
    <s v="Central"/>
    <s v="TEC-PH-10000526"/>
    <x v="2"/>
    <x v="7"/>
    <s v="Vtech CS6719"/>
    <n v="537.54399999999998"/>
    <n v="7"/>
    <n v="0.2"/>
    <n v="53.754400000000004"/>
  </r>
  <r>
    <n v="4547"/>
    <s v="CA-2012-126557"/>
    <x v="1"/>
    <x v="984"/>
    <d v="2012-07-17T00:00:00"/>
    <s v="Second Class"/>
    <s v="RL-19615"/>
    <s v="Rob Lucas"/>
    <x v="0"/>
    <x v="0"/>
    <s v="Chicago"/>
    <x v="10"/>
    <n v="60610"/>
    <s v="Central"/>
    <s v="OFF-BI-10003314"/>
    <x v="1"/>
    <x v="8"/>
    <s v="Tuff Stuff Recycled Round Ring Binders"/>
    <n v="1.9279999999999997"/>
    <n v="2"/>
    <n v="0.8"/>
    <n v="-2.9884000000000004"/>
  </r>
  <r>
    <n v="4548"/>
    <s v="CA-2012-126557"/>
    <x v="1"/>
    <x v="984"/>
    <d v="2012-07-17T00:00:00"/>
    <s v="Second Class"/>
    <s v="RL-19615"/>
    <s v="Rob Lucas"/>
    <x v="0"/>
    <x v="0"/>
    <s v="Chicago"/>
    <x v="10"/>
    <n v="60610"/>
    <s v="Central"/>
    <s v="OFF-AR-10003190"/>
    <x v="1"/>
    <x v="6"/>
    <s v="Newell 32"/>
    <n v="6.911999999999999"/>
    <n v="3"/>
    <n v="0.2"/>
    <n v="0.69120000000000026"/>
  </r>
  <r>
    <n v="4549"/>
    <s v="CA-2012-126557"/>
    <x v="1"/>
    <x v="984"/>
    <d v="2012-07-17T00:00:00"/>
    <s v="Second Class"/>
    <s v="RL-19615"/>
    <s v="Rob Lucas"/>
    <x v="0"/>
    <x v="0"/>
    <s v="Chicago"/>
    <x v="10"/>
    <n v="60610"/>
    <s v="Central"/>
    <s v="FUR-FU-10001861"/>
    <x v="0"/>
    <x v="5"/>
    <s v="Floodlight Indoor Halogen Bulbs, 1 Bulb per Pack, 60 Watts"/>
    <n v="7.76"/>
    <n v="1"/>
    <n v="0.6"/>
    <n v="-2.1340000000000003"/>
  </r>
  <r>
    <n v="4550"/>
    <s v="CA-2012-126557"/>
    <x v="1"/>
    <x v="984"/>
    <d v="2012-07-17T00:00:00"/>
    <s v="Second Class"/>
    <s v="RL-19615"/>
    <s v="Rob Lucas"/>
    <x v="0"/>
    <x v="0"/>
    <s v="Chicago"/>
    <x v="10"/>
    <n v="60610"/>
    <s v="Central"/>
    <s v="TEC-PH-10003963"/>
    <x v="2"/>
    <x v="7"/>
    <s v="GE 2-Jack Phone Line Splitter"/>
    <n v="659.16800000000012"/>
    <n v="4"/>
    <n v="0.2"/>
    <n v="49.437599999999975"/>
  </r>
  <r>
    <n v="4551"/>
    <s v="US-2014-107636"/>
    <x v="3"/>
    <x v="504"/>
    <d v="2014-05-03T00:00:00"/>
    <s v="First Class"/>
    <s v="NM-18520"/>
    <s v="Neoma Murray"/>
    <x v="0"/>
    <x v="0"/>
    <s v="Manchester"/>
    <x v="29"/>
    <n v="6040"/>
    <s v="East"/>
    <s v="OFF-LA-10003388"/>
    <x v="1"/>
    <x v="2"/>
    <s v="Avery 5"/>
    <n v="5.76"/>
    <n v="2"/>
    <n v="0"/>
    <n v="2.8224"/>
  </r>
  <r>
    <n v="4552"/>
    <s v="US-2011-165862"/>
    <x v="2"/>
    <x v="985"/>
    <d v="2011-07-17T00:00:00"/>
    <s v="Standard Class"/>
    <s v="GK-14620"/>
    <s v="Grace Kelly"/>
    <x v="1"/>
    <x v="0"/>
    <s v="Los Angeles"/>
    <x v="1"/>
    <n v="90049"/>
    <s v="West"/>
    <s v="FUR-TA-10002855"/>
    <x v="0"/>
    <x v="3"/>
    <s v="Bevis Round Conference Table Top &amp; Single Column Base"/>
    <n v="351.21600000000001"/>
    <n v="3"/>
    <n v="0.2"/>
    <n v="4.3901999999999788"/>
  </r>
  <r>
    <n v="4553"/>
    <s v="US-2011-106334"/>
    <x v="2"/>
    <x v="422"/>
    <d v="2012-01-02T00:00:00"/>
    <s v="Standard Class"/>
    <s v="JF-15490"/>
    <s v="Jeremy Farry"/>
    <x v="0"/>
    <x v="0"/>
    <s v="San Francisco"/>
    <x v="1"/>
    <n v="94122"/>
    <s v="West"/>
    <s v="FUR-CH-10004886"/>
    <x v="0"/>
    <x v="1"/>
    <s v="Bevis Steel Folding Chairs"/>
    <n v="230.28000000000003"/>
    <n v="3"/>
    <n v="0.2"/>
    <n v="23.027999999999992"/>
  </r>
  <r>
    <n v="4554"/>
    <s v="US-2011-106334"/>
    <x v="2"/>
    <x v="422"/>
    <d v="2012-01-02T00:00:00"/>
    <s v="Standard Class"/>
    <s v="JF-15490"/>
    <s v="Jeremy Farry"/>
    <x v="0"/>
    <x v="0"/>
    <s v="San Francisco"/>
    <x v="1"/>
    <n v="94122"/>
    <s v="West"/>
    <s v="OFF-PA-10003657"/>
    <x v="1"/>
    <x v="10"/>
    <s v="Xerox 1927"/>
    <n v="12.84"/>
    <n v="3"/>
    <n v="0"/>
    <n v="5.7779999999999987"/>
  </r>
  <r>
    <n v="4555"/>
    <s v="CA-2013-101448"/>
    <x v="0"/>
    <x v="535"/>
    <d v="2013-03-02T00:00:00"/>
    <s v="Second Class"/>
    <s v="EB-13930"/>
    <s v="Eric Barreto"/>
    <x v="0"/>
    <x v="0"/>
    <s v="La Crosse"/>
    <x v="6"/>
    <n v="54601"/>
    <s v="Central"/>
    <s v="OFF-BI-10004738"/>
    <x v="1"/>
    <x v="8"/>
    <s v="Flexible Leather- Look Classic Collection Ring Binder"/>
    <n v="56.820000000000007"/>
    <n v="3"/>
    <n v="0"/>
    <n v="28.410000000000004"/>
  </r>
  <r>
    <n v="4556"/>
    <s v="CA-2012-130218"/>
    <x v="1"/>
    <x v="391"/>
    <d v="2012-03-26T00:00:00"/>
    <s v="First Class"/>
    <s v="SG-20470"/>
    <s v="Sheri Gordon"/>
    <x v="0"/>
    <x v="0"/>
    <s v="Florence"/>
    <x v="20"/>
    <n v="29501"/>
    <s v="South"/>
    <s v="OFF-FA-10003112"/>
    <x v="1"/>
    <x v="13"/>
    <s v="Staples"/>
    <n v="31.56"/>
    <n v="4"/>
    <n v="0"/>
    <n v="14.201999999999998"/>
  </r>
  <r>
    <n v="4557"/>
    <s v="CA-2012-130218"/>
    <x v="1"/>
    <x v="391"/>
    <d v="2012-03-26T00:00:00"/>
    <s v="First Class"/>
    <s v="SG-20470"/>
    <s v="Sheri Gordon"/>
    <x v="0"/>
    <x v="0"/>
    <s v="Florence"/>
    <x v="20"/>
    <n v="29501"/>
    <s v="South"/>
    <s v="OFF-ST-10002486"/>
    <x v="1"/>
    <x v="4"/>
    <s v="Eldon Shelf Savers Cubes and Bins"/>
    <n v="27.92"/>
    <n v="4"/>
    <n v="0"/>
    <n v="0.5583999999999989"/>
  </r>
  <r>
    <n v="4558"/>
    <s v="US-2014-117331"/>
    <x v="3"/>
    <x v="208"/>
    <d v="2014-10-29T00:00:00"/>
    <s v="Standard Class"/>
    <s v="ND-18370"/>
    <s v="Natalie DeCherney"/>
    <x v="0"/>
    <x v="0"/>
    <s v="Glendale"/>
    <x v="16"/>
    <n v="85301"/>
    <s v="West"/>
    <s v="OFF-BI-10003984"/>
    <x v="1"/>
    <x v="8"/>
    <s v="Lock-Up Easel 'Spel-Binder'"/>
    <n v="8.5590000000000011"/>
    <n v="1"/>
    <n v="0.7"/>
    <n v="-6.5618999999999996"/>
  </r>
  <r>
    <n v="4559"/>
    <s v="CA-2011-127383"/>
    <x v="2"/>
    <x v="520"/>
    <d v="2012-01-05T00:00:00"/>
    <s v="Standard Class"/>
    <s v="CM-11815"/>
    <s v="Candace McMahon"/>
    <x v="1"/>
    <x v="0"/>
    <s v="El Paso"/>
    <x v="5"/>
    <n v="79907"/>
    <s v="Central"/>
    <s v="OFF-EN-10004773"/>
    <x v="1"/>
    <x v="12"/>
    <s v="Staples"/>
    <n v="49.568000000000005"/>
    <n v="2"/>
    <n v="0.2"/>
    <n v="17.968399999999995"/>
  </r>
  <r>
    <n v="4560"/>
    <s v="CA-2011-110219"/>
    <x v="2"/>
    <x v="952"/>
    <d v="2011-05-08T00:00:00"/>
    <s v="First Class"/>
    <s v="EB-13870"/>
    <s v="Emily Burns"/>
    <x v="0"/>
    <x v="0"/>
    <s v="San Antonio"/>
    <x v="5"/>
    <n v="78207"/>
    <s v="Central"/>
    <s v="FUR-CH-10001146"/>
    <x v="0"/>
    <x v="1"/>
    <s v="Global Value Mid-Back Manager's Chair, Gray"/>
    <n v="127.869"/>
    <n v="3"/>
    <n v="0.3"/>
    <n v="-9.1335000000000122"/>
  </r>
  <r>
    <n v="4561"/>
    <s v="CA-2012-118871"/>
    <x v="1"/>
    <x v="784"/>
    <d v="2012-12-09T00:00:00"/>
    <s v="Second Class"/>
    <s v="HM-14860"/>
    <s v="Harry Marie"/>
    <x v="1"/>
    <x v="0"/>
    <s v="Los Angeles"/>
    <x v="1"/>
    <n v="90049"/>
    <s v="West"/>
    <s v="OFF-EN-10003296"/>
    <x v="1"/>
    <x v="12"/>
    <s v="Tyvek Side-Opening Peel &amp; Seel Expanding Envelopes"/>
    <n v="271.44"/>
    <n v="3"/>
    <n v="0"/>
    <n v="122.148"/>
  </r>
  <r>
    <n v="4562"/>
    <s v="CA-2012-118871"/>
    <x v="1"/>
    <x v="784"/>
    <d v="2012-12-09T00:00:00"/>
    <s v="Second Class"/>
    <s v="HM-14860"/>
    <s v="Harry Marie"/>
    <x v="1"/>
    <x v="0"/>
    <s v="Los Angeles"/>
    <x v="1"/>
    <n v="90049"/>
    <s v="West"/>
    <s v="TEC-PH-10000193"/>
    <x v="2"/>
    <x v="7"/>
    <s v="Jensen SMPS-640 - speaker phone"/>
    <n v="110.352"/>
    <n v="3"/>
    <n v="0.2"/>
    <n v="8.2763999999999953"/>
  </r>
  <r>
    <n v="4563"/>
    <s v="CA-2012-118871"/>
    <x v="1"/>
    <x v="784"/>
    <d v="2012-12-09T00:00:00"/>
    <s v="Second Class"/>
    <s v="HM-14860"/>
    <s v="Harry Marie"/>
    <x v="1"/>
    <x v="0"/>
    <s v="Los Angeles"/>
    <x v="1"/>
    <n v="90049"/>
    <s v="West"/>
    <s v="FUR-FU-10002111"/>
    <x v="0"/>
    <x v="5"/>
    <s v="Master Caster Door Stop, Large Brown"/>
    <n v="36.4"/>
    <n v="5"/>
    <n v="0"/>
    <n v="13.832000000000001"/>
  </r>
  <r>
    <n v="4564"/>
    <s v="CA-2014-129490"/>
    <x v="3"/>
    <x v="986"/>
    <d v="2014-10-01T00:00:00"/>
    <s v="Standard Class"/>
    <s v="SJ-20125"/>
    <s v="Sanjit Jacobs"/>
    <x v="2"/>
    <x v="0"/>
    <s v="Miramar"/>
    <x v="2"/>
    <n v="33023"/>
    <s v="South"/>
    <s v="FUR-CH-10003298"/>
    <x v="0"/>
    <x v="1"/>
    <s v="Office Star - Contemporary Task Swivel chair with Loop Arms, Charcoal"/>
    <n v="419.13599999999997"/>
    <n v="4"/>
    <n v="0.2"/>
    <n v="-57.631200000000035"/>
  </r>
  <r>
    <n v="4565"/>
    <s v="CA-2011-101175"/>
    <x v="2"/>
    <x v="337"/>
    <d v="2011-12-14T00:00:00"/>
    <s v="Standard Class"/>
    <s v="DM-12955"/>
    <s v="Dario Medina"/>
    <x v="1"/>
    <x v="0"/>
    <s v="Mesa"/>
    <x v="16"/>
    <n v="85204"/>
    <s v="West"/>
    <s v="OFF-ST-10004950"/>
    <x v="1"/>
    <x v="4"/>
    <s v="Acco Perma 3000 Stacking Storage Drawers"/>
    <n v="100.70400000000001"/>
    <n v="6"/>
    <n v="0.2"/>
    <n v="-1.2588000000000008"/>
  </r>
  <r>
    <n v="4566"/>
    <s v="US-2014-149510"/>
    <x v="3"/>
    <x v="734"/>
    <d v="2014-12-11T00:00:00"/>
    <s v="Standard Class"/>
    <s v="MC-17575"/>
    <s v="Matt Collins"/>
    <x v="0"/>
    <x v="0"/>
    <s v="Fayetteville"/>
    <x v="3"/>
    <n v="28314"/>
    <s v="South"/>
    <s v="OFF-AP-10002350"/>
    <x v="1"/>
    <x v="9"/>
    <s v="Belkin F9H710-06 7 Outlet SurgeMaster Surge Protector"/>
    <n v="45.216000000000001"/>
    <n v="3"/>
    <n v="0.2"/>
    <n v="4.5215999999999994"/>
  </r>
  <r>
    <n v="4567"/>
    <s v="US-2014-149510"/>
    <x v="3"/>
    <x v="734"/>
    <d v="2014-12-11T00:00:00"/>
    <s v="Standard Class"/>
    <s v="MC-17575"/>
    <s v="Matt Collins"/>
    <x v="0"/>
    <x v="0"/>
    <s v="Fayetteville"/>
    <x v="3"/>
    <n v="28314"/>
    <s v="South"/>
    <s v="OFF-BI-10004233"/>
    <x v="1"/>
    <x v="8"/>
    <s v="GBC Pre-Punched Binding Paper, Plastic, White, 8-1/2&quot; x 11&quot;"/>
    <n v="28.782000000000004"/>
    <n v="6"/>
    <n v="0.7"/>
    <n v="-21.1068"/>
  </r>
  <r>
    <n v="4568"/>
    <s v="US-2014-149510"/>
    <x v="3"/>
    <x v="734"/>
    <d v="2014-12-11T00:00:00"/>
    <s v="Standard Class"/>
    <s v="MC-17575"/>
    <s v="Matt Collins"/>
    <x v="0"/>
    <x v="0"/>
    <s v="Fayetteville"/>
    <x v="3"/>
    <n v="28314"/>
    <s v="South"/>
    <s v="OFF-PA-10001892"/>
    <x v="1"/>
    <x v="10"/>
    <s v="Rediform Wirebound &quot;Phone Memo&quot; Message Book, 11 x 5-3/4"/>
    <n v="24.448"/>
    <n v="4"/>
    <n v="0.2"/>
    <n v="8.8623999999999992"/>
  </r>
  <r>
    <n v="4569"/>
    <s v="CA-2012-111990"/>
    <x v="1"/>
    <x v="627"/>
    <d v="2012-11-13T00:00:00"/>
    <s v="Standard Class"/>
    <s v="DB-13660"/>
    <s v="Duane Benoit"/>
    <x v="0"/>
    <x v="0"/>
    <s v="Houston"/>
    <x v="5"/>
    <n v="77095"/>
    <s v="Central"/>
    <s v="OFF-BI-10003291"/>
    <x v="1"/>
    <x v="8"/>
    <s v="Wilson Jones Leather-Like Binders with DublLock Round Rings"/>
    <n v="10.475999999999999"/>
    <n v="6"/>
    <n v="0.8"/>
    <n v="-17.285400000000006"/>
  </r>
  <r>
    <n v="4570"/>
    <s v="CA-2011-169460"/>
    <x v="2"/>
    <x v="987"/>
    <d v="2011-04-21T00:00:00"/>
    <s v="Second Class"/>
    <s v="NF-18595"/>
    <s v="Nicole Fjeld"/>
    <x v="2"/>
    <x v="0"/>
    <s v="San Jose"/>
    <x v="1"/>
    <n v="95123"/>
    <s v="West"/>
    <s v="FUR-FU-10004017"/>
    <x v="0"/>
    <x v="5"/>
    <s v="Executive Impressions 13&quot; Chairman Wall Clock"/>
    <n v="76.14"/>
    <n v="3"/>
    <n v="0"/>
    <n v="26.648999999999997"/>
  </r>
  <r>
    <n v="4571"/>
    <s v="US-2012-152128"/>
    <x v="1"/>
    <x v="442"/>
    <d v="2012-05-27T00:00:00"/>
    <s v="Second Class"/>
    <s v="NM-18445"/>
    <s v="Nathan Mautz"/>
    <x v="2"/>
    <x v="0"/>
    <s v="Wichita"/>
    <x v="41"/>
    <n v="67212"/>
    <s v="Central"/>
    <s v="OFF-AR-10002445"/>
    <x v="1"/>
    <x v="6"/>
    <s v="SANFORD Major Accent Highlighters"/>
    <n v="21.240000000000002"/>
    <n v="3"/>
    <n v="0"/>
    <n v="8.071200000000001"/>
  </r>
  <r>
    <n v="4572"/>
    <s v="US-2012-152128"/>
    <x v="1"/>
    <x v="442"/>
    <d v="2012-05-27T00:00:00"/>
    <s v="Second Class"/>
    <s v="NM-18445"/>
    <s v="Nathan Mautz"/>
    <x v="2"/>
    <x v="0"/>
    <s v="Wichita"/>
    <x v="41"/>
    <n v="67212"/>
    <s v="Central"/>
    <s v="OFF-BI-10001718"/>
    <x v="1"/>
    <x v="8"/>
    <s v="GBC DocuBind P50 Personal Binding Machine"/>
    <n v="127.96"/>
    <n v="2"/>
    <n v="0"/>
    <n v="60.141199999999998"/>
  </r>
  <r>
    <n v="4573"/>
    <s v="CA-2014-126662"/>
    <x v="3"/>
    <x v="729"/>
    <d v="2014-07-22T00:00:00"/>
    <s v="Standard Class"/>
    <s v="AB-10255"/>
    <s v="Alejandro Ballentine"/>
    <x v="2"/>
    <x v="0"/>
    <s v="Los Angeles"/>
    <x v="1"/>
    <n v="90036"/>
    <s v="West"/>
    <s v="TEC-CO-10004202"/>
    <x v="2"/>
    <x v="16"/>
    <s v="Brother DCP1000 Digital 3 in 1 Multifunction Machine"/>
    <n v="479.98400000000004"/>
    <n v="2"/>
    <n v="0.2"/>
    <n v="89.996999999999986"/>
  </r>
  <r>
    <n v="4574"/>
    <s v="CA-2013-139395"/>
    <x v="0"/>
    <x v="939"/>
    <d v="2013-12-19T00:00:00"/>
    <s v="Standard Class"/>
    <s v="MG-17650"/>
    <s v="Matthew Grinstein"/>
    <x v="2"/>
    <x v="0"/>
    <s v="Jackson"/>
    <x v="12"/>
    <n v="49201"/>
    <s v="Central"/>
    <s v="TEC-PH-10002103"/>
    <x v="2"/>
    <x v="7"/>
    <s v="Jabra SPEAK 410"/>
    <n v="657.93"/>
    <n v="7"/>
    <n v="0"/>
    <n v="184.22039999999998"/>
  </r>
  <r>
    <n v="4575"/>
    <s v="CA-2013-139395"/>
    <x v="0"/>
    <x v="939"/>
    <d v="2013-12-19T00:00:00"/>
    <s v="Standard Class"/>
    <s v="MG-17650"/>
    <s v="Matthew Grinstein"/>
    <x v="2"/>
    <x v="0"/>
    <s v="Jackson"/>
    <x v="12"/>
    <n v="49201"/>
    <s v="Central"/>
    <s v="FUR-FU-10003724"/>
    <x v="0"/>
    <x v="5"/>
    <s v="Westinghouse Clip-On Gooseneck Lamps"/>
    <n v="33.479999999999997"/>
    <n v="4"/>
    <n v="0"/>
    <n v="8.7047999999999988"/>
  </r>
  <r>
    <n v="4576"/>
    <s v="CA-2013-139395"/>
    <x v="0"/>
    <x v="939"/>
    <d v="2013-12-19T00:00:00"/>
    <s v="Standard Class"/>
    <s v="MG-17650"/>
    <s v="Matthew Grinstein"/>
    <x v="2"/>
    <x v="0"/>
    <s v="Jackson"/>
    <x v="12"/>
    <n v="49201"/>
    <s v="Central"/>
    <s v="OFF-AR-10003732"/>
    <x v="1"/>
    <x v="6"/>
    <s v="Newell 333"/>
    <n v="13.899999999999999"/>
    <n v="5"/>
    <n v="0"/>
    <n v="3.6139999999999994"/>
  </r>
  <r>
    <n v="4577"/>
    <s v="CA-2013-139395"/>
    <x v="0"/>
    <x v="939"/>
    <d v="2013-12-19T00:00:00"/>
    <s v="Standard Class"/>
    <s v="MG-17650"/>
    <s v="Matthew Grinstein"/>
    <x v="2"/>
    <x v="0"/>
    <s v="Jackson"/>
    <x v="12"/>
    <n v="49201"/>
    <s v="Central"/>
    <s v="OFF-ST-10000885"/>
    <x v="1"/>
    <x v="4"/>
    <s v="Fellowes Desktop Hanging File Manager"/>
    <n v="26.86"/>
    <n v="2"/>
    <n v="0"/>
    <n v="6.7149999999999999"/>
  </r>
  <r>
    <n v="4578"/>
    <s v="US-2011-121734"/>
    <x v="2"/>
    <x v="909"/>
    <d v="2011-04-16T00:00:00"/>
    <s v="Standard Class"/>
    <s v="SE-20110"/>
    <s v="Sanjit Engle"/>
    <x v="0"/>
    <x v="0"/>
    <s v="Lewiston"/>
    <x v="45"/>
    <n v="83501"/>
    <s v="West"/>
    <s v="OFF-BI-10004817"/>
    <x v="1"/>
    <x v="8"/>
    <s v="GBC Personal VeloBind Strips"/>
    <n v="9.5840000000000014"/>
    <n v="1"/>
    <n v="0.2"/>
    <n v="3.3543999999999996"/>
  </r>
  <r>
    <n v="4579"/>
    <s v="CA-2012-110947"/>
    <x v="1"/>
    <x v="988"/>
    <d v="2012-06-15T00:00:00"/>
    <s v="Standard Class"/>
    <s v="AG-10765"/>
    <s v="Anthony Garverick"/>
    <x v="2"/>
    <x v="0"/>
    <s v="Hampton"/>
    <x v="17"/>
    <n v="23666"/>
    <s v="South"/>
    <s v="OFF-BI-10001670"/>
    <x v="1"/>
    <x v="8"/>
    <s v="Vinyl Sectional Post Binders"/>
    <n v="113.10000000000001"/>
    <n v="3"/>
    <n v="0"/>
    <n v="56.550000000000004"/>
  </r>
  <r>
    <n v="4580"/>
    <s v="US-2011-150126"/>
    <x v="2"/>
    <x v="923"/>
    <d v="2011-08-02T00:00:00"/>
    <s v="Standard Class"/>
    <s v="AS-10045"/>
    <s v="Aaron Smayling"/>
    <x v="1"/>
    <x v="0"/>
    <s v="New York City"/>
    <x v="15"/>
    <n v="10035"/>
    <s v="East"/>
    <s v="OFF-PA-10002709"/>
    <x v="1"/>
    <x v="10"/>
    <s v="Xerox 1956"/>
    <n v="65.78"/>
    <n v="11"/>
    <n v="0"/>
    <n v="32.232199999999999"/>
  </r>
  <r>
    <n v="4581"/>
    <s v="CA-2012-164427"/>
    <x v="1"/>
    <x v="374"/>
    <d v="2012-08-06T00:00:00"/>
    <s v="Standard Class"/>
    <s v="AR-10405"/>
    <s v="Allen Rosenblatt"/>
    <x v="1"/>
    <x v="0"/>
    <s v="Hattiesburg"/>
    <x v="35"/>
    <n v="39401"/>
    <s v="South"/>
    <s v="TEC-AC-10004469"/>
    <x v="2"/>
    <x v="11"/>
    <s v="Microsoft Sculpt Comfort Mouse"/>
    <n v="239.70000000000002"/>
    <n v="6"/>
    <n v="0"/>
    <n v="105.46800000000002"/>
  </r>
  <r>
    <n v="4582"/>
    <s v="CA-2013-120250"/>
    <x v="0"/>
    <x v="251"/>
    <d v="2013-09-23T00:00:00"/>
    <s v="First Class"/>
    <s v="AP-10720"/>
    <s v="Anne Pryor"/>
    <x v="2"/>
    <x v="0"/>
    <s v="Philadelphia"/>
    <x v="9"/>
    <n v="19140"/>
    <s v="East"/>
    <s v="FUR-FU-10003424"/>
    <x v="0"/>
    <x v="5"/>
    <s v="Nu-Dell Oak Frame"/>
    <n v="25.632000000000001"/>
    <n v="3"/>
    <n v="0.2"/>
    <n v="3.8447999999999967"/>
  </r>
  <r>
    <n v="4583"/>
    <s v="CA-2013-121993"/>
    <x v="0"/>
    <x v="224"/>
    <d v="2013-06-13T00:00:00"/>
    <s v="First Class"/>
    <s v="JB-16000"/>
    <s v="Joy Bell-"/>
    <x v="0"/>
    <x v="0"/>
    <s v="Philadelphia"/>
    <x v="9"/>
    <n v="19140"/>
    <s v="East"/>
    <s v="OFF-LA-10003720"/>
    <x v="1"/>
    <x v="2"/>
    <s v="Avery 487"/>
    <n v="23.616"/>
    <n v="8"/>
    <n v="0.2"/>
    <n v="7.9703999999999997"/>
  </r>
  <r>
    <n v="4584"/>
    <s v="US-2013-100405"/>
    <x v="0"/>
    <x v="370"/>
    <d v="2013-08-29T00:00:00"/>
    <s v="Second Class"/>
    <s v="TS-21430"/>
    <s v="Tom Stivers"/>
    <x v="1"/>
    <x v="0"/>
    <s v="Los Angeles"/>
    <x v="1"/>
    <n v="90045"/>
    <s v="West"/>
    <s v="OFF-AR-10000390"/>
    <x v="1"/>
    <x v="6"/>
    <s v="Newell Chalk Holder"/>
    <n v="8.26"/>
    <n v="2"/>
    <n v="0"/>
    <n v="3.7995999999999999"/>
  </r>
  <r>
    <n v="4585"/>
    <s v="US-2014-163790"/>
    <x v="3"/>
    <x v="808"/>
    <d v="2014-11-05T00:00:00"/>
    <s v="Second Class"/>
    <s v="NL-18310"/>
    <s v="Nancy Lomonaco"/>
    <x v="2"/>
    <x v="0"/>
    <s v="Danville"/>
    <x v="1"/>
    <n v="94526"/>
    <s v="West"/>
    <s v="OFF-EN-10001335"/>
    <x v="1"/>
    <x v="12"/>
    <s v="White Business Envelopes with Contemporary Seam, Recycled White Business Envelopes"/>
    <n v="76.58"/>
    <n v="7"/>
    <n v="0"/>
    <n v="38.29"/>
  </r>
  <r>
    <n v="4586"/>
    <s v="US-2014-163790"/>
    <x v="3"/>
    <x v="808"/>
    <d v="2014-11-05T00:00:00"/>
    <s v="Second Class"/>
    <s v="NL-18310"/>
    <s v="Nancy Lomonaco"/>
    <x v="2"/>
    <x v="0"/>
    <s v="Danville"/>
    <x v="1"/>
    <n v="94526"/>
    <s v="West"/>
    <s v="OFF-AR-10003469"/>
    <x v="1"/>
    <x v="6"/>
    <s v="Nontoxic Chalk"/>
    <n v="8.8000000000000007"/>
    <n v="5"/>
    <n v="0"/>
    <n v="4.2240000000000002"/>
  </r>
  <r>
    <n v="4587"/>
    <s v="US-2014-163790"/>
    <x v="3"/>
    <x v="808"/>
    <d v="2014-11-05T00:00:00"/>
    <s v="Second Class"/>
    <s v="NL-18310"/>
    <s v="Nancy Lomonaco"/>
    <x v="2"/>
    <x v="0"/>
    <s v="Danville"/>
    <x v="1"/>
    <n v="94526"/>
    <s v="West"/>
    <s v="OFF-BI-10003718"/>
    <x v="1"/>
    <x v="8"/>
    <s v="GBC Therma-A-Bind 250T Electric Binding System"/>
    <n v="590.35199999999998"/>
    <n v="6"/>
    <n v="0.2"/>
    <n v="206.62319999999997"/>
  </r>
  <r>
    <n v="4588"/>
    <s v="US-2014-163790"/>
    <x v="3"/>
    <x v="808"/>
    <d v="2014-11-05T00:00:00"/>
    <s v="Second Class"/>
    <s v="NL-18310"/>
    <s v="Nancy Lomonaco"/>
    <x v="2"/>
    <x v="0"/>
    <s v="Danville"/>
    <x v="1"/>
    <n v="94526"/>
    <s v="West"/>
    <s v="OFF-FA-10004838"/>
    <x v="1"/>
    <x v="13"/>
    <s v="Super Bands, 12/Pack"/>
    <n v="5.58"/>
    <n v="3"/>
    <n v="0"/>
    <n v="0.16740000000000022"/>
  </r>
  <r>
    <n v="4589"/>
    <s v="US-2014-163790"/>
    <x v="3"/>
    <x v="808"/>
    <d v="2014-11-05T00:00:00"/>
    <s v="Second Class"/>
    <s v="NL-18310"/>
    <s v="Nancy Lomonaco"/>
    <x v="2"/>
    <x v="0"/>
    <s v="Danville"/>
    <x v="1"/>
    <n v="94526"/>
    <s v="West"/>
    <s v="FUR-FU-10002508"/>
    <x v="0"/>
    <x v="5"/>
    <s v="Document Clip Frames"/>
    <n v="25.02"/>
    <n v="3"/>
    <n v="0"/>
    <n v="10.508400000000002"/>
  </r>
  <r>
    <n v="4590"/>
    <s v="US-2014-163790"/>
    <x v="3"/>
    <x v="808"/>
    <d v="2014-11-05T00:00:00"/>
    <s v="Second Class"/>
    <s v="NL-18310"/>
    <s v="Nancy Lomonaco"/>
    <x v="2"/>
    <x v="0"/>
    <s v="Danville"/>
    <x v="1"/>
    <n v="94526"/>
    <s v="West"/>
    <s v="OFF-ST-10001511"/>
    <x v="1"/>
    <x v="4"/>
    <s v="Space Solutions Commercial Steel Shelving"/>
    <n v="452.55000000000007"/>
    <n v="7"/>
    <n v="0"/>
    <n v="22.627499999999962"/>
  </r>
  <r>
    <n v="4591"/>
    <s v="CA-2013-129868"/>
    <x v="0"/>
    <x v="482"/>
    <d v="2014-01-01T00:00:00"/>
    <s v="Standard Class"/>
    <s v="MC-18130"/>
    <s v="Mike Caudle"/>
    <x v="1"/>
    <x v="0"/>
    <s v="Los Angeles"/>
    <x v="1"/>
    <n v="90004"/>
    <s v="West"/>
    <s v="OFF-SU-10000952"/>
    <x v="1"/>
    <x v="14"/>
    <s v="Fiskars Home &amp; Office Scissors"/>
    <n v="17.760000000000002"/>
    <n v="2"/>
    <n v="0"/>
    <n v="4.9728000000000012"/>
  </r>
  <r>
    <n v="4592"/>
    <s v="CA-2013-129868"/>
    <x v="0"/>
    <x v="482"/>
    <d v="2014-01-01T00:00:00"/>
    <s v="Standard Class"/>
    <s v="MC-18130"/>
    <s v="Mike Caudle"/>
    <x v="1"/>
    <x v="0"/>
    <s v="Los Angeles"/>
    <x v="1"/>
    <n v="90004"/>
    <s v="West"/>
    <s v="TEC-PH-10002275"/>
    <x v="2"/>
    <x v="7"/>
    <s v="Mitel 5320 IP Phone VoIP phone"/>
    <n v="302.38400000000001"/>
    <n v="2"/>
    <n v="0.2"/>
    <n v="30.238400000000013"/>
  </r>
  <r>
    <n v="4593"/>
    <s v="CA-2013-129868"/>
    <x v="0"/>
    <x v="482"/>
    <d v="2014-01-01T00:00:00"/>
    <s v="Standard Class"/>
    <s v="MC-18130"/>
    <s v="Mike Caudle"/>
    <x v="1"/>
    <x v="0"/>
    <s v="Los Angeles"/>
    <x v="1"/>
    <n v="90004"/>
    <s v="West"/>
    <s v="FUR-CH-10003535"/>
    <x v="0"/>
    <x v="1"/>
    <s v="Global Armless Task Chair, Royal Blue"/>
    <n v="146.352"/>
    <n v="3"/>
    <n v="0.2"/>
    <n v="-5.4882000000000062"/>
  </r>
  <r>
    <n v="4594"/>
    <s v="CA-2013-129868"/>
    <x v="0"/>
    <x v="482"/>
    <d v="2014-01-01T00:00:00"/>
    <s v="Standard Class"/>
    <s v="MC-18130"/>
    <s v="Mike Caudle"/>
    <x v="1"/>
    <x v="0"/>
    <s v="Los Angeles"/>
    <x v="1"/>
    <n v="90004"/>
    <s v="West"/>
    <s v="OFF-AP-10004052"/>
    <x v="1"/>
    <x v="9"/>
    <s v="Hoover Replacement Belts For Soft Guard &amp; Commercial Ltweight Upright Vacs, 2/Pk"/>
    <n v="7.9"/>
    <n v="2"/>
    <n v="0"/>
    <n v="2.0540000000000003"/>
  </r>
  <r>
    <n v="4595"/>
    <s v="CA-2013-129868"/>
    <x v="0"/>
    <x v="482"/>
    <d v="2014-01-01T00:00:00"/>
    <s v="Standard Class"/>
    <s v="MC-18130"/>
    <s v="Mike Caudle"/>
    <x v="1"/>
    <x v="0"/>
    <s v="Los Angeles"/>
    <x v="1"/>
    <n v="90004"/>
    <s v="West"/>
    <s v="FUR-TA-10003473"/>
    <x v="0"/>
    <x v="3"/>
    <s v="Bretford Rectangular Conference Table Tops"/>
    <n v="902.71199999999999"/>
    <n v="3"/>
    <n v="0.2"/>
    <n v="33.851700000000051"/>
  </r>
  <r>
    <n v="4596"/>
    <s v="CA-2013-129868"/>
    <x v="0"/>
    <x v="482"/>
    <d v="2014-01-01T00:00:00"/>
    <s v="Standard Class"/>
    <s v="MC-18130"/>
    <s v="Mike Caudle"/>
    <x v="1"/>
    <x v="0"/>
    <s v="Los Angeles"/>
    <x v="1"/>
    <n v="90004"/>
    <s v="West"/>
    <s v="OFF-AR-10001897"/>
    <x v="1"/>
    <x v="6"/>
    <s v="Model L Table or Wall-Mount Pencil Sharpener"/>
    <n v="53.97"/>
    <n v="3"/>
    <n v="0"/>
    <n v="15.111600000000001"/>
  </r>
  <r>
    <n v="4597"/>
    <s v="CA-2013-140564"/>
    <x v="0"/>
    <x v="5"/>
    <d v="2013-12-11T00:00:00"/>
    <s v="Second Class"/>
    <s v="TC-21475"/>
    <s v="Tony Chapman"/>
    <x v="2"/>
    <x v="0"/>
    <s v="Washington"/>
    <x v="40"/>
    <n v="20016"/>
    <s v="East"/>
    <s v="OFF-AR-10000034"/>
    <x v="1"/>
    <x v="6"/>
    <s v="BIC Brite Liner Grip Highlighters, Assorted, 5/Pack"/>
    <n v="33.92"/>
    <n v="8"/>
    <n v="0"/>
    <n v="13.2288"/>
  </r>
  <r>
    <n v="4598"/>
    <s v="US-2014-169502"/>
    <x v="3"/>
    <x v="735"/>
    <d v="2014-09-02T00:00:00"/>
    <s v="Standard Class"/>
    <s v="MG-17650"/>
    <s v="Matthew Grinstein"/>
    <x v="2"/>
    <x v="0"/>
    <s v="Milwaukee"/>
    <x v="6"/>
    <n v="53209"/>
    <s v="Central"/>
    <s v="OFF-SU-10004115"/>
    <x v="1"/>
    <x v="14"/>
    <s v="Acme Stainless Steel Office Snips"/>
    <n v="21.81"/>
    <n v="3"/>
    <n v="0"/>
    <n v="5.8887000000000009"/>
  </r>
  <r>
    <n v="4599"/>
    <s v="US-2014-169502"/>
    <x v="3"/>
    <x v="735"/>
    <d v="2014-09-02T00:00:00"/>
    <s v="Standard Class"/>
    <s v="MG-17650"/>
    <s v="Matthew Grinstein"/>
    <x v="2"/>
    <x v="0"/>
    <s v="Milwaukee"/>
    <x v="6"/>
    <n v="53209"/>
    <s v="Central"/>
    <s v="OFF-AP-10001947"/>
    <x v="1"/>
    <x v="9"/>
    <s v="Acco 6 Outlet Guardian Premium Plus Surge Suppressor"/>
    <n v="91.6"/>
    <n v="5"/>
    <n v="0"/>
    <n v="26.563999999999997"/>
  </r>
  <r>
    <n v="4600"/>
    <s v="CA-2012-146948"/>
    <x v="1"/>
    <x v="747"/>
    <d v="2012-07-20T00:00:00"/>
    <s v="Standard Class"/>
    <s v="MG-17890"/>
    <s v="Michael Granlund"/>
    <x v="2"/>
    <x v="0"/>
    <s v="Baltimore"/>
    <x v="39"/>
    <n v="21215"/>
    <s v="East"/>
    <s v="FUR-CH-10004853"/>
    <x v="0"/>
    <x v="1"/>
    <s v="Global Manager's Adjustable Task Chair, Storm"/>
    <n v="150.97999999999999"/>
    <n v="1"/>
    <n v="0"/>
    <n v="43.784199999999984"/>
  </r>
  <r>
    <n v="4601"/>
    <s v="CA-2012-146948"/>
    <x v="1"/>
    <x v="747"/>
    <d v="2012-07-20T00:00:00"/>
    <s v="Standard Class"/>
    <s v="MG-17890"/>
    <s v="Michael Granlund"/>
    <x v="2"/>
    <x v="0"/>
    <s v="Baltimore"/>
    <x v="39"/>
    <n v="21215"/>
    <s v="East"/>
    <s v="OFF-EN-10000483"/>
    <x v="1"/>
    <x v="12"/>
    <s v="White Envelopes, White Envelopes with Clear Poly Window"/>
    <n v="137.25"/>
    <n v="9"/>
    <n v="0"/>
    <n v="63.134999999999991"/>
  </r>
  <r>
    <n v="4602"/>
    <s v="CA-2012-146948"/>
    <x v="1"/>
    <x v="747"/>
    <d v="2012-07-20T00:00:00"/>
    <s v="Standard Class"/>
    <s v="MG-17890"/>
    <s v="Michael Granlund"/>
    <x v="2"/>
    <x v="0"/>
    <s v="Baltimore"/>
    <x v="39"/>
    <n v="21215"/>
    <s v="East"/>
    <s v="OFF-FA-10001332"/>
    <x v="1"/>
    <x v="13"/>
    <s v="Acco Banker's Clasps, 5 3/4&quot;-Long"/>
    <n v="11.52"/>
    <n v="4"/>
    <n v="0"/>
    <n v="5.4143999999999997"/>
  </r>
  <r>
    <n v="4603"/>
    <s v="US-2012-113327"/>
    <x v="1"/>
    <x v="989"/>
    <d v="2012-05-29T00:00:00"/>
    <s v="Second Class"/>
    <s v="BF-11170"/>
    <s v="Ben Ferrer"/>
    <x v="2"/>
    <x v="0"/>
    <s v="Jacksonville"/>
    <x v="3"/>
    <n v="28540"/>
    <s v="South"/>
    <s v="OFF-PA-10003790"/>
    <x v="1"/>
    <x v="10"/>
    <s v="Xerox 1991"/>
    <n v="18.272000000000002"/>
    <n v="1"/>
    <n v="0.2"/>
    <n v="5.9383999999999988"/>
  </r>
  <r>
    <n v="4604"/>
    <s v="US-2012-113327"/>
    <x v="1"/>
    <x v="989"/>
    <d v="2012-05-29T00:00:00"/>
    <s v="Second Class"/>
    <s v="BF-11170"/>
    <s v="Ben Ferrer"/>
    <x v="2"/>
    <x v="0"/>
    <s v="Jacksonville"/>
    <x v="3"/>
    <n v="28540"/>
    <s v="South"/>
    <s v="OFF-PA-10003134"/>
    <x v="1"/>
    <x v="10"/>
    <s v="Xerox 1937"/>
    <n v="153.72800000000001"/>
    <n v="4"/>
    <n v="0.2"/>
    <n v="53.804799999999986"/>
  </r>
  <r>
    <n v="4605"/>
    <s v="US-2012-113327"/>
    <x v="1"/>
    <x v="989"/>
    <d v="2012-05-29T00:00:00"/>
    <s v="Second Class"/>
    <s v="BF-11170"/>
    <s v="Ben Ferrer"/>
    <x v="2"/>
    <x v="0"/>
    <s v="Jacksonville"/>
    <x v="3"/>
    <n v="28540"/>
    <s v="South"/>
    <s v="OFF-EN-10004459"/>
    <x v="1"/>
    <x v="12"/>
    <s v="Security-Tint Envelopes"/>
    <n v="12.224"/>
    <n v="2"/>
    <n v="0.2"/>
    <n v="4.4311999999999996"/>
  </r>
  <r>
    <n v="4606"/>
    <s v="US-2012-113327"/>
    <x v="1"/>
    <x v="989"/>
    <d v="2012-05-29T00:00:00"/>
    <s v="Second Class"/>
    <s v="BF-11170"/>
    <s v="Ben Ferrer"/>
    <x v="2"/>
    <x v="0"/>
    <s v="Jacksonville"/>
    <x v="3"/>
    <n v="28540"/>
    <s v="South"/>
    <s v="TEC-AC-10003628"/>
    <x v="2"/>
    <x v="11"/>
    <s v="Logitech 910-002974 M325 Wireless Mouse for Web Scrolling"/>
    <n v="167.94400000000002"/>
    <n v="7"/>
    <n v="0.2"/>
    <n v="50.383200000000016"/>
  </r>
  <r>
    <n v="4607"/>
    <s v="CA-2012-135020"/>
    <x v="1"/>
    <x v="71"/>
    <d v="2012-06-02T00:00:00"/>
    <s v="Standard Class"/>
    <s v="MS-17770"/>
    <s v="Maxwell Schwartz"/>
    <x v="0"/>
    <x v="0"/>
    <s v="Rochester"/>
    <x v="15"/>
    <n v="14609"/>
    <s v="East"/>
    <s v="TEC-PH-10004093"/>
    <x v="2"/>
    <x v="7"/>
    <s v="Panasonic Kx-TS550"/>
    <n v="45.99"/>
    <n v="1"/>
    <n v="0"/>
    <n v="13.3371"/>
  </r>
  <r>
    <n v="4608"/>
    <s v="CA-2012-135020"/>
    <x v="1"/>
    <x v="71"/>
    <d v="2012-06-02T00:00:00"/>
    <s v="Standard Class"/>
    <s v="MS-17770"/>
    <s v="Maxwell Schwartz"/>
    <x v="0"/>
    <x v="0"/>
    <s v="Rochester"/>
    <x v="15"/>
    <n v="14609"/>
    <s v="East"/>
    <s v="OFF-ST-10001490"/>
    <x v="1"/>
    <x v="4"/>
    <s v="Hot File 7-Pocket, Floor Stand"/>
    <n v="535.41"/>
    <n v="3"/>
    <n v="0"/>
    <n v="160.62299999999993"/>
  </r>
  <r>
    <n v="4609"/>
    <s v="CA-2012-135020"/>
    <x v="1"/>
    <x v="71"/>
    <d v="2012-06-02T00:00:00"/>
    <s v="Standard Class"/>
    <s v="MS-17770"/>
    <s v="Maxwell Schwartz"/>
    <x v="0"/>
    <x v="0"/>
    <s v="Rochester"/>
    <x v="15"/>
    <n v="14609"/>
    <s v="East"/>
    <s v="OFF-BI-10000605"/>
    <x v="1"/>
    <x v="8"/>
    <s v="Acco Pressboard Covers with Storage Hooks, 9 1/2&quot; x 11&quot;, Executive Red"/>
    <n v="6.0960000000000001"/>
    <n v="2"/>
    <n v="0.2"/>
    <n v="2.0573999999999995"/>
  </r>
  <r>
    <n v="4610"/>
    <s v="CA-2012-135020"/>
    <x v="1"/>
    <x v="71"/>
    <d v="2012-06-02T00:00:00"/>
    <s v="Standard Class"/>
    <s v="MS-17770"/>
    <s v="Maxwell Schwartz"/>
    <x v="0"/>
    <x v="0"/>
    <s v="Rochester"/>
    <x v="15"/>
    <n v="14609"/>
    <s v="East"/>
    <s v="OFF-PA-10004255"/>
    <x v="1"/>
    <x v="10"/>
    <s v="Xerox 219"/>
    <n v="45.36"/>
    <n v="7"/>
    <n v="0"/>
    <n v="21.772800000000004"/>
  </r>
  <r>
    <n v="4611"/>
    <s v="US-2014-141852"/>
    <x v="3"/>
    <x v="45"/>
    <d v="2014-11-15T00:00:00"/>
    <s v="Standard Class"/>
    <s v="JE-15745"/>
    <s v="Joel Eaton"/>
    <x v="0"/>
    <x v="0"/>
    <s v="Oceanside"/>
    <x v="1"/>
    <n v="92054"/>
    <s v="West"/>
    <s v="FUR-FU-10000023"/>
    <x v="0"/>
    <x v="5"/>
    <s v="Eldon Wave Desk Accessories"/>
    <n v="47.12"/>
    <n v="8"/>
    <n v="0"/>
    <n v="20.732800000000001"/>
  </r>
  <r>
    <n v="4612"/>
    <s v="CA-2013-109407"/>
    <x v="0"/>
    <x v="990"/>
    <d v="2013-01-26T00:00:00"/>
    <s v="Second Class"/>
    <s v="HG-14965"/>
    <s v="Henry Goldwyn"/>
    <x v="1"/>
    <x v="0"/>
    <s v="Gulfport"/>
    <x v="35"/>
    <n v="39503"/>
    <s v="South"/>
    <s v="OFF-BI-10000285"/>
    <x v="1"/>
    <x v="8"/>
    <s v="XtraLife ClearVue Slant-D Ring Binders by Cardinal"/>
    <n v="31.36"/>
    <n v="4"/>
    <n v="0"/>
    <n v="15.68"/>
  </r>
  <r>
    <n v="4613"/>
    <s v="US-2014-165953"/>
    <x v="3"/>
    <x v="413"/>
    <d v="2014-01-07T00:00:00"/>
    <s v="Standard Class"/>
    <s v="EP-13915"/>
    <s v="Emily Phan"/>
    <x v="0"/>
    <x v="0"/>
    <s v="Jacksonville"/>
    <x v="2"/>
    <n v="32216"/>
    <s v="South"/>
    <s v="OFF-AR-10000588"/>
    <x v="1"/>
    <x v="6"/>
    <s v="Newell 345"/>
    <n v="47.616"/>
    <n v="3"/>
    <n v="0.2"/>
    <n v="3.571200000000001"/>
  </r>
  <r>
    <n v="4614"/>
    <s v="US-2014-165953"/>
    <x v="3"/>
    <x v="413"/>
    <d v="2014-01-07T00:00:00"/>
    <s v="Standard Class"/>
    <s v="EP-13915"/>
    <s v="Emily Phan"/>
    <x v="0"/>
    <x v="0"/>
    <s v="Jacksonville"/>
    <x v="2"/>
    <n v="32216"/>
    <s v="South"/>
    <s v="OFF-PA-10002250"/>
    <x v="1"/>
    <x v="10"/>
    <s v="Things To Do Today Pad"/>
    <n v="23.480000000000004"/>
    <n v="5"/>
    <n v="0.2"/>
    <n v="8.218"/>
  </r>
  <r>
    <n v="4615"/>
    <s v="CA-2013-144540"/>
    <x v="0"/>
    <x v="64"/>
    <d v="2013-09-11T00:00:00"/>
    <s v="Standard Class"/>
    <s v="GH-14410"/>
    <s v="Gary Hansen"/>
    <x v="2"/>
    <x v="0"/>
    <s v="Houston"/>
    <x v="5"/>
    <n v="77070"/>
    <s v="Central"/>
    <s v="OFF-AP-10002457"/>
    <x v="1"/>
    <x v="9"/>
    <s v="Eureka The Boss Plus 12-Amp Hard Box Upright Vacuum, Red"/>
    <n v="62.789999999999992"/>
    <n v="3"/>
    <n v="0.8"/>
    <n v="-166.39350000000002"/>
  </r>
  <r>
    <n v="4616"/>
    <s v="CA-2013-144540"/>
    <x v="0"/>
    <x v="64"/>
    <d v="2013-09-11T00:00:00"/>
    <s v="Standard Class"/>
    <s v="GH-14410"/>
    <s v="Gary Hansen"/>
    <x v="2"/>
    <x v="0"/>
    <s v="Houston"/>
    <x v="5"/>
    <n v="77070"/>
    <s v="Central"/>
    <s v="OFF-FA-10002763"/>
    <x v="1"/>
    <x v="13"/>
    <s v="Advantus Map Pennant Flags and Round Head Tacks"/>
    <n v="28.44"/>
    <n v="9"/>
    <n v="0.2"/>
    <n v="4.2659999999999973"/>
  </r>
  <r>
    <n v="4617"/>
    <s v="CA-2012-159863"/>
    <x v="1"/>
    <x v="406"/>
    <d v="2012-09-07T00:00:00"/>
    <s v="Second Class"/>
    <s v="DS-13180"/>
    <s v="David Smith"/>
    <x v="1"/>
    <x v="0"/>
    <s v="Houston"/>
    <x v="5"/>
    <n v="77095"/>
    <s v="Central"/>
    <s v="TEC-AC-10000109"/>
    <x v="2"/>
    <x v="11"/>
    <s v="Sony Micro Vault Click 16 GB USB 2.0 Flash Drive"/>
    <n v="134.376"/>
    <n v="3"/>
    <n v="0.2"/>
    <n v="6.7188000000000088"/>
  </r>
  <r>
    <n v="4618"/>
    <s v="CA-2012-117800"/>
    <x v="1"/>
    <x v="481"/>
    <d v="2012-09-26T00:00:00"/>
    <s v="Standard Class"/>
    <s v="TH-21550"/>
    <s v="Tracy Hopkins"/>
    <x v="2"/>
    <x v="0"/>
    <s v="Everett"/>
    <x v="31"/>
    <n v="2149"/>
    <s v="East"/>
    <s v="TEC-PH-10002415"/>
    <x v="2"/>
    <x v="7"/>
    <s v="Polycom VoiceStation 500 Conference phone"/>
    <n v="589.9"/>
    <n v="2"/>
    <n v="0"/>
    <n v="147.47500000000002"/>
  </r>
  <r>
    <n v="4619"/>
    <s v="CA-2012-117800"/>
    <x v="1"/>
    <x v="481"/>
    <d v="2012-09-26T00:00:00"/>
    <s v="Standard Class"/>
    <s v="TH-21550"/>
    <s v="Tracy Hopkins"/>
    <x v="2"/>
    <x v="0"/>
    <s v="Everett"/>
    <x v="31"/>
    <n v="2149"/>
    <s v="East"/>
    <s v="FUR-CH-10000785"/>
    <x v="0"/>
    <x v="1"/>
    <s v="Global Ergonomic Managers Chair"/>
    <n v="542.93999999999994"/>
    <n v="3"/>
    <n v="0"/>
    <n v="141.1644"/>
  </r>
  <r>
    <n v="4620"/>
    <s v="CA-2014-145219"/>
    <x v="3"/>
    <x v="165"/>
    <d v="2014-12-26T00:00:00"/>
    <s v="First Class"/>
    <s v="RM-19675"/>
    <s v="Robert Marley"/>
    <x v="2"/>
    <x v="0"/>
    <s v="Los Angeles"/>
    <x v="1"/>
    <n v="90049"/>
    <s v="West"/>
    <s v="TEC-CO-10001449"/>
    <x v="2"/>
    <x v="16"/>
    <s v="Hewlett Packard LaserJet 3310 Copier"/>
    <n v="2879.9520000000002"/>
    <n v="6"/>
    <n v="0.2"/>
    <n v="1007.9831999999999"/>
  </r>
  <r>
    <n v="4621"/>
    <s v="CA-2014-145219"/>
    <x v="3"/>
    <x v="165"/>
    <d v="2014-12-26T00:00:00"/>
    <s v="First Class"/>
    <s v="RM-19675"/>
    <s v="Robert Marley"/>
    <x v="2"/>
    <x v="0"/>
    <s v="Los Angeles"/>
    <x v="1"/>
    <n v="90049"/>
    <s v="West"/>
    <s v="OFF-BI-10001670"/>
    <x v="1"/>
    <x v="8"/>
    <s v="Vinyl Sectional Post Binders"/>
    <n v="90.480000000000018"/>
    <n v="3"/>
    <n v="0.2"/>
    <n v="33.93"/>
  </r>
  <r>
    <n v="4622"/>
    <s v="CA-2012-161214"/>
    <x v="1"/>
    <x v="348"/>
    <d v="2012-10-08T00:00:00"/>
    <s v="Second Class"/>
    <s v="SF-20965"/>
    <s v="Sylvia Foulston"/>
    <x v="1"/>
    <x v="0"/>
    <s v="Wilmington"/>
    <x v="13"/>
    <n v="19805"/>
    <s v="East"/>
    <s v="OFF-ST-10001328"/>
    <x v="1"/>
    <x v="4"/>
    <s v="Personal Filing Tote with Lid, Black/Gray"/>
    <n v="77.55"/>
    <n v="5"/>
    <n v="0"/>
    <n v="21.714000000000002"/>
  </r>
  <r>
    <n v="4623"/>
    <s v="CA-2014-147228"/>
    <x v="3"/>
    <x v="428"/>
    <d v="2014-09-15T00:00:00"/>
    <s v="Standard Class"/>
    <s v="SO-20335"/>
    <s v="Sean O'Donnell"/>
    <x v="0"/>
    <x v="0"/>
    <s v="Columbia"/>
    <x v="18"/>
    <n v="38401"/>
    <s v="South"/>
    <s v="OFF-SU-10001225"/>
    <x v="1"/>
    <x v="14"/>
    <s v="Staples"/>
    <n v="8.8320000000000007"/>
    <n v="3"/>
    <n v="0.2"/>
    <n v="-1.9872000000000005"/>
  </r>
  <r>
    <n v="4624"/>
    <s v="CA-2014-147228"/>
    <x v="3"/>
    <x v="428"/>
    <d v="2014-09-15T00:00:00"/>
    <s v="Standard Class"/>
    <s v="SO-20335"/>
    <s v="Sean O'Donnell"/>
    <x v="0"/>
    <x v="0"/>
    <s v="Columbia"/>
    <x v="18"/>
    <n v="38401"/>
    <s v="South"/>
    <s v="OFF-PA-10000357"/>
    <x v="1"/>
    <x v="10"/>
    <s v="Xerox 1888"/>
    <n v="177.536"/>
    <n v="4"/>
    <n v="0.2"/>
    <n v="62.137599999999992"/>
  </r>
  <r>
    <n v="4625"/>
    <s v="CA-2014-147228"/>
    <x v="3"/>
    <x v="428"/>
    <d v="2014-09-15T00:00:00"/>
    <s v="Standard Class"/>
    <s v="SO-20335"/>
    <s v="Sean O'Donnell"/>
    <x v="0"/>
    <x v="0"/>
    <s v="Columbia"/>
    <x v="18"/>
    <n v="38401"/>
    <s v="South"/>
    <s v="OFF-ST-10000046"/>
    <x v="1"/>
    <x v="4"/>
    <s v="Fellowes Super Stor/Drawer Files"/>
    <n v="258.48"/>
    <n v="2"/>
    <n v="0.2"/>
    <n v="-3.2309999999999945"/>
  </r>
  <r>
    <n v="4626"/>
    <s v="CA-2014-147228"/>
    <x v="3"/>
    <x v="428"/>
    <d v="2014-09-15T00:00:00"/>
    <s v="Standard Class"/>
    <s v="SO-20335"/>
    <s v="Sean O'Donnell"/>
    <x v="0"/>
    <x v="0"/>
    <s v="Columbia"/>
    <x v="18"/>
    <n v="38401"/>
    <s v="South"/>
    <s v="FUR-FU-10000023"/>
    <x v="0"/>
    <x v="5"/>
    <s v="Eldon Wave Desk Accessories"/>
    <n v="14.135999999999999"/>
    <n v="3"/>
    <n v="0.2"/>
    <n v="4.240800000000001"/>
  </r>
  <r>
    <n v="4627"/>
    <s v="CA-2013-101336"/>
    <x v="0"/>
    <x v="373"/>
    <d v="2013-11-19T00:00:00"/>
    <s v="Standard Class"/>
    <s v="CK-12760"/>
    <s v="Cyma Kinney"/>
    <x v="1"/>
    <x v="0"/>
    <s v="New York City"/>
    <x v="15"/>
    <n v="10011"/>
    <s v="East"/>
    <s v="OFF-ST-10003455"/>
    <x v="1"/>
    <x v="4"/>
    <s v="Tenex File Box, Personal Filing Tote with Lid, Black"/>
    <n v="77.55"/>
    <n v="5"/>
    <n v="0"/>
    <n v="20.163000000000004"/>
  </r>
  <r>
    <n v="4628"/>
    <s v="CA-2013-101336"/>
    <x v="0"/>
    <x v="373"/>
    <d v="2013-11-19T00:00:00"/>
    <s v="Standard Class"/>
    <s v="CK-12760"/>
    <s v="Cyma Kinney"/>
    <x v="1"/>
    <x v="0"/>
    <s v="New York City"/>
    <x v="15"/>
    <n v="10011"/>
    <s v="East"/>
    <s v="OFF-ST-10000876"/>
    <x v="1"/>
    <x v="4"/>
    <s v="Eldon Simplefile Box Office"/>
    <n v="24.88"/>
    <n v="2"/>
    <n v="0"/>
    <n v="6.9664000000000001"/>
  </r>
  <r>
    <n v="4629"/>
    <s v="CA-2013-101336"/>
    <x v="0"/>
    <x v="373"/>
    <d v="2013-11-19T00:00:00"/>
    <s v="Standard Class"/>
    <s v="CK-12760"/>
    <s v="Cyma Kinney"/>
    <x v="1"/>
    <x v="0"/>
    <s v="New York City"/>
    <x v="15"/>
    <n v="10011"/>
    <s v="East"/>
    <s v="OFF-AR-10003582"/>
    <x v="1"/>
    <x v="6"/>
    <s v="Boston Electric Pencil Sharpener, Model 1818, Charcoal Black"/>
    <n v="140.75"/>
    <n v="5"/>
    <n v="0"/>
    <n v="39.410000000000011"/>
  </r>
  <r>
    <n v="4630"/>
    <s v="CA-2013-101336"/>
    <x v="0"/>
    <x v="373"/>
    <d v="2013-11-19T00:00:00"/>
    <s v="Standard Class"/>
    <s v="CK-12760"/>
    <s v="Cyma Kinney"/>
    <x v="1"/>
    <x v="0"/>
    <s v="New York City"/>
    <x v="15"/>
    <n v="10011"/>
    <s v="East"/>
    <s v="OFF-ST-10004258"/>
    <x v="1"/>
    <x v="4"/>
    <s v="Portable Personal File Box"/>
    <n v="36.630000000000003"/>
    <n v="3"/>
    <n v="0"/>
    <n v="9.8901000000000039"/>
  </r>
  <r>
    <n v="4631"/>
    <s v="US-2012-126235"/>
    <x v="1"/>
    <x v="52"/>
    <d v="2012-10-15T00:00:00"/>
    <s v="Same Day"/>
    <s v="GA-14725"/>
    <s v="Guy Armstrong"/>
    <x v="0"/>
    <x v="0"/>
    <s v="Mount Pleasant"/>
    <x v="12"/>
    <n v="48858"/>
    <s v="Central"/>
    <s v="FUR-FU-10000719"/>
    <x v="0"/>
    <x v="5"/>
    <s v="DAX Cubicle Frames, 8-1/2 x 11"/>
    <n v="17.14"/>
    <n v="2"/>
    <n v="0"/>
    <n v="6.1704000000000008"/>
  </r>
  <r>
    <n v="4632"/>
    <s v="CA-2014-168396"/>
    <x v="3"/>
    <x v="646"/>
    <d v="2014-08-09T00:00:00"/>
    <s v="Second Class"/>
    <s v="BD-11725"/>
    <s v="Bruce Degenhardt"/>
    <x v="0"/>
    <x v="0"/>
    <s v="San Francisco"/>
    <x v="1"/>
    <n v="94122"/>
    <s v="West"/>
    <s v="OFF-LA-10001297"/>
    <x v="1"/>
    <x v="2"/>
    <s v="Avery 473"/>
    <n v="51.75"/>
    <n v="5"/>
    <n v="0"/>
    <n v="24.84"/>
  </r>
  <r>
    <n v="4633"/>
    <s v="CA-2014-168396"/>
    <x v="3"/>
    <x v="646"/>
    <d v="2014-08-09T00:00:00"/>
    <s v="Second Class"/>
    <s v="BD-11725"/>
    <s v="Bruce Degenhardt"/>
    <x v="0"/>
    <x v="0"/>
    <s v="San Francisco"/>
    <x v="1"/>
    <n v="94122"/>
    <s v="West"/>
    <s v="FUR-FU-10000723"/>
    <x v="0"/>
    <x v="5"/>
    <s v="Deflect-o EconoMat Studded, No Bevel Mat for Low Pile Carpeting"/>
    <n v="123.96000000000001"/>
    <n v="3"/>
    <n v="0"/>
    <n v="11.156400000000005"/>
  </r>
  <r>
    <n v="4634"/>
    <s v="CA-2012-130456"/>
    <x v="1"/>
    <x v="291"/>
    <d v="2012-08-26T00:00:00"/>
    <s v="Standard Class"/>
    <s v="DS-13180"/>
    <s v="David Smith"/>
    <x v="1"/>
    <x v="0"/>
    <s v="San Francisco"/>
    <x v="1"/>
    <n v="94122"/>
    <s v="West"/>
    <s v="FUR-BO-10003893"/>
    <x v="0"/>
    <x v="0"/>
    <s v="Sauder Camden County Collection Library"/>
    <n v="586.39800000000002"/>
    <n v="6"/>
    <n v="0.15"/>
    <n v="34.493999999999971"/>
  </r>
  <r>
    <n v="4635"/>
    <s v="CA-2012-130456"/>
    <x v="1"/>
    <x v="291"/>
    <d v="2012-08-26T00:00:00"/>
    <s v="Standard Class"/>
    <s v="DS-13180"/>
    <s v="David Smith"/>
    <x v="1"/>
    <x v="0"/>
    <s v="San Francisco"/>
    <x v="1"/>
    <n v="94122"/>
    <s v="West"/>
    <s v="OFF-ST-10000736"/>
    <x v="1"/>
    <x v="4"/>
    <s v="Carina Double Wide Media Storage Towers in Natural &amp; Black"/>
    <n v="80.98"/>
    <n v="1"/>
    <n v="0"/>
    <n v="3.2391999999999967"/>
  </r>
  <r>
    <n v="4636"/>
    <s v="CA-2014-116288"/>
    <x v="3"/>
    <x v="846"/>
    <d v="2014-03-18T00:00:00"/>
    <s v="Standard Class"/>
    <s v="BS-11380"/>
    <s v="Bill Stewart"/>
    <x v="1"/>
    <x v="0"/>
    <s v="San Francisco"/>
    <x v="1"/>
    <n v="94122"/>
    <s v="West"/>
    <s v="OFF-ST-10000736"/>
    <x v="1"/>
    <x v="4"/>
    <s v="Carina Double Wide Media Storage Towers in Natural &amp; Black"/>
    <n v="242.94"/>
    <n v="3"/>
    <n v="0"/>
    <n v="9.7175999999999902"/>
  </r>
  <r>
    <n v="4637"/>
    <s v="CA-2014-168228"/>
    <x v="3"/>
    <x v="842"/>
    <d v="2014-04-30T00:00:00"/>
    <s v="First Class"/>
    <s v="AP-10915"/>
    <s v="Arthur Prichep"/>
    <x v="0"/>
    <x v="0"/>
    <s v="Los Angeles"/>
    <x v="1"/>
    <n v="90045"/>
    <s v="West"/>
    <s v="OFF-AR-10003373"/>
    <x v="1"/>
    <x v="6"/>
    <s v="Boston School Pro Electric Pencil Sharpener, 1670"/>
    <n v="123.92"/>
    <n v="4"/>
    <n v="0"/>
    <n v="33.458399999999997"/>
  </r>
  <r>
    <n v="4638"/>
    <s v="CA-2014-168228"/>
    <x v="3"/>
    <x v="842"/>
    <d v="2014-04-30T00:00:00"/>
    <s v="First Class"/>
    <s v="AP-10915"/>
    <s v="Arthur Prichep"/>
    <x v="0"/>
    <x v="0"/>
    <s v="Los Angeles"/>
    <x v="1"/>
    <n v="90045"/>
    <s v="West"/>
    <s v="OFF-AR-10000390"/>
    <x v="1"/>
    <x v="6"/>
    <s v="Newell Chalk Holder"/>
    <n v="12.39"/>
    <n v="3"/>
    <n v="0"/>
    <n v="5.6993999999999998"/>
  </r>
  <r>
    <n v="4639"/>
    <s v="CA-2014-168228"/>
    <x v="3"/>
    <x v="842"/>
    <d v="2014-04-30T00:00:00"/>
    <s v="First Class"/>
    <s v="AP-10915"/>
    <s v="Arthur Prichep"/>
    <x v="0"/>
    <x v="0"/>
    <s v="Los Angeles"/>
    <x v="1"/>
    <n v="90045"/>
    <s v="West"/>
    <s v="OFF-AR-10001725"/>
    <x v="1"/>
    <x v="6"/>
    <s v="Boston Home &amp; Office Model 2000 Electric Pencil Sharpeners"/>
    <n v="47.3"/>
    <n v="2"/>
    <n v="0"/>
    <n v="12.298000000000002"/>
  </r>
  <r>
    <n v="4640"/>
    <s v="CA-2013-102162"/>
    <x v="0"/>
    <x v="108"/>
    <d v="2013-09-17T00:00:00"/>
    <s v="Standard Class"/>
    <s v="JF-15565"/>
    <s v="Jill Fjeld"/>
    <x v="0"/>
    <x v="0"/>
    <s v="Newport News"/>
    <x v="17"/>
    <n v="23602"/>
    <s v="South"/>
    <s v="TEC-CO-10001943"/>
    <x v="2"/>
    <x v="16"/>
    <s v="Canon PC-428 Personal Copier"/>
    <n v="1599.92"/>
    <n v="8"/>
    <n v="0"/>
    <n v="751.9624"/>
  </r>
  <r>
    <n v="4641"/>
    <s v="CA-2013-102162"/>
    <x v="0"/>
    <x v="108"/>
    <d v="2013-09-17T00:00:00"/>
    <s v="Standard Class"/>
    <s v="JF-15565"/>
    <s v="Jill Fjeld"/>
    <x v="0"/>
    <x v="0"/>
    <s v="Newport News"/>
    <x v="17"/>
    <n v="23602"/>
    <s v="South"/>
    <s v="OFF-EN-10002312"/>
    <x v="1"/>
    <x v="12"/>
    <s v="#10 Self-Seal White Envelopes"/>
    <n v="11.09"/>
    <n v="1"/>
    <n v="0"/>
    <n v="5.4340999999999999"/>
  </r>
  <r>
    <n v="4642"/>
    <s v="CA-2014-130141"/>
    <x v="3"/>
    <x v="760"/>
    <d v="2014-10-25T00:00:00"/>
    <s v="Second Class"/>
    <s v="HA-14905"/>
    <s v="Helen Abelman"/>
    <x v="0"/>
    <x v="0"/>
    <s v="Fort Collins"/>
    <x v="22"/>
    <n v="80525"/>
    <s v="West"/>
    <s v="OFF-BI-10000831"/>
    <x v="1"/>
    <x v="8"/>
    <s v="Storex Flexible Poly Binders with Double Pockets"/>
    <n v="3.1680000000000006"/>
    <n v="4"/>
    <n v="0.7"/>
    <n v="-2.5343999999999998"/>
  </r>
  <r>
    <n v="4643"/>
    <s v="CA-2014-130141"/>
    <x v="3"/>
    <x v="760"/>
    <d v="2014-10-25T00:00:00"/>
    <s v="Second Class"/>
    <s v="HA-14905"/>
    <s v="Helen Abelman"/>
    <x v="0"/>
    <x v="0"/>
    <s v="Fort Collins"/>
    <x v="22"/>
    <n v="80525"/>
    <s v="West"/>
    <s v="FUR-CH-10000749"/>
    <x v="0"/>
    <x v="1"/>
    <s v="Office Star - Ergonomic Mid Back Chair with 2-Way Adjustable Arms"/>
    <n v="579.13599999999997"/>
    <n v="4"/>
    <n v="0.2"/>
    <n v="-28.95679999999993"/>
  </r>
  <r>
    <n v="4644"/>
    <s v="CA-2012-147501"/>
    <x v="1"/>
    <x v="991"/>
    <d v="2012-08-06T00:00:00"/>
    <s v="Standard Class"/>
    <s v="Co-12640"/>
    <s v="Corey-Lock"/>
    <x v="0"/>
    <x v="0"/>
    <s v="Seattle"/>
    <x v="4"/>
    <n v="98105"/>
    <s v="West"/>
    <s v="OFF-BI-10002003"/>
    <x v="1"/>
    <x v="8"/>
    <s v="Ibico Presentation Index for Binding Systems"/>
    <n v="6.3680000000000003"/>
    <n v="2"/>
    <n v="0.2"/>
    <n v="2.1492"/>
  </r>
  <r>
    <n v="4645"/>
    <s v="CA-2012-147501"/>
    <x v="1"/>
    <x v="991"/>
    <d v="2012-08-06T00:00:00"/>
    <s v="Standard Class"/>
    <s v="Co-12640"/>
    <s v="Corey-Lock"/>
    <x v="0"/>
    <x v="0"/>
    <s v="Seattle"/>
    <x v="4"/>
    <n v="98105"/>
    <s v="West"/>
    <s v="TEC-MA-10001972"/>
    <x v="2"/>
    <x v="15"/>
    <s v="Okidata C331dn Printer"/>
    <n v="558.4"/>
    <n v="2"/>
    <n v="0.2"/>
    <n v="41.880000000000024"/>
  </r>
  <r>
    <n v="4646"/>
    <s v="CA-2013-143910"/>
    <x v="0"/>
    <x v="399"/>
    <d v="2013-08-17T00:00:00"/>
    <s v="Standard Class"/>
    <s v="BC-11125"/>
    <s v="Becky Castell"/>
    <x v="2"/>
    <x v="0"/>
    <s v="New York City"/>
    <x v="15"/>
    <n v="10011"/>
    <s v="East"/>
    <s v="FUR-CH-10000225"/>
    <x v="0"/>
    <x v="1"/>
    <s v="Global Geo Office Task Chair, Gray"/>
    <n v="145.76400000000001"/>
    <n v="2"/>
    <n v="0.1"/>
    <n v="-8.0980000000000167"/>
  </r>
  <r>
    <n v="4647"/>
    <s v="CA-2011-146885"/>
    <x v="2"/>
    <x v="992"/>
    <d v="2011-06-05T00:00:00"/>
    <s v="Standard Class"/>
    <s v="EB-13840"/>
    <s v="Ellis Ballard"/>
    <x v="1"/>
    <x v="0"/>
    <s v="Richmond"/>
    <x v="17"/>
    <n v="23223"/>
    <s v="South"/>
    <s v="OFF-PA-10001622"/>
    <x v="1"/>
    <x v="10"/>
    <s v="Ampad Poly Cover Wirebound Steno Book, 6&quot; x 9&quot; Assorted Colors, Gregg Ruled"/>
    <n v="13.620000000000001"/>
    <n v="3"/>
    <n v="0"/>
    <n v="6.1289999999999996"/>
  </r>
  <r>
    <n v="4648"/>
    <s v="CA-2013-139556"/>
    <x v="0"/>
    <x v="993"/>
    <d v="2013-05-02T00:00:00"/>
    <s v="Standard Class"/>
    <s v="DB-13360"/>
    <s v="Dennis Bolton"/>
    <x v="2"/>
    <x v="0"/>
    <s v="New York City"/>
    <x v="15"/>
    <n v="10009"/>
    <s v="East"/>
    <s v="FUR-CH-10004983"/>
    <x v="0"/>
    <x v="1"/>
    <s v="Office Star - Mid Back Dual function Ergonomic High Back Chair with 2-Way Adjustable Arms"/>
    <n v="434.64600000000002"/>
    <n v="3"/>
    <n v="0.1"/>
    <n v="62.782199999999975"/>
  </r>
  <r>
    <n v="4649"/>
    <s v="CA-2014-129357"/>
    <x v="3"/>
    <x v="304"/>
    <d v="2014-05-20T00:00:00"/>
    <s v="Standard Class"/>
    <s v="KB-16585"/>
    <s v="Ken Black"/>
    <x v="1"/>
    <x v="0"/>
    <s v="Seattle"/>
    <x v="4"/>
    <n v="98103"/>
    <s v="West"/>
    <s v="OFF-PA-10003228"/>
    <x v="1"/>
    <x v="10"/>
    <s v="Xerox 1917"/>
    <n v="440.18999999999994"/>
    <n v="9"/>
    <n v="0"/>
    <n v="206.88929999999996"/>
  </r>
  <r>
    <n v="4650"/>
    <s v="CA-2014-129357"/>
    <x v="3"/>
    <x v="304"/>
    <d v="2014-05-20T00:00:00"/>
    <s v="Standard Class"/>
    <s v="KB-16585"/>
    <s v="Ken Black"/>
    <x v="1"/>
    <x v="0"/>
    <s v="Seattle"/>
    <x v="4"/>
    <n v="98103"/>
    <s v="West"/>
    <s v="OFF-SU-10004498"/>
    <x v="1"/>
    <x v="14"/>
    <s v="Martin-Yale Premier Letter Opener"/>
    <n v="64.400000000000006"/>
    <n v="5"/>
    <n v="0"/>
    <n v="1.9320000000000004"/>
  </r>
  <r>
    <n v="4651"/>
    <s v="CA-2014-150987"/>
    <x v="3"/>
    <x v="798"/>
    <d v="2014-04-13T00:00:00"/>
    <s v="Standard Class"/>
    <s v="AH-10120"/>
    <s v="Adrian Hane"/>
    <x v="2"/>
    <x v="0"/>
    <s v="San Francisco"/>
    <x v="1"/>
    <n v="94110"/>
    <s v="West"/>
    <s v="OFF-PA-10001878"/>
    <x v="1"/>
    <x v="10"/>
    <s v="Xerox 1891"/>
    <n v="244.54999999999998"/>
    <n v="5"/>
    <n v="0"/>
    <n v="114.93849999999998"/>
  </r>
  <r>
    <n v="4652"/>
    <s v="CA-2014-150987"/>
    <x v="3"/>
    <x v="798"/>
    <d v="2014-04-13T00:00:00"/>
    <s v="Standard Class"/>
    <s v="AH-10120"/>
    <s v="Adrian Hane"/>
    <x v="2"/>
    <x v="0"/>
    <s v="San Francisco"/>
    <x v="1"/>
    <n v="94110"/>
    <s v="West"/>
    <s v="OFF-PA-10002923"/>
    <x v="1"/>
    <x v="10"/>
    <s v="Xerox 1942"/>
    <n v="195.76"/>
    <n v="4"/>
    <n v="0"/>
    <n v="97.88"/>
  </r>
  <r>
    <n v="4653"/>
    <s v="CA-2014-132647"/>
    <x v="3"/>
    <x v="922"/>
    <d v="2014-02-24T00:00:00"/>
    <s v="Standard Class"/>
    <s v="GH-14410"/>
    <s v="Gary Hansen"/>
    <x v="2"/>
    <x v="0"/>
    <s v="Perth Amboy"/>
    <x v="30"/>
    <n v="8861"/>
    <s v="East"/>
    <s v="OFF-PA-10001838"/>
    <x v="1"/>
    <x v="10"/>
    <s v="Adams Telephone Message Book W/Dividers/Space For Phone Numbers, 5 1/4&quot;X8 1/2&quot;, 300/Messages"/>
    <n v="11.76"/>
    <n v="2"/>
    <n v="0"/>
    <n v="5.7623999999999995"/>
  </r>
  <r>
    <n v="4654"/>
    <s v="CA-2014-132647"/>
    <x v="3"/>
    <x v="922"/>
    <d v="2014-02-24T00:00:00"/>
    <s v="Standard Class"/>
    <s v="GH-14410"/>
    <s v="Gary Hansen"/>
    <x v="2"/>
    <x v="0"/>
    <s v="Perth Amboy"/>
    <x v="30"/>
    <n v="8861"/>
    <s v="East"/>
    <s v="OFF-ST-10003123"/>
    <x v="1"/>
    <x v="4"/>
    <s v="Fellowes Bases and Tops For Staxonsteel/High-Stak Systems"/>
    <n v="166.45"/>
    <n v="5"/>
    <n v="0"/>
    <n v="39.947999999999993"/>
  </r>
  <r>
    <n v="4655"/>
    <s v="CA-2014-159107"/>
    <x v="3"/>
    <x v="92"/>
    <d v="2014-06-27T00:00:00"/>
    <s v="Second Class"/>
    <s v="KT-16480"/>
    <s v="Kean Thornton"/>
    <x v="0"/>
    <x v="0"/>
    <s v="San Francisco"/>
    <x v="1"/>
    <n v="94110"/>
    <s v="West"/>
    <s v="OFF-FA-10001332"/>
    <x v="1"/>
    <x v="13"/>
    <s v="Acco Banker's Clasps, 5 3/4&quot;-Long"/>
    <n v="2.88"/>
    <n v="1"/>
    <n v="0"/>
    <n v="1.3535999999999999"/>
  </r>
  <r>
    <n v="4656"/>
    <s v="CA-2011-160738"/>
    <x v="2"/>
    <x v="952"/>
    <d v="2011-05-10T00:00:00"/>
    <s v="Standard Class"/>
    <s v="KH-16330"/>
    <s v="Katharine Harms"/>
    <x v="1"/>
    <x v="0"/>
    <s v="Freeport"/>
    <x v="10"/>
    <n v="61032"/>
    <s v="Central"/>
    <s v="OFF-ST-10003442"/>
    <x v="1"/>
    <x v="4"/>
    <s v="Eldon Portable Mobile Manager"/>
    <n v="45.248000000000005"/>
    <n v="2"/>
    <n v="0.2"/>
    <n v="3.9591999999999992"/>
  </r>
  <r>
    <n v="4657"/>
    <s v="CA-2012-112130"/>
    <x v="1"/>
    <x v="910"/>
    <d v="2012-05-07T00:00:00"/>
    <s v="Standard Class"/>
    <s v="SV-20785"/>
    <s v="Stewart Visinsky"/>
    <x v="0"/>
    <x v="0"/>
    <s v="Philadelphia"/>
    <x v="9"/>
    <n v="19140"/>
    <s v="East"/>
    <s v="OFF-AR-10001468"/>
    <x v="1"/>
    <x v="6"/>
    <s v="Sanford Prismacolor Professional Thick Lead Art Pencils, 36-Color Set"/>
    <n v="59.903999999999996"/>
    <n v="2"/>
    <n v="0.2"/>
    <n v="14.227200000000003"/>
  </r>
  <r>
    <n v="4658"/>
    <s v="CA-2012-112130"/>
    <x v="1"/>
    <x v="910"/>
    <d v="2012-05-07T00:00:00"/>
    <s v="Standard Class"/>
    <s v="SV-20785"/>
    <s v="Stewart Visinsky"/>
    <x v="0"/>
    <x v="0"/>
    <s v="Philadelphia"/>
    <x v="9"/>
    <n v="19140"/>
    <s v="East"/>
    <s v="OFF-AP-10003266"/>
    <x v="1"/>
    <x v="9"/>
    <s v="Holmes Replacement Filter for HEPA Air Cleaner, Large Room"/>
    <n v="23.696000000000002"/>
    <n v="2"/>
    <n v="0.2"/>
    <n v="6.5164"/>
  </r>
  <r>
    <n v="4659"/>
    <s v="CA-2012-112130"/>
    <x v="1"/>
    <x v="910"/>
    <d v="2012-05-07T00:00:00"/>
    <s v="Standard Class"/>
    <s v="SV-20785"/>
    <s v="Stewart Visinsky"/>
    <x v="0"/>
    <x v="0"/>
    <s v="Philadelphia"/>
    <x v="9"/>
    <n v="19140"/>
    <s v="East"/>
    <s v="OFF-PA-10002230"/>
    <x v="1"/>
    <x v="10"/>
    <s v="Xerox 1897"/>
    <n v="7.9680000000000009"/>
    <n v="2"/>
    <n v="0.2"/>
    <n v="2.8884000000000007"/>
  </r>
  <r>
    <n v="4660"/>
    <s v="CA-2012-112130"/>
    <x v="1"/>
    <x v="910"/>
    <d v="2012-05-07T00:00:00"/>
    <s v="Standard Class"/>
    <s v="SV-20785"/>
    <s v="Stewart Visinsky"/>
    <x v="0"/>
    <x v="0"/>
    <s v="Philadelphia"/>
    <x v="9"/>
    <n v="19140"/>
    <s v="East"/>
    <s v="OFF-AP-10003622"/>
    <x v="1"/>
    <x v="9"/>
    <s v="Bravo II Megaboss 12-Amp Hard Body Upright, Replacement Belts, 2 Belts per Pack"/>
    <n v="18.2"/>
    <n v="7"/>
    <n v="0.2"/>
    <n v="2.0474999999999994"/>
  </r>
  <r>
    <n v="4661"/>
    <s v="CA-2012-112130"/>
    <x v="1"/>
    <x v="910"/>
    <d v="2012-05-07T00:00:00"/>
    <s v="Standard Class"/>
    <s v="SV-20785"/>
    <s v="Stewart Visinsky"/>
    <x v="0"/>
    <x v="0"/>
    <s v="Philadelphia"/>
    <x v="9"/>
    <n v="19140"/>
    <s v="East"/>
    <s v="TEC-AC-10001542"/>
    <x v="2"/>
    <x v="11"/>
    <s v="SanDisk Cruzer 16 GB USB Flash Drive"/>
    <n v="27.552000000000003"/>
    <n v="3"/>
    <n v="0.2"/>
    <n v="-0.3444000000000047"/>
  </r>
  <r>
    <n v="4662"/>
    <s v="CA-2012-112130"/>
    <x v="1"/>
    <x v="910"/>
    <d v="2012-05-07T00:00:00"/>
    <s v="Standard Class"/>
    <s v="SV-20785"/>
    <s v="Stewart Visinsky"/>
    <x v="0"/>
    <x v="0"/>
    <s v="Philadelphia"/>
    <x v="9"/>
    <n v="19140"/>
    <s v="East"/>
    <s v="FUR-CH-10002965"/>
    <x v="0"/>
    <x v="1"/>
    <s v="Global Leather Highback Executive Chair with Pneumatic Height Adjustment, Black"/>
    <n v="844.11599999999987"/>
    <n v="6"/>
    <n v="0.3"/>
    <n v="-36.176400000000001"/>
  </r>
  <r>
    <n v="4663"/>
    <s v="CA-2012-112130"/>
    <x v="1"/>
    <x v="910"/>
    <d v="2012-05-07T00:00:00"/>
    <s v="Standard Class"/>
    <s v="SV-20785"/>
    <s v="Stewart Visinsky"/>
    <x v="0"/>
    <x v="0"/>
    <s v="Philadelphia"/>
    <x v="9"/>
    <n v="19140"/>
    <s v="East"/>
    <s v="OFF-ST-10000563"/>
    <x v="1"/>
    <x v="4"/>
    <s v="Fellowes Bankers Box Stor/Drawer Steel Plus"/>
    <n v="76.75200000000001"/>
    <n v="3"/>
    <n v="0.2"/>
    <n v="-9.5940000000000012"/>
  </r>
  <r>
    <n v="4664"/>
    <s v="CA-2013-111409"/>
    <x v="0"/>
    <x v="31"/>
    <d v="2013-09-23T00:00:00"/>
    <s v="Standard Class"/>
    <s v="PO-18850"/>
    <s v="Patrick O'Brill"/>
    <x v="0"/>
    <x v="0"/>
    <s v="Jacksonville"/>
    <x v="2"/>
    <n v="32216"/>
    <s v="South"/>
    <s v="OFF-LA-10002787"/>
    <x v="1"/>
    <x v="2"/>
    <s v="Avery 480"/>
    <n v="3"/>
    <n v="1"/>
    <n v="0.2"/>
    <n v="1.0499999999999998"/>
  </r>
  <r>
    <n v="4665"/>
    <s v="CA-2013-116232"/>
    <x v="0"/>
    <x v="897"/>
    <d v="2013-09-27T00:00:00"/>
    <s v="Standard Class"/>
    <s v="AC-10450"/>
    <s v="Amy Cox"/>
    <x v="0"/>
    <x v="0"/>
    <s v="Pembroke Pines"/>
    <x v="2"/>
    <n v="33024"/>
    <s v="South"/>
    <s v="OFF-BI-10004022"/>
    <x v="1"/>
    <x v="8"/>
    <s v="Acco Suede Grain Vinyl Round Ring Binder"/>
    <n v="7.5060000000000002"/>
    <n v="9"/>
    <n v="0.7"/>
    <n v="-6.0047999999999977"/>
  </r>
  <r>
    <n v="4666"/>
    <s v="CA-2013-116232"/>
    <x v="0"/>
    <x v="897"/>
    <d v="2013-09-27T00:00:00"/>
    <s v="Standard Class"/>
    <s v="AC-10450"/>
    <s v="Amy Cox"/>
    <x v="0"/>
    <x v="0"/>
    <s v="Pembroke Pines"/>
    <x v="2"/>
    <n v="33024"/>
    <s v="South"/>
    <s v="OFF-LA-10001158"/>
    <x v="1"/>
    <x v="2"/>
    <s v="Avery Address/Shipping Labels for Typewriters, 4&quot; x 2&quot;"/>
    <n v="16.559999999999999"/>
    <n v="2"/>
    <n v="0.2"/>
    <n v="5.7960000000000003"/>
  </r>
  <r>
    <n v="4667"/>
    <s v="CA-2013-116547"/>
    <x v="0"/>
    <x v="994"/>
    <d v="2013-01-17T00:00:00"/>
    <s v="Standard Class"/>
    <s v="KB-16585"/>
    <s v="Ken Black"/>
    <x v="1"/>
    <x v="0"/>
    <s v="Seattle"/>
    <x v="4"/>
    <n v="98115"/>
    <s v="West"/>
    <s v="FUR-FU-10000076"/>
    <x v="0"/>
    <x v="5"/>
    <s v="24-Hour Round Wall Clock"/>
    <n v="79.92"/>
    <n v="4"/>
    <n v="0"/>
    <n v="34.365600000000008"/>
  </r>
  <r>
    <n v="4668"/>
    <s v="CA-2013-116547"/>
    <x v="0"/>
    <x v="994"/>
    <d v="2013-01-17T00:00:00"/>
    <s v="Standard Class"/>
    <s v="KB-16585"/>
    <s v="Ken Black"/>
    <x v="1"/>
    <x v="0"/>
    <s v="Seattle"/>
    <x v="4"/>
    <n v="98115"/>
    <s v="West"/>
    <s v="TEC-AC-10002335"/>
    <x v="2"/>
    <x v="11"/>
    <s v="Logitech Media Keyboard K200"/>
    <n v="69.98"/>
    <n v="2"/>
    <n v="0"/>
    <n v="13.296199999999999"/>
  </r>
  <r>
    <n v="4669"/>
    <s v="US-2014-133200"/>
    <x v="3"/>
    <x v="636"/>
    <d v="2014-05-12T00:00:00"/>
    <s v="Standard Class"/>
    <s v="DB-13555"/>
    <s v="Dorothy Badders"/>
    <x v="1"/>
    <x v="0"/>
    <s v="Fort Worth"/>
    <x v="5"/>
    <n v="76106"/>
    <s v="Central"/>
    <s v="OFF-BI-10002827"/>
    <x v="1"/>
    <x v="8"/>
    <s v="Avery Durable Poly Binders"/>
    <n v="11.059999999999999"/>
    <n v="10"/>
    <n v="0.8"/>
    <n v="-18.802"/>
  </r>
  <r>
    <n v="4670"/>
    <s v="US-2014-133200"/>
    <x v="3"/>
    <x v="636"/>
    <d v="2014-05-12T00:00:00"/>
    <s v="Standard Class"/>
    <s v="DB-13555"/>
    <s v="Dorothy Badders"/>
    <x v="1"/>
    <x v="0"/>
    <s v="Fort Worth"/>
    <x v="5"/>
    <n v="76106"/>
    <s v="Central"/>
    <s v="FUR-BO-10001601"/>
    <x v="0"/>
    <x v="0"/>
    <s v="Sauder Mission Library with Doors, Fruitwood Finish"/>
    <n v="623.46479999999997"/>
    <n v="7"/>
    <n v="0.32"/>
    <n v="-119.19180000000006"/>
  </r>
  <r>
    <n v="4671"/>
    <s v="US-2014-133200"/>
    <x v="3"/>
    <x v="636"/>
    <d v="2014-05-12T00:00:00"/>
    <s v="Standard Class"/>
    <s v="DB-13555"/>
    <s v="Dorothy Badders"/>
    <x v="1"/>
    <x v="0"/>
    <s v="Fort Worth"/>
    <x v="5"/>
    <n v="76106"/>
    <s v="Central"/>
    <s v="OFF-ST-10001932"/>
    <x v="1"/>
    <x v="4"/>
    <s v="Fellowes Staxonsteel Drawer Files"/>
    <n v="772.68000000000006"/>
    <n v="5"/>
    <n v="0.2"/>
    <n v="-57.950999999999993"/>
  </r>
  <r>
    <n v="4672"/>
    <s v="CA-2013-133550"/>
    <x v="0"/>
    <x v="995"/>
    <d v="2013-08-07T00:00:00"/>
    <s v="Standard Class"/>
    <s v="KL-16645"/>
    <s v="Ken Lonsdale"/>
    <x v="0"/>
    <x v="0"/>
    <s v="Detroit"/>
    <x v="12"/>
    <n v="48205"/>
    <s v="Central"/>
    <s v="OFF-AP-10001005"/>
    <x v="1"/>
    <x v="9"/>
    <s v="Honeywell Quietcare HEPA Air Cleaner"/>
    <n v="283.14000000000004"/>
    <n v="4"/>
    <n v="0.1"/>
    <n v="72.357999999999976"/>
  </r>
  <r>
    <n v="4673"/>
    <s v="CA-2013-133550"/>
    <x v="0"/>
    <x v="995"/>
    <d v="2013-08-07T00:00:00"/>
    <s v="Standard Class"/>
    <s v="KL-16645"/>
    <s v="Ken Lonsdale"/>
    <x v="0"/>
    <x v="0"/>
    <s v="Detroit"/>
    <x v="12"/>
    <n v="48205"/>
    <s v="Central"/>
    <s v="TEC-PH-10004042"/>
    <x v="2"/>
    <x v="7"/>
    <s v="ClearOne Communications CHAT 70 OC Speaker Phone"/>
    <n v="635.96"/>
    <n v="4"/>
    <n v="0"/>
    <n v="165.34960000000001"/>
  </r>
  <r>
    <n v="4674"/>
    <s v="CA-2013-133550"/>
    <x v="0"/>
    <x v="995"/>
    <d v="2013-08-07T00:00:00"/>
    <s v="Standard Class"/>
    <s v="KL-16645"/>
    <s v="Ken Lonsdale"/>
    <x v="0"/>
    <x v="0"/>
    <s v="Detroit"/>
    <x v="12"/>
    <n v="48205"/>
    <s v="Central"/>
    <s v="TEC-PH-10001079"/>
    <x v="2"/>
    <x v="7"/>
    <s v="Polycom SoundPoint Pro SE-225 Corded phone"/>
    <n v="118.99"/>
    <n v="1"/>
    <n v="0"/>
    <n v="33.3172"/>
  </r>
  <r>
    <n v="4675"/>
    <s v="CA-2013-133550"/>
    <x v="0"/>
    <x v="995"/>
    <d v="2013-08-07T00:00:00"/>
    <s v="Standard Class"/>
    <s v="KL-16645"/>
    <s v="Ken Lonsdale"/>
    <x v="0"/>
    <x v="0"/>
    <s v="Detroit"/>
    <x v="12"/>
    <n v="48205"/>
    <s v="Central"/>
    <s v="FUR-FU-10002918"/>
    <x v="0"/>
    <x v="5"/>
    <s v="Eldon ClusterMat Chair Mat with Cordless Antistatic Protection"/>
    <n v="272.94"/>
    <n v="3"/>
    <n v="0"/>
    <n v="30.023400000000009"/>
  </r>
  <r>
    <n v="4676"/>
    <s v="CA-2014-139416"/>
    <x v="3"/>
    <x v="996"/>
    <d v="2014-03-30T00:00:00"/>
    <s v="Second Class"/>
    <s v="AG-10270"/>
    <s v="Alejandro Grove"/>
    <x v="0"/>
    <x v="0"/>
    <s v="Philadelphia"/>
    <x v="9"/>
    <n v="19120"/>
    <s v="East"/>
    <s v="FUR-FU-10003832"/>
    <x v="0"/>
    <x v="5"/>
    <s v="Eldon Expressions Punched Metal &amp; Wood Desk Accessories, Black &amp; Cherry"/>
    <n v="15.008000000000003"/>
    <n v="2"/>
    <n v="0.2"/>
    <n v="1.5007999999999999"/>
  </r>
  <r>
    <n v="4677"/>
    <s v="CA-2011-114510"/>
    <x v="2"/>
    <x v="619"/>
    <d v="2011-03-19T00:00:00"/>
    <s v="Standard Class"/>
    <s v="JF-15295"/>
    <s v="Jason Fortune-"/>
    <x v="0"/>
    <x v="0"/>
    <s v="Logan"/>
    <x v="7"/>
    <n v="84321"/>
    <s v="West"/>
    <s v="OFF-BI-10001617"/>
    <x v="1"/>
    <x v="8"/>
    <s v="GBC Wire Binding Combs"/>
    <n v="33.088000000000001"/>
    <n v="4"/>
    <n v="0.2"/>
    <n v="11.167199999999999"/>
  </r>
  <r>
    <n v="4678"/>
    <s v="CA-2011-114510"/>
    <x v="2"/>
    <x v="619"/>
    <d v="2011-03-19T00:00:00"/>
    <s v="Standard Class"/>
    <s v="JF-15295"/>
    <s v="Jason Fortune-"/>
    <x v="0"/>
    <x v="0"/>
    <s v="Logan"/>
    <x v="7"/>
    <n v="84321"/>
    <s v="West"/>
    <s v="OFF-ST-10000736"/>
    <x v="1"/>
    <x v="4"/>
    <s v="Carina Double Wide Media Storage Towers in Natural &amp; Black"/>
    <n v="80.98"/>
    <n v="1"/>
    <n v="0"/>
    <n v="3.2391999999999967"/>
  </r>
  <r>
    <n v="4679"/>
    <s v="CA-2011-114510"/>
    <x v="2"/>
    <x v="619"/>
    <d v="2011-03-19T00:00:00"/>
    <s v="Standard Class"/>
    <s v="JF-15295"/>
    <s v="Jason Fortune-"/>
    <x v="0"/>
    <x v="0"/>
    <s v="Logan"/>
    <x v="7"/>
    <n v="84321"/>
    <s v="West"/>
    <s v="TEC-AC-10004877"/>
    <x v="2"/>
    <x v="11"/>
    <s v="Imation 30456 USB Flash Drive 8GB"/>
    <n v="82.800000000000011"/>
    <n v="12"/>
    <n v="0"/>
    <n v="6.6239999999999952"/>
  </r>
  <r>
    <n v="4680"/>
    <s v="CA-2011-114510"/>
    <x v="2"/>
    <x v="619"/>
    <d v="2011-03-19T00:00:00"/>
    <s v="Standard Class"/>
    <s v="JF-15295"/>
    <s v="Jason Fortune-"/>
    <x v="0"/>
    <x v="0"/>
    <s v="Logan"/>
    <x v="7"/>
    <n v="84321"/>
    <s v="West"/>
    <s v="OFF-ST-10003221"/>
    <x v="1"/>
    <x v="4"/>
    <s v="Staples"/>
    <n v="21.36"/>
    <n v="2"/>
    <n v="0"/>
    <n v="5.7672000000000008"/>
  </r>
  <r>
    <n v="4681"/>
    <s v="CA-2011-114510"/>
    <x v="2"/>
    <x v="619"/>
    <d v="2011-03-19T00:00:00"/>
    <s v="Standard Class"/>
    <s v="JF-15295"/>
    <s v="Jason Fortune-"/>
    <x v="0"/>
    <x v="0"/>
    <s v="Logan"/>
    <x v="7"/>
    <n v="84321"/>
    <s v="West"/>
    <s v="OFF-BI-10003007"/>
    <x v="1"/>
    <x v="8"/>
    <s v="Premium Transparent Presentation Covers, No Pattern/Clear, 8 1/2&quot; x 11&quot;"/>
    <n v="62.048000000000002"/>
    <n v="2"/>
    <n v="0.2"/>
    <n v="20.165599999999998"/>
  </r>
  <r>
    <n v="4682"/>
    <s v="CA-2013-169215"/>
    <x v="0"/>
    <x v="216"/>
    <d v="2013-07-19T00:00:00"/>
    <s v="Second Class"/>
    <s v="RE-19450"/>
    <s v="Richard Eichhorn"/>
    <x v="0"/>
    <x v="0"/>
    <s v="Auburn"/>
    <x v="15"/>
    <n v="13021"/>
    <s v="East"/>
    <s v="OFF-FA-10000936"/>
    <x v="1"/>
    <x v="13"/>
    <s v="Acco Hot Clips Clips to Go"/>
    <n v="29.61"/>
    <n v="9"/>
    <n v="0"/>
    <n v="13.324499999999999"/>
  </r>
  <r>
    <n v="4683"/>
    <s v="CA-2013-127698"/>
    <x v="0"/>
    <x v="49"/>
    <d v="2013-12-02T00:00:00"/>
    <s v="Same Day"/>
    <s v="MV-18190"/>
    <s v="Mike Vittorini"/>
    <x v="0"/>
    <x v="0"/>
    <s v="Raleigh"/>
    <x v="3"/>
    <n v="27604"/>
    <s v="South"/>
    <s v="TEC-PH-10003811"/>
    <x v="2"/>
    <x v="7"/>
    <s v="Jabra Supreme Plus Driver Edition Headset"/>
    <n v="863.928"/>
    <n v="9"/>
    <n v="0.2"/>
    <n v="86.392799999999994"/>
  </r>
  <r>
    <n v="4684"/>
    <s v="CA-2013-159912"/>
    <x v="0"/>
    <x v="48"/>
    <d v="2013-09-04T00:00:00"/>
    <s v="Standard Class"/>
    <s v="GB-14530"/>
    <s v="George Bell"/>
    <x v="1"/>
    <x v="0"/>
    <s v="Philadelphia"/>
    <x v="9"/>
    <n v="19120"/>
    <s v="East"/>
    <s v="FUR-TA-10004152"/>
    <x v="0"/>
    <x v="3"/>
    <s v="Barricks 18&quot; x 48&quot; Non-Folding Utility Table with Bottom Storage Shelf"/>
    <n v="241.92"/>
    <n v="4"/>
    <n v="0.4"/>
    <n v="-56.448000000000008"/>
  </r>
  <r>
    <n v="4685"/>
    <s v="CA-2013-159912"/>
    <x v="0"/>
    <x v="48"/>
    <d v="2013-09-04T00:00:00"/>
    <s v="Standard Class"/>
    <s v="GB-14530"/>
    <s v="George Bell"/>
    <x v="1"/>
    <x v="0"/>
    <s v="Philadelphia"/>
    <x v="9"/>
    <n v="19120"/>
    <s v="East"/>
    <s v="FUR-BO-10002853"/>
    <x v="0"/>
    <x v="0"/>
    <s v="O'Sullivan 5-Shelf Heavy-Duty Bookcases"/>
    <n v="163.88"/>
    <n v="4"/>
    <n v="0.5"/>
    <n v="-81.94"/>
  </r>
  <r>
    <n v="4686"/>
    <s v="CA-2013-159912"/>
    <x v="0"/>
    <x v="48"/>
    <d v="2013-09-04T00:00:00"/>
    <s v="Standard Class"/>
    <s v="GB-14530"/>
    <s v="George Bell"/>
    <x v="1"/>
    <x v="0"/>
    <s v="Philadelphia"/>
    <x v="9"/>
    <n v="19120"/>
    <s v="East"/>
    <s v="OFF-BI-10002071"/>
    <x v="1"/>
    <x v="8"/>
    <s v="Fellowes Black Plastic Comb Bindings"/>
    <n v="3.4860000000000002"/>
    <n v="2"/>
    <n v="0.7"/>
    <n v="-2.7887999999999993"/>
  </r>
  <r>
    <n v="4687"/>
    <s v="CA-2013-159912"/>
    <x v="0"/>
    <x v="48"/>
    <d v="2013-09-04T00:00:00"/>
    <s v="Standard Class"/>
    <s v="GB-14530"/>
    <s v="George Bell"/>
    <x v="1"/>
    <x v="0"/>
    <s v="Philadelphia"/>
    <x v="9"/>
    <n v="19120"/>
    <s v="East"/>
    <s v="OFF-FA-10000053"/>
    <x v="1"/>
    <x v="13"/>
    <s v="Revere Boxed Rubber Bands by Revere"/>
    <n v="10.584"/>
    <n v="7"/>
    <n v="0.2"/>
    <n v="-2.3813999999999993"/>
  </r>
  <r>
    <n v="4688"/>
    <s v="CA-2013-101987"/>
    <x v="0"/>
    <x v="890"/>
    <d v="2013-07-01T00:00:00"/>
    <s v="Standard Class"/>
    <s v="HL-15040"/>
    <s v="Hunter Lopez"/>
    <x v="0"/>
    <x v="0"/>
    <s v="Richmond"/>
    <x v="14"/>
    <n v="47374"/>
    <s v="Central"/>
    <s v="TEC-PH-10001305"/>
    <x v="2"/>
    <x v="7"/>
    <s v="Panasonic KX TS208W Corded phone"/>
    <n v="440.91"/>
    <n v="9"/>
    <n v="0"/>
    <n v="123.45480000000005"/>
  </r>
  <r>
    <n v="4689"/>
    <s v="US-2014-154851"/>
    <x v="3"/>
    <x v="983"/>
    <d v="2014-04-04T00:00:00"/>
    <s v="Standard Class"/>
    <s v="BP-11155"/>
    <s v="Becky Pak"/>
    <x v="0"/>
    <x v="0"/>
    <s v="Lancaster"/>
    <x v="9"/>
    <n v="17602"/>
    <s v="East"/>
    <s v="OFF-BI-10001525"/>
    <x v="1"/>
    <x v="8"/>
    <s v="Acco Pressboard Covers with Storage Hooks, 14 7/8&quot; x 11&quot;, Executive Red"/>
    <n v="5.7150000000000016"/>
    <n v="5"/>
    <n v="0.7"/>
    <n v="-4.7625000000000011"/>
  </r>
  <r>
    <n v="4690"/>
    <s v="CA-2011-138681"/>
    <x v="2"/>
    <x v="414"/>
    <d v="2011-12-22T00:00:00"/>
    <s v="First Class"/>
    <s v="CT-11995"/>
    <s v="Carol Triggs"/>
    <x v="0"/>
    <x v="0"/>
    <s v="Tucson"/>
    <x v="16"/>
    <n v="85705"/>
    <s v="West"/>
    <s v="FUR-FU-10001876"/>
    <x v="0"/>
    <x v="5"/>
    <s v="Computer Room Manger, 14&quot;"/>
    <n v="51.967999999999996"/>
    <n v="2"/>
    <n v="0.2"/>
    <n v="10.393599999999998"/>
  </r>
  <r>
    <n v="4691"/>
    <s v="CA-2011-138681"/>
    <x v="2"/>
    <x v="414"/>
    <d v="2011-12-22T00:00:00"/>
    <s v="First Class"/>
    <s v="CT-11995"/>
    <s v="Carol Triggs"/>
    <x v="0"/>
    <x v="0"/>
    <s v="Tucson"/>
    <x v="16"/>
    <n v="85705"/>
    <s v="West"/>
    <s v="TEC-AC-10003628"/>
    <x v="2"/>
    <x v="11"/>
    <s v="Logitech 910-002974 M325 Wireless Mouse for Web Scrolling"/>
    <n v="71.975999999999999"/>
    <n v="3"/>
    <n v="0.2"/>
    <n v="21.592800000000011"/>
  </r>
  <r>
    <n v="4692"/>
    <s v="CA-2011-138681"/>
    <x v="2"/>
    <x v="414"/>
    <d v="2011-12-22T00:00:00"/>
    <s v="First Class"/>
    <s v="CT-11995"/>
    <s v="Carol Triggs"/>
    <x v="0"/>
    <x v="0"/>
    <s v="Tucson"/>
    <x v="16"/>
    <n v="85705"/>
    <s v="West"/>
    <s v="FUR-CH-10004860"/>
    <x v="0"/>
    <x v="1"/>
    <s v="Global Low Back Tilter Chair"/>
    <n v="242.35200000000003"/>
    <n v="3"/>
    <n v="0.2"/>
    <n v="-42.411600000000035"/>
  </r>
  <r>
    <n v="4693"/>
    <s v="CA-2011-138681"/>
    <x v="2"/>
    <x v="414"/>
    <d v="2011-12-22T00:00:00"/>
    <s v="First Class"/>
    <s v="CT-11995"/>
    <s v="Carol Triggs"/>
    <x v="0"/>
    <x v="0"/>
    <s v="Tucson"/>
    <x v="16"/>
    <n v="85705"/>
    <s v="West"/>
    <s v="OFF-PA-10000357"/>
    <x v="1"/>
    <x v="10"/>
    <s v="Xerox 1888"/>
    <n v="221.92000000000002"/>
    <n v="5"/>
    <n v="0.2"/>
    <n v="77.671999999999983"/>
  </r>
  <r>
    <n v="4694"/>
    <s v="CA-2011-138681"/>
    <x v="2"/>
    <x v="414"/>
    <d v="2011-12-22T00:00:00"/>
    <s v="First Class"/>
    <s v="CT-11995"/>
    <s v="Carol Triggs"/>
    <x v="0"/>
    <x v="0"/>
    <s v="Tucson"/>
    <x v="16"/>
    <n v="85705"/>
    <s v="West"/>
    <s v="OFF-PA-10003270"/>
    <x v="1"/>
    <x v="10"/>
    <s v="Xerox 1954"/>
    <n v="8.4480000000000004"/>
    <n v="2"/>
    <n v="0.2"/>
    <n v="2.6399999999999997"/>
  </r>
  <r>
    <n v="4695"/>
    <s v="US-2012-138121"/>
    <x v="1"/>
    <x v="997"/>
    <d v="2012-12-17T00:00:00"/>
    <s v="Same Day"/>
    <s v="JL-15835"/>
    <s v="John Lee"/>
    <x v="0"/>
    <x v="0"/>
    <s v="Detroit"/>
    <x v="12"/>
    <n v="48205"/>
    <s v="Central"/>
    <s v="OFF-BI-10000320"/>
    <x v="1"/>
    <x v="8"/>
    <s v="GBC Plastic Binding Combs"/>
    <n v="29.52"/>
    <n v="4"/>
    <n v="0"/>
    <n v="14.4648"/>
  </r>
  <r>
    <n v="4696"/>
    <s v="US-2012-138121"/>
    <x v="1"/>
    <x v="997"/>
    <d v="2012-12-17T00:00:00"/>
    <s v="Same Day"/>
    <s v="JL-15835"/>
    <s v="John Lee"/>
    <x v="0"/>
    <x v="0"/>
    <s v="Detroit"/>
    <x v="12"/>
    <n v="48205"/>
    <s v="Central"/>
    <s v="FUR-CH-10003846"/>
    <x v="0"/>
    <x v="1"/>
    <s v="Hon Valutask Swivel Chairs"/>
    <n v="302.94"/>
    <n v="3"/>
    <n v="0"/>
    <n v="48.470400000000012"/>
  </r>
  <r>
    <n v="4697"/>
    <s v="US-2012-138121"/>
    <x v="1"/>
    <x v="997"/>
    <d v="2012-12-17T00:00:00"/>
    <s v="Same Day"/>
    <s v="JL-15835"/>
    <s v="John Lee"/>
    <x v="0"/>
    <x v="0"/>
    <s v="Detroit"/>
    <x v="12"/>
    <n v="48205"/>
    <s v="Central"/>
    <s v="FUR-CH-10004875"/>
    <x v="0"/>
    <x v="1"/>
    <s v="Harbour Creations 67200 Series Stacking Chairs"/>
    <n v="142.36000000000001"/>
    <n v="2"/>
    <n v="0"/>
    <n v="38.437200000000004"/>
  </r>
  <r>
    <n v="4698"/>
    <s v="US-2012-138121"/>
    <x v="1"/>
    <x v="997"/>
    <d v="2012-12-17T00:00:00"/>
    <s v="Same Day"/>
    <s v="JL-15835"/>
    <s v="John Lee"/>
    <x v="0"/>
    <x v="0"/>
    <s v="Detroit"/>
    <x v="12"/>
    <n v="48205"/>
    <s v="Central"/>
    <s v="FUR-CH-10003817"/>
    <x v="0"/>
    <x v="1"/>
    <s v="Global Value Steno Chair, Gray"/>
    <n v="546.66"/>
    <n v="9"/>
    <n v="0"/>
    <n v="136.66500000000002"/>
  </r>
  <r>
    <n v="4699"/>
    <s v="US-2012-138121"/>
    <x v="1"/>
    <x v="997"/>
    <d v="2012-12-17T00:00:00"/>
    <s v="Same Day"/>
    <s v="JL-15835"/>
    <s v="John Lee"/>
    <x v="0"/>
    <x v="0"/>
    <s v="Detroit"/>
    <x v="12"/>
    <n v="48205"/>
    <s v="Central"/>
    <s v="FUR-FU-10002116"/>
    <x v="0"/>
    <x v="5"/>
    <s v="Tenex Carpeted, Granite-Look or Clear Contemporary Contour Shape Chair Mats"/>
    <n v="212.13"/>
    <n v="3"/>
    <n v="0"/>
    <n v="14.849099999999979"/>
  </r>
  <r>
    <n v="4700"/>
    <s v="CA-2014-140298"/>
    <x v="3"/>
    <x v="943"/>
    <d v="2014-05-18T00:00:00"/>
    <s v="Standard Class"/>
    <s v="JK-16120"/>
    <s v="Julie Kriz"/>
    <x v="2"/>
    <x v="0"/>
    <s v="Austin"/>
    <x v="5"/>
    <n v="78745"/>
    <s v="Central"/>
    <s v="OFF-AR-10003481"/>
    <x v="1"/>
    <x v="6"/>
    <s v="Newell 348"/>
    <n v="5.2480000000000002"/>
    <n v="2"/>
    <n v="0.2"/>
    <n v="0.59039999999999915"/>
  </r>
  <r>
    <n v="4701"/>
    <s v="CA-2014-140298"/>
    <x v="3"/>
    <x v="943"/>
    <d v="2014-05-18T00:00:00"/>
    <s v="Standard Class"/>
    <s v="JK-16120"/>
    <s v="Julie Kriz"/>
    <x v="2"/>
    <x v="0"/>
    <s v="Austin"/>
    <x v="5"/>
    <n v="78745"/>
    <s v="Central"/>
    <s v="OFF-ST-10004180"/>
    <x v="1"/>
    <x v="4"/>
    <s v="Safco Commercial Shelving"/>
    <n v="74.415999999999997"/>
    <n v="2"/>
    <n v="0.2"/>
    <n v="-14.883200000000002"/>
  </r>
  <r>
    <n v="4702"/>
    <s v="CA-2014-140298"/>
    <x v="3"/>
    <x v="943"/>
    <d v="2014-05-18T00:00:00"/>
    <s v="Standard Class"/>
    <s v="JK-16120"/>
    <s v="Julie Kriz"/>
    <x v="2"/>
    <x v="0"/>
    <s v="Austin"/>
    <x v="5"/>
    <n v="78745"/>
    <s v="Central"/>
    <s v="OFF-PA-10003657"/>
    <x v="1"/>
    <x v="10"/>
    <s v="Xerox 1927"/>
    <n v="6.8480000000000008"/>
    <n v="2"/>
    <n v="0.2"/>
    <n v="2.1399999999999992"/>
  </r>
  <r>
    <n v="4703"/>
    <s v="CA-2014-140298"/>
    <x v="3"/>
    <x v="943"/>
    <d v="2014-05-18T00:00:00"/>
    <s v="Standard Class"/>
    <s v="JK-16120"/>
    <s v="Julie Kriz"/>
    <x v="2"/>
    <x v="0"/>
    <s v="Austin"/>
    <x v="5"/>
    <n v="78745"/>
    <s v="Central"/>
    <s v="FUR-FU-10001967"/>
    <x v="0"/>
    <x v="5"/>
    <s v="Telescoping Adjustable Floor Lamp"/>
    <n v="7.9959999999999996"/>
    <n v="1"/>
    <n v="0.6"/>
    <n v="-6.9964999999999993"/>
  </r>
  <r>
    <n v="4704"/>
    <s v="CA-2013-166240"/>
    <x v="0"/>
    <x v="890"/>
    <d v="2013-06-29T00:00:00"/>
    <s v="Standard Class"/>
    <s v="DH-13075"/>
    <s v="Dave Hallsten"/>
    <x v="1"/>
    <x v="0"/>
    <s v="Houston"/>
    <x v="5"/>
    <n v="77095"/>
    <s v="Central"/>
    <s v="OFF-AP-10002082"/>
    <x v="1"/>
    <x v="9"/>
    <s v="Holmes HEPA Air Purifier"/>
    <n v="8.711999999999998"/>
    <n v="2"/>
    <n v="0.8"/>
    <n v="-19.602000000000007"/>
  </r>
  <r>
    <n v="4705"/>
    <s v="CA-2013-158435"/>
    <x v="0"/>
    <x v="624"/>
    <d v="2013-05-19T00:00:00"/>
    <s v="First Class"/>
    <s v="AG-10900"/>
    <s v="Arthur Gainer"/>
    <x v="0"/>
    <x v="0"/>
    <s v="Waterbury"/>
    <x v="29"/>
    <n v="6708"/>
    <s v="East"/>
    <s v="OFF-SU-10000381"/>
    <x v="1"/>
    <x v="14"/>
    <s v="Acme Forged Steel Scissors with Black Enamel Handles"/>
    <n v="65.17"/>
    <n v="7"/>
    <n v="0"/>
    <n v="18.899299999999997"/>
  </r>
  <r>
    <n v="4706"/>
    <s v="CA-2013-158435"/>
    <x v="0"/>
    <x v="624"/>
    <d v="2013-05-19T00:00:00"/>
    <s v="First Class"/>
    <s v="AG-10900"/>
    <s v="Arthur Gainer"/>
    <x v="0"/>
    <x v="0"/>
    <s v="Waterbury"/>
    <x v="29"/>
    <n v="6708"/>
    <s v="East"/>
    <s v="OFF-LA-10002475"/>
    <x v="1"/>
    <x v="2"/>
    <s v="Avery 519"/>
    <n v="14.62"/>
    <n v="2"/>
    <n v="0"/>
    <n v="6.8713999999999995"/>
  </r>
  <r>
    <n v="4707"/>
    <s v="CA-2013-158435"/>
    <x v="0"/>
    <x v="624"/>
    <d v="2013-05-19T00:00:00"/>
    <s v="First Class"/>
    <s v="AG-10900"/>
    <s v="Arthur Gainer"/>
    <x v="0"/>
    <x v="0"/>
    <s v="Waterbury"/>
    <x v="29"/>
    <n v="6708"/>
    <s v="East"/>
    <s v="FUR-FU-10003975"/>
    <x v="0"/>
    <x v="5"/>
    <s v="Eldon Advantage Chair Mats for Low to Medium Pile Carpets"/>
    <n v="173.24"/>
    <n v="4"/>
    <n v="0"/>
    <n v="17.323999999999984"/>
  </r>
  <r>
    <n v="4708"/>
    <s v="CA-2014-138149"/>
    <x v="3"/>
    <x v="222"/>
    <d v="2014-07-01T00:00:00"/>
    <s v="First Class"/>
    <s v="WB-21850"/>
    <s v="William Brown"/>
    <x v="0"/>
    <x v="0"/>
    <s v="Los Angeles"/>
    <x v="1"/>
    <n v="90049"/>
    <s v="West"/>
    <s v="OFF-BI-10003091"/>
    <x v="1"/>
    <x v="8"/>
    <s v="GBC DocuBind TL200 Manual Binding Machine"/>
    <n v="895.92"/>
    <n v="5"/>
    <n v="0.2"/>
    <n v="302.37299999999993"/>
  </r>
  <r>
    <n v="4709"/>
    <s v="CA-2014-138149"/>
    <x v="3"/>
    <x v="222"/>
    <d v="2014-07-01T00:00:00"/>
    <s v="First Class"/>
    <s v="WB-21850"/>
    <s v="William Brown"/>
    <x v="0"/>
    <x v="0"/>
    <s v="Los Angeles"/>
    <x v="1"/>
    <n v="90049"/>
    <s v="West"/>
    <s v="OFF-ST-10002974"/>
    <x v="1"/>
    <x v="4"/>
    <s v="Trav-L-File Heavy-Duty Shuttle II, Black"/>
    <n v="130.71"/>
    <n v="3"/>
    <n v="0"/>
    <n v="39.212999999999994"/>
  </r>
  <r>
    <n v="4710"/>
    <s v="CA-2014-138149"/>
    <x v="3"/>
    <x v="222"/>
    <d v="2014-07-01T00:00:00"/>
    <s v="First Class"/>
    <s v="WB-21850"/>
    <s v="William Brown"/>
    <x v="0"/>
    <x v="0"/>
    <s v="Los Angeles"/>
    <x v="1"/>
    <n v="90049"/>
    <s v="West"/>
    <s v="OFF-AR-10000255"/>
    <x v="1"/>
    <x v="6"/>
    <s v="Newell 328"/>
    <n v="11.68"/>
    <n v="2"/>
    <n v="0"/>
    <n v="3.0367999999999995"/>
  </r>
  <r>
    <n v="4711"/>
    <s v="CA-2014-138149"/>
    <x v="3"/>
    <x v="222"/>
    <d v="2014-07-01T00:00:00"/>
    <s v="First Class"/>
    <s v="WB-21850"/>
    <s v="William Brown"/>
    <x v="0"/>
    <x v="0"/>
    <s v="Los Angeles"/>
    <x v="1"/>
    <n v="90049"/>
    <s v="West"/>
    <s v="TEC-AC-10001284"/>
    <x v="2"/>
    <x v="11"/>
    <s v="Enermax Briskie RF Wireless Keyboard and Mouse Combo"/>
    <n v="62.31"/>
    <n v="3"/>
    <n v="0"/>
    <n v="22.4316"/>
  </r>
  <r>
    <n v="4712"/>
    <s v="CA-2011-112403"/>
    <x v="2"/>
    <x v="691"/>
    <d v="2011-03-31T00:00:00"/>
    <s v="Same Day"/>
    <s v="JO-15280"/>
    <s v="Jas O'Carroll"/>
    <x v="0"/>
    <x v="0"/>
    <s v="Philadelphia"/>
    <x v="9"/>
    <n v="19120"/>
    <s v="East"/>
    <s v="OFF-BI-10003529"/>
    <x v="1"/>
    <x v="8"/>
    <s v="Avery Round Ring Poly Binders"/>
    <n v="0.85200000000000009"/>
    <n v="1"/>
    <n v="0.7"/>
    <n v="-0.59639999999999982"/>
  </r>
  <r>
    <n v="4713"/>
    <s v="CA-2011-108273"/>
    <x v="2"/>
    <x v="757"/>
    <d v="2011-12-21T00:00:00"/>
    <s v="Standard Class"/>
    <s v="EJ-13720"/>
    <s v="Ed Jacobs"/>
    <x v="0"/>
    <x v="0"/>
    <s v="Huntsville"/>
    <x v="5"/>
    <n v="77340"/>
    <s v="Central"/>
    <s v="OFF-PA-10000029"/>
    <x v="1"/>
    <x v="10"/>
    <s v="Xerox 224"/>
    <n v="36.288000000000011"/>
    <n v="7"/>
    <n v="0.2"/>
    <n v="12.700800000000001"/>
  </r>
  <r>
    <n v="4714"/>
    <s v="CA-2011-108273"/>
    <x v="2"/>
    <x v="757"/>
    <d v="2011-12-21T00:00:00"/>
    <s v="Standard Class"/>
    <s v="EJ-13720"/>
    <s v="Ed Jacobs"/>
    <x v="0"/>
    <x v="0"/>
    <s v="Huntsville"/>
    <x v="5"/>
    <n v="77340"/>
    <s v="Central"/>
    <s v="FUR-FU-10002116"/>
    <x v="0"/>
    <x v="5"/>
    <s v="Tenex Carpeted, Granite-Look or Clear Contemporary Contour Shape Chair Mats"/>
    <n v="56.567999999999998"/>
    <n v="2"/>
    <n v="0.6"/>
    <n v="-74.952600000000004"/>
  </r>
  <r>
    <n v="4715"/>
    <s v="CA-2014-121643"/>
    <x v="3"/>
    <x v="796"/>
    <d v="2014-05-21T00:00:00"/>
    <s v="First Class"/>
    <s v="AB-10105"/>
    <s v="Adrian Barton"/>
    <x v="0"/>
    <x v="0"/>
    <s v="Portland"/>
    <x v="21"/>
    <n v="97206"/>
    <s v="West"/>
    <s v="TEC-PH-10002200"/>
    <x v="2"/>
    <x v="7"/>
    <s v="Aastra 6757i CT Wireless VoIP phone"/>
    <n v="344.70400000000001"/>
    <n v="2"/>
    <n v="0.2"/>
    <n v="38.779199999999989"/>
  </r>
  <r>
    <n v="4716"/>
    <s v="US-2012-122910"/>
    <x v="1"/>
    <x v="793"/>
    <d v="2012-05-16T00:00:00"/>
    <s v="Standard Class"/>
    <s v="LT-16765"/>
    <s v="Larry Tron"/>
    <x v="0"/>
    <x v="0"/>
    <s v="Louisville"/>
    <x v="22"/>
    <n v="80027"/>
    <s v="West"/>
    <s v="TEC-PH-10000441"/>
    <x v="2"/>
    <x v="7"/>
    <s v="VTech DS6151"/>
    <n v="201.584"/>
    <n v="2"/>
    <n v="0.2"/>
    <n v="20.158400000000015"/>
  </r>
  <r>
    <n v="4717"/>
    <s v="CA-2014-143126"/>
    <x v="3"/>
    <x v="734"/>
    <d v="2014-12-08T00:00:00"/>
    <s v="Second Class"/>
    <s v="CM-12655"/>
    <s v="Corinna Mitchell"/>
    <x v="2"/>
    <x v="0"/>
    <s v="Seattle"/>
    <x v="4"/>
    <n v="98115"/>
    <s v="West"/>
    <s v="FUR-TA-10002958"/>
    <x v="0"/>
    <x v="3"/>
    <s v="Bevis Oval Conference Table, Walnut"/>
    <n v="521.96"/>
    <n v="2"/>
    <n v="0"/>
    <n v="88.733199999999954"/>
  </r>
  <r>
    <n v="4718"/>
    <s v="CA-2012-129042"/>
    <x v="1"/>
    <x v="295"/>
    <d v="2012-12-17T00:00:00"/>
    <s v="Standard Class"/>
    <s v="EM-13960"/>
    <s v="Eric Murdock"/>
    <x v="0"/>
    <x v="0"/>
    <s v="Baltimore"/>
    <x v="39"/>
    <n v="21215"/>
    <s v="East"/>
    <s v="OFF-AR-10001662"/>
    <x v="1"/>
    <x v="6"/>
    <s v="Rogers Handheld Barrel Pencil Sharpener"/>
    <n v="8.2200000000000006"/>
    <n v="3"/>
    <n v="0"/>
    <n v="2.2194000000000007"/>
  </r>
  <r>
    <n v="4719"/>
    <s v="CA-2012-109736"/>
    <x v="1"/>
    <x v="998"/>
    <d v="2012-10-11T00:00:00"/>
    <s v="First Class"/>
    <s v="DJ-13420"/>
    <s v="Denny Joy"/>
    <x v="1"/>
    <x v="0"/>
    <s v="San Francisco"/>
    <x v="1"/>
    <n v="94109"/>
    <s v="West"/>
    <s v="OFF-PA-10004101"/>
    <x v="1"/>
    <x v="10"/>
    <s v="Xerox 1894"/>
    <n v="45.36"/>
    <n v="7"/>
    <n v="0"/>
    <n v="21.772800000000004"/>
  </r>
  <r>
    <n v="4720"/>
    <s v="CA-2012-142601"/>
    <x v="1"/>
    <x v="24"/>
    <d v="2012-04-20T00:00:00"/>
    <s v="Second Class"/>
    <s v="DE-13255"/>
    <s v="Deanra Eno"/>
    <x v="2"/>
    <x v="0"/>
    <s v="Los Angeles"/>
    <x v="1"/>
    <n v="90004"/>
    <s v="West"/>
    <s v="OFF-ST-10002756"/>
    <x v="1"/>
    <x v="4"/>
    <s v="Tennsco Stur-D-Stor Boltless Shelving, 5 Shelves, 24&quot; Deep, Sand"/>
    <n v="947.17000000000007"/>
    <n v="7"/>
    <n v="0"/>
    <n v="9.4717000000000837"/>
  </r>
  <r>
    <n v="4721"/>
    <s v="CA-2012-142601"/>
    <x v="1"/>
    <x v="24"/>
    <d v="2012-04-20T00:00:00"/>
    <s v="Second Class"/>
    <s v="DE-13255"/>
    <s v="Deanra Eno"/>
    <x v="2"/>
    <x v="0"/>
    <s v="Los Angeles"/>
    <x v="1"/>
    <n v="90004"/>
    <s v="West"/>
    <s v="OFF-PA-10000483"/>
    <x v="1"/>
    <x v="10"/>
    <s v="Xerox 19"/>
    <n v="61.96"/>
    <n v="2"/>
    <n v="0"/>
    <n v="27.881999999999998"/>
  </r>
  <r>
    <n v="4722"/>
    <s v="CA-2011-106229"/>
    <x v="2"/>
    <x v="159"/>
    <d v="2011-06-11T00:00:00"/>
    <s v="Second Class"/>
    <s v="NR-18550"/>
    <s v="Nick Radford"/>
    <x v="0"/>
    <x v="0"/>
    <s v="Aurora"/>
    <x v="10"/>
    <n v="60505"/>
    <s v="Central"/>
    <s v="FUR-TA-10002041"/>
    <x v="0"/>
    <x v="3"/>
    <s v="Bevis Round Conference Table Top, X-Base"/>
    <n v="268.935"/>
    <n v="3"/>
    <n v="0.5"/>
    <n v="-209.76929999999999"/>
  </r>
  <r>
    <n v="4723"/>
    <s v="US-2014-135230"/>
    <x v="3"/>
    <x v="853"/>
    <d v="2014-09-08T00:00:00"/>
    <s v="Standard Class"/>
    <s v="CK-12325"/>
    <s v="Christine Kargatis"/>
    <x v="2"/>
    <x v="0"/>
    <s v="Seattle"/>
    <x v="4"/>
    <n v="98103"/>
    <s v="West"/>
    <s v="OFF-AR-10001166"/>
    <x v="1"/>
    <x v="6"/>
    <s v="Staples"/>
    <n v="7.58"/>
    <n v="1"/>
    <n v="0"/>
    <n v="2.9561999999999999"/>
  </r>
  <r>
    <n v="4724"/>
    <s v="CA-2013-159653"/>
    <x v="0"/>
    <x v="730"/>
    <d v="2013-05-23T00:00:00"/>
    <s v="Same Day"/>
    <s v="JF-15490"/>
    <s v="Jeremy Farry"/>
    <x v="0"/>
    <x v="0"/>
    <s v="Athens"/>
    <x v="32"/>
    <n v="30605"/>
    <s v="South"/>
    <s v="OFF-LA-10004345"/>
    <x v="1"/>
    <x v="2"/>
    <s v="Avery 493"/>
    <n v="14.73"/>
    <n v="3"/>
    <n v="0"/>
    <n v="7.2176999999999998"/>
  </r>
  <r>
    <n v="4725"/>
    <s v="CA-2013-131968"/>
    <x v="0"/>
    <x v="583"/>
    <d v="2013-11-16T00:00:00"/>
    <s v="Standard Class"/>
    <s v="LB-16795"/>
    <s v="Laurel Beltran"/>
    <x v="2"/>
    <x v="0"/>
    <s v="Apopka"/>
    <x v="2"/>
    <n v="32712"/>
    <s v="South"/>
    <s v="OFF-BI-10002852"/>
    <x v="1"/>
    <x v="8"/>
    <s v="Ibico Standard Transparent Covers"/>
    <n v="9.8880000000000017"/>
    <n v="2"/>
    <n v="0.7"/>
    <n v="-6.921599999999998"/>
  </r>
  <r>
    <n v="4726"/>
    <s v="CA-2013-131968"/>
    <x v="0"/>
    <x v="583"/>
    <d v="2013-11-16T00:00:00"/>
    <s v="Standard Class"/>
    <s v="LB-16795"/>
    <s v="Laurel Beltran"/>
    <x v="2"/>
    <x v="0"/>
    <s v="Apopka"/>
    <x v="2"/>
    <n v="32712"/>
    <s v="South"/>
    <s v="OFF-AP-10001058"/>
    <x v="1"/>
    <x v="9"/>
    <s v="Sanyo 2.5 Cubic Foot Mid-Size Office Refrigerators"/>
    <n v="671.5440000000001"/>
    <n v="3"/>
    <n v="0.2"/>
    <n v="50.36579999999995"/>
  </r>
  <r>
    <n v="4727"/>
    <s v="CA-2011-119151"/>
    <x v="2"/>
    <x v="641"/>
    <d v="2011-11-29T00:00:00"/>
    <s v="Second Class"/>
    <s v="MP-18175"/>
    <s v="Mike Pelletier"/>
    <x v="2"/>
    <x v="0"/>
    <s v="New York City"/>
    <x v="15"/>
    <n v="10009"/>
    <s v="East"/>
    <s v="OFF-ST-10003470"/>
    <x v="1"/>
    <x v="4"/>
    <s v="Tennsco Snap-Together Open Shelving Units, Starter Sets and Add-On Units"/>
    <n v="1117.92"/>
    <n v="4"/>
    <n v="0"/>
    <n v="55.895999999999958"/>
  </r>
  <r>
    <n v="4728"/>
    <s v="CA-2011-119151"/>
    <x v="2"/>
    <x v="641"/>
    <d v="2011-11-29T00:00:00"/>
    <s v="Second Class"/>
    <s v="MP-18175"/>
    <s v="Mike Pelletier"/>
    <x v="2"/>
    <x v="0"/>
    <s v="New York City"/>
    <x v="15"/>
    <n v="10009"/>
    <s v="East"/>
    <s v="FUR-BO-10003159"/>
    <x v="0"/>
    <x v="0"/>
    <s v="Sauder Camden County Collection Libraries, Planked Cherry Finish"/>
    <n v="275.952"/>
    <n v="3"/>
    <n v="0.2"/>
    <n v="-37.943400000000025"/>
  </r>
  <r>
    <n v="4729"/>
    <s v="CA-2011-123323"/>
    <x v="2"/>
    <x v="845"/>
    <d v="2011-11-12T00:00:00"/>
    <s v="Standard Class"/>
    <s v="LH-16900"/>
    <s v="Lena Hernandez"/>
    <x v="0"/>
    <x v="0"/>
    <s v="San Francisco"/>
    <x v="1"/>
    <n v="94110"/>
    <s v="West"/>
    <s v="OFF-BI-10003684"/>
    <x v="1"/>
    <x v="8"/>
    <s v="Wilson Jones Legal Size Ring Binders"/>
    <n v="123.14399999999999"/>
    <n v="7"/>
    <n v="0.2"/>
    <n v="46.178999999999988"/>
  </r>
  <r>
    <n v="4730"/>
    <s v="CA-2013-124681"/>
    <x v="0"/>
    <x v="427"/>
    <d v="2013-07-24T00:00:00"/>
    <s v="Second Class"/>
    <s v="SV-20935"/>
    <s v="Susan Vittorini"/>
    <x v="0"/>
    <x v="0"/>
    <s v="Dallas"/>
    <x v="5"/>
    <n v="75217"/>
    <s v="Central"/>
    <s v="TEC-AC-10000487"/>
    <x v="2"/>
    <x v="11"/>
    <s v="SanDisk Cruzer 4 GB USB Flash Drive"/>
    <n v="15.576000000000001"/>
    <n v="3"/>
    <n v="0.2"/>
    <n v="3.3098999999999998"/>
  </r>
  <r>
    <n v="4731"/>
    <s v="US-2012-103996"/>
    <x v="1"/>
    <x v="368"/>
    <d v="2012-03-31T00:00:00"/>
    <s v="Second Class"/>
    <s v="RB-19435"/>
    <s v="Richard Bierner"/>
    <x v="0"/>
    <x v="0"/>
    <s v="San Diego"/>
    <x v="1"/>
    <n v="92105"/>
    <s v="West"/>
    <s v="OFF-PA-10001736"/>
    <x v="1"/>
    <x v="10"/>
    <s v="Xerox 1880"/>
    <n v="212.64"/>
    <n v="6"/>
    <n v="0"/>
    <n v="99.940799999999982"/>
  </r>
  <r>
    <n v="4732"/>
    <s v="US-2012-103996"/>
    <x v="1"/>
    <x v="368"/>
    <d v="2012-03-31T00:00:00"/>
    <s v="Second Class"/>
    <s v="RB-19435"/>
    <s v="Richard Bierner"/>
    <x v="0"/>
    <x v="0"/>
    <s v="San Diego"/>
    <x v="1"/>
    <n v="92105"/>
    <s v="West"/>
    <s v="OFF-PA-10001609"/>
    <x v="1"/>
    <x v="10"/>
    <s v="Tops Wirebound Message Log Books"/>
    <n v="9.870000000000001"/>
    <n v="3"/>
    <n v="0"/>
    <n v="4.5401999999999996"/>
  </r>
  <r>
    <n v="4733"/>
    <s v="US-2012-103996"/>
    <x v="1"/>
    <x v="368"/>
    <d v="2012-03-31T00:00:00"/>
    <s v="Second Class"/>
    <s v="RB-19435"/>
    <s v="Richard Bierner"/>
    <x v="0"/>
    <x v="0"/>
    <s v="San Diego"/>
    <x v="1"/>
    <n v="92105"/>
    <s v="West"/>
    <s v="TEC-AC-10003116"/>
    <x v="2"/>
    <x v="11"/>
    <s v="Memorex Froggy Flash Drive 8 GB"/>
    <n v="53.25"/>
    <n v="3"/>
    <n v="0"/>
    <n v="20.767499999999998"/>
  </r>
  <r>
    <n v="4734"/>
    <s v="US-2012-103996"/>
    <x v="1"/>
    <x v="368"/>
    <d v="2012-03-31T00:00:00"/>
    <s v="Second Class"/>
    <s v="RB-19435"/>
    <s v="Richard Bierner"/>
    <x v="0"/>
    <x v="0"/>
    <s v="San Diego"/>
    <x v="1"/>
    <n v="92105"/>
    <s v="West"/>
    <s v="FUR-FU-10004586"/>
    <x v="0"/>
    <x v="5"/>
    <s v="G.E. Longer-Life Indoor Recessed Floodlight Bulbs"/>
    <n v="19.919999999999998"/>
    <n v="3"/>
    <n v="0"/>
    <n v="9.5615999999999985"/>
  </r>
  <r>
    <n v="4735"/>
    <s v="CA-2013-120530"/>
    <x v="0"/>
    <x v="281"/>
    <d v="2013-04-13T00:00:00"/>
    <s v="Standard Class"/>
    <s v="Dl-13600"/>
    <s v="Dorris liebe"/>
    <x v="1"/>
    <x v="0"/>
    <s v="New York City"/>
    <x v="15"/>
    <n v="10035"/>
    <s v="East"/>
    <s v="FUR-CH-10000454"/>
    <x v="0"/>
    <x v="1"/>
    <s v="Hon Deluxe Fabric Upholstered Stacking Chairs, Rounded Back"/>
    <n v="658.74599999999998"/>
    <n v="3"/>
    <n v="0.1"/>
    <n v="146.38799999999998"/>
  </r>
  <r>
    <n v="4736"/>
    <s v="CA-2012-155054"/>
    <x v="1"/>
    <x v="385"/>
    <d v="2012-06-19T00:00:00"/>
    <s v="Standard Class"/>
    <s v="PS-19045"/>
    <s v="Penelope Sewall"/>
    <x v="2"/>
    <x v="0"/>
    <s v="Lewiston"/>
    <x v="43"/>
    <n v="4240"/>
    <s v="East"/>
    <s v="OFF-BI-10004970"/>
    <x v="1"/>
    <x v="8"/>
    <s v="ACCOHIDE 3-Ring Binder, Blue, 1&quot;"/>
    <n v="8.26"/>
    <n v="2"/>
    <n v="0"/>
    <n v="3.8822000000000001"/>
  </r>
  <r>
    <n v="4737"/>
    <s v="CA-2012-155054"/>
    <x v="1"/>
    <x v="385"/>
    <d v="2012-06-19T00:00:00"/>
    <s v="Standard Class"/>
    <s v="PS-19045"/>
    <s v="Penelope Sewall"/>
    <x v="2"/>
    <x v="0"/>
    <s v="Lewiston"/>
    <x v="43"/>
    <n v="4240"/>
    <s v="East"/>
    <s v="OFF-BI-10002824"/>
    <x v="1"/>
    <x v="8"/>
    <s v="Recycled Easel Ring Binders"/>
    <n v="29.84"/>
    <n v="2"/>
    <n v="0"/>
    <n v="13.427999999999997"/>
  </r>
  <r>
    <n v="4738"/>
    <s v="CA-2012-155054"/>
    <x v="1"/>
    <x v="385"/>
    <d v="2012-06-19T00:00:00"/>
    <s v="Standard Class"/>
    <s v="PS-19045"/>
    <s v="Penelope Sewall"/>
    <x v="2"/>
    <x v="0"/>
    <s v="Lewiston"/>
    <x v="43"/>
    <n v="4240"/>
    <s v="East"/>
    <s v="TEC-AC-10003657"/>
    <x v="2"/>
    <x v="11"/>
    <s v="Lenovo 17-Key USB Numeric Keypad"/>
    <n v="67.98"/>
    <n v="2"/>
    <n v="0"/>
    <n v="14.955599999999997"/>
  </r>
  <r>
    <n v="4739"/>
    <s v="CA-2012-105725"/>
    <x v="1"/>
    <x v="954"/>
    <d v="2012-02-24T00:00:00"/>
    <s v="Standard Class"/>
    <s v="GT-14755"/>
    <s v="Guy Thornton"/>
    <x v="0"/>
    <x v="0"/>
    <s v="Long Beach"/>
    <x v="1"/>
    <n v="90805"/>
    <s v="West"/>
    <s v="OFF-LA-10003510"/>
    <x v="1"/>
    <x v="2"/>
    <s v="Avery 4027 File Folder Labels for Dot Matrix Printers, 5000 Labels per Box, White"/>
    <n v="61.06"/>
    <n v="2"/>
    <n v="0"/>
    <n v="28.087600000000002"/>
  </r>
  <r>
    <n v="4740"/>
    <s v="CA-2012-105725"/>
    <x v="1"/>
    <x v="954"/>
    <d v="2012-02-24T00:00:00"/>
    <s v="Standard Class"/>
    <s v="GT-14755"/>
    <s v="Guy Thornton"/>
    <x v="0"/>
    <x v="0"/>
    <s v="Long Beach"/>
    <x v="1"/>
    <n v="90805"/>
    <s v="West"/>
    <s v="FUR-TA-10001676"/>
    <x v="0"/>
    <x v="3"/>
    <s v="Hon 61000 Series Interactive Training Tables"/>
    <n v="35.544000000000004"/>
    <n v="1"/>
    <n v="0.2"/>
    <n v="-0.88860000000000205"/>
  </r>
  <r>
    <n v="4741"/>
    <s v="CA-2014-164364"/>
    <x v="3"/>
    <x v="105"/>
    <d v="2014-11-17T00:00:00"/>
    <s v="Standard Class"/>
    <s v="CS-12355"/>
    <s v="Christine Sundaresam"/>
    <x v="0"/>
    <x v="0"/>
    <s v="Seattle"/>
    <x v="4"/>
    <n v="98115"/>
    <s v="West"/>
    <s v="OFF-LA-10004853"/>
    <x v="1"/>
    <x v="2"/>
    <s v="Avery 483"/>
    <n v="9.9600000000000009"/>
    <n v="2"/>
    <n v="0"/>
    <n v="4.5815999999999999"/>
  </r>
  <r>
    <n v="4742"/>
    <s v="CA-2014-164364"/>
    <x v="3"/>
    <x v="105"/>
    <d v="2014-11-17T00:00:00"/>
    <s v="Standard Class"/>
    <s v="CS-12355"/>
    <s v="Christine Sundaresam"/>
    <x v="0"/>
    <x v="0"/>
    <s v="Seattle"/>
    <x v="4"/>
    <n v="98115"/>
    <s v="West"/>
    <s v="OFF-AR-10000315"/>
    <x v="1"/>
    <x v="6"/>
    <s v="Dixon Ticonderoga Maple Cedar Pencil, #2"/>
    <n v="9.2099999999999991"/>
    <n v="3"/>
    <n v="0"/>
    <n v="2.3025000000000002"/>
  </r>
  <r>
    <n v="4743"/>
    <s v="CA-2014-164364"/>
    <x v="3"/>
    <x v="105"/>
    <d v="2014-11-17T00:00:00"/>
    <s v="Standard Class"/>
    <s v="CS-12355"/>
    <s v="Christine Sundaresam"/>
    <x v="0"/>
    <x v="0"/>
    <s v="Seattle"/>
    <x v="4"/>
    <n v="98115"/>
    <s v="West"/>
    <s v="OFF-SU-10000381"/>
    <x v="1"/>
    <x v="14"/>
    <s v="Acme Forged Steel Scissors with Black Enamel Handles"/>
    <n v="27.93"/>
    <n v="3"/>
    <n v="0"/>
    <n v="8.0996999999999986"/>
  </r>
  <r>
    <n v="4744"/>
    <s v="CA-2014-168123"/>
    <x v="3"/>
    <x v="916"/>
    <d v="2014-03-06T00:00:00"/>
    <s v="Same Day"/>
    <s v="JD-16060"/>
    <s v="Julia Dunbar"/>
    <x v="0"/>
    <x v="0"/>
    <s v="Rochester"/>
    <x v="11"/>
    <n v="55901"/>
    <s v="Central"/>
    <s v="OFF-FA-10002763"/>
    <x v="1"/>
    <x v="13"/>
    <s v="Advantus Map Pennant Flags and Round Head Tacks"/>
    <n v="7.9"/>
    <n v="2"/>
    <n v="0"/>
    <n v="2.5279999999999996"/>
  </r>
  <r>
    <n v="4745"/>
    <s v="CA-2014-168123"/>
    <x v="3"/>
    <x v="916"/>
    <d v="2014-03-06T00:00:00"/>
    <s v="Same Day"/>
    <s v="JD-16060"/>
    <s v="Julia Dunbar"/>
    <x v="0"/>
    <x v="0"/>
    <s v="Rochester"/>
    <x v="11"/>
    <n v="55901"/>
    <s v="Central"/>
    <s v="OFF-ST-10000877"/>
    <x v="1"/>
    <x v="4"/>
    <s v="Recycled Steel Personal File for Standard File Folders"/>
    <n v="221.16"/>
    <n v="4"/>
    <n v="0"/>
    <n v="57.501599999999996"/>
  </r>
  <r>
    <n v="4746"/>
    <s v="CA-2014-168123"/>
    <x v="3"/>
    <x v="916"/>
    <d v="2014-03-06T00:00:00"/>
    <s v="Same Day"/>
    <s v="JD-16060"/>
    <s v="Julia Dunbar"/>
    <x v="0"/>
    <x v="0"/>
    <s v="Rochester"/>
    <x v="11"/>
    <n v="55901"/>
    <s v="Central"/>
    <s v="OFF-BI-10001071"/>
    <x v="1"/>
    <x v="8"/>
    <s v="GBC ProClick Punch Binding System"/>
    <n v="127.96"/>
    <n v="2"/>
    <n v="0"/>
    <n v="62.700400000000002"/>
  </r>
  <r>
    <n v="4747"/>
    <s v="CA-2014-168123"/>
    <x v="3"/>
    <x v="916"/>
    <d v="2014-03-06T00:00:00"/>
    <s v="Same Day"/>
    <s v="JD-16060"/>
    <s v="Julia Dunbar"/>
    <x v="0"/>
    <x v="0"/>
    <s v="Rochester"/>
    <x v="11"/>
    <n v="55901"/>
    <s v="Central"/>
    <s v="OFF-BI-10001097"/>
    <x v="1"/>
    <x v="8"/>
    <s v="Avery Hole Reinforcements"/>
    <n v="18.690000000000001"/>
    <n v="3"/>
    <n v="0"/>
    <n v="9.158100000000001"/>
  </r>
  <r>
    <n v="4748"/>
    <s v="CA-2013-120005"/>
    <x v="0"/>
    <x v="840"/>
    <d v="2013-03-04T00:00:00"/>
    <s v="Same Day"/>
    <s v="TS-21160"/>
    <s v="Theresa Swint"/>
    <x v="1"/>
    <x v="0"/>
    <s v="San Francisco"/>
    <x v="1"/>
    <n v="94110"/>
    <s v="West"/>
    <s v="OFF-SU-10004782"/>
    <x v="1"/>
    <x v="14"/>
    <s v="Elite 5&quot; Scissors"/>
    <n v="25.349999999999998"/>
    <n v="3"/>
    <n v="0"/>
    <n v="7.6049999999999978"/>
  </r>
  <r>
    <n v="4749"/>
    <s v="CA-2013-120005"/>
    <x v="0"/>
    <x v="840"/>
    <d v="2013-03-04T00:00:00"/>
    <s v="Same Day"/>
    <s v="TS-21160"/>
    <s v="Theresa Swint"/>
    <x v="1"/>
    <x v="0"/>
    <s v="San Francisco"/>
    <x v="1"/>
    <n v="94110"/>
    <s v="West"/>
    <s v="FUR-FU-10000672"/>
    <x v="0"/>
    <x v="5"/>
    <s v="Executive Impressions 10&quot; Spectator Wall Clock"/>
    <n v="35.28"/>
    <n v="3"/>
    <n v="0"/>
    <n v="11.995199999999997"/>
  </r>
  <r>
    <n v="4750"/>
    <s v="CA-2013-123526"/>
    <x v="0"/>
    <x v="435"/>
    <d v="2013-12-26T00:00:00"/>
    <s v="First Class"/>
    <s v="BV-11245"/>
    <s v="Benjamin Venier"/>
    <x v="1"/>
    <x v="0"/>
    <s v="Seattle"/>
    <x v="4"/>
    <n v="98103"/>
    <s v="West"/>
    <s v="OFF-PA-10002986"/>
    <x v="1"/>
    <x v="10"/>
    <s v="Xerox 1898"/>
    <n v="33.4"/>
    <n v="5"/>
    <n v="0"/>
    <n v="16.032"/>
  </r>
  <r>
    <n v="4751"/>
    <s v="CA-2013-127649"/>
    <x v="0"/>
    <x v="877"/>
    <d v="2013-10-10T00:00:00"/>
    <s v="First Class"/>
    <s v="DL-13495"/>
    <s v="Dionis Lloyd"/>
    <x v="1"/>
    <x v="0"/>
    <s v="Spokane"/>
    <x v="4"/>
    <n v="99207"/>
    <s v="West"/>
    <s v="TEC-MA-10001972"/>
    <x v="2"/>
    <x v="15"/>
    <s v="Okidata C331dn Printer"/>
    <n v="837.59999999999991"/>
    <n v="3"/>
    <n v="0.2"/>
    <n v="62.82000000000005"/>
  </r>
  <r>
    <n v="4752"/>
    <s v="CA-2013-159989"/>
    <x v="0"/>
    <x v="10"/>
    <d v="2013-12-14T00:00:00"/>
    <s v="Standard Class"/>
    <s v="EB-13870"/>
    <s v="Emily Burns"/>
    <x v="0"/>
    <x v="0"/>
    <s v="Franklin"/>
    <x v="18"/>
    <n v="37064"/>
    <s v="South"/>
    <s v="TEC-PH-10000169"/>
    <x v="2"/>
    <x v="7"/>
    <s v="ARKON Windshield Dashboard Air Vent Car Mount Holder"/>
    <n v="40.68"/>
    <n v="3"/>
    <n v="0.2"/>
    <n v="-9.153000000000004"/>
  </r>
  <r>
    <n v="4753"/>
    <s v="CA-2014-103499"/>
    <x v="3"/>
    <x v="225"/>
    <d v="2014-11-25T00:00:00"/>
    <s v="Standard Class"/>
    <s v="ES-14020"/>
    <s v="Erica Smith"/>
    <x v="0"/>
    <x v="0"/>
    <s v="Jackson"/>
    <x v="18"/>
    <n v="38301"/>
    <s v="South"/>
    <s v="FUR-CH-10001482"/>
    <x v="0"/>
    <x v="1"/>
    <s v="Office Star - Mesh Screen back chair with Vinyl seat"/>
    <n v="209.56799999999998"/>
    <n v="2"/>
    <n v="0.2"/>
    <n v="-23.576400000000007"/>
  </r>
  <r>
    <n v="4754"/>
    <s v="US-2012-167220"/>
    <x v="1"/>
    <x v="295"/>
    <d v="2012-12-16T00:00:00"/>
    <s v="Standard Class"/>
    <s v="JB-15925"/>
    <s v="Joni Blumstein"/>
    <x v="0"/>
    <x v="0"/>
    <s v="Austin"/>
    <x v="5"/>
    <n v="78745"/>
    <s v="Central"/>
    <s v="TEC-AC-10002018"/>
    <x v="2"/>
    <x v="11"/>
    <s v="AmazonBasics 3-Button USB Wired Mouse"/>
    <n v="22.368000000000002"/>
    <n v="4"/>
    <n v="0.2"/>
    <n v="6.4308000000000014"/>
  </r>
  <r>
    <n v="4755"/>
    <s v="CA-2014-126354"/>
    <x v="3"/>
    <x v="447"/>
    <d v="2014-02-09T00:00:00"/>
    <s v="Standard Class"/>
    <s v="SC-20380"/>
    <s v="Shahid Collister"/>
    <x v="0"/>
    <x v="0"/>
    <s v="Pembroke Pines"/>
    <x v="2"/>
    <n v="33024"/>
    <s v="South"/>
    <s v="OFF-BI-10000301"/>
    <x v="1"/>
    <x v="8"/>
    <s v="GBC Instant Report Kit"/>
    <n v="3.8820000000000006"/>
    <n v="2"/>
    <n v="0.7"/>
    <n v="-2.5880000000000001"/>
  </r>
  <r>
    <n v="4756"/>
    <s v="CA-2014-126354"/>
    <x v="3"/>
    <x v="447"/>
    <d v="2014-02-09T00:00:00"/>
    <s v="Standard Class"/>
    <s v="SC-20380"/>
    <s v="Shahid Collister"/>
    <x v="0"/>
    <x v="0"/>
    <s v="Pembroke Pines"/>
    <x v="2"/>
    <n v="33024"/>
    <s v="South"/>
    <s v="OFF-PA-10004381"/>
    <x v="1"/>
    <x v="10"/>
    <s v="14-7/8 x 11 Blue Bar Computer Printout Paper"/>
    <n v="115.29600000000001"/>
    <n v="3"/>
    <n v="0.2"/>
    <n v="40.353599999999986"/>
  </r>
  <r>
    <n v="4757"/>
    <s v="CA-2014-169817"/>
    <x v="3"/>
    <x v="296"/>
    <d v="2014-09-26T00:00:00"/>
    <s v="Standard Class"/>
    <s v="EB-13870"/>
    <s v="Emily Burns"/>
    <x v="0"/>
    <x v="0"/>
    <s v="Philadelphia"/>
    <x v="9"/>
    <n v="19143"/>
    <s v="East"/>
    <s v="OFF-BI-10004141"/>
    <x v="1"/>
    <x v="8"/>
    <s v="Insertable Tab Indexes For Data Binders"/>
    <n v="1.9080000000000004"/>
    <n v="2"/>
    <n v="0.7"/>
    <n v="-1.5264000000000002"/>
  </r>
  <r>
    <n v="4758"/>
    <s v="US-2014-144582"/>
    <x v="3"/>
    <x v="504"/>
    <d v="2014-05-06T00:00:00"/>
    <s v="Standard Class"/>
    <s v="TC-21475"/>
    <s v="Tony Chapman"/>
    <x v="2"/>
    <x v="0"/>
    <s v="Danville"/>
    <x v="10"/>
    <n v="61832"/>
    <s v="Central"/>
    <s v="OFF-BI-10001575"/>
    <x v="1"/>
    <x v="8"/>
    <s v="GBC Linen Binding Covers"/>
    <n v="43.371999999999993"/>
    <n v="7"/>
    <n v="0.8"/>
    <n v="-69.395200000000031"/>
  </r>
  <r>
    <n v="4759"/>
    <s v="CA-2011-121573"/>
    <x v="2"/>
    <x v="935"/>
    <d v="2011-11-07T00:00:00"/>
    <s v="Standard Class"/>
    <s v="SG-20605"/>
    <s v="Speros Goranitis"/>
    <x v="0"/>
    <x v="0"/>
    <s v="New York City"/>
    <x v="15"/>
    <n v="10009"/>
    <s v="East"/>
    <s v="TEC-PH-10000984"/>
    <x v="2"/>
    <x v="7"/>
    <s v="Panasonic KX-TG9471B"/>
    <n v="783.96"/>
    <n v="4"/>
    <n v="0"/>
    <n v="219.50880000000006"/>
  </r>
  <r>
    <n v="4760"/>
    <s v="CA-2011-121573"/>
    <x v="2"/>
    <x v="935"/>
    <d v="2011-11-07T00:00:00"/>
    <s v="Standard Class"/>
    <s v="SG-20605"/>
    <s v="Speros Goranitis"/>
    <x v="0"/>
    <x v="0"/>
    <s v="New York City"/>
    <x v="15"/>
    <n v="10009"/>
    <s v="East"/>
    <s v="OFF-BI-10000666"/>
    <x v="1"/>
    <x v="8"/>
    <s v="Surelock Post Binders"/>
    <n v="48.896000000000001"/>
    <n v="2"/>
    <n v="0.2"/>
    <n v="18.335999999999999"/>
  </r>
  <r>
    <n v="4761"/>
    <s v="CA-2011-121573"/>
    <x v="2"/>
    <x v="935"/>
    <d v="2011-11-07T00:00:00"/>
    <s v="Standard Class"/>
    <s v="SG-20605"/>
    <s v="Speros Goranitis"/>
    <x v="0"/>
    <x v="0"/>
    <s v="New York City"/>
    <x v="15"/>
    <n v="10009"/>
    <s v="East"/>
    <s v="OFF-BI-10003712"/>
    <x v="1"/>
    <x v="8"/>
    <s v="Acco Pressboard Covers with Storage Hooks, 14 7/8&quot; x 11&quot;, Light Blue"/>
    <n v="7.8560000000000008"/>
    <n v="2"/>
    <n v="0.2"/>
    <n v="2.8477999999999994"/>
  </r>
  <r>
    <n v="4762"/>
    <s v="CA-2013-117660"/>
    <x v="0"/>
    <x v="945"/>
    <d v="2014-01-05T00:00:00"/>
    <s v="Standard Class"/>
    <s v="BM-11785"/>
    <s v="Bryan Mills"/>
    <x v="0"/>
    <x v="0"/>
    <s v="Columbus"/>
    <x v="24"/>
    <n v="43229"/>
    <s v="East"/>
    <s v="OFF-LA-10003720"/>
    <x v="1"/>
    <x v="2"/>
    <s v="Avery 487"/>
    <n v="5.9039999999999999"/>
    <n v="2"/>
    <n v="0.2"/>
    <n v="1.9925999999999999"/>
  </r>
  <r>
    <n v="4763"/>
    <s v="CA-2013-117660"/>
    <x v="0"/>
    <x v="945"/>
    <d v="2014-01-05T00:00:00"/>
    <s v="Standard Class"/>
    <s v="BM-11785"/>
    <s v="Bryan Mills"/>
    <x v="0"/>
    <x v="0"/>
    <s v="Columbus"/>
    <x v="24"/>
    <n v="43229"/>
    <s v="East"/>
    <s v="OFF-SU-10001664"/>
    <x v="1"/>
    <x v="14"/>
    <s v="Acme Office Executive Series Stainless Steel Trimmers"/>
    <n v="13.712000000000002"/>
    <n v="2"/>
    <n v="0.2"/>
    <n v="1.0284"/>
  </r>
  <r>
    <n v="4764"/>
    <s v="CA-2011-112851"/>
    <x v="2"/>
    <x v="328"/>
    <d v="2011-09-21T00:00:00"/>
    <s v="Standard Class"/>
    <s v="NR-18550"/>
    <s v="Nick Radford"/>
    <x v="0"/>
    <x v="0"/>
    <s v="Chula Vista"/>
    <x v="1"/>
    <n v="91911"/>
    <s v="West"/>
    <s v="OFF-EN-10001453"/>
    <x v="1"/>
    <x v="12"/>
    <s v="Tyvek Interoffice Envelopes, 9 1/2&quot; x 12 1/2&quot;, 100/Box"/>
    <n v="182.94"/>
    <n v="3"/>
    <n v="0"/>
    <n v="85.981799999999993"/>
  </r>
  <r>
    <n v="4765"/>
    <s v="CA-2014-123701"/>
    <x v="3"/>
    <x v="221"/>
    <d v="2014-11-28T00:00:00"/>
    <s v="First Class"/>
    <s v="PG-18820"/>
    <s v="Patrick Gardner"/>
    <x v="0"/>
    <x v="0"/>
    <s v="San Francisco"/>
    <x v="1"/>
    <n v="94110"/>
    <s v="West"/>
    <s v="OFF-AR-10001860"/>
    <x v="1"/>
    <x v="6"/>
    <s v="BIC Liqua Brite Liner"/>
    <n v="27.76"/>
    <n v="4"/>
    <n v="0"/>
    <n v="9.9936000000000007"/>
  </r>
  <r>
    <n v="4766"/>
    <s v="CA-2012-118227"/>
    <x v="1"/>
    <x v="999"/>
    <d v="2012-04-28T00:00:00"/>
    <s v="Standard Class"/>
    <s v="DB-13270"/>
    <s v="Deborah Brumfield"/>
    <x v="2"/>
    <x v="0"/>
    <s v="New York City"/>
    <x v="15"/>
    <n v="10009"/>
    <s v="East"/>
    <s v="OFF-AR-10001044"/>
    <x v="1"/>
    <x v="6"/>
    <s v="BOSTON Ranger #55 Pencil Sharpener, Black"/>
    <n v="25.99"/>
    <n v="1"/>
    <n v="0"/>
    <n v="7.5370999999999988"/>
  </r>
  <r>
    <n v="4767"/>
    <s v="CA-2012-123155"/>
    <x v="1"/>
    <x v="1000"/>
    <d v="2012-03-12T00:00:00"/>
    <s v="First Class"/>
    <s v="NS-18640"/>
    <s v="Noel Staavos"/>
    <x v="1"/>
    <x v="0"/>
    <s v="San Antonio"/>
    <x v="5"/>
    <n v="78207"/>
    <s v="Central"/>
    <s v="TEC-AC-10002473"/>
    <x v="2"/>
    <x v="11"/>
    <s v="Maxell 4.7GB DVD-R"/>
    <n v="113.52000000000001"/>
    <n v="5"/>
    <n v="0.2"/>
    <n v="29.798999999999999"/>
  </r>
  <r>
    <n v="4768"/>
    <s v="CA-2012-123155"/>
    <x v="1"/>
    <x v="1000"/>
    <d v="2012-03-12T00:00:00"/>
    <s v="First Class"/>
    <s v="NS-18640"/>
    <s v="Noel Staavos"/>
    <x v="1"/>
    <x v="0"/>
    <s v="San Antonio"/>
    <x v="5"/>
    <n v="78207"/>
    <s v="Central"/>
    <s v="TEC-PH-10001809"/>
    <x v="2"/>
    <x v="7"/>
    <s v="Panasonic KX T7736-B Digital phone"/>
    <n v="359.88"/>
    <n v="3"/>
    <n v="0.2"/>
    <n v="22.492499999999993"/>
  </r>
  <r>
    <n v="4769"/>
    <s v="CA-2014-158883"/>
    <x v="3"/>
    <x v="455"/>
    <d v="2014-06-04T00:00:00"/>
    <s v="Same Day"/>
    <s v="CS-11860"/>
    <s v="Cari Schnelling"/>
    <x v="0"/>
    <x v="0"/>
    <s v="Jacksonville"/>
    <x v="3"/>
    <n v="28540"/>
    <s v="South"/>
    <s v="OFF-PA-10004733"/>
    <x v="1"/>
    <x v="10"/>
    <s v="Things To Do Today Spiral Book"/>
    <n v="25.344000000000001"/>
    <n v="4"/>
    <n v="0.2"/>
    <n v="9.1871999999999989"/>
  </r>
  <r>
    <n v="4770"/>
    <s v="US-2013-114888"/>
    <x v="0"/>
    <x v="251"/>
    <d v="2013-09-25T00:00:00"/>
    <s v="Second Class"/>
    <s v="CC-12430"/>
    <s v="Chuck Clark"/>
    <x v="2"/>
    <x v="0"/>
    <s v="San Francisco"/>
    <x v="1"/>
    <n v="94109"/>
    <s v="West"/>
    <s v="OFF-BI-10003355"/>
    <x v="1"/>
    <x v="8"/>
    <s v="Cardinal Holdit Business Card Pockets"/>
    <n v="11.952000000000002"/>
    <n v="3"/>
    <n v="0.2"/>
    <n v="4.1832000000000003"/>
  </r>
  <r>
    <n v="4771"/>
    <s v="US-2013-114888"/>
    <x v="0"/>
    <x v="251"/>
    <d v="2013-09-25T00:00:00"/>
    <s v="Second Class"/>
    <s v="CC-12430"/>
    <s v="Chuck Clark"/>
    <x v="2"/>
    <x v="0"/>
    <s v="San Francisco"/>
    <x v="1"/>
    <n v="94109"/>
    <s v="West"/>
    <s v="OFF-SU-10001212"/>
    <x v="1"/>
    <x v="14"/>
    <s v="Kleencut Forged Office Shears by Acme United Corporation"/>
    <n v="6.24"/>
    <n v="3"/>
    <n v="0"/>
    <n v="1.8719999999999997"/>
  </r>
  <r>
    <n v="4772"/>
    <s v="US-2011-167262"/>
    <x v="2"/>
    <x v="656"/>
    <d v="2011-11-03T00:00:00"/>
    <s v="Second Class"/>
    <s v="AC-10450"/>
    <s v="Amy Cox"/>
    <x v="0"/>
    <x v="0"/>
    <s v="Avondale"/>
    <x v="16"/>
    <n v="85323"/>
    <s v="West"/>
    <s v="TEC-PH-10000486"/>
    <x v="2"/>
    <x v="7"/>
    <s v="Plantronics HL10 Handset Lifter"/>
    <n v="742.33600000000001"/>
    <n v="8"/>
    <n v="0.2"/>
    <n v="83.512799999999913"/>
  </r>
  <r>
    <n v="4773"/>
    <s v="CA-2014-119746"/>
    <x v="3"/>
    <x v="51"/>
    <d v="2014-11-28T00:00:00"/>
    <s v="Standard Class"/>
    <s v="CM-12385"/>
    <s v="Christopher Martinez"/>
    <x v="0"/>
    <x v="0"/>
    <s v="Chicago"/>
    <x v="10"/>
    <n v="60610"/>
    <s v="Central"/>
    <s v="FUR-FU-10004909"/>
    <x v="0"/>
    <x v="5"/>
    <s v="Contemporary Wood/Metal Frame"/>
    <n v="6.4640000000000004"/>
    <n v="1"/>
    <n v="0.6"/>
    <n v="-4.0400000000000009"/>
  </r>
  <r>
    <n v="4774"/>
    <s v="CA-2014-119746"/>
    <x v="3"/>
    <x v="51"/>
    <d v="2014-11-28T00:00:00"/>
    <s v="Standard Class"/>
    <s v="CM-12385"/>
    <s v="Christopher Martinez"/>
    <x v="0"/>
    <x v="0"/>
    <s v="Chicago"/>
    <x v="10"/>
    <n v="60610"/>
    <s v="Central"/>
    <s v="OFF-LA-10001613"/>
    <x v="1"/>
    <x v="2"/>
    <s v="Avery File Folder Labels"/>
    <n v="11.52"/>
    <n v="5"/>
    <n v="0.2"/>
    <n v="4.1760000000000002"/>
  </r>
  <r>
    <n v="4775"/>
    <s v="CA-2014-119746"/>
    <x v="3"/>
    <x v="51"/>
    <d v="2014-11-28T00:00:00"/>
    <s v="Standard Class"/>
    <s v="CM-12385"/>
    <s v="Christopher Martinez"/>
    <x v="0"/>
    <x v="0"/>
    <s v="Chicago"/>
    <x v="10"/>
    <n v="60610"/>
    <s v="Central"/>
    <s v="TEC-PH-10004447"/>
    <x v="2"/>
    <x v="7"/>
    <s v="Toshiba IPT2010-SD IP Telephone"/>
    <n v="222.38400000000001"/>
    <n v="2"/>
    <n v="0.2"/>
    <n v="16.678799999999995"/>
  </r>
  <r>
    <n v="4776"/>
    <s v="CA-2014-108091"/>
    <x v="3"/>
    <x v="673"/>
    <d v="2014-11-22T00:00:00"/>
    <s v="Standard Class"/>
    <s v="EK-13795"/>
    <s v="Eileen Kiefer"/>
    <x v="2"/>
    <x v="0"/>
    <s v="Escondido"/>
    <x v="1"/>
    <n v="92025"/>
    <s v="West"/>
    <s v="OFF-AR-10000255"/>
    <x v="1"/>
    <x v="6"/>
    <s v="Newell 328"/>
    <n v="23.36"/>
    <n v="4"/>
    <n v="0"/>
    <n v="6.073599999999999"/>
  </r>
  <r>
    <n v="4777"/>
    <s v="CA-2013-101630"/>
    <x v="0"/>
    <x v="317"/>
    <d v="2013-02-23T00:00:00"/>
    <s v="Second Class"/>
    <s v="CK-12760"/>
    <s v="Cyma Kinney"/>
    <x v="1"/>
    <x v="0"/>
    <s v="Long Beach"/>
    <x v="15"/>
    <n v="11561"/>
    <s v="East"/>
    <s v="OFF-LA-10004425"/>
    <x v="1"/>
    <x v="2"/>
    <s v="Staples"/>
    <n v="8.67"/>
    <n v="3"/>
    <n v="0"/>
    <n v="4.0749000000000004"/>
  </r>
  <r>
    <n v="4778"/>
    <s v="CA-2013-101630"/>
    <x v="0"/>
    <x v="317"/>
    <d v="2013-02-23T00:00:00"/>
    <s v="Second Class"/>
    <s v="CK-12760"/>
    <s v="Cyma Kinney"/>
    <x v="1"/>
    <x v="0"/>
    <s v="Long Beach"/>
    <x v="15"/>
    <n v="11561"/>
    <s v="East"/>
    <s v="OFF-SU-10001664"/>
    <x v="1"/>
    <x v="14"/>
    <s v="Acme Office Executive Series Stainless Steel Trimmers"/>
    <n v="25.71"/>
    <n v="3"/>
    <n v="0"/>
    <n v="6.6846000000000005"/>
  </r>
  <r>
    <n v="4779"/>
    <s v="CA-2014-132346"/>
    <x v="3"/>
    <x v="659"/>
    <d v="2014-11-12T00:00:00"/>
    <s v="Standard Class"/>
    <s v="PK-19075"/>
    <s v="Pete Kriz"/>
    <x v="0"/>
    <x v="0"/>
    <s v="Newark"/>
    <x v="13"/>
    <n v="19711"/>
    <s v="East"/>
    <s v="OFF-AP-10000696"/>
    <x v="1"/>
    <x v="9"/>
    <s v="Holmes Odor Grabber"/>
    <n v="100.94"/>
    <n v="7"/>
    <n v="0"/>
    <n v="33.310199999999995"/>
  </r>
  <r>
    <n v="4780"/>
    <s v="CA-2011-150301"/>
    <x v="2"/>
    <x v="1001"/>
    <d v="2011-07-10T00:00:00"/>
    <s v="First Class"/>
    <s v="MH-18025"/>
    <s v="Michelle Huthwaite"/>
    <x v="0"/>
    <x v="0"/>
    <s v="Buffalo"/>
    <x v="15"/>
    <n v="14215"/>
    <s v="East"/>
    <s v="FUR-CH-10002647"/>
    <x v="0"/>
    <x v="1"/>
    <s v="Situations Contoured Folding Chairs, 4/Set"/>
    <n v="63.882000000000005"/>
    <n v="1"/>
    <n v="0.1"/>
    <n v="10.647000000000004"/>
  </r>
  <r>
    <n v="4781"/>
    <s v="CA-2011-159310"/>
    <x v="2"/>
    <x v="845"/>
    <d v="2011-11-12T00:00:00"/>
    <s v="Standard Class"/>
    <s v="SC-20725"/>
    <s v="Steven Cartwright"/>
    <x v="0"/>
    <x v="0"/>
    <s v="Houston"/>
    <x v="5"/>
    <n v="77070"/>
    <s v="Central"/>
    <s v="FUR-CH-10002758"/>
    <x v="0"/>
    <x v="1"/>
    <s v="Hon Deluxe Fabric Upholstered Stacking Chairs, Squared Back"/>
    <n v="683.14399999999989"/>
    <n v="4"/>
    <n v="0.3"/>
    <n v="0"/>
  </r>
  <r>
    <n v="4782"/>
    <s v="CA-2011-159310"/>
    <x v="2"/>
    <x v="845"/>
    <d v="2011-11-12T00:00:00"/>
    <s v="Standard Class"/>
    <s v="SC-20725"/>
    <s v="Steven Cartwright"/>
    <x v="0"/>
    <x v="0"/>
    <s v="Houston"/>
    <x v="5"/>
    <n v="77070"/>
    <s v="Central"/>
    <s v="OFF-BI-10000201"/>
    <x v="1"/>
    <x v="8"/>
    <s v="Avery Triangle Shaped Sheet Lifters, Black, 2/Pack"/>
    <n v="1.4759999999999995"/>
    <n v="3"/>
    <n v="0.8"/>
    <n v="-2.214"/>
  </r>
  <r>
    <n v="4783"/>
    <s v="CA-2011-159310"/>
    <x v="2"/>
    <x v="845"/>
    <d v="2011-11-12T00:00:00"/>
    <s v="Standard Class"/>
    <s v="SC-20725"/>
    <s v="Steven Cartwright"/>
    <x v="0"/>
    <x v="0"/>
    <s v="Houston"/>
    <x v="5"/>
    <n v="77070"/>
    <s v="Central"/>
    <s v="OFF-SU-10004115"/>
    <x v="1"/>
    <x v="14"/>
    <s v="Acme Stainless Steel Office Snips"/>
    <n v="40.711999999999996"/>
    <n v="7"/>
    <n v="0.2"/>
    <n v="3.5623000000000022"/>
  </r>
  <r>
    <n v="4784"/>
    <s v="US-2014-147984"/>
    <x v="3"/>
    <x v="480"/>
    <d v="2014-02-02T00:00:00"/>
    <s v="Standard Class"/>
    <s v="GB-14575"/>
    <s v="Giulietta Baptist"/>
    <x v="0"/>
    <x v="0"/>
    <s v="Wichita"/>
    <x v="41"/>
    <n v="67212"/>
    <s v="Central"/>
    <s v="OFF-PA-10000806"/>
    <x v="1"/>
    <x v="10"/>
    <s v="Xerox 1934"/>
    <n v="279.89999999999998"/>
    <n v="5"/>
    <n v="0"/>
    <n v="137.15100000000001"/>
  </r>
  <r>
    <n v="4785"/>
    <s v="CA-2012-104346"/>
    <x v="1"/>
    <x v="555"/>
    <d v="2012-12-16T00:00:00"/>
    <s v="Standard Class"/>
    <s v="IM-15070"/>
    <s v="Irene Maddox"/>
    <x v="0"/>
    <x v="0"/>
    <s v="Colorado Springs"/>
    <x v="22"/>
    <n v="80906"/>
    <s v="West"/>
    <s v="OFF-AR-10001473"/>
    <x v="1"/>
    <x v="6"/>
    <s v="Newell 313"/>
    <n v="13.120000000000001"/>
    <n v="5"/>
    <n v="0.2"/>
    <n v="1.1480000000000006"/>
  </r>
  <r>
    <n v="4786"/>
    <s v="CA-2012-104346"/>
    <x v="1"/>
    <x v="555"/>
    <d v="2012-12-16T00:00:00"/>
    <s v="Standard Class"/>
    <s v="IM-15070"/>
    <s v="Irene Maddox"/>
    <x v="0"/>
    <x v="0"/>
    <s v="Colorado Springs"/>
    <x v="22"/>
    <n v="80906"/>
    <s v="West"/>
    <s v="FUR-BO-10003450"/>
    <x v="0"/>
    <x v="0"/>
    <s v="Bush Westfield Collection Bookcases, Dark Cherry Finish"/>
    <n v="69.576000000000008"/>
    <n v="4"/>
    <n v="0.7"/>
    <n v="-143.79040000000001"/>
  </r>
  <r>
    <n v="4787"/>
    <s v="CA-2012-104346"/>
    <x v="1"/>
    <x v="555"/>
    <d v="2012-12-16T00:00:00"/>
    <s v="Standard Class"/>
    <s v="IM-15070"/>
    <s v="Irene Maddox"/>
    <x v="0"/>
    <x v="0"/>
    <s v="Colorado Springs"/>
    <x v="22"/>
    <n v="80906"/>
    <s v="West"/>
    <s v="OFF-AR-10001545"/>
    <x v="1"/>
    <x v="6"/>
    <s v="Newell 326"/>
    <n v="4.2240000000000002"/>
    <n v="3"/>
    <n v="0.2"/>
    <n v="0.47519999999999984"/>
  </r>
  <r>
    <n v="4788"/>
    <s v="CA-2012-104346"/>
    <x v="1"/>
    <x v="555"/>
    <d v="2012-12-16T00:00:00"/>
    <s v="Standard Class"/>
    <s v="IM-15070"/>
    <s v="Irene Maddox"/>
    <x v="0"/>
    <x v="0"/>
    <s v="Colorado Springs"/>
    <x v="22"/>
    <n v="80906"/>
    <s v="West"/>
    <s v="TEC-AC-10004396"/>
    <x v="2"/>
    <x v="11"/>
    <s v="Logitech Keyboard K120"/>
    <n v="58.08"/>
    <n v="4"/>
    <n v="0.2"/>
    <n v="-6.5339999999999954"/>
  </r>
  <r>
    <n v="4789"/>
    <s v="CA-2012-104346"/>
    <x v="1"/>
    <x v="555"/>
    <d v="2012-12-16T00:00:00"/>
    <s v="Standard Class"/>
    <s v="IM-15070"/>
    <s v="Irene Maddox"/>
    <x v="0"/>
    <x v="0"/>
    <s v="Colorado Springs"/>
    <x v="22"/>
    <n v="80906"/>
    <s v="West"/>
    <s v="FUR-FU-10002456"/>
    <x v="0"/>
    <x v="5"/>
    <s v="Master Caster Door Stop, Large Neon Orange"/>
    <n v="52.416000000000004"/>
    <n v="9"/>
    <n v="0.2"/>
    <n v="15.069600000000007"/>
  </r>
  <r>
    <n v="4790"/>
    <s v="CA-2012-104346"/>
    <x v="1"/>
    <x v="555"/>
    <d v="2012-12-16T00:00:00"/>
    <s v="Standard Class"/>
    <s v="IM-15070"/>
    <s v="Irene Maddox"/>
    <x v="0"/>
    <x v="0"/>
    <s v="Colorado Springs"/>
    <x v="22"/>
    <n v="80906"/>
    <s v="West"/>
    <s v="FUR-FU-10001473"/>
    <x v="0"/>
    <x v="5"/>
    <s v="DAX Wood Document Frame"/>
    <n v="54.920000000000009"/>
    <n v="5"/>
    <n v="0.2"/>
    <n v="10.983999999999996"/>
  </r>
  <r>
    <n v="4791"/>
    <s v="CA-2012-104346"/>
    <x v="1"/>
    <x v="555"/>
    <d v="2012-12-16T00:00:00"/>
    <s v="Standard Class"/>
    <s v="IM-15070"/>
    <s v="Irene Maddox"/>
    <x v="0"/>
    <x v="0"/>
    <s v="Colorado Springs"/>
    <x v="22"/>
    <n v="80906"/>
    <s v="West"/>
    <s v="FUR-TA-10000849"/>
    <x v="0"/>
    <x v="3"/>
    <s v="Bevis Rectangular Conference Tables"/>
    <n v="364.95"/>
    <n v="5"/>
    <n v="0.5"/>
    <n v="-248.16599999999994"/>
  </r>
  <r>
    <n v="4792"/>
    <s v="CA-2012-104346"/>
    <x v="1"/>
    <x v="555"/>
    <d v="2012-12-16T00:00:00"/>
    <s v="Standard Class"/>
    <s v="IM-15070"/>
    <s v="Irene Maddox"/>
    <x v="0"/>
    <x v="0"/>
    <s v="Colorado Springs"/>
    <x v="22"/>
    <n v="80906"/>
    <s v="West"/>
    <s v="OFF-PA-10001166"/>
    <x v="1"/>
    <x v="10"/>
    <s v="Xerox 1932"/>
    <n v="85.055999999999997"/>
    <n v="3"/>
    <n v="0.2"/>
    <n v="28.706399999999991"/>
  </r>
  <r>
    <n v="4793"/>
    <s v="CA-2012-104346"/>
    <x v="1"/>
    <x v="555"/>
    <d v="2012-12-16T00:00:00"/>
    <s v="Standard Class"/>
    <s v="IM-15070"/>
    <s v="Irene Maddox"/>
    <x v="0"/>
    <x v="0"/>
    <s v="Colorado Springs"/>
    <x v="22"/>
    <n v="80906"/>
    <s v="West"/>
    <s v="OFF-PA-10003256"/>
    <x v="1"/>
    <x v="10"/>
    <s v="Avery Personal Creations Heavyweight Cards"/>
    <n v="27.695999999999998"/>
    <n v="3"/>
    <n v="0.2"/>
    <n v="9.6935999999999964"/>
  </r>
  <r>
    <n v="4794"/>
    <s v="US-2012-141684"/>
    <x v="1"/>
    <x v="685"/>
    <d v="2012-07-04T00:00:00"/>
    <s v="Standard Class"/>
    <s v="MM-18055"/>
    <s v="Michelle Moray"/>
    <x v="0"/>
    <x v="0"/>
    <s v="New York City"/>
    <x v="15"/>
    <n v="10011"/>
    <s v="East"/>
    <s v="OFF-PA-10002870"/>
    <x v="1"/>
    <x v="10"/>
    <s v="Ampad Phone Message Book, Recycled, 400 Message Capacity, 5 ¾” x 11”"/>
    <n v="24.96"/>
    <n v="4"/>
    <n v="0"/>
    <n v="11.231999999999999"/>
  </r>
  <r>
    <n v="4795"/>
    <s v="CA-2012-144722"/>
    <x v="1"/>
    <x v="199"/>
    <d v="2012-03-23T00:00:00"/>
    <s v="Standard Class"/>
    <s v="MF-18250"/>
    <s v="Monica Federle"/>
    <x v="1"/>
    <x v="0"/>
    <s v="Los Angeles"/>
    <x v="1"/>
    <n v="90036"/>
    <s v="West"/>
    <s v="FUR-FU-10001215"/>
    <x v="0"/>
    <x v="5"/>
    <s v="Howard Miller 11-1/2&quot; Diameter Brentwood Wall Clock"/>
    <n v="43.13"/>
    <n v="1"/>
    <n v="0"/>
    <n v="18.114600000000003"/>
  </r>
  <r>
    <n v="4796"/>
    <s v="CA-2012-120516"/>
    <x v="1"/>
    <x v="863"/>
    <d v="2012-08-17T00:00:00"/>
    <s v="Standard Class"/>
    <s v="CK-12595"/>
    <s v="Clytie Kelty"/>
    <x v="0"/>
    <x v="0"/>
    <s v="Marietta"/>
    <x v="32"/>
    <n v="30062"/>
    <s v="South"/>
    <s v="OFF-BI-10004187"/>
    <x v="1"/>
    <x v="8"/>
    <s v="Staples"/>
    <n v="5.64"/>
    <n v="3"/>
    <n v="0"/>
    <n v="2.7071999999999994"/>
  </r>
  <r>
    <n v="4797"/>
    <s v="US-2013-148901"/>
    <x v="0"/>
    <x v="675"/>
    <d v="2013-05-20T00:00:00"/>
    <s v="Standard Class"/>
    <s v="MK-17905"/>
    <s v="Michael Kennedy"/>
    <x v="1"/>
    <x v="0"/>
    <s v="Jacksonville"/>
    <x v="2"/>
    <n v="32216"/>
    <s v="South"/>
    <s v="OFF-BI-10001718"/>
    <x v="1"/>
    <x v="8"/>
    <s v="GBC DocuBind P50 Personal Binding Machine"/>
    <n v="57.582000000000008"/>
    <n v="3"/>
    <n v="0.7"/>
    <n v="-44.146199999999979"/>
  </r>
  <r>
    <n v="4798"/>
    <s v="US-2013-148901"/>
    <x v="0"/>
    <x v="675"/>
    <d v="2013-05-20T00:00:00"/>
    <s v="Standard Class"/>
    <s v="MK-17905"/>
    <s v="Michael Kennedy"/>
    <x v="1"/>
    <x v="0"/>
    <s v="Jacksonville"/>
    <x v="2"/>
    <n v="32216"/>
    <s v="South"/>
    <s v="OFF-PA-10004983"/>
    <x v="1"/>
    <x v="10"/>
    <s v="Xerox 23"/>
    <n v="31.104000000000006"/>
    <n v="6"/>
    <n v="0.2"/>
    <n v="10.8864"/>
  </r>
  <r>
    <n v="4799"/>
    <s v="US-2013-148901"/>
    <x v="0"/>
    <x v="675"/>
    <d v="2013-05-20T00:00:00"/>
    <s v="Standard Class"/>
    <s v="MK-17905"/>
    <s v="Michael Kennedy"/>
    <x v="1"/>
    <x v="0"/>
    <s v="Jacksonville"/>
    <x v="2"/>
    <n v="32216"/>
    <s v="South"/>
    <s v="FUR-FU-10002396"/>
    <x v="0"/>
    <x v="5"/>
    <s v="DAX Copper Panel Document Frame, 5 x 7 Size"/>
    <n v="30.192"/>
    <n v="3"/>
    <n v="0.2"/>
    <n v="8.3028000000000031"/>
  </r>
  <r>
    <n v="4800"/>
    <s v="US-2013-148901"/>
    <x v="0"/>
    <x v="675"/>
    <d v="2013-05-20T00:00:00"/>
    <s v="Standard Class"/>
    <s v="MK-17905"/>
    <s v="Michael Kennedy"/>
    <x v="1"/>
    <x v="0"/>
    <s v="Jacksonville"/>
    <x v="2"/>
    <n v="32216"/>
    <s v="South"/>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x v="0"/>
    <s v="Jacksonville"/>
    <x v="2"/>
    <n v="32216"/>
    <s v="South"/>
    <s v="OFF-AR-10002467"/>
    <x v="1"/>
    <x v="6"/>
    <s v="Dixon Ticonderoga Pencils"/>
    <n v="4.7679999999999998"/>
    <n v="2"/>
    <n v="0.2"/>
    <n v="0.41720000000000046"/>
  </r>
  <r>
    <n v="4802"/>
    <s v="US-2013-148901"/>
    <x v="0"/>
    <x v="675"/>
    <d v="2013-05-20T00:00:00"/>
    <s v="Standard Class"/>
    <s v="MK-17905"/>
    <s v="Michael Kennedy"/>
    <x v="1"/>
    <x v="0"/>
    <s v="Jacksonville"/>
    <x v="2"/>
    <n v="32216"/>
    <s v="South"/>
    <s v="OFF-BI-10004002"/>
    <x v="1"/>
    <x v="8"/>
    <s v="Wilson Jones International Size A4 Ring Binders"/>
    <n v="10.380000000000003"/>
    <n v="2"/>
    <n v="0.7"/>
    <n v="-7.6119999999999983"/>
  </r>
  <r>
    <n v="4803"/>
    <s v="US-2013-148901"/>
    <x v="0"/>
    <x v="675"/>
    <d v="2013-05-20T00:00:00"/>
    <s v="Standard Class"/>
    <s v="MK-17905"/>
    <s v="Michael Kennedy"/>
    <x v="1"/>
    <x v="0"/>
    <s v="Jacksonville"/>
    <x v="2"/>
    <n v="32216"/>
    <s v="South"/>
    <s v="OFF-BI-10002309"/>
    <x v="1"/>
    <x v="8"/>
    <s v="Avery Heavy-Duty EZD  Binder With Locking Rings"/>
    <n v="13.392000000000003"/>
    <n v="8"/>
    <n v="0.7"/>
    <n v="-9.8207999999999984"/>
  </r>
  <r>
    <n v="4804"/>
    <s v="CA-2014-136364"/>
    <x v="3"/>
    <x v="1002"/>
    <d v="2014-07-18T00:00:00"/>
    <s v="Second Class"/>
    <s v="MH-17455"/>
    <s v="Mark Hamilton"/>
    <x v="0"/>
    <x v="0"/>
    <s v="Philadelphia"/>
    <x v="9"/>
    <n v="19140"/>
    <s v="East"/>
    <s v="TEC-PH-10003885"/>
    <x v="2"/>
    <x v="7"/>
    <s v="Cisco SPA508G"/>
    <n v="39.593999999999994"/>
    <n v="1"/>
    <n v="0.4"/>
    <n v="-7.2589000000000041"/>
  </r>
  <r>
    <n v="4805"/>
    <s v="CA-2014-136364"/>
    <x v="3"/>
    <x v="1002"/>
    <d v="2014-07-18T00:00:00"/>
    <s v="Second Class"/>
    <s v="MH-17455"/>
    <s v="Mark Hamilton"/>
    <x v="0"/>
    <x v="0"/>
    <s v="Philadelphia"/>
    <x v="9"/>
    <n v="19140"/>
    <s v="East"/>
    <s v="FUR-FU-10002501"/>
    <x v="0"/>
    <x v="5"/>
    <s v="Nu-Dell Executive Frame"/>
    <n v="91.00800000000001"/>
    <n v="9"/>
    <n v="0.2"/>
    <n v="19.339199999999998"/>
  </r>
  <r>
    <n v="4806"/>
    <s v="CA-2012-137708"/>
    <x v="1"/>
    <x v="6"/>
    <d v="2012-11-25T00:00:00"/>
    <s v="Second Class"/>
    <s v="NG-18430"/>
    <s v="Nathan Gelder"/>
    <x v="0"/>
    <x v="0"/>
    <s v="Los Angeles"/>
    <x v="1"/>
    <n v="90008"/>
    <s v="West"/>
    <s v="OFF-PA-10000176"/>
    <x v="1"/>
    <x v="10"/>
    <s v="Xerox 1887"/>
    <n v="37.94"/>
    <n v="2"/>
    <n v="0"/>
    <n v="18.211199999999998"/>
  </r>
  <r>
    <n v="4807"/>
    <s v="CA-2012-137708"/>
    <x v="1"/>
    <x v="6"/>
    <d v="2012-11-25T00:00:00"/>
    <s v="Second Class"/>
    <s v="NG-18430"/>
    <s v="Nathan Gelder"/>
    <x v="0"/>
    <x v="0"/>
    <s v="Los Angeles"/>
    <x v="1"/>
    <n v="90008"/>
    <s v="West"/>
    <s v="OFF-PA-10000327"/>
    <x v="1"/>
    <x v="10"/>
    <s v="Xerox 1971"/>
    <n v="42.800000000000004"/>
    <n v="10"/>
    <n v="0"/>
    <n v="19.259999999999998"/>
  </r>
  <r>
    <n v="4808"/>
    <s v="CA-2012-137708"/>
    <x v="1"/>
    <x v="6"/>
    <d v="2012-11-25T00:00:00"/>
    <s v="Second Class"/>
    <s v="NG-18430"/>
    <s v="Nathan Gelder"/>
    <x v="0"/>
    <x v="0"/>
    <s v="Los Angeles"/>
    <x v="1"/>
    <n v="90008"/>
    <s v="West"/>
    <s v="OFF-ST-10004634"/>
    <x v="1"/>
    <x v="4"/>
    <s v="Personal Folder Holder, Ebony"/>
    <n v="33.630000000000003"/>
    <n v="3"/>
    <n v="0"/>
    <n v="10.088999999999999"/>
  </r>
  <r>
    <n v="4809"/>
    <s v="CA-2011-149055"/>
    <x v="2"/>
    <x v="533"/>
    <d v="2011-11-28T00:00:00"/>
    <s v="Standard Class"/>
    <s v="PB-19210"/>
    <s v="Phillip Breyer"/>
    <x v="1"/>
    <x v="0"/>
    <s v="Philadelphia"/>
    <x v="9"/>
    <n v="19134"/>
    <s v="East"/>
    <s v="OFF-EN-10003040"/>
    <x v="1"/>
    <x v="12"/>
    <s v="Quality Park Security Envelopes"/>
    <n v="62.808000000000007"/>
    <n v="3"/>
    <n v="0.2"/>
    <n v="21.197700000000001"/>
  </r>
  <r>
    <n v="4810"/>
    <s v="CA-2012-151589"/>
    <x v="1"/>
    <x v="17"/>
    <d v="2012-12-30T00:00:00"/>
    <s v="First Class"/>
    <s v="RE-19450"/>
    <s v="Richard Eichhorn"/>
    <x v="0"/>
    <x v="0"/>
    <s v="Eau Claire"/>
    <x v="6"/>
    <n v="54703"/>
    <s v="Central"/>
    <s v="OFF-PA-10003228"/>
    <x v="1"/>
    <x v="10"/>
    <s v="Xerox 1917"/>
    <n v="195.64"/>
    <n v="4"/>
    <n v="0"/>
    <n v="91.950799999999987"/>
  </r>
  <r>
    <n v="4811"/>
    <s v="CA-2012-151589"/>
    <x v="1"/>
    <x v="17"/>
    <d v="2012-12-30T00:00:00"/>
    <s v="First Class"/>
    <s v="RE-19450"/>
    <s v="Richard Eichhorn"/>
    <x v="0"/>
    <x v="0"/>
    <s v="Eau Claire"/>
    <x v="6"/>
    <n v="54703"/>
    <s v="Central"/>
    <s v="TEC-PH-10004345"/>
    <x v="2"/>
    <x v="7"/>
    <s v="Cisco SPA 502G IP Phone"/>
    <n v="239.9"/>
    <n v="2"/>
    <n v="0"/>
    <n v="71.97"/>
  </r>
  <r>
    <n v="4812"/>
    <s v="CA-2013-121370"/>
    <x v="0"/>
    <x v="696"/>
    <d v="2013-11-20T00:00:00"/>
    <s v="Second Class"/>
    <s v="EB-14110"/>
    <s v="Eugene Barchas"/>
    <x v="0"/>
    <x v="0"/>
    <s v="Philadelphia"/>
    <x v="9"/>
    <n v="19134"/>
    <s v="East"/>
    <s v="FUR-CH-10000785"/>
    <x v="0"/>
    <x v="1"/>
    <s v="Global Ergonomic Managers Chair"/>
    <n v="380.05799999999994"/>
    <n v="3"/>
    <n v="0.3"/>
    <n v="-21.717600000000004"/>
  </r>
  <r>
    <n v="4813"/>
    <s v="CA-2013-121370"/>
    <x v="0"/>
    <x v="696"/>
    <d v="2013-11-20T00:00:00"/>
    <s v="Second Class"/>
    <s v="EB-14110"/>
    <s v="Eugene Barchas"/>
    <x v="0"/>
    <x v="0"/>
    <s v="Philadelphia"/>
    <x v="9"/>
    <n v="19134"/>
    <s v="East"/>
    <s v="TEC-CO-10004115"/>
    <x v="2"/>
    <x v="16"/>
    <s v="Sharp AL-1530CS Digital Copier"/>
    <n v="1199.9759999999999"/>
    <n v="4"/>
    <n v="0.4"/>
    <n v="179.99639999999999"/>
  </r>
  <r>
    <n v="4814"/>
    <s v="CA-2013-121370"/>
    <x v="0"/>
    <x v="696"/>
    <d v="2013-11-20T00:00:00"/>
    <s v="Second Class"/>
    <s v="EB-14110"/>
    <s v="Eugene Barchas"/>
    <x v="0"/>
    <x v="0"/>
    <s v="Philadelphia"/>
    <x v="9"/>
    <n v="19134"/>
    <s v="East"/>
    <s v="FUR-FU-10002813"/>
    <x v="0"/>
    <x v="5"/>
    <s v="DAX Contemporary Wood Frame with Silver Metal Mat, Desktop, 11 x 14 Size"/>
    <n v="48.576000000000001"/>
    <n v="3"/>
    <n v="0.2"/>
    <n v="9.7151999999999941"/>
  </r>
  <r>
    <n v="4815"/>
    <s v="CA-2013-111696"/>
    <x v="0"/>
    <x v="541"/>
    <d v="2013-05-11T00:00:00"/>
    <s v="First Class"/>
    <s v="TB-21625"/>
    <s v="Trudy Brown"/>
    <x v="0"/>
    <x v="0"/>
    <s v="Los Angeles"/>
    <x v="1"/>
    <n v="90004"/>
    <s v="West"/>
    <s v="OFF-PA-10002751"/>
    <x v="1"/>
    <x v="10"/>
    <s v="Xerox 1920"/>
    <n v="17.940000000000001"/>
    <n v="3"/>
    <n v="0"/>
    <n v="8.0730000000000004"/>
  </r>
  <r>
    <n v="4816"/>
    <s v="CA-2011-139598"/>
    <x v="2"/>
    <x v="58"/>
    <d v="2011-12-31T00:00:00"/>
    <s v="Standard Class"/>
    <s v="MG-17695"/>
    <s v="Maureen Gnade"/>
    <x v="0"/>
    <x v="0"/>
    <s v="Philadelphia"/>
    <x v="9"/>
    <n v="19134"/>
    <s v="East"/>
    <s v="OFF-PA-10004569"/>
    <x v="1"/>
    <x v="10"/>
    <s v="Wirebound Message Books, Two 4 1/4&quot; x 5&quot; Forms per Page"/>
    <n v="18.264000000000003"/>
    <n v="3"/>
    <n v="0.2"/>
    <n v="6.1640999999999995"/>
  </r>
  <r>
    <n v="4817"/>
    <s v="CA-2011-139598"/>
    <x v="2"/>
    <x v="58"/>
    <d v="2011-12-31T00:00:00"/>
    <s v="Standard Class"/>
    <s v="MG-17695"/>
    <s v="Maureen Gnade"/>
    <x v="0"/>
    <x v="0"/>
    <s v="Philadelphia"/>
    <x v="9"/>
    <n v="19134"/>
    <s v="East"/>
    <s v="OFF-AP-10002998"/>
    <x v="1"/>
    <x v="9"/>
    <s v="Holmes 99% HEPA Air Purifier"/>
    <n v="34.655999999999999"/>
    <n v="2"/>
    <n v="0.2"/>
    <n v="5.6315999999999971"/>
  </r>
  <r>
    <n v="4818"/>
    <s v="CA-2011-139598"/>
    <x v="2"/>
    <x v="58"/>
    <d v="2011-12-31T00:00:00"/>
    <s v="Standard Class"/>
    <s v="MG-17695"/>
    <s v="Maureen Gnade"/>
    <x v="0"/>
    <x v="0"/>
    <s v="Philadelphia"/>
    <x v="9"/>
    <n v="19134"/>
    <s v="East"/>
    <s v="OFF-AP-10003287"/>
    <x v="1"/>
    <x v="9"/>
    <s v="Tripp Lite TLP810NET Broadband Surge for Modem/Fax"/>
    <n v="81.552000000000007"/>
    <n v="2"/>
    <n v="0.2"/>
    <n v="8.1551999999999971"/>
  </r>
  <r>
    <n v="4819"/>
    <s v="CA-2011-139598"/>
    <x v="2"/>
    <x v="58"/>
    <d v="2011-12-31T00:00:00"/>
    <s v="Standard Class"/>
    <s v="MG-17695"/>
    <s v="Maureen Gnade"/>
    <x v="0"/>
    <x v="0"/>
    <s v="Philadelphia"/>
    <x v="9"/>
    <n v="19134"/>
    <s v="East"/>
    <s v="OFF-ST-10001370"/>
    <x v="1"/>
    <x v="4"/>
    <s v="Sensible Storage WireTech Storage Systems"/>
    <n v="227.13600000000002"/>
    <n v="4"/>
    <n v="0.2"/>
    <n v="-42.588000000000036"/>
  </r>
  <r>
    <n v="4820"/>
    <s v="CA-2014-117436"/>
    <x v="3"/>
    <x v="110"/>
    <d v="2014-06-15T00:00:00"/>
    <s v="Standard Class"/>
    <s v="LW-17125"/>
    <s v="Liz Willingham"/>
    <x v="0"/>
    <x v="0"/>
    <s v="Norwich"/>
    <x v="29"/>
    <n v="6360"/>
    <s v="East"/>
    <s v="OFF-BI-10004040"/>
    <x v="1"/>
    <x v="8"/>
    <s v="Wilson Jones Impact Binders"/>
    <n v="10.36"/>
    <n v="2"/>
    <n v="0"/>
    <n v="5.0763999999999996"/>
  </r>
  <r>
    <n v="4821"/>
    <s v="CA-2012-140025"/>
    <x v="1"/>
    <x v="1003"/>
    <d v="2012-04-11T00:00:00"/>
    <s v="Standard Class"/>
    <s v="PF-19120"/>
    <s v="Peter Fuller"/>
    <x v="0"/>
    <x v="0"/>
    <s v="San Antonio"/>
    <x v="5"/>
    <n v="78207"/>
    <s v="Central"/>
    <s v="OFF-AP-10002651"/>
    <x v="1"/>
    <x v="9"/>
    <s v="Hoover Upright Vacuum With Dirt Cup"/>
    <n v="463.24799999999988"/>
    <n v="8"/>
    <n v="0.8"/>
    <n v="-1181.2824000000003"/>
  </r>
  <r>
    <n v="4822"/>
    <s v="CA-2012-140025"/>
    <x v="1"/>
    <x v="1003"/>
    <d v="2012-04-11T00:00:00"/>
    <s v="Standard Class"/>
    <s v="PF-19120"/>
    <s v="Peter Fuller"/>
    <x v="0"/>
    <x v="0"/>
    <s v="San Antonio"/>
    <x v="5"/>
    <n v="78207"/>
    <s v="Central"/>
    <s v="TEC-AC-10002402"/>
    <x v="2"/>
    <x v="11"/>
    <s v="Razer Kraken PRO Over Ear PC and Music Headset"/>
    <n v="383.952"/>
    <n v="6"/>
    <n v="0.2"/>
    <n v="47.993999999999971"/>
  </r>
  <r>
    <n v="4823"/>
    <s v="CA-2013-134222"/>
    <x v="0"/>
    <x v="212"/>
    <d v="2013-07-12T00:00:00"/>
    <s v="Same Day"/>
    <s v="NZ-18565"/>
    <s v="Nick Zandusky"/>
    <x v="2"/>
    <x v="0"/>
    <s v="Yuma"/>
    <x v="16"/>
    <n v="85364"/>
    <s v="West"/>
    <s v="OFF-BI-10001658"/>
    <x v="1"/>
    <x v="8"/>
    <s v="GBC Standard Therm-A-Bind Covers"/>
    <n v="44.856000000000009"/>
    <n v="6"/>
    <n v="0.7"/>
    <n v="-35.884799999999984"/>
  </r>
  <r>
    <n v="4824"/>
    <s v="CA-2013-140018"/>
    <x v="0"/>
    <x v="831"/>
    <d v="2013-11-27T00:00:00"/>
    <s v="Standard Class"/>
    <s v="CK-12205"/>
    <s v="Chloris Kastensmidt"/>
    <x v="0"/>
    <x v="0"/>
    <s v="Columbus"/>
    <x v="24"/>
    <n v="43229"/>
    <s v="East"/>
    <s v="TEC-MA-10000752"/>
    <x v="2"/>
    <x v="15"/>
    <s v="Texas Instrument TI-15 Fraction Calculator"/>
    <n v="30.345000000000006"/>
    <n v="7"/>
    <n v="0.7"/>
    <n v="-24.275999999999996"/>
  </r>
  <r>
    <n v="4825"/>
    <s v="CA-2013-140018"/>
    <x v="0"/>
    <x v="831"/>
    <d v="2013-11-27T00:00:00"/>
    <s v="Standard Class"/>
    <s v="CK-12205"/>
    <s v="Chloris Kastensmidt"/>
    <x v="0"/>
    <x v="0"/>
    <s v="Columbus"/>
    <x v="24"/>
    <n v="43229"/>
    <s v="East"/>
    <s v="FUR-CH-10003817"/>
    <x v="0"/>
    <x v="1"/>
    <s v="Global Value Steno Chair, Gray"/>
    <n v="127.554"/>
    <n v="3"/>
    <n v="0.3"/>
    <n v="-9.1109999999999971"/>
  </r>
  <r>
    <n v="4826"/>
    <s v="CA-2013-140018"/>
    <x v="0"/>
    <x v="831"/>
    <d v="2013-11-27T00:00:00"/>
    <s v="Standard Class"/>
    <s v="CK-12205"/>
    <s v="Chloris Kastensmidt"/>
    <x v="0"/>
    <x v="0"/>
    <s v="Columbus"/>
    <x v="24"/>
    <n v="43229"/>
    <s v="East"/>
    <s v="FUR-FU-10001876"/>
    <x v="0"/>
    <x v="5"/>
    <s v="Computer Room Manger, 14&quot;"/>
    <n v="77.951999999999998"/>
    <n v="3"/>
    <n v="0.2"/>
    <n v="15.590399999999995"/>
  </r>
  <r>
    <n v="4827"/>
    <s v="US-2014-136707"/>
    <x v="3"/>
    <x v="105"/>
    <d v="2014-11-16T00:00:00"/>
    <s v="First Class"/>
    <s v="JE-15610"/>
    <s v="Jim Epp"/>
    <x v="1"/>
    <x v="0"/>
    <s v="Los Angeles"/>
    <x v="1"/>
    <n v="90036"/>
    <s v="West"/>
    <s v="OFF-BI-10003460"/>
    <x v="1"/>
    <x v="8"/>
    <s v="Acco 3-Hole Punch"/>
    <n v="14.016"/>
    <n v="4"/>
    <n v="0.2"/>
    <n v="4.9055999999999997"/>
  </r>
  <r>
    <n v="4828"/>
    <s v="CA-2011-152562"/>
    <x v="2"/>
    <x v="301"/>
    <d v="2011-11-08T00:00:00"/>
    <s v="Standard Class"/>
    <s v="JO-15145"/>
    <s v="Jack O'Briant"/>
    <x v="1"/>
    <x v="0"/>
    <s v="Richmond"/>
    <x v="0"/>
    <n v="40475"/>
    <s v="South"/>
    <s v="OFF-ST-10000464"/>
    <x v="1"/>
    <x v="4"/>
    <s v="Multi-Use Personal File Cart and Caster Set, Three Stacking Bins"/>
    <n v="69.52"/>
    <n v="2"/>
    <n v="0"/>
    <n v="19.465600000000002"/>
  </r>
  <r>
    <n v="4829"/>
    <s v="CA-2011-152562"/>
    <x v="2"/>
    <x v="301"/>
    <d v="2011-11-08T00:00:00"/>
    <s v="Standard Class"/>
    <s v="JO-15145"/>
    <s v="Jack O'Briant"/>
    <x v="1"/>
    <x v="0"/>
    <s v="Richmond"/>
    <x v="0"/>
    <n v="40475"/>
    <s v="South"/>
    <s v="OFF-AR-10001919"/>
    <x v="1"/>
    <x v="6"/>
    <s v="OIC #2 Pencils, Medium Soft"/>
    <n v="5.64"/>
    <n v="3"/>
    <n v="0"/>
    <n v="1.6355999999999997"/>
  </r>
  <r>
    <n v="4830"/>
    <s v="CA-2013-152408"/>
    <x v="0"/>
    <x v="666"/>
    <d v="2013-05-22T00:00:00"/>
    <s v="Standard Class"/>
    <s v="TT-21220"/>
    <s v="Thomas Thornton"/>
    <x v="0"/>
    <x v="0"/>
    <s v="New York City"/>
    <x v="15"/>
    <n v="10035"/>
    <s v="East"/>
    <s v="OFF-BI-10002393"/>
    <x v="1"/>
    <x v="8"/>
    <s v="Binder Posts"/>
    <n v="13.776000000000002"/>
    <n v="3"/>
    <n v="0.2"/>
    <n v="4.4771999999999998"/>
  </r>
  <r>
    <n v="4831"/>
    <s v="CA-2011-120278"/>
    <x v="2"/>
    <x v="845"/>
    <d v="2011-11-12T00:00:00"/>
    <s v="Standard Class"/>
    <s v="MS-17365"/>
    <s v="Maribeth Schnelling"/>
    <x v="0"/>
    <x v="0"/>
    <s v="Wausau"/>
    <x v="6"/>
    <n v="54401"/>
    <s v="Central"/>
    <s v="OFF-AP-10001293"/>
    <x v="1"/>
    <x v="9"/>
    <s v="Belkin 8 Outlet Surge Protector"/>
    <n v="245.88"/>
    <n v="6"/>
    <n v="0"/>
    <n v="68.846399999999988"/>
  </r>
  <r>
    <n v="4832"/>
    <s v="CA-2011-120278"/>
    <x v="2"/>
    <x v="845"/>
    <d v="2011-11-12T00:00:00"/>
    <s v="Standard Class"/>
    <s v="MS-17365"/>
    <s v="Maribeth Schnelling"/>
    <x v="0"/>
    <x v="0"/>
    <s v="Wausau"/>
    <x v="6"/>
    <n v="54401"/>
    <s v="Central"/>
    <s v="OFF-ST-10004258"/>
    <x v="1"/>
    <x v="4"/>
    <s v="Portable Personal File Box"/>
    <n v="36.630000000000003"/>
    <n v="3"/>
    <n v="0"/>
    <n v="9.8901000000000039"/>
  </r>
  <r>
    <n v="4833"/>
    <s v="CA-2011-120278"/>
    <x v="2"/>
    <x v="845"/>
    <d v="2011-11-12T00:00:00"/>
    <s v="Standard Class"/>
    <s v="MS-17365"/>
    <s v="Maribeth Schnelling"/>
    <x v="0"/>
    <x v="0"/>
    <s v="Wausau"/>
    <x v="6"/>
    <n v="54401"/>
    <s v="Central"/>
    <s v="OFF-ST-10002214"/>
    <x v="1"/>
    <x v="4"/>
    <s v="X-Rack File for Hanging Folders"/>
    <n v="22.58"/>
    <n v="2"/>
    <n v="0"/>
    <n v="5.8707999999999991"/>
  </r>
  <r>
    <n v="4834"/>
    <s v="CA-2011-120278"/>
    <x v="2"/>
    <x v="845"/>
    <d v="2011-11-12T00:00:00"/>
    <s v="Standard Class"/>
    <s v="MS-17365"/>
    <s v="Maribeth Schnelling"/>
    <x v="0"/>
    <x v="0"/>
    <s v="Wausau"/>
    <x v="6"/>
    <n v="54401"/>
    <s v="Central"/>
    <s v="OFF-BI-10004970"/>
    <x v="1"/>
    <x v="8"/>
    <s v="ACCOHIDE 3-Ring Binder, Blue, 1&quot;"/>
    <n v="12.39"/>
    <n v="3"/>
    <n v="0"/>
    <n v="5.8232999999999997"/>
  </r>
  <r>
    <n v="4835"/>
    <s v="CA-2014-167661"/>
    <x v="3"/>
    <x v="361"/>
    <d v="2014-10-11T00:00:00"/>
    <s v="Standard Class"/>
    <s v="MP-18175"/>
    <s v="Mike Pelletier"/>
    <x v="2"/>
    <x v="0"/>
    <s v="San Francisco"/>
    <x v="1"/>
    <n v="94110"/>
    <s v="West"/>
    <s v="OFF-BI-10002571"/>
    <x v="1"/>
    <x v="8"/>
    <s v="Avery Framed View Binder, EZD Ring (Locking), Navy, 1 1/2&quot;"/>
    <n v="39.92"/>
    <n v="5"/>
    <n v="0.2"/>
    <n v="13.472999999999999"/>
  </r>
  <r>
    <n v="4836"/>
    <s v="CA-2014-167661"/>
    <x v="3"/>
    <x v="361"/>
    <d v="2014-10-11T00:00:00"/>
    <s v="Standard Class"/>
    <s v="MP-18175"/>
    <s v="Mike Pelletier"/>
    <x v="2"/>
    <x v="0"/>
    <s v="San Francisco"/>
    <x v="1"/>
    <n v="94110"/>
    <s v="West"/>
    <s v="OFF-PA-10002581"/>
    <x v="1"/>
    <x v="10"/>
    <s v="Xerox 1951"/>
    <n v="61.96"/>
    <n v="2"/>
    <n v="0"/>
    <n v="27.881999999999998"/>
  </r>
  <r>
    <n v="4837"/>
    <s v="CA-2014-167661"/>
    <x v="3"/>
    <x v="361"/>
    <d v="2014-10-11T00:00:00"/>
    <s v="Standard Class"/>
    <s v="MP-18175"/>
    <s v="Mike Pelletier"/>
    <x v="2"/>
    <x v="0"/>
    <s v="San Francisco"/>
    <x v="1"/>
    <n v="94110"/>
    <s v="West"/>
    <s v="OFF-BI-10001097"/>
    <x v="1"/>
    <x v="8"/>
    <s v="Avery Hole Reinforcements"/>
    <n v="19.936000000000003"/>
    <n v="4"/>
    <n v="0.2"/>
    <n v="7.2267999999999999"/>
  </r>
  <r>
    <n v="4838"/>
    <s v="CA-2014-106831"/>
    <x v="3"/>
    <x v="702"/>
    <d v="2014-06-04T00:00:00"/>
    <s v="First Class"/>
    <s v="FH-14350"/>
    <s v="Fred Harton"/>
    <x v="0"/>
    <x v="0"/>
    <s v="Dublin"/>
    <x v="24"/>
    <n v="43017"/>
    <s v="East"/>
    <s v="OFF-BI-10003429"/>
    <x v="1"/>
    <x v="8"/>
    <s v="Cardinal HOLDit! Binder Insert Strips,Extra Strips"/>
    <n v="3.7980000000000005"/>
    <n v="2"/>
    <n v="0.7"/>
    <n v="-2.6585999999999999"/>
  </r>
  <r>
    <n v="4839"/>
    <s v="CA-2014-106831"/>
    <x v="3"/>
    <x v="702"/>
    <d v="2014-06-04T00:00:00"/>
    <s v="First Class"/>
    <s v="FH-14350"/>
    <s v="Fred Harton"/>
    <x v="0"/>
    <x v="0"/>
    <s v="Dublin"/>
    <x v="24"/>
    <n v="43017"/>
    <s v="East"/>
    <s v="OFF-PA-10000682"/>
    <x v="1"/>
    <x v="10"/>
    <s v="Xerox 1924"/>
    <n v="27.744000000000003"/>
    <n v="6"/>
    <n v="0.2"/>
    <n v="10.057200000000002"/>
  </r>
  <r>
    <n v="4840"/>
    <s v="CA-2014-106831"/>
    <x v="3"/>
    <x v="702"/>
    <d v="2014-06-04T00:00:00"/>
    <s v="First Class"/>
    <s v="FH-14350"/>
    <s v="Fred Harton"/>
    <x v="0"/>
    <x v="0"/>
    <s v="Dublin"/>
    <x v="24"/>
    <n v="43017"/>
    <s v="East"/>
    <s v="TEC-PH-10001700"/>
    <x v="2"/>
    <x v="7"/>
    <s v="Panasonic KX-TG6844B Expandable Digital Cordless Telephone"/>
    <n v="158.37599999999998"/>
    <n v="4"/>
    <n v="0.4"/>
    <n v="-34.314799999999991"/>
  </r>
  <r>
    <n v="4841"/>
    <s v="CA-2014-154123"/>
    <x v="3"/>
    <x v="225"/>
    <d v="2014-11-26T00:00:00"/>
    <s v="Standard Class"/>
    <s v="SC-20050"/>
    <s v="Sample Company A"/>
    <x v="2"/>
    <x v="0"/>
    <s v="Henderson"/>
    <x v="0"/>
    <n v="42420"/>
    <s v="South"/>
    <s v="FUR-FU-10000629"/>
    <x v="0"/>
    <x v="5"/>
    <s v="9-3/4 Diameter Round Wall Clock"/>
    <n v="27.58"/>
    <n v="2"/>
    <n v="0"/>
    <n v="11.583600000000001"/>
  </r>
  <r>
    <n v="4842"/>
    <s v="CA-2013-136049"/>
    <x v="0"/>
    <x v="443"/>
    <d v="2013-12-29T00:00:00"/>
    <s v="Standard Class"/>
    <s v="NM-18520"/>
    <s v="Neoma Murray"/>
    <x v="0"/>
    <x v="0"/>
    <s v="Bowling Green"/>
    <x v="24"/>
    <n v="43402"/>
    <s v="East"/>
    <s v="OFF-BI-10001267"/>
    <x v="1"/>
    <x v="8"/>
    <s v="Universal Recycled Hanging Pressboard Report Binders, Letter Size"/>
    <n v="5.5530000000000008"/>
    <n v="3"/>
    <n v="0.7"/>
    <n v="-4.0722000000000023"/>
  </r>
  <r>
    <n v="4843"/>
    <s v="CA-2014-118402"/>
    <x v="3"/>
    <x v="365"/>
    <d v="2014-10-05T00:00:00"/>
    <s v="Standard Class"/>
    <s v="JO-15280"/>
    <s v="Jas O'Carroll"/>
    <x v="0"/>
    <x v="0"/>
    <s v="Memphis"/>
    <x v="18"/>
    <n v="38109"/>
    <s v="South"/>
    <s v="OFF-ST-10001418"/>
    <x v="1"/>
    <x v="4"/>
    <s v="Carina Media Storage Towers in Natural &amp; Black"/>
    <n v="243.92"/>
    <n v="5"/>
    <n v="0.2"/>
    <n v="-54.881999999999998"/>
  </r>
  <r>
    <n v="4844"/>
    <s v="US-2013-139388"/>
    <x v="0"/>
    <x v="77"/>
    <d v="2013-11-10T00:00:00"/>
    <s v="First Class"/>
    <s v="CC-12475"/>
    <s v="Cindy Chapman"/>
    <x v="0"/>
    <x v="0"/>
    <s v="Lakewood"/>
    <x v="30"/>
    <n v="8701"/>
    <s v="East"/>
    <s v="OFF-FA-10004968"/>
    <x v="1"/>
    <x v="13"/>
    <s v="Rubber Band Ball"/>
    <n v="14.96"/>
    <n v="4"/>
    <n v="0"/>
    <n v="0.2992000000000008"/>
  </r>
  <r>
    <n v="4845"/>
    <s v="US-2011-128685"/>
    <x v="2"/>
    <x v="527"/>
    <d v="2011-04-05T00:00:00"/>
    <s v="First Class"/>
    <s v="MZ-17515"/>
    <s v="Mary Zewe"/>
    <x v="1"/>
    <x v="0"/>
    <s v="Los Angeles"/>
    <x v="1"/>
    <n v="90008"/>
    <s v="West"/>
    <s v="OFF-BI-10004140"/>
    <x v="1"/>
    <x v="8"/>
    <s v="Avery Non-Stick Binders"/>
    <n v="7.1840000000000011"/>
    <n v="2"/>
    <n v="0.2"/>
    <n v="2.2449999999999992"/>
  </r>
  <r>
    <n v="4846"/>
    <s v="CA-2012-124044"/>
    <x v="1"/>
    <x v="862"/>
    <d v="2012-07-26T00:00:00"/>
    <s v="Second Class"/>
    <s v="MS-17830"/>
    <s v="Melanie Seite"/>
    <x v="0"/>
    <x v="0"/>
    <s v="Rochester"/>
    <x v="15"/>
    <n v="14609"/>
    <s v="East"/>
    <s v="OFF-BI-10003460"/>
    <x v="1"/>
    <x v="8"/>
    <s v="Acco 3-Hole Punch"/>
    <n v="10.512"/>
    <n v="3"/>
    <n v="0.2"/>
    <n v="3.6791999999999998"/>
  </r>
  <r>
    <n v="4847"/>
    <s v="CA-2011-164469"/>
    <x v="2"/>
    <x v="402"/>
    <d v="2011-06-27T00:00:00"/>
    <s v="Second Class"/>
    <s v="GK-14620"/>
    <s v="Grace Kelly"/>
    <x v="1"/>
    <x v="0"/>
    <s v="Salem"/>
    <x v="21"/>
    <n v="97301"/>
    <s v="West"/>
    <s v="TEC-PH-10002115"/>
    <x v="2"/>
    <x v="7"/>
    <s v="Plantronics 81402"/>
    <n v="263.96000000000004"/>
    <n v="5"/>
    <n v="0.2"/>
    <n v="19.796999999999997"/>
  </r>
  <r>
    <n v="4848"/>
    <s v="CA-2011-164469"/>
    <x v="2"/>
    <x v="402"/>
    <d v="2011-06-27T00:00:00"/>
    <s v="Second Class"/>
    <s v="GK-14620"/>
    <s v="Grace Kelly"/>
    <x v="1"/>
    <x v="0"/>
    <s v="Salem"/>
    <x v="21"/>
    <n v="97301"/>
    <s v="West"/>
    <s v="OFF-AR-10003478"/>
    <x v="1"/>
    <x v="6"/>
    <s v="Avery Hi-Liter EverBold Pen Style Fluorescent Highlighters, 4/Pack"/>
    <n v="71.632000000000005"/>
    <n v="11"/>
    <n v="0.2"/>
    <n v="17.908000000000001"/>
  </r>
  <r>
    <n v="4849"/>
    <s v="CA-2011-164469"/>
    <x v="2"/>
    <x v="402"/>
    <d v="2011-06-27T00:00:00"/>
    <s v="Second Class"/>
    <s v="GK-14620"/>
    <s v="Grace Kelly"/>
    <x v="1"/>
    <x v="0"/>
    <s v="Salem"/>
    <x v="21"/>
    <n v="97301"/>
    <s v="West"/>
    <s v="OFF-AR-10000475"/>
    <x v="1"/>
    <x v="6"/>
    <s v="Hunt BOSTON Vista Battery-Operated Pencil Sharpener, Black"/>
    <n v="9.3280000000000012"/>
    <n v="1"/>
    <n v="0.2"/>
    <n v="0.8162000000000007"/>
  </r>
  <r>
    <n v="4850"/>
    <s v="CA-2011-107818"/>
    <x v="2"/>
    <x v="78"/>
    <d v="2011-09-14T00:00:00"/>
    <s v="Standard Class"/>
    <s v="MC-17275"/>
    <s v="Marc Crier"/>
    <x v="0"/>
    <x v="0"/>
    <s v="Pasco"/>
    <x v="4"/>
    <n v="99301"/>
    <s v="West"/>
    <s v="OFF-AR-10003045"/>
    <x v="1"/>
    <x v="6"/>
    <s v="Prang Colored Pencils"/>
    <n v="5.88"/>
    <n v="2"/>
    <n v="0"/>
    <n v="2.6459999999999999"/>
  </r>
  <r>
    <n v="4851"/>
    <s v="CA-2011-107818"/>
    <x v="2"/>
    <x v="78"/>
    <d v="2011-09-14T00:00:00"/>
    <s v="Standard Class"/>
    <s v="MC-17275"/>
    <s v="Marc Crier"/>
    <x v="0"/>
    <x v="0"/>
    <s v="Pasco"/>
    <x v="4"/>
    <n v="99301"/>
    <s v="West"/>
    <s v="FUR-CH-10000454"/>
    <x v="0"/>
    <x v="1"/>
    <s v="Hon Deluxe Fabric Upholstered Stacking Chairs, Rounded Back"/>
    <n v="975.92"/>
    <n v="5"/>
    <n v="0.2"/>
    <n v="121.98999999999992"/>
  </r>
  <r>
    <n v="4852"/>
    <s v="CA-2011-107818"/>
    <x v="2"/>
    <x v="78"/>
    <d v="2011-09-14T00:00:00"/>
    <s v="Standard Class"/>
    <s v="MC-17275"/>
    <s v="Marc Crier"/>
    <x v="0"/>
    <x v="0"/>
    <s v="Pasco"/>
    <x v="4"/>
    <n v="99301"/>
    <s v="West"/>
    <s v="OFF-AR-10000380"/>
    <x v="1"/>
    <x v="6"/>
    <s v="Hunt PowerHouse Electric Pencil Sharpener, Blue"/>
    <n v="303.83999999999997"/>
    <n v="8"/>
    <n v="0"/>
    <n v="91.151999999999958"/>
  </r>
  <r>
    <n v="4853"/>
    <s v="CA-2011-107818"/>
    <x v="2"/>
    <x v="78"/>
    <d v="2011-09-14T00:00:00"/>
    <s v="Standard Class"/>
    <s v="MC-17275"/>
    <s v="Marc Crier"/>
    <x v="0"/>
    <x v="0"/>
    <s v="Pasco"/>
    <x v="4"/>
    <n v="99301"/>
    <s v="West"/>
    <s v="OFF-ST-10000736"/>
    <x v="1"/>
    <x v="4"/>
    <s v="Carina Double Wide Media Storage Towers in Natural &amp; Black"/>
    <n v="485.88"/>
    <n v="6"/>
    <n v="0"/>
    <n v="19.43519999999998"/>
  </r>
  <r>
    <n v="4854"/>
    <s v="CA-2011-113320"/>
    <x v="2"/>
    <x v="432"/>
    <d v="2011-12-15T00:00:00"/>
    <s v="Second Class"/>
    <s v="LH-17155"/>
    <s v="Logan Haushalter"/>
    <x v="0"/>
    <x v="0"/>
    <s v="Oakland"/>
    <x v="1"/>
    <n v="94601"/>
    <s v="West"/>
    <s v="FUR-FU-10004270"/>
    <x v="0"/>
    <x v="5"/>
    <s v="Eldon Image Series Desk Accessories, Burgundy"/>
    <n v="12.54"/>
    <n v="3"/>
    <n v="0"/>
    <n v="4.5144000000000002"/>
  </r>
  <r>
    <n v="4855"/>
    <s v="CA-2011-113320"/>
    <x v="2"/>
    <x v="432"/>
    <d v="2011-12-15T00:00:00"/>
    <s v="Second Class"/>
    <s v="LH-17155"/>
    <s v="Logan Haushalter"/>
    <x v="0"/>
    <x v="0"/>
    <s v="Oakland"/>
    <x v="1"/>
    <n v="94601"/>
    <s v="West"/>
    <s v="OFF-ST-10000617"/>
    <x v="1"/>
    <x v="4"/>
    <s v="Woodgrain Magazine Files by Perma"/>
    <n v="8.94"/>
    <n v="3"/>
    <n v="0"/>
    <n v="0.62579999999999902"/>
  </r>
  <r>
    <n v="4856"/>
    <s v="CA-2011-113320"/>
    <x v="2"/>
    <x v="432"/>
    <d v="2011-12-15T00:00:00"/>
    <s v="Second Class"/>
    <s v="LH-17155"/>
    <s v="Logan Haushalter"/>
    <x v="0"/>
    <x v="0"/>
    <s v="Oakland"/>
    <x v="1"/>
    <n v="94601"/>
    <s v="West"/>
    <s v="FUR-FU-10001706"/>
    <x v="0"/>
    <x v="5"/>
    <s v="Longer-Life Soft White Bulbs"/>
    <n v="9.24"/>
    <n v="3"/>
    <n v="0"/>
    <n v="4.4352"/>
  </r>
  <r>
    <n v="4857"/>
    <s v="CA-2012-137526"/>
    <x v="1"/>
    <x v="1004"/>
    <d v="2012-01-17T00:00:00"/>
    <s v="Standard Class"/>
    <s v="PB-19150"/>
    <s v="Philip Brown"/>
    <x v="0"/>
    <x v="0"/>
    <s v="Los Angeles"/>
    <x v="1"/>
    <n v="90004"/>
    <s v="West"/>
    <s v="OFF-BI-10003364"/>
    <x v="1"/>
    <x v="8"/>
    <s v="Binding Machine Supplies"/>
    <n v="70.00800000000001"/>
    <n v="3"/>
    <n v="0.2"/>
    <n v="24.502800000000001"/>
  </r>
  <r>
    <n v="4858"/>
    <s v="CA-2012-137526"/>
    <x v="1"/>
    <x v="1004"/>
    <d v="2012-01-17T00:00:00"/>
    <s v="Standard Class"/>
    <s v="PB-19150"/>
    <s v="Philip Brown"/>
    <x v="0"/>
    <x v="0"/>
    <s v="Los Angeles"/>
    <x v="1"/>
    <n v="90004"/>
    <s v="West"/>
    <s v="FUR-FU-10001861"/>
    <x v="0"/>
    <x v="5"/>
    <s v="Floodlight Indoor Halogen Bulbs, 1 Bulb per Pack, 60 Watts"/>
    <n v="77.599999999999994"/>
    <n v="4"/>
    <n v="0"/>
    <n v="38.023999999999994"/>
  </r>
  <r>
    <n v="4859"/>
    <s v="CA-2012-137526"/>
    <x v="1"/>
    <x v="1004"/>
    <d v="2012-01-17T00:00:00"/>
    <s v="Standard Class"/>
    <s v="PB-19150"/>
    <s v="Philip Brown"/>
    <x v="0"/>
    <x v="0"/>
    <s v="Los Angeles"/>
    <x v="1"/>
    <n v="90004"/>
    <s v="West"/>
    <s v="FUR-FU-10004845"/>
    <x v="0"/>
    <x v="5"/>
    <s v="Deflect-o EconoMat Nonstudded, No Bevel Mat"/>
    <n v="464.84999999999997"/>
    <n v="9"/>
    <n v="0"/>
    <n v="92.969999999999985"/>
  </r>
  <r>
    <n v="4860"/>
    <s v="CA-2014-136063"/>
    <x v="3"/>
    <x v="934"/>
    <d v="2014-12-20T00:00:00"/>
    <s v="Standard Class"/>
    <s v="SS-20140"/>
    <s v="Saphhira Shifley"/>
    <x v="1"/>
    <x v="0"/>
    <s v="Oak Park"/>
    <x v="10"/>
    <n v="60302"/>
    <s v="Central"/>
    <s v="OFF-AR-10000823"/>
    <x v="1"/>
    <x v="6"/>
    <s v="Newell 307"/>
    <n v="10.192000000000002"/>
    <n v="7"/>
    <n v="0.2"/>
    <n v="1.0192000000000001"/>
  </r>
  <r>
    <n v="4861"/>
    <s v="CA-2013-101546"/>
    <x v="0"/>
    <x v="122"/>
    <d v="2013-12-25T00:00:00"/>
    <s v="Standard Class"/>
    <s v="GK-14620"/>
    <s v="Grace Kelly"/>
    <x v="1"/>
    <x v="0"/>
    <s v="Morristown"/>
    <x v="30"/>
    <n v="7960"/>
    <s v="East"/>
    <s v="OFF-BI-10001359"/>
    <x v="1"/>
    <x v="8"/>
    <s v="GBC DocuBind TL300 Electric Binding System"/>
    <n v="1793.98"/>
    <n v="2"/>
    <n v="0"/>
    <n v="843.17059999999992"/>
  </r>
  <r>
    <n v="4862"/>
    <s v="CA-2011-138940"/>
    <x v="2"/>
    <x v="909"/>
    <d v="2011-04-16T00:00:00"/>
    <s v="Second Class"/>
    <s v="GM-14455"/>
    <s v="Gary Mitchum"/>
    <x v="2"/>
    <x v="0"/>
    <s v="Austin"/>
    <x v="5"/>
    <n v="78745"/>
    <s v="Central"/>
    <s v="TEC-PH-10001835"/>
    <x v="2"/>
    <x v="7"/>
    <s v="Jawbone JAMBOX Wireless Bluetooth Speaker"/>
    <n v="758.35200000000009"/>
    <n v="6"/>
    <n v="0.2"/>
    <n v="265.42320000000001"/>
  </r>
  <r>
    <n v="4863"/>
    <s v="CA-2013-125164"/>
    <x v="0"/>
    <x v="338"/>
    <d v="2013-11-15T00:00:00"/>
    <s v="Standard Class"/>
    <s v="SH-19975"/>
    <s v="Sally Hughsby"/>
    <x v="1"/>
    <x v="0"/>
    <s v="New York City"/>
    <x v="15"/>
    <n v="10011"/>
    <s v="East"/>
    <s v="OFF-BI-10001191"/>
    <x v="1"/>
    <x v="8"/>
    <s v="Canvas Sectional Post Binders"/>
    <n v="20.368000000000002"/>
    <n v="1"/>
    <n v="0.2"/>
    <n v="7.3834"/>
  </r>
  <r>
    <n v="4864"/>
    <s v="CA-2013-125164"/>
    <x v="0"/>
    <x v="338"/>
    <d v="2013-11-15T00:00:00"/>
    <s v="Standard Class"/>
    <s v="SH-19975"/>
    <s v="Sally Hughsby"/>
    <x v="1"/>
    <x v="0"/>
    <s v="New York City"/>
    <x v="15"/>
    <n v="10011"/>
    <s v="East"/>
    <s v="OFF-BI-10003982"/>
    <x v="1"/>
    <x v="8"/>
    <s v="Wilson Jones Century Plastic Molded Ring Binders"/>
    <n v="49.847999999999999"/>
    <n v="3"/>
    <n v="0.2"/>
    <n v="16.823699999999999"/>
  </r>
  <r>
    <n v="4865"/>
    <s v="CA-2014-163531"/>
    <x v="3"/>
    <x v="335"/>
    <d v="2014-07-01T00:00:00"/>
    <s v="Standard Class"/>
    <s v="SC-20725"/>
    <s v="Steven Cartwright"/>
    <x v="0"/>
    <x v="0"/>
    <s v="New York City"/>
    <x v="15"/>
    <n v="10024"/>
    <s v="East"/>
    <s v="TEC-PH-10001425"/>
    <x v="2"/>
    <x v="7"/>
    <s v="Mophie Juice Pack Helium for iPhone"/>
    <n v="239.96999999999997"/>
    <n v="3"/>
    <n v="0"/>
    <n v="67.191599999999994"/>
  </r>
  <r>
    <n v="4866"/>
    <s v="CA-2014-122490"/>
    <x v="3"/>
    <x v="38"/>
    <d v="2014-11-19T00:00:00"/>
    <s v="Standard Class"/>
    <s v="TT-21070"/>
    <s v="Ted Trevino"/>
    <x v="0"/>
    <x v="0"/>
    <s v="Seattle"/>
    <x v="4"/>
    <n v="98103"/>
    <s v="West"/>
    <s v="FUR-CH-10001215"/>
    <x v="0"/>
    <x v="1"/>
    <s v="Global Troy Executive Leather Low-Back Tilter"/>
    <n v="2404.7040000000002"/>
    <n v="6"/>
    <n v="0.2"/>
    <n v="150.29399999999998"/>
  </r>
  <r>
    <n v="4867"/>
    <s v="CA-2014-122490"/>
    <x v="3"/>
    <x v="38"/>
    <d v="2014-11-19T00:00:00"/>
    <s v="Standard Class"/>
    <s v="TT-21070"/>
    <s v="Ted Trevino"/>
    <x v="0"/>
    <x v="0"/>
    <s v="Seattle"/>
    <x v="4"/>
    <n v="98103"/>
    <s v="West"/>
    <s v="OFF-BI-10001718"/>
    <x v="1"/>
    <x v="8"/>
    <s v="GBC DocuBind P50 Personal Binding Machine"/>
    <n v="563.024"/>
    <n v="11"/>
    <n v="0.2"/>
    <n v="190.02059999999997"/>
  </r>
  <r>
    <n v="4868"/>
    <s v="CA-2014-122490"/>
    <x v="3"/>
    <x v="38"/>
    <d v="2014-11-19T00:00:00"/>
    <s v="Standard Class"/>
    <s v="TT-21070"/>
    <s v="Ted Trevino"/>
    <x v="0"/>
    <x v="0"/>
    <s v="Seattle"/>
    <x v="4"/>
    <n v="98103"/>
    <s v="West"/>
    <s v="OFF-ST-10000991"/>
    <x v="1"/>
    <x v="4"/>
    <s v="Space Solutions HD Industrial Steel Shelving."/>
    <n v="344.90999999999997"/>
    <n v="3"/>
    <n v="0"/>
    <n v="10.347300000000004"/>
  </r>
  <r>
    <n v="4869"/>
    <s v="CA-2014-122490"/>
    <x v="3"/>
    <x v="38"/>
    <d v="2014-11-19T00:00:00"/>
    <s v="Standard Class"/>
    <s v="TT-21070"/>
    <s v="Ted Trevino"/>
    <x v="0"/>
    <x v="0"/>
    <s v="Seattle"/>
    <x v="4"/>
    <n v="98103"/>
    <s v="West"/>
    <s v="OFF-LA-10001613"/>
    <x v="1"/>
    <x v="2"/>
    <s v="Avery File Folder Labels"/>
    <n v="8.64"/>
    <n v="3"/>
    <n v="0"/>
    <n v="4.2336"/>
  </r>
  <r>
    <n v="4870"/>
    <s v="CA-2014-131366"/>
    <x v="3"/>
    <x v="221"/>
    <d v="2014-11-30T00:00:00"/>
    <s v="Standard Class"/>
    <s v="SC-20440"/>
    <s v="Shaun Chance"/>
    <x v="1"/>
    <x v="0"/>
    <s v="Lancaster"/>
    <x v="9"/>
    <n v="17602"/>
    <s v="East"/>
    <s v="TEC-PH-10003437"/>
    <x v="2"/>
    <x v="7"/>
    <s v="Blue Parrot B250XT Professional Grade Wireless Bluetooth Headset with"/>
    <n v="89.987999999999985"/>
    <n v="2"/>
    <n v="0.4"/>
    <n v="-14.998000000000012"/>
  </r>
  <r>
    <n v="4871"/>
    <s v="CA-2014-131366"/>
    <x v="3"/>
    <x v="221"/>
    <d v="2014-11-30T00:00:00"/>
    <s v="Standard Class"/>
    <s v="SC-20440"/>
    <s v="Shaun Chance"/>
    <x v="1"/>
    <x v="0"/>
    <s v="Lancaster"/>
    <x v="9"/>
    <n v="17602"/>
    <s v="East"/>
    <s v="OFF-PA-10000675"/>
    <x v="1"/>
    <x v="10"/>
    <s v="Xerox 1919"/>
    <n v="229.54400000000001"/>
    <n v="7"/>
    <n v="0.2"/>
    <n v="83.209699999999998"/>
  </r>
  <r>
    <n v="4872"/>
    <s v="CA-2014-164042"/>
    <x v="3"/>
    <x v="979"/>
    <d v="2014-05-28T00:00:00"/>
    <s v="Standard Class"/>
    <s v="KL-16645"/>
    <s v="Ken Lonsdale"/>
    <x v="0"/>
    <x v="0"/>
    <s v="Houston"/>
    <x v="5"/>
    <n v="77095"/>
    <s v="Central"/>
    <s v="OFF-FA-10000840"/>
    <x v="1"/>
    <x v="13"/>
    <s v="OIC Thumb-Tacks"/>
    <n v="1.8239999999999998"/>
    <n v="2"/>
    <n v="0.2"/>
    <n v="0.61559999999999993"/>
  </r>
  <r>
    <n v="4873"/>
    <s v="CA-2014-164042"/>
    <x v="3"/>
    <x v="979"/>
    <d v="2014-05-28T00:00:00"/>
    <s v="Standard Class"/>
    <s v="KL-16645"/>
    <s v="Ken Lonsdale"/>
    <x v="0"/>
    <x v="0"/>
    <s v="Houston"/>
    <x v="5"/>
    <n v="77095"/>
    <s v="Central"/>
    <s v="OFF-AP-10001947"/>
    <x v="1"/>
    <x v="9"/>
    <s v="Acco 6 Outlet Guardian Premium Plus Surge Suppressor"/>
    <n v="18.319999999999997"/>
    <n v="5"/>
    <n v="0.8"/>
    <n v="-46.716000000000008"/>
  </r>
  <r>
    <n v="4874"/>
    <s v="CA-2014-164042"/>
    <x v="3"/>
    <x v="979"/>
    <d v="2014-05-28T00:00:00"/>
    <s v="Standard Class"/>
    <s v="KL-16645"/>
    <s v="Ken Lonsdale"/>
    <x v="0"/>
    <x v="0"/>
    <s v="Houston"/>
    <x v="5"/>
    <n v="77095"/>
    <s v="Central"/>
    <s v="OFF-ST-10002301"/>
    <x v="1"/>
    <x v="4"/>
    <s v="Tennsco Commercial Shelving"/>
    <n v="48.816000000000003"/>
    <n v="3"/>
    <n v="0.2"/>
    <n v="-11.593800000000005"/>
  </r>
  <r>
    <n v="4875"/>
    <s v="CA-2014-164042"/>
    <x v="3"/>
    <x v="979"/>
    <d v="2014-05-28T00:00:00"/>
    <s v="Standard Class"/>
    <s v="KL-16645"/>
    <s v="Ken Lonsdale"/>
    <x v="0"/>
    <x v="0"/>
    <s v="Houston"/>
    <x v="5"/>
    <n v="77095"/>
    <s v="Central"/>
    <s v="OFF-BI-10001922"/>
    <x v="1"/>
    <x v="8"/>
    <s v="Storex Dura Pro Binders"/>
    <n v="1.1879999999999997"/>
    <n v="1"/>
    <n v="0.8"/>
    <n v="-1.9602000000000008"/>
  </r>
  <r>
    <n v="4876"/>
    <s v="CA-2011-132864"/>
    <x v="2"/>
    <x v="266"/>
    <d v="2011-12-07T00:00:00"/>
    <s v="Standard Class"/>
    <s v="KN-16390"/>
    <s v="Katherine Nockton"/>
    <x v="1"/>
    <x v="0"/>
    <s v="Columbus"/>
    <x v="24"/>
    <n v="43229"/>
    <s v="East"/>
    <s v="TEC-AC-10001267"/>
    <x v="2"/>
    <x v="11"/>
    <s v="Imation 32GB Pocket Pro USB 3.0 Flash Drive - 32 GB - Black - 1 P ..."/>
    <n v="119.80000000000001"/>
    <n v="5"/>
    <n v="0.2"/>
    <n v="29.950000000000003"/>
  </r>
  <r>
    <n v="4877"/>
    <s v="US-2011-155817"/>
    <x v="2"/>
    <x v="462"/>
    <d v="2011-10-09T00:00:00"/>
    <s v="Standard Class"/>
    <s v="SL-20155"/>
    <s v="Sara Luxemburg"/>
    <x v="2"/>
    <x v="0"/>
    <s v="Durham"/>
    <x v="3"/>
    <n v="27707"/>
    <s v="South"/>
    <s v="OFF-ST-10000532"/>
    <x v="1"/>
    <x v="4"/>
    <s v="Advantus Rolling Drawer Organizers"/>
    <n v="61.567999999999998"/>
    <n v="2"/>
    <n v="0.2"/>
    <n v="4.6175999999999995"/>
  </r>
  <r>
    <n v="4878"/>
    <s v="US-2011-155817"/>
    <x v="2"/>
    <x v="462"/>
    <d v="2011-10-09T00:00:00"/>
    <s v="Standard Class"/>
    <s v="SL-20155"/>
    <s v="Sara Luxemburg"/>
    <x v="2"/>
    <x v="0"/>
    <s v="Durham"/>
    <x v="3"/>
    <n v="27707"/>
    <s v="South"/>
    <s v="OFF-AR-10002335"/>
    <x v="1"/>
    <x v="6"/>
    <s v="DIXON Oriole Pencils"/>
    <n v="6.1920000000000002"/>
    <n v="3"/>
    <n v="0.2"/>
    <n v="0.46440000000000037"/>
  </r>
  <r>
    <n v="4879"/>
    <s v="US-2013-131891"/>
    <x v="0"/>
    <x v="875"/>
    <d v="2013-08-01T00:00:00"/>
    <s v="First Class"/>
    <s v="PW-19240"/>
    <s v="Pierre Wener"/>
    <x v="0"/>
    <x v="0"/>
    <s v="Pensacola"/>
    <x v="2"/>
    <n v="32503"/>
    <s v="South"/>
    <s v="OFF-BI-10000201"/>
    <x v="1"/>
    <x v="8"/>
    <s v="Avery Triangle Shaped Sheet Lifters, Black, 2/Pack"/>
    <n v="2.2140000000000004"/>
    <n v="3"/>
    <n v="0.7"/>
    <n v="-1.4760000000000004"/>
  </r>
  <r>
    <n v="4880"/>
    <s v="CA-2014-143567"/>
    <x v="3"/>
    <x v="808"/>
    <d v="2014-11-06T00:00:00"/>
    <s v="Second Class"/>
    <s v="TB-21175"/>
    <s v="Thomas Boland"/>
    <x v="1"/>
    <x v="0"/>
    <s v="Henderson"/>
    <x v="0"/>
    <n v="42420"/>
    <s v="South"/>
    <s v="OFF-EN-10004846"/>
    <x v="1"/>
    <x v="12"/>
    <s v="Letter or Legal Size Expandable Poly String Tie Envelopes"/>
    <n v="5.32"/>
    <n v="2"/>
    <n v="0"/>
    <n v="2.6068000000000002"/>
  </r>
  <r>
    <n v="4881"/>
    <s v="CA-2014-143567"/>
    <x v="3"/>
    <x v="808"/>
    <d v="2014-11-06T00:00:00"/>
    <s v="Second Class"/>
    <s v="TB-21175"/>
    <s v="Thomas Boland"/>
    <x v="1"/>
    <x v="0"/>
    <s v="Henderson"/>
    <x v="0"/>
    <n v="42420"/>
    <s v="South"/>
    <s v="FUR-CH-10000454"/>
    <x v="0"/>
    <x v="1"/>
    <s v="Hon Deluxe Fabric Upholstered Stacking Chairs, Rounded Back"/>
    <n v="975.92"/>
    <n v="4"/>
    <n v="0"/>
    <n v="292.77599999999995"/>
  </r>
  <r>
    <n v="4882"/>
    <s v="CA-2014-143567"/>
    <x v="3"/>
    <x v="808"/>
    <d v="2014-11-06T00:00:00"/>
    <s v="Second Class"/>
    <s v="TB-21175"/>
    <s v="Thomas Boland"/>
    <x v="1"/>
    <x v="0"/>
    <s v="Henderson"/>
    <x v="0"/>
    <n v="42420"/>
    <s v="South"/>
    <s v="TEC-AC-10004145"/>
    <x v="2"/>
    <x v="11"/>
    <s v="Logitech diNovo Edge Keyboard"/>
    <n v="2249.91"/>
    <n v="9"/>
    <n v="0"/>
    <n v="517.47930000000008"/>
  </r>
  <r>
    <n v="4883"/>
    <s v="CA-2014-143567"/>
    <x v="3"/>
    <x v="808"/>
    <d v="2014-11-06T00:00:00"/>
    <s v="Second Class"/>
    <s v="TB-21175"/>
    <s v="Thomas Boland"/>
    <x v="1"/>
    <x v="0"/>
    <s v="Henderson"/>
    <x v="0"/>
    <n v="42420"/>
    <s v="South"/>
    <s v="OFF-ST-10001580"/>
    <x v="1"/>
    <x v="4"/>
    <s v="Super Decoflex Portable Personal File"/>
    <n v="59.92"/>
    <n v="4"/>
    <n v="0"/>
    <n v="16.7776"/>
  </r>
  <r>
    <n v="4884"/>
    <s v="CA-2014-104080"/>
    <x v="3"/>
    <x v="144"/>
    <d v="2014-03-16T00:00:00"/>
    <s v="Standard Class"/>
    <s v="AH-10210"/>
    <s v="Alan Hwang"/>
    <x v="0"/>
    <x v="0"/>
    <s v="Anaheim"/>
    <x v="1"/>
    <n v="92804"/>
    <s v="West"/>
    <s v="OFF-BI-10003876"/>
    <x v="1"/>
    <x v="8"/>
    <s v="Green Canvas Binder for 8-1/2&quot; x 14&quot; Sheets"/>
    <n v="171.20000000000002"/>
    <n v="5"/>
    <n v="0.2"/>
    <n v="64.199999999999989"/>
  </r>
  <r>
    <n v="4885"/>
    <s v="CA-2014-104080"/>
    <x v="3"/>
    <x v="144"/>
    <d v="2014-03-16T00:00:00"/>
    <s v="Standard Class"/>
    <s v="AH-10210"/>
    <s v="Alan Hwang"/>
    <x v="0"/>
    <x v="0"/>
    <s v="Anaheim"/>
    <x v="1"/>
    <n v="92804"/>
    <s v="West"/>
    <s v="OFF-AR-10001972"/>
    <x v="1"/>
    <x v="6"/>
    <s v="Newell 323"/>
    <n v="3.36"/>
    <n v="2"/>
    <n v="0"/>
    <n v="0.87360000000000015"/>
  </r>
  <r>
    <n v="4886"/>
    <s v="CA-2011-151379"/>
    <x v="2"/>
    <x v="757"/>
    <d v="2011-12-20T00:00:00"/>
    <s v="Standard Class"/>
    <s v="SC-20695"/>
    <s v="Steve Chapman"/>
    <x v="1"/>
    <x v="0"/>
    <s v="Detroit"/>
    <x v="12"/>
    <n v="48227"/>
    <s v="Central"/>
    <s v="OFF-PA-10000595"/>
    <x v="1"/>
    <x v="10"/>
    <s v="Xerox 1929"/>
    <n v="114.2"/>
    <n v="5"/>
    <n v="0"/>
    <n v="52.531999999999996"/>
  </r>
  <r>
    <n v="4887"/>
    <s v="CA-2013-163167"/>
    <x v="0"/>
    <x v="85"/>
    <d v="2013-12-02T00:00:00"/>
    <s v="Second Class"/>
    <s v="RF-19345"/>
    <s v="Randy Ferguson"/>
    <x v="1"/>
    <x v="0"/>
    <s v="Marietta"/>
    <x v="32"/>
    <n v="30062"/>
    <s v="South"/>
    <s v="FUR-CH-10004477"/>
    <x v="0"/>
    <x v="1"/>
    <s v="Global Push Button Manager's Chair, Indigo"/>
    <n v="182.67000000000002"/>
    <n v="3"/>
    <n v="0"/>
    <n v="52.974299999999992"/>
  </r>
  <r>
    <n v="4888"/>
    <s v="CA-2013-163167"/>
    <x v="0"/>
    <x v="85"/>
    <d v="2013-12-02T00:00:00"/>
    <s v="Second Class"/>
    <s v="RF-19345"/>
    <s v="Randy Ferguson"/>
    <x v="1"/>
    <x v="0"/>
    <s v="Marietta"/>
    <x v="32"/>
    <n v="30062"/>
    <s v="South"/>
    <s v="TEC-AC-10003441"/>
    <x v="2"/>
    <x v="11"/>
    <s v="Kingston Digital DataTraveler 32GB USB 2.0"/>
    <n v="101.69999999999999"/>
    <n v="6"/>
    <n v="0"/>
    <n v="6.1019999999999968"/>
  </r>
  <r>
    <n v="4889"/>
    <s v="CA-2013-163167"/>
    <x v="0"/>
    <x v="85"/>
    <d v="2013-12-02T00:00:00"/>
    <s v="Second Class"/>
    <s v="RF-19345"/>
    <s v="Randy Ferguson"/>
    <x v="1"/>
    <x v="0"/>
    <s v="Marietta"/>
    <x v="32"/>
    <n v="30062"/>
    <s v="South"/>
    <s v="OFF-ST-10004459"/>
    <x v="1"/>
    <x v="4"/>
    <s v="Tennsco Single-Tier Lockers"/>
    <n v="1126.02"/>
    <n v="3"/>
    <n v="0"/>
    <n v="56.300999999999988"/>
  </r>
  <r>
    <n v="4890"/>
    <s v="CA-2013-163167"/>
    <x v="0"/>
    <x v="85"/>
    <d v="2013-12-02T00:00:00"/>
    <s v="Second Class"/>
    <s v="RF-19345"/>
    <s v="Randy Ferguson"/>
    <x v="1"/>
    <x v="0"/>
    <s v="Marietta"/>
    <x v="32"/>
    <n v="30062"/>
    <s v="South"/>
    <s v="OFF-ST-10003805"/>
    <x v="1"/>
    <x v="4"/>
    <s v="24 Capacity Maxi Data Binder Racks, Pearl"/>
    <n v="1263.3000000000002"/>
    <n v="6"/>
    <n v="0"/>
    <n v="315.82499999999993"/>
  </r>
  <r>
    <n v="4891"/>
    <s v="CA-2013-135776"/>
    <x v="0"/>
    <x v="443"/>
    <d v="2013-12-31T00:00:00"/>
    <s v="Standard Class"/>
    <s v="EH-13765"/>
    <s v="Edward Hooks"/>
    <x v="1"/>
    <x v="0"/>
    <s v="Seattle"/>
    <x v="4"/>
    <n v="98103"/>
    <s v="West"/>
    <s v="OFF-AR-10001246"/>
    <x v="1"/>
    <x v="6"/>
    <s v="Newell 317"/>
    <n v="8.82"/>
    <n v="3"/>
    <n v="0"/>
    <n v="2.5577999999999994"/>
  </r>
  <r>
    <n v="4892"/>
    <s v="CA-2013-135776"/>
    <x v="0"/>
    <x v="443"/>
    <d v="2013-12-31T00:00:00"/>
    <s v="Standard Class"/>
    <s v="EH-13765"/>
    <s v="Edward Hooks"/>
    <x v="1"/>
    <x v="0"/>
    <s v="Seattle"/>
    <x v="4"/>
    <n v="98103"/>
    <s v="West"/>
    <s v="OFF-PA-10001295"/>
    <x v="1"/>
    <x v="10"/>
    <s v="Computer Printout Paper with Letter-Trim Perforations"/>
    <n v="37.94"/>
    <n v="2"/>
    <n v="0"/>
    <n v="18.211199999999998"/>
  </r>
  <r>
    <n v="4893"/>
    <s v="CA-2013-135776"/>
    <x v="0"/>
    <x v="443"/>
    <d v="2013-12-31T00:00:00"/>
    <s v="Standard Class"/>
    <s v="EH-13765"/>
    <s v="Edward Hooks"/>
    <x v="1"/>
    <x v="0"/>
    <s v="Seattle"/>
    <x v="4"/>
    <n v="98103"/>
    <s v="West"/>
    <s v="OFF-AR-10001231"/>
    <x v="1"/>
    <x v="6"/>
    <s v="Sanford EarthWrite Recycled Pencils, Medium Soft, #2"/>
    <n v="4.2"/>
    <n v="2"/>
    <n v="0"/>
    <n v="1.1760000000000002"/>
  </r>
  <r>
    <n v="4894"/>
    <s v="CA-2013-135776"/>
    <x v="0"/>
    <x v="443"/>
    <d v="2013-12-31T00:00:00"/>
    <s v="Standard Class"/>
    <s v="EH-13765"/>
    <s v="Edward Hooks"/>
    <x v="1"/>
    <x v="0"/>
    <s v="Seattle"/>
    <x v="4"/>
    <n v="98103"/>
    <s v="West"/>
    <s v="OFF-ST-10002743"/>
    <x v="1"/>
    <x v="4"/>
    <s v="SAFCO Boltless Steel Shelving"/>
    <n v="227.28"/>
    <n v="2"/>
    <n v="0"/>
    <n v="2.2727999999999895"/>
  </r>
  <r>
    <n v="4895"/>
    <s v="CA-2013-135776"/>
    <x v="0"/>
    <x v="443"/>
    <d v="2013-12-31T00:00:00"/>
    <s v="Standard Class"/>
    <s v="EH-13765"/>
    <s v="Edward Hooks"/>
    <x v="1"/>
    <x v="0"/>
    <s v="Seattle"/>
    <x v="4"/>
    <n v="98103"/>
    <s v="West"/>
    <s v="OFF-PA-10004327"/>
    <x v="1"/>
    <x v="10"/>
    <s v="Xerox 1911"/>
    <n v="47.9"/>
    <n v="1"/>
    <n v="0"/>
    <n v="22.991999999999997"/>
  </r>
  <r>
    <n v="4896"/>
    <s v="CA-2013-135776"/>
    <x v="0"/>
    <x v="443"/>
    <d v="2013-12-31T00:00:00"/>
    <s v="Standard Class"/>
    <s v="EH-13765"/>
    <s v="Edward Hooks"/>
    <x v="1"/>
    <x v="0"/>
    <s v="Seattle"/>
    <x v="4"/>
    <n v="98103"/>
    <s v="West"/>
    <s v="OFF-EN-10004773"/>
    <x v="1"/>
    <x v="12"/>
    <s v="Staples"/>
    <n v="61.96"/>
    <n v="2"/>
    <n v="0"/>
    <n v="30.360399999999998"/>
  </r>
  <r>
    <n v="4897"/>
    <s v="CA-2013-135776"/>
    <x v="0"/>
    <x v="443"/>
    <d v="2013-12-31T00:00:00"/>
    <s v="Standard Class"/>
    <s v="EH-13765"/>
    <s v="Edward Hooks"/>
    <x v="1"/>
    <x v="0"/>
    <s v="Seattle"/>
    <x v="4"/>
    <n v="98103"/>
    <s v="West"/>
    <s v="OFF-ST-10003470"/>
    <x v="1"/>
    <x v="4"/>
    <s v="Tennsco Snap-Together Open Shelving Units, Starter Sets and Add-On Units"/>
    <n v="1117.92"/>
    <n v="4"/>
    <n v="0"/>
    <n v="55.895999999999958"/>
  </r>
  <r>
    <n v="4898"/>
    <s v="US-2011-122021"/>
    <x v="2"/>
    <x v="771"/>
    <d v="2011-10-17T00:00:00"/>
    <s v="First Class"/>
    <s v="AC-10660"/>
    <s v="Anna Chung"/>
    <x v="0"/>
    <x v="0"/>
    <s v="Parma"/>
    <x v="24"/>
    <n v="44134"/>
    <s v="East"/>
    <s v="FUR-CH-10003761"/>
    <x v="0"/>
    <x v="1"/>
    <s v="Global Italian Leather Office Chair"/>
    <n v="183.37199999999999"/>
    <n v="2"/>
    <n v="0.3"/>
    <n v="-7.8588000000000022"/>
  </r>
  <r>
    <n v="4899"/>
    <s v="US-2011-122021"/>
    <x v="2"/>
    <x v="771"/>
    <d v="2011-10-17T00:00:00"/>
    <s v="First Class"/>
    <s v="AC-10660"/>
    <s v="Anna Chung"/>
    <x v="0"/>
    <x v="0"/>
    <s v="Parma"/>
    <x v="24"/>
    <n v="44134"/>
    <s v="East"/>
    <s v="OFF-PA-10002230"/>
    <x v="1"/>
    <x v="10"/>
    <s v="Xerox 1897"/>
    <n v="7.9680000000000009"/>
    <n v="2"/>
    <n v="0.2"/>
    <n v="2.8884000000000007"/>
  </r>
  <r>
    <n v="4900"/>
    <s v="CA-2013-130484"/>
    <x v="0"/>
    <x v="250"/>
    <d v="2013-08-28T00:00:00"/>
    <s v="Standard Class"/>
    <s v="SG-20470"/>
    <s v="Sheri Gordon"/>
    <x v="0"/>
    <x v="0"/>
    <s v="Gresham"/>
    <x v="21"/>
    <n v="97030"/>
    <s v="West"/>
    <s v="OFF-BI-10000088"/>
    <x v="1"/>
    <x v="8"/>
    <s v="GBC Imprintable Covers"/>
    <n v="26.352000000000004"/>
    <n v="8"/>
    <n v="0.7"/>
    <n v="-18.446399999999997"/>
  </r>
  <r>
    <n v="4901"/>
    <s v="CA-2014-120936"/>
    <x v="3"/>
    <x v="94"/>
    <d v="2014-12-22T00:00:00"/>
    <s v="Standard Class"/>
    <s v="CA-12310"/>
    <s v="Christine Abelman"/>
    <x v="1"/>
    <x v="0"/>
    <s v="Anaheim"/>
    <x v="1"/>
    <n v="92804"/>
    <s v="West"/>
    <s v="OFF-ST-10001526"/>
    <x v="1"/>
    <x v="4"/>
    <s v="Iceberg Mobile Mega Data/Printer Cart "/>
    <n v="481.32"/>
    <n v="4"/>
    <n v="0"/>
    <n v="125.14319999999998"/>
  </r>
  <r>
    <n v="4902"/>
    <s v="CA-2014-120936"/>
    <x v="3"/>
    <x v="94"/>
    <d v="2014-12-22T00:00:00"/>
    <s v="Standard Class"/>
    <s v="CA-12310"/>
    <s v="Christine Abelman"/>
    <x v="1"/>
    <x v="0"/>
    <s v="Anaheim"/>
    <x v="1"/>
    <n v="92804"/>
    <s v="West"/>
    <s v="OFF-SU-10002557"/>
    <x v="1"/>
    <x v="14"/>
    <s v="Fiskars Spring-Action Scissors"/>
    <n v="13.98"/>
    <n v="1"/>
    <n v="0"/>
    <n v="3.6348000000000003"/>
  </r>
  <r>
    <n v="4903"/>
    <s v="CA-2014-110884"/>
    <x v="3"/>
    <x v="469"/>
    <d v="2014-03-13T00:00:00"/>
    <s v="Standard Class"/>
    <s v="SH-20395"/>
    <s v="Shahid Hopkins"/>
    <x v="0"/>
    <x v="0"/>
    <s v="New York City"/>
    <x v="15"/>
    <n v="10035"/>
    <s v="East"/>
    <s v="OFF-BI-10003669"/>
    <x v="1"/>
    <x v="8"/>
    <s v="3M Organizer Strips"/>
    <n v="25.92"/>
    <n v="6"/>
    <n v="0.2"/>
    <n v="9.0719999999999992"/>
  </r>
  <r>
    <n v="4904"/>
    <s v="CA-2014-110884"/>
    <x v="3"/>
    <x v="469"/>
    <d v="2014-03-13T00:00:00"/>
    <s v="Standard Class"/>
    <s v="SH-20395"/>
    <s v="Shahid Hopkins"/>
    <x v="0"/>
    <x v="0"/>
    <s v="New York City"/>
    <x v="15"/>
    <n v="10035"/>
    <s v="East"/>
    <s v="OFF-LA-10003510"/>
    <x v="1"/>
    <x v="2"/>
    <s v="Avery 4027 File Folder Labels for Dot Matrix Printers, 5000 Labels per Box, White"/>
    <n v="91.59"/>
    <n v="3"/>
    <n v="0"/>
    <n v="42.131399999999999"/>
  </r>
  <r>
    <n v="4905"/>
    <s v="US-2011-161613"/>
    <x v="2"/>
    <x v="588"/>
    <d v="2011-12-03T00:00:00"/>
    <s v="Second Class"/>
    <s v="MC-17605"/>
    <s v="Matt Connell"/>
    <x v="1"/>
    <x v="0"/>
    <s v="Houston"/>
    <x v="5"/>
    <n v="77070"/>
    <s v="Central"/>
    <s v="FUR-CH-10003746"/>
    <x v="0"/>
    <x v="1"/>
    <s v="Hon 4070 Series Pagoda Round Back Stacking Chairs"/>
    <n v="674.05799999999999"/>
    <n v="3"/>
    <n v="0.3"/>
    <n v="-19.258800000000008"/>
  </r>
  <r>
    <n v="4906"/>
    <s v="US-2011-146353"/>
    <x v="2"/>
    <x v="1005"/>
    <d v="2011-10-16T00:00:00"/>
    <s v="Second Class"/>
    <s v="JE-15610"/>
    <s v="Jim Epp"/>
    <x v="1"/>
    <x v="0"/>
    <s v="Concord"/>
    <x v="38"/>
    <n v="3301"/>
    <s v="East"/>
    <s v="OFF-BI-10003476"/>
    <x v="1"/>
    <x v="8"/>
    <s v="Avery Metallic Poly Binders"/>
    <n v="22.92"/>
    <n v="4"/>
    <n v="0"/>
    <n v="11.0016"/>
  </r>
  <r>
    <n v="4907"/>
    <s v="US-2011-146353"/>
    <x v="2"/>
    <x v="1005"/>
    <d v="2011-10-16T00:00:00"/>
    <s v="Second Class"/>
    <s v="JE-15610"/>
    <s v="Jim Epp"/>
    <x v="1"/>
    <x v="0"/>
    <s v="Concord"/>
    <x v="38"/>
    <n v="3301"/>
    <s v="East"/>
    <s v="OFF-ST-10001469"/>
    <x v="1"/>
    <x v="4"/>
    <s v="Fellowes Bankers Box Recycled Super Stor/Drawer"/>
    <n v="269.89999999999998"/>
    <n v="5"/>
    <n v="0"/>
    <n v="16.193999999999988"/>
  </r>
  <r>
    <n v="4908"/>
    <s v="CA-2011-133809"/>
    <x v="2"/>
    <x v="728"/>
    <d v="2011-11-23T00:00:00"/>
    <s v="Second Class"/>
    <s v="MS-17530"/>
    <s v="MaryBeth Skach"/>
    <x v="0"/>
    <x v="0"/>
    <s v="Fairfield"/>
    <x v="24"/>
    <n v="45014"/>
    <s v="East"/>
    <s v="OFF-BI-10001757"/>
    <x v="1"/>
    <x v="8"/>
    <s v="Pressboard Hanging Data Binders for Unburst Sheets"/>
    <n v="11.808000000000002"/>
    <n v="8"/>
    <n v="0.7"/>
    <n v="-8.659200000000002"/>
  </r>
  <r>
    <n v="4909"/>
    <s v="CA-2011-133809"/>
    <x v="2"/>
    <x v="728"/>
    <d v="2011-11-23T00:00:00"/>
    <s v="Second Class"/>
    <s v="MS-17530"/>
    <s v="MaryBeth Skach"/>
    <x v="0"/>
    <x v="0"/>
    <s v="Fairfield"/>
    <x v="24"/>
    <n v="45014"/>
    <s v="East"/>
    <s v="TEC-PH-10004875"/>
    <x v="2"/>
    <x v="7"/>
    <s v="PNY Rapid USB Car Charger - Black"/>
    <n v="9.5879999999999992"/>
    <n v="2"/>
    <n v="0.4"/>
    <n v="-2.0773999999999999"/>
  </r>
  <r>
    <n v="4910"/>
    <s v="CA-2014-127306"/>
    <x v="3"/>
    <x v="424"/>
    <d v="2014-01-19T00:00:00"/>
    <s v="Standard Class"/>
    <s v="BH-11710"/>
    <s v="Brosina Hoffman"/>
    <x v="0"/>
    <x v="0"/>
    <s v="Johnson City"/>
    <x v="18"/>
    <n v="37604"/>
    <s v="South"/>
    <s v="OFF-EN-10001219"/>
    <x v="1"/>
    <x v="12"/>
    <s v="#10- 4 1/8&quot; x 9 1/2&quot; Security-Tint Envelopes"/>
    <n v="18.335999999999999"/>
    <n v="3"/>
    <n v="0.2"/>
    <n v="6.6467999999999989"/>
  </r>
  <r>
    <n v="4911"/>
    <s v="CA-2014-127306"/>
    <x v="3"/>
    <x v="424"/>
    <d v="2014-01-19T00:00:00"/>
    <s v="Standard Class"/>
    <s v="BH-11710"/>
    <s v="Brosina Hoffman"/>
    <x v="0"/>
    <x v="0"/>
    <s v="Johnson City"/>
    <x v="18"/>
    <n v="37604"/>
    <s v="South"/>
    <s v="OFF-PA-10000019"/>
    <x v="1"/>
    <x v="10"/>
    <s v="Xerox 1931"/>
    <n v="36.288000000000011"/>
    <n v="7"/>
    <n v="0.2"/>
    <n v="12.700800000000001"/>
  </r>
  <r>
    <n v="4912"/>
    <s v="CA-2014-127306"/>
    <x v="3"/>
    <x v="424"/>
    <d v="2014-01-19T00:00:00"/>
    <s v="Standard Class"/>
    <s v="BH-11710"/>
    <s v="Brosina Hoffman"/>
    <x v="0"/>
    <x v="0"/>
    <s v="Johnson City"/>
    <x v="18"/>
    <n v="37604"/>
    <s v="South"/>
    <s v="TEC-PH-10001924"/>
    <x v="2"/>
    <x v="7"/>
    <s v="iHome FM Clock Radio with Lightning Dock"/>
    <n v="111.98399999999999"/>
    <n v="2"/>
    <n v="0.2"/>
    <n v="6.9990000000000059"/>
  </r>
  <r>
    <n v="4913"/>
    <s v="CA-2014-127306"/>
    <x v="3"/>
    <x v="424"/>
    <d v="2014-01-19T00:00:00"/>
    <s v="Standard Class"/>
    <s v="BH-11710"/>
    <s v="Brosina Hoffman"/>
    <x v="0"/>
    <x v="0"/>
    <s v="Johnson City"/>
    <x v="18"/>
    <n v="37604"/>
    <s v="South"/>
    <s v="OFF-BI-10002003"/>
    <x v="1"/>
    <x v="8"/>
    <s v="Ibico Presentation Index for Binding Systems"/>
    <n v="5.9700000000000006"/>
    <n v="5"/>
    <n v="0.7"/>
    <n v="-4.577"/>
  </r>
  <r>
    <n v="4914"/>
    <s v="CA-2014-127306"/>
    <x v="3"/>
    <x v="424"/>
    <d v="2014-01-19T00:00:00"/>
    <s v="Standard Class"/>
    <s v="BH-11710"/>
    <s v="Brosina Hoffman"/>
    <x v="0"/>
    <x v="0"/>
    <s v="Johnson City"/>
    <x v="18"/>
    <n v="37604"/>
    <s v="South"/>
    <s v="OFF-BI-10003727"/>
    <x v="1"/>
    <x v="8"/>
    <s v="Avery Durable Slant Ring Binders With Label Holder"/>
    <n v="2.508"/>
    <n v="2"/>
    <n v="0.7"/>
    <n v="-1.8391999999999999"/>
  </r>
  <r>
    <n v="4915"/>
    <s v="CA-2012-161830"/>
    <x v="1"/>
    <x v="496"/>
    <d v="2012-09-26T00:00:00"/>
    <s v="Second Class"/>
    <s v="ME-17725"/>
    <s v="Max Engle"/>
    <x v="0"/>
    <x v="0"/>
    <s v="Seattle"/>
    <x v="4"/>
    <n v="98105"/>
    <s v="West"/>
    <s v="OFF-AR-10004042"/>
    <x v="1"/>
    <x v="6"/>
    <s v="BOSTON Model 1800 Electric Pencil Sharpeners, Putty/Woodgrain"/>
    <n v="35.96"/>
    <n v="2"/>
    <n v="0"/>
    <n v="10.428399999999996"/>
  </r>
  <r>
    <n v="4916"/>
    <s v="CA-2012-161830"/>
    <x v="1"/>
    <x v="496"/>
    <d v="2012-09-26T00:00:00"/>
    <s v="Second Class"/>
    <s v="ME-17725"/>
    <s v="Max Engle"/>
    <x v="0"/>
    <x v="0"/>
    <s v="Seattle"/>
    <x v="4"/>
    <n v="98105"/>
    <s v="West"/>
    <s v="OFF-BI-10001097"/>
    <x v="1"/>
    <x v="8"/>
    <s v="Avery Hole Reinforcements"/>
    <n v="14.952000000000002"/>
    <n v="3"/>
    <n v="0.2"/>
    <n v="5.4201000000000006"/>
  </r>
  <r>
    <n v="4917"/>
    <s v="CA-2014-163125"/>
    <x v="3"/>
    <x v="449"/>
    <d v="2014-10-12T00:00:00"/>
    <s v="Second Class"/>
    <s v="MB-17305"/>
    <s v="Maria Bertelson"/>
    <x v="0"/>
    <x v="0"/>
    <s v="League City"/>
    <x v="5"/>
    <n v="77573"/>
    <s v="Central"/>
    <s v="OFF-AR-10004344"/>
    <x v="1"/>
    <x v="6"/>
    <s v="Bulldog Vacuum Base Pencil Sharpener"/>
    <n v="67.144000000000005"/>
    <n v="7"/>
    <n v="0.2"/>
    <n v="5.8750999999999962"/>
  </r>
  <r>
    <n v="4918"/>
    <s v="CA-2014-163125"/>
    <x v="3"/>
    <x v="449"/>
    <d v="2014-10-12T00:00:00"/>
    <s v="Second Class"/>
    <s v="MB-17305"/>
    <s v="Maria Bertelson"/>
    <x v="0"/>
    <x v="0"/>
    <s v="League City"/>
    <x v="5"/>
    <n v="77573"/>
    <s v="Central"/>
    <s v="FUR-CH-10001802"/>
    <x v="0"/>
    <x v="1"/>
    <s v="Hon Every-Day Chair Series Swivel Task Chairs"/>
    <n v="254.05799999999999"/>
    <n v="3"/>
    <n v="0.3"/>
    <n v="-32.664599999999993"/>
  </r>
  <r>
    <n v="4919"/>
    <s v="CA-2013-160304"/>
    <x v="0"/>
    <x v="1006"/>
    <d v="2013-01-07T00:00:00"/>
    <s v="Standard Class"/>
    <s v="BM-11575"/>
    <s v="Brendan Murry"/>
    <x v="1"/>
    <x v="0"/>
    <s v="Gaithersburg"/>
    <x v="39"/>
    <n v="20877"/>
    <s v="East"/>
    <s v="FUR-BO-10004709"/>
    <x v="0"/>
    <x v="0"/>
    <s v="Bush Westfield Collection Bookcases, Medium Cherry Finish"/>
    <n v="173.94"/>
    <n v="3"/>
    <n v="0"/>
    <n v="38.266800000000003"/>
  </r>
  <r>
    <n v="4920"/>
    <s v="CA-2013-160304"/>
    <x v="0"/>
    <x v="1006"/>
    <d v="2013-01-07T00:00:00"/>
    <s v="Standard Class"/>
    <s v="BM-11575"/>
    <s v="Brendan Murry"/>
    <x v="1"/>
    <x v="0"/>
    <s v="Gaithersburg"/>
    <x v="39"/>
    <n v="20877"/>
    <s v="East"/>
    <s v="TEC-PH-10000455"/>
    <x v="2"/>
    <x v="7"/>
    <s v="GE 30522EE2"/>
    <n v="231.98"/>
    <n v="2"/>
    <n v="0"/>
    <n v="67.274199999999979"/>
  </r>
  <r>
    <n v="4921"/>
    <s v="CA-2014-101728"/>
    <x v="3"/>
    <x v="971"/>
    <d v="2014-08-24T00:00:00"/>
    <s v="Standard Class"/>
    <s v="SC-20575"/>
    <s v="Sonia Cooley"/>
    <x v="0"/>
    <x v="0"/>
    <s v="Chicago"/>
    <x v="10"/>
    <n v="60653"/>
    <s v="Central"/>
    <s v="OFF-BI-10002393"/>
    <x v="1"/>
    <x v="8"/>
    <s v="Binder Posts"/>
    <n v="2.2959999999999994"/>
    <n v="2"/>
    <n v="0.8"/>
    <n v="-3.9032000000000009"/>
  </r>
  <r>
    <n v="4922"/>
    <s v="CA-2014-114055"/>
    <x v="3"/>
    <x v="53"/>
    <d v="2014-12-30T00:00:00"/>
    <s v="Second Class"/>
    <s v="MH-18115"/>
    <s v="Mick Hernandez"/>
    <x v="2"/>
    <x v="0"/>
    <s v="Huntsville"/>
    <x v="19"/>
    <n v="35810"/>
    <s v="South"/>
    <s v="OFF-PA-10004381"/>
    <x v="1"/>
    <x v="10"/>
    <s v="14-7/8 x 11 Blue Bar Computer Printout Paper"/>
    <n v="96.08"/>
    <n v="2"/>
    <n v="0"/>
    <n v="46.118399999999994"/>
  </r>
  <r>
    <n v="4923"/>
    <s v="CA-2014-114055"/>
    <x v="3"/>
    <x v="53"/>
    <d v="2014-12-30T00:00:00"/>
    <s v="Second Class"/>
    <s v="MH-18115"/>
    <s v="Mick Hernandez"/>
    <x v="2"/>
    <x v="0"/>
    <s v="Huntsville"/>
    <x v="19"/>
    <n v="35810"/>
    <s v="South"/>
    <s v="OFF-FA-10003059"/>
    <x v="1"/>
    <x v="13"/>
    <s v="Assorted Color Push Pins"/>
    <n v="3.62"/>
    <n v="2"/>
    <n v="0"/>
    <n v="1.1945999999999999"/>
  </r>
  <r>
    <n v="4924"/>
    <s v="CA-2014-114055"/>
    <x v="3"/>
    <x v="53"/>
    <d v="2014-12-30T00:00:00"/>
    <s v="Second Class"/>
    <s v="MH-18115"/>
    <s v="Mick Hernandez"/>
    <x v="2"/>
    <x v="0"/>
    <s v="Huntsville"/>
    <x v="19"/>
    <n v="35810"/>
    <s v="South"/>
    <s v="OFF-PA-10000994"/>
    <x v="1"/>
    <x v="10"/>
    <s v="Xerox 1915"/>
    <n v="629.09999999999991"/>
    <n v="6"/>
    <n v="0"/>
    <n v="301.96799999999996"/>
  </r>
  <r>
    <n v="4925"/>
    <s v="CA-2014-114055"/>
    <x v="3"/>
    <x v="53"/>
    <d v="2014-12-30T00:00:00"/>
    <s v="Second Class"/>
    <s v="MH-18115"/>
    <s v="Mick Hernandez"/>
    <x v="2"/>
    <x v="0"/>
    <s v="Huntsville"/>
    <x v="19"/>
    <n v="35810"/>
    <s v="South"/>
    <s v="TEC-PH-10002890"/>
    <x v="2"/>
    <x v="7"/>
    <s v="AT&amp;T 17929 Lendline Telephone"/>
    <n v="90.48"/>
    <n v="2"/>
    <n v="0"/>
    <n v="23.524799999999999"/>
  </r>
  <r>
    <n v="4926"/>
    <s v="CA-2014-126438"/>
    <x v="3"/>
    <x v="18"/>
    <d v="2014-09-14T00:00:00"/>
    <s v="First Class"/>
    <s v="AR-10345"/>
    <s v="Alex Russell"/>
    <x v="1"/>
    <x v="0"/>
    <s v="Lawrence"/>
    <x v="31"/>
    <n v="1841"/>
    <s v="East"/>
    <s v="OFF-AR-10003338"/>
    <x v="1"/>
    <x v="6"/>
    <s v="Eberhard Faber 3 1/2&quot; Golf Pencils"/>
    <n v="14.88"/>
    <n v="2"/>
    <n v="0"/>
    <n v="3.7200000000000006"/>
  </r>
  <r>
    <n v="4927"/>
    <s v="CA-2014-117653"/>
    <x v="3"/>
    <x v="15"/>
    <d v="2014-10-24T00:00:00"/>
    <s v="Standard Class"/>
    <s v="MO-17500"/>
    <s v="Mary O'Rourke"/>
    <x v="0"/>
    <x v="0"/>
    <s v="Chicago"/>
    <x v="10"/>
    <n v="60623"/>
    <s v="Central"/>
    <s v="FUR-TA-10003008"/>
    <x v="0"/>
    <x v="3"/>
    <s v="Lesro Round Back Collection Coffee Table, End Table"/>
    <n v="91.275000000000006"/>
    <n v="1"/>
    <n v="0.5"/>
    <n v="-67.543499999999995"/>
  </r>
  <r>
    <n v="4928"/>
    <s v="CA-2014-143245"/>
    <x v="3"/>
    <x v="96"/>
    <d v="2014-12-07T00:00:00"/>
    <s v="Standard Class"/>
    <s v="AD-10180"/>
    <s v="Alan Dominguez"/>
    <x v="2"/>
    <x v="0"/>
    <s v="Fairfield"/>
    <x v="29"/>
    <n v="6824"/>
    <s v="East"/>
    <s v="OFF-PA-10001972"/>
    <x v="1"/>
    <x v="10"/>
    <s v="Xerox 214"/>
    <n v="19.440000000000001"/>
    <n v="3"/>
    <n v="0"/>
    <n v="9.3312000000000008"/>
  </r>
  <r>
    <n v="4929"/>
    <s v="CA-2014-143245"/>
    <x v="3"/>
    <x v="96"/>
    <d v="2014-12-07T00:00:00"/>
    <s v="Standard Class"/>
    <s v="AD-10180"/>
    <s v="Alan Dominguez"/>
    <x v="2"/>
    <x v="0"/>
    <s v="Fairfield"/>
    <x v="29"/>
    <n v="6824"/>
    <s v="East"/>
    <s v="FUR-CH-10000155"/>
    <x v="0"/>
    <x v="1"/>
    <s v="Global Comet Stacking Armless Chair"/>
    <n v="897.15000000000009"/>
    <n v="3"/>
    <n v="0"/>
    <n v="251.20200000000003"/>
  </r>
  <r>
    <n v="4930"/>
    <s v="US-2011-138828"/>
    <x v="2"/>
    <x v="814"/>
    <d v="2011-09-03T00:00:00"/>
    <s v="First Class"/>
    <s v="KD-16345"/>
    <s v="Katherine Ducich"/>
    <x v="0"/>
    <x v="0"/>
    <s v="New York City"/>
    <x v="15"/>
    <n v="10009"/>
    <s v="East"/>
    <s v="OFF-AR-10000658"/>
    <x v="1"/>
    <x v="6"/>
    <s v="Newell 324"/>
    <n v="57.75"/>
    <n v="5"/>
    <n v="0"/>
    <n v="16.170000000000002"/>
  </r>
  <r>
    <n v="4931"/>
    <s v="US-2011-138828"/>
    <x v="2"/>
    <x v="814"/>
    <d v="2011-09-03T00:00:00"/>
    <s v="First Class"/>
    <s v="KD-16345"/>
    <s v="Katherine Ducich"/>
    <x v="0"/>
    <x v="0"/>
    <s v="New York City"/>
    <x v="15"/>
    <n v="10009"/>
    <s v="East"/>
    <s v="OFF-PA-10000349"/>
    <x v="1"/>
    <x v="10"/>
    <s v="Staples"/>
    <n v="14.940000000000001"/>
    <n v="3"/>
    <n v="0"/>
    <n v="7.0218000000000007"/>
  </r>
  <r>
    <n v="4932"/>
    <s v="CA-2014-143651"/>
    <x v="3"/>
    <x v="613"/>
    <d v="2014-03-31T00:00:00"/>
    <s v="Standard Class"/>
    <s v="FM-14215"/>
    <s v="Filia McAdams"/>
    <x v="1"/>
    <x v="0"/>
    <s v="Seattle"/>
    <x v="4"/>
    <n v="98103"/>
    <s v="West"/>
    <s v="OFF-AR-10001446"/>
    <x v="1"/>
    <x v="6"/>
    <s v="Newell 309"/>
    <n v="23.1"/>
    <n v="2"/>
    <n v="0"/>
    <n v="6.93"/>
  </r>
  <r>
    <n v="4933"/>
    <s v="CA-2012-106978"/>
    <x v="1"/>
    <x v="694"/>
    <d v="2012-10-04T00:00:00"/>
    <s v="Standard Class"/>
    <s v="ZC-21910"/>
    <s v="Zuschuss Carroll"/>
    <x v="0"/>
    <x v="0"/>
    <s v="Aurora"/>
    <x v="22"/>
    <n v="80013"/>
    <s v="West"/>
    <s v="OFF-EN-10004483"/>
    <x v="1"/>
    <x v="12"/>
    <s v="#10 White Business Envelopes,4 1/8 x 9 1/2"/>
    <n v="12.536000000000001"/>
    <n v="1"/>
    <n v="0.2"/>
    <n v="4.2308999999999983"/>
  </r>
  <r>
    <n v="4934"/>
    <s v="CA-2012-106978"/>
    <x v="1"/>
    <x v="694"/>
    <d v="2012-10-04T00:00:00"/>
    <s v="Standard Class"/>
    <s v="ZC-21910"/>
    <s v="Zuschuss Carroll"/>
    <x v="0"/>
    <x v="0"/>
    <s v="Aurora"/>
    <x v="22"/>
    <n v="80013"/>
    <s v="West"/>
    <s v="OFF-BI-10002012"/>
    <x v="1"/>
    <x v="8"/>
    <s v="Wilson Jones Easy Flow II Sheet Lifters"/>
    <n v="1.0800000000000003"/>
    <n v="2"/>
    <n v="0.7"/>
    <n v="-0.79200000000000004"/>
  </r>
  <r>
    <n v="4935"/>
    <s v="CA-2012-106978"/>
    <x v="1"/>
    <x v="694"/>
    <d v="2012-10-04T00:00:00"/>
    <s v="Standard Class"/>
    <s v="ZC-21910"/>
    <s v="Zuschuss Carroll"/>
    <x v="0"/>
    <x v="0"/>
    <s v="Aurora"/>
    <x v="22"/>
    <n v="80013"/>
    <s v="West"/>
    <s v="OFF-FA-10003021"/>
    <x v="1"/>
    <x v="13"/>
    <s v="Staples"/>
    <n v="4.5120000000000005"/>
    <n v="3"/>
    <n v="0.2"/>
    <n v="0.84599999999999964"/>
  </r>
  <r>
    <n v="4936"/>
    <s v="CA-2012-155124"/>
    <x v="1"/>
    <x v="1007"/>
    <d v="2012-03-21T00:00:00"/>
    <s v="Standard Class"/>
    <s v="KS-16300"/>
    <s v="Karen Seio"/>
    <x v="1"/>
    <x v="0"/>
    <s v="Lehi"/>
    <x v="7"/>
    <n v="84043"/>
    <s v="West"/>
    <s v="TEC-PH-10003356"/>
    <x v="2"/>
    <x v="7"/>
    <s v="SmartStand Mobile Device Holder, Assorted Colors"/>
    <n v="16.776000000000003"/>
    <n v="3"/>
    <n v="0.2"/>
    <n v="1.6776"/>
  </r>
  <r>
    <n v="4937"/>
    <s v="CA-2014-150931"/>
    <x v="3"/>
    <x v="1008"/>
    <d v="2014-01-14T00:00:00"/>
    <s v="Standard Class"/>
    <s v="DP-13390"/>
    <s v="Dennis Pardue"/>
    <x v="2"/>
    <x v="0"/>
    <s v="Tuscaloosa"/>
    <x v="19"/>
    <n v="35401"/>
    <s v="South"/>
    <s v="OFF-BI-10004728"/>
    <x v="1"/>
    <x v="8"/>
    <s v="Wilson Jones Turn Tabs Binder Tool for Ring Binders"/>
    <n v="33.74"/>
    <n v="7"/>
    <n v="0"/>
    <n v="15.5204"/>
  </r>
  <r>
    <n v="4938"/>
    <s v="CA-2011-157147"/>
    <x v="2"/>
    <x v="286"/>
    <d v="2011-01-19T00:00:00"/>
    <s v="Standard Class"/>
    <s v="BD-11605"/>
    <s v="Brian Dahlen"/>
    <x v="0"/>
    <x v="0"/>
    <s v="San Francisco"/>
    <x v="1"/>
    <n v="94109"/>
    <s v="West"/>
    <s v="OFF-ST-10000078"/>
    <x v="1"/>
    <x v="4"/>
    <s v="Tennsco 6- and 18-Compartment Lockers"/>
    <n v="1325.8500000000001"/>
    <n v="5"/>
    <n v="0"/>
    <n v="238.65299999999991"/>
  </r>
  <r>
    <n v="4939"/>
    <s v="CA-2011-157147"/>
    <x v="2"/>
    <x v="286"/>
    <d v="2011-01-19T00:00:00"/>
    <s v="Standard Class"/>
    <s v="BD-11605"/>
    <s v="Brian Dahlen"/>
    <x v="0"/>
    <x v="0"/>
    <s v="San Francisco"/>
    <x v="1"/>
    <n v="94109"/>
    <s v="West"/>
    <s v="FUR-BO-10003034"/>
    <x v="0"/>
    <x v="0"/>
    <s v="O'Sullivan Elevations Bookcase, Cherry Finish"/>
    <n v="333.99899999999997"/>
    <n v="3"/>
    <n v="0.15"/>
    <n v="3.9294000000000082"/>
  </r>
  <r>
    <n v="4940"/>
    <s v="CA-2011-157147"/>
    <x v="2"/>
    <x v="286"/>
    <d v="2011-01-19T00:00:00"/>
    <s v="Standard Class"/>
    <s v="BD-11605"/>
    <s v="Brian Dahlen"/>
    <x v="0"/>
    <x v="0"/>
    <s v="San Francisco"/>
    <x v="1"/>
    <n v="94109"/>
    <s v="West"/>
    <s v="OFF-AR-10003514"/>
    <x v="1"/>
    <x v="6"/>
    <s v="4009 Highlighters by Sanford"/>
    <n v="19.899999999999999"/>
    <n v="5"/>
    <n v="0"/>
    <n v="6.5669999999999984"/>
  </r>
  <r>
    <n v="4941"/>
    <s v="CA-2012-156482"/>
    <x v="1"/>
    <x v="525"/>
    <d v="2012-02-13T00:00:00"/>
    <s v="Standard Class"/>
    <s v="IL-15100"/>
    <s v="Ivan Liston"/>
    <x v="0"/>
    <x v="0"/>
    <s v="Wilmington"/>
    <x v="13"/>
    <n v="19805"/>
    <s v="East"/>
    <s v="FUR-CH-10001708"/>
    <x v="0"/>
    <x v="1"/>
    <s v="Office Star - Contemporary Swivel Chair with Padded Adjustable Arms and Flex Back"/>
    <n v="1268.82"/>
    <n v="9"/>
    <n v="0"/>
    <n v="266.45219999999989"/>
  </r>
  <r>
    <n v="4942"/>
    <s v="CA-2012-156482"/>
    <x v="1"/>
    <x v="525"/>
    <d v="2012-02-13T00:00:00"/>
    <s v="Standard Class"/>
    <s v="IL-15100"/>
    <s v="Ivan Liston"/>
    <x v="0"/>
    <x v="0"/>
    <s v="Wilmington"/>
    <x v="13"/>
    <n v="19805"/>
    <s v="East"/>
    <s v="FUR-BO-10002598"/>
    <x v="0"/>
    <x v="0"/>
    <s v="Hon Metal Bookcases, Putty"/>
    <n v="283.92"/>
    <n v="4"/>
    <n v="0"/>
    <n v="82.336799999999982"/>
  </r>
  <r>
    <n v="4943"/>
    <s v="CA-2012-156482"/>
    <x v="1"/>
    <x v="525"/>
    <d v="2012-02-13T00:00:00"/>
    <s v="Standard Class"/>
    <s v="IL-15100"/>
    <s v="Ivan Liston"/>
    <x v="0"/>
    <x v="0"/>
    <s v="Wilmington"/>
    <x v="13"/>
    <n v="19805"/>
    <s v="East"/>
    <s v="OFF-AR-10001022"/>
    <x v="1"/>
    <x v="6"/>
    <s v="SANFORD Liquid Accent Tank-Style Highlighters"/>
    <n v="5.68"/>
    <n v="2"/>
    <n v="0"/>
    <n v="1.7607999999999997"/>
  </r>
  <r>
    <n v="4944"/>
    <s v="CA-2014-106782"/>
    <x v="3"/>
    <x v="202"/>
    <d v="2014-12-28T00:00:00"/>
    <s v="Standard Class"/>
    <s v="LP-17095"/>
    <s v="Liz Preis"/>
    <x v="0"/>
    <x v="0"/>
    <s v="Lafayette"/>
    <x v="14"/>
    <n v="47905"/>
    <s v="Central"/>
    <s v="OFF-ST-10004459"/>
    <x v="1"/>
    <x v="4"/>
    <s v="Tennsco Single-Tier Lockers"/>
    <n v="375.34"/>
    <n v="1"/>
    <n v="0"/>
    <n v="18.766999999999996"/>
  </r>
  <r>
    <n v="4945"/>
    <s v="CA-2013-151372"/>
    <x v="0"/>
    <x v="64"/>
    <d v="2013-09-07T00:00:00"/>
    <s v="First Class"/>
    <s v="JH-15985"/>
    <s v="Joseph Holt"/>
    <x v="0"/>
    <x v="0"/>
    <s v="Redondo Beach"/>
    <x v="1"/>
    <n v="90278"/>
    <s v="West"/>
    <s v="OFF-PA-10004381"/>
    <x v="1"/>
    <x v="10"/>
    <s v="14-7/8 x 11 Blue Bar Computer Printout Paper"/>
    <n v="96.08"/>
    <n v="2"/>
    <n v="0"/>
    <n v="46.118399999999994"/>
  </r>
  <r>
    <n v="4946"/>
    <s v="CA-2013-151372"/>
    <x v="0"/>
    <x v="64"/>
    <d v="2013-09-07T00:00:00"/>
    <s v="First Class"/>
    <s v="JH-15985"/>
    <s v="Joseph Holt"/>
    <x v="0"/>
    <x v="0"/>
    <s v="Redondo Beach"/>
    <x v="1"/>
    <n v="90278"/>
    <s v="West"/>
    <s v="OFF-BI-10000050"/>
    <x v="1"/>
    <x v="8"/>
    <s v="Angle-D Binders with Locking Rings, Label Holders"/>
    <n v="11.68"/>
    <n v="2"/>
    <n v="0.2"/>
    <n v="3.9419999999999993"/>
  </r>
  <r>
    <n v="4947"/>
    <s v="CA-2013-151372"/>
    <x v="0"/>
    <x v="64"/>
    <d v="2013-09-07T00:00:00"/>
    <s v="First Class"/>
    <s v="JH-15985"/>
    <s v="Joseph Holt"/>
    <x v="0"/>
    <x v="0"/>
    <s v="Redondo Beach"/>
    <x v="1"/>
    <n v="90278"/>
    <s v="West"/>
    <s v="OFF-FA-10000304"/>
    <x v="1"/>
    <x v="13"/>
    <s v="Advantus Push Pins"/>
    <n v="4.3600000000000003"/>
    <n v="2"/>
    <n v="0"/>
    <n v="1.7876000000000003"/>
  </r>
  <r>
    <n v="4948"/>
    <s v="CA-2011-102085"/>
    <x v="2"/>
    <x v="777"/>
    <d v="2011-10-09T00:00:00"/>
    <s v="Standard Class"/>
    <s v="JD-16015"/>
    <s v="Joy Daniels"/>
    <x v="0"/>
    <x v="0"/>
    <s v="Seattle"/>
    <x v="4"/>
    <n v="98115"/>
    <s v="West"/>
    <s v="OFF-LA-10002475"/>
    <x v="1"/>
    <x v="2"/>
    <s v="Avery 519"/>
    <n v="29.24"/>
    <n v="4"/>
    <n v="0"/>
    <n v="13.742799999999999"/>
  </r>
  <r>
    <n v="4949"/>
    <s v="CA-2014-107125"/>
    <x v="3"/>
    <x v="344"/>
    <d v="2014-12-03T00:00:00"/>
    <s v="Standard Class"/>
    <s v="BD-11320"/>
    <s v="Bill Donatelli"/>
    <x v="0"/>
    <x v="0"/>
    <s v="Los Angeles"/>
    <x v="1"/>
    <n v="90045"/>
    <s v="West"/>
    <s v="OFF-BI-10001989"/>
    <x v="1"/>
    <x v="8"/>
    <s v="Premium Transparent Presentation Covers by GBC"/>
    <n v="117.48800000000001"/>
    <n v="7"/>
    <n v="0.2"/>
    <n v="41.120799999999988"/>
  </r>
  <r>
    <n v="4950"/>
    <s v="CA-2014-107125"/>
    <x v="3"/>
    <x v="344"/>
    <d v="2014-12-03T00:00:00"/>
    <s v="Standard Class"/>
    <s v="BD-11320"/>
    <s v="Bill Donatelli"/>
    <x v="0"/>
    <x v="0"/>
    <s v="Los Angeles"/>
    <x v="1"/>
    <n v="90045"/>
    <s v="West"/>
    <s v="FUR-FU-10000732"/>
    <x v="0"/>
    <x v="5"/>
    <s v="Eldon 200 Class Desk Accessories"/>
    <n v="18.84"/>
    <n v="3"/>
    <n v="0"/>
    <n v="6.0287999999999995"/>
  </r>
  <r>
    <n v="4951"/>
    <s v="CA-2013-125815"/>
    <x v="0"/>
    <x v="99"/>
    <d v="2013-11-02T00:00:00"/>
    <s v="Second Class"/>
    <s v="DL-13330"/>
    <s v="Denise Leinenbach"/>
    <x v="0"/>
    <x v="0"/>
    <s v="New York City"/>
    <x v="15"/>
    <n v="10009"/>
    <s v="East"/>
    <s v="OFF-AR-10004441"/>
    <x v="1"/>
    <x v="6"/>
    <s v="BIC Brite Liner Highlighters"/>
    <n v="12.419999999999998"/>
    <n v="3"/>
    <n v="0"/>
    <n v="5.2164000000000001"/>
  </r>
  <r>
    <n v="4952"/>
    <s v="CA-2012-144190"/>
    <x v="1"/>
    <x v="988"/>
    <d v="2012-06-13T00:00:00"/>
    <s v="Standard Class"/>
    <s v="NC-18415"/>
    <s v="Nathan Cano"/>
    <x v="0"/>
    <x v="0"/>
    <s v="Royal Oak"/>
    <x v="12"/>
    <n v="48073"/>
    <s v="Central"/>
    <s v="OFF-PA-10000304"/>
    <x v="1"/>
    <x v="10"/>
    <s v="Xerox 1995"/>
    <n v="12.96"/>
    <n v="2"/>
    <n v="0"/>
    <n v="6.2208000000000006"/>
  </r>
  <r>
    <n v="4953"/>
    <s v="CA-2014-117926"/>
    <x v="3"/>
    <x v="166"/>
    <d v="2014-12-13T00:00:00"/>
    <s v="Second Class"/>
    <s v="AS-10225"/>
    <s v="Alan Schoenberger"/>
    <x v="1"/>
    <x v="0"/>
    <s v="San Francisco"/>
    <x v="1"/>
    <n v="94109"/>
    <s v="West"/>
    <s v="OFF-AP-10002670"/>
    <x v="1"/>
    <x v="9"/>
    <s v="Belkin 8-Outlet Premiere SurgeMaster II Surge Protectors"/>
    <n v="69.48"/>
    <n v="1"/>
    <n v="0"/>
    <n v="20.843999999999994"/>
  </r>
  <r>
    <n v="4954"/>
    <s v="CA-2012-153906"/>
    <x v="1"/>
    <x v="199"/>
    <d v="2012-03-20T00:00:00"/>
    <s v="Standard Class"/>
    <s v="MS-17980"/>
    <s v="Michael Stewart"/>
    <x v="1"/>
    <x v="0"/>
    <s v="New York City"/>
    <x v="15"/>
    <n v="10009"/>
    <s v="East"/>
    <s v="TEC-PH-10001527"/>
    <x v="2"/>
    <x v="7"/>
    <s v="Plantronics MX500i Earset"/>
    <n v="85.9"/>
    <n v="2"/>
    <n v="0"/>
    <n v="2.5769999999999982"/>
  </r>
  <r>
    <n v="4955"/>
    <s v="CA-2011-160262"/>
    <x v="2"/>
    <x v="3"/>
    <d v="2011-06-13T00:00:00"/>
    <s v="Second Class"/>
    <s v="TS-21205"/>
    <s v="Thomas Seio"/>
    <x v="1"/>
    <x v="0"/>
    <s v="North Las Vegas"/>
    <x v="33"/>
    <n v="89031"/>
    <s v="West"/>
    <s v="OFF-AR-10002335"/>
    <x v="1"/>
    <x v="6"/>
    <s v="DIXON Oriole Pencils"/>
    <n v="18.060000000000002"/>
    <n v="7"/>
    <n v="0"/>
    <n v="4.6956000000000007"/>
  </r>
  <r>
    <n v="4956"/>
    <s v="CA-2011-160262"/>
    <x v="2"/>
    <x v="3"/>
    <d v="2011-06-13T00:00:00"/>
    <s v="Second Class"/>
    <s v="TS-21205"/>
    <s v="Thomas Seio"/>
    <x v="1"/>
    <x v="0"/>
    <s v="North Las Vegas"/>
    <x v="33"/>
    <n v="89031"/>
    <s v="West"/>
    <s v="OFF-PA-10003641"/>
    <x v="1"/>
    <x v="10"/>
    <s v="Xerox 1909"/>
    <n v="79.14"/>
    <n v="3"/>
    <n v="0"/>
    <n v="36.404399999999995"/>
  </r>
  <r>
    <n v="4957"/>
    <s v="CA-2011-160262"/>
    <x v="2"/>
    <x v="3"/>
    <d v="2011-06-13T00:00:00"/>
    <s v="Second Class"/>
    <s v="TS-21205"/>
    <s v="Thomas Seio"/>
    <x v="1"/>
    <x v="0"/>
    <s v="North Las Vegas"/>
    <x v="33"/>
    <n v="89031"/>
    <s v="West"/>
    <s v="FUR-FU-10002685"/>
    <x v="0"/>
    <x v="5"/>
    <s v="Executive Impressions 13-1/2&quot; Indoor/Outdoor Wall Clock"/>
    <n v="37.4"/>
    <n v="2"/>
    <n v="0"/>
    <n v="14.212"/>
  </r>
  <r>
    <n v="4958"/>
    <s v="CA-2012-127607"/>
    <x v="1"/>
    <x v="305"/>
    <d v="2012-03-26T00:00:00"/>
    <s v="Standard Class"/>
    <s v="JK-15730"/>
    <s v="Joe Kamberova"/>
    <x v="0"/>
    <x v="0"/>
    <s v="Carrollton"/>
    <x v="5"/>
    <n v="75007"/>
    <s v="Central"/>
    <s v="OFF-BI-10001308"/>
    <x v="1"/>
    <x v="8"/>
    <s v="GBC Standard Plastic Binding Systems' Combs"/>
    <n v="2.5119999999999996"/>
    <n v="2"/>
    <n v="0.8"/>
    <n v="-4.3960000000000026"/>
  </r>
  <r>
    <n v="4959"/>
    <s v="CA-2012-127607"/>
    <x v="1"/>
    <x v="305"/>
    <d v="2012-03-26T00:00:00"/>
    <s v="Standard Class"/>
    <s v="JK-15730"/>
    <s v="Joe Kamberova"/>
    <x v="0"/>
    <x v="0"/>
    <s v="Carrollton"/>
    <x v="5"/>
    <n v="75007"/>
    <s v="Central"/>
    <s v="OFF-FA-10003485"/>
    <x v="1"/>
    <x v="13"/>
    <s v="Staples"/>
    <n v="18.864000000000001"/>
    <n v="9"/>
    <n v="0.2"/>
    <n v="6.1307999999999998"/>
  </r>
  <r>
    <n v="4960"/>
    <s v="CA-2013-166226"/>
    <x v="0"/>
    <x v="741"/>
    <d v="2013-11-23T00:00:00"/>
    <s v="Standard Class"/>
    <s v="TC-21535"/>
    <s v="Tracy Collins"/>
    <x v="2"/>
    <x v="0"/>
    <s v="Los Angeles"/>
    <x v="1"/>
    <n v="90008"/>
    <s v="West"/>
    <s v="TEC-PH-10003357"/>
    <x v="2"/>
    <x v="7"/>
    <s v="Grandstream GXP2100 Mainstream Business Phone"/>
    <n v="61.192"/>
    <n v="1"/>
    <n v="0.2"/>
    <n v="6.1192000000000011"/>
  </r>
  <r>
    <n v="4961"/>
    <s v="CA-2013-166226"/>
    <x v="0"/>
    <x v="741"/>
    <d v="2013-11-23T00:00:00"/>
    <s v="Standard Class"/>
    <s v="TC-21535"/>
    <s v="Tracy Collins"/>
    <x v="2"/>
    <x v="0"/>
    <s v="Los Angeles"/>
    <x v="1"/>
    <n v="90008"/>
    <s v="West"/>
    <s v="OFF-AP-10002867"/>
    <x v="1"/>
    <x v="9"/>
    <s v="Fellowes Command Center 5-outlet power strip"/>
    <n v="67.84"/>
    <n v="1"/>
    <n v="0"/>
    <n v="18.316800000000001"/>
  </r>
  <r>
    <n v="4962"/>
    <s v="CA-2011-156587"/>
    <x v="2"/>
    <x v="1009"/>
    <d v="2011-03-08T00:00:00"/>
    <s v="First Class"/>
    <s v="AB-10015"/>
    <s v="Aaron Bergman"/>
    <x v="0"/>
    <x v="0"/>
    <s v="Seattle"/>
    <x v="4"/>
    <n v="98103"/>
    <s v="West"/>
    <s v="FUR-CH-10004477"/>
    <x v="0"/>
    <x v="1"/>
    <s v="Global Push Button Manager's Chair, Indigo"/>
    <n v="48.712000000000003"/>
    <n v="1"/>
    <n v="0.2"/>
    <n v="5.4800999999999966"/>
  </r>
  <r>
    <n v="4963"/>
    <s v="CA-2011-156587"/>
    <x v="2"/>
    <x v="1009"/>
    <d v="2011-03-08T00:00:00"/>
    <s v="First Class"/>
    <s v="AB-10015"/>
    <s v="Aaron Bergman"/>
    <x v="0"/>
    <x v="0"/>
    <s v="Seattle"/>
    <x v="4"/>
    <n v="98103"/>
    <s v="West"/>
    <s v="OFF-AR-10001427"/>
    <x v="1"/>
    <x v="6"/>
    <s v="Newell 330"/>
    <n v="17.940000000000001"/>
    <n v="3"/>
    <n v="0"/>
    <n v="4.6644000000000005"/>
  </r>
  <r>
    <n v="4964"/>
    <s v="CA-2011-156587"/>
    <x v="2"/>
    <x v="1009"/>
    <d v="2011-03-08T00:00:00"/>
    <s v="First Class"/>
    <s v="AB-10015"/>
    <s v="Aaron Bergman"/>
    <x v="0"/>
    <x v="0"/>
    <s v="Seattle"/>
    <x v="4"/>
    <n v="98103"/>
    <s v="West"/>
    <s v="OFF-ST-10002344"/>
    <x v="1"/>
    <x v="4"/>
    <s v="Carina 42&quot;Hx23 3/4&quot;W Media Storage Unit"/>
    <n v="242.94"/>
    <n v="3"/>
    <n v="0"/>
    <n v="4.8588000000000164"/>
  </r>
  <r>
    <n v="4965"/>
    <s v="CA-2013-141180"/>
    <x v="0"/>
    <x v="666"/>
    <d v="2013-05-20T00:00:00"/>
    <s v="Second Class"/>
    <s v="DP-13000"/>
    <s v="Darren Powers"/>
    <x v="0"/>
    <x v="0"/>
    <s v="Fort Lauderdale"/>
    <x v="2"/>
    <n v="33311"/>
    <s v="South"/>
    <s v="OFF-BI-10000301"/>
    <x v="1"/>
    <x v="8"/>
    <s v="GBC Instant Report Kit"/>
    <n v="7.7640000000000011"/>
    <n v="4"/>
    <n v="0.7"/>
    <n v="-5.1760000000000002"/>
  </r>
  <r>
    <n v="4966"/>
    <s v="CA-2012-109708"/>
    <x v="1"/>
    <x v="442"/>
    <d v="2012-05-28T00:00:00"/>
    <s v="Second Class"/>
    <s v="CY-12745"/>
    <s v="Craig Yedwab"/>
    <x v="1"/>
    <x v="0"/>
    <s v="Columbia"/>
    <x v="18"/>
    <n v="38401"/>
    <s v="South"/>
    <s v="TEC-PH-10001944"/>
    <x v="2"/>
    <x v="7"/>
    <s v="Wi-Ex zBoost YX540 Cellular Phone Signal Booster"/>
    <n v="467.03999999999996"/>
    <n v="4"/>
    <n v="0.2"/>
    <n v="58.379999999999939"/>
  </r>
  <r>
    <n v="4967"/>
    <s v="CA-2012-122406"/>
    <x v="1"/>
    <x v="991"/>
    <d v="2012-08-05T00:00:00"/>
    <s v="Second Class"/>
    <s v="BE-11455"/>
    <s v="Brad Eason"/>
    <x v="2"/>
    <x v="0"/>
    <s v="Providence"/>
    <x v="34"/>
    <n v="2908"/>
    <s v="East"/>
    <s v="TEC-PH-10001527"/>
    <x v="2"/>
    <x v="7"/>
    <s v="Plantronics MX500i Earset"/>
    <n v="128.85000000000002"/>
    <n v="3"/>
    <n v="0"/>
    <n v="3.8654999999999973"/>
  </r>
  <r>
    <n v="4968"/>
    <s v="CA-2012-122406"/>
    <x v="1"/>
    <x v="991"/>
    <d v="2012-08-05T00:00:00"/>
    <s v="Second Class"/>
    <s v="BE-11455"/>
    <s v="Brad Eason"/>
    <x v="2"/>
    <x v="0"/>
    <s v="Providence"/>
    <x v="34"/>
    <n v="2908"/>
    <s v="East"/>
    <s v="OFF-PA-10001307"/>
    <x v="1"/>
    <x v="10"/>
    <s v="Important Message Pads, 50 4-1/4 x 5-1/2 Forms per Pad"/>
    <n v="8.4"/>
    <n v="2"/>
    <n v="0"/>
    <n v="4.1159999999999997"/>
  </r>
  <r>
    <n v="4969"/>
    <s v="CA-2012-122406"/>
    <x v="1"/>
    <x v="991"/>
    <d v="2012-08-05T00:00:00"/>
    <s v="Second Class"/>
    <s v="BE-11455"/>
    <s v="Brad Eason"/>
    <x v="2"/>
    <x v="0"/>
    <s v="Providence"/>
    <x v="34"/>
    <n v="2908"/>
    <s v="East"/>
    <s v="TEC-AC-10004571"/>
    <x v="2"/>
    <x v="11"/>
    <s v="Logitech G700s Rechargeable Gaming Mouse"/>
    <n v="199.98"/>
    <n v="2"/>
    <n v="0"/>
    <n v="83.991600000000005"/>
  </r>
  <r>
    <n v="4970"/>
    <s v="CA-2012-122406"/>
    <x v="1"/>
    <x v="991"/>
    <d v="2012-08-05T00:00:00"/>
    <s v="Second Class"/>
    <s v="BE-11455"/>
    <s v="Brad Eason"/>
    <x v="2"/>
    <x v="0"/>
    <s v="Providence"/>
    <x v="34"/>
    <n v="2908"/>
    <s v="East"/>
    <s v="FUR-CH-10001973"/>
    <x v="0"/>
    <x v="1"/>
    <s v="Office Star Flex Back Scooter Chair with White Frame"/>
    <n v="110.98"/>
    <n v="1"/>
    <n v="0"/>
    <n v="15.537199999999999"/>
  </r>
  <r>
    <n v="4971"/>
    <s v="US-2013-153815"/>
    <x v="0"/>
    <x v="61"/>
    <d v="2013-11-10T00:00:00"/>
    <s v="First Class"/>
    <s v="KL-16555"/>
    <s v="Kelly Lampkin"/>
    <x v="1"/>
    <x v="0"/>
    <s v="Jacksonville"/>
    <x v="2"/>
    <n v="32216"/>
    <s v="South"/>
    <s v="FUR-CH-10000513"/>
    <x v="0"/>
    <x v="1"/>
    <s v="High-Back Leather Manager's Chair"/>
    <n v="207.98400000000004"/>
    <n v="2"/>
    <n v="0.2"/>
    <n v="-28.597800000000007"/>
  </r>
  <r>
    <n v="4972"/>
    <s v="US-2013-153815"/>
    <x v="0"/>
    <x v="61"/>
    <d v="2013-11-10T00:00:00"/>
    <s v="First Class"/>
    <s v="KL-16555"/>
    <s v="Kelly Lampkin"/>
    <x v="1"/>
    <x v="0"/>
    <s v="Jacksonville"/>
    <x v="2"/>
    <n v="32216"/>
    <s v="South"/>
    <s v="OFF-PA-10002421"/>
    <x v="1"/>
    <x v="10"/>
    <s v="Embossed Ink Jet Note Cards"/>
    <n v="36.112000000000002"/>
    <n v="2"/>
    <n v="0.2"/>
    <n v="12.639200000000001"/>
  </r>
  <r>
    <n v="4973"/>
    <s v="US-2013-153815"/>
    <x v="0"/>
    <x v="61"/>
    <d v="2013-11-10T00:00:00"/>
    <s v="First Class"/>
    <s v="KL-16555"/>
    <s v="Kelly Lampkin"/>
    <x v="1"/>
    <x v="0"/>
    <s v="Jacksonville"/>
    <x v="2"/>
    <n v="32216"/>
    <s v="South"/>
    <s v="FUR-FU-10004090"/>
    <x v="0"/>
    <x v="5"/>
    <s v="Executive Impressions 14&quot; Contract Wall Clock"/>
    <n v="35.568000000000005"/>
    <n v="2"/>
    <n v="0.2"/>
    <n v="5.7797999999999963"/>
  </r>
  <r>
    <n v="4974"/>
    <s v="US-2013-153815"/>
    <x v="0"/>
    <x v="61"/>
    <d v="2013-11-10T00:00:00"/>
    <s v="First Class"/>
    <s v="KL-16555"/>
    <s v="Kelly Lampkin"/>
    <x v="1"/>
    <x v="0"/>
    <s v="Jacksonville"/>
    <x v="2"/>
    <n v="32216"/>
    <s v="South"/>
    <s v="OFF-PA-10004071"/>
    <x v="1"/>
    <x v="10"/>
    <s v="Eaton Premium Continuous-Feed Paper, 25% Cotton, Letter Size, White, 1000 Shts/Box"/>
    <n v="88.768000000000001"/>
    <n v="2"/>
    <n v="0.2"/>
    <n v="31.068799999999996"/>
  </r>
  <r>
    <n v="4975"/>
    <s v="CA-2013-164896"/>
    <x v="0"/>
    <x v="77"/>
    <d v="2013-11-13T00:00:00"/>
    <s v="Standard Class"/>
    <s v="PS-19045"/>
    <s v="Penelope Sewall"/>
    <x v="2"/>
    <x v="0"/>
    <s v="Oceanside"/>
    <x v="1"/>
    <n v="92054"/>
    <s v="West"/>
    <s v="OFF-PA-10002246"/>
    <x v="1"/>
    <x v="10"/>
    <s v="Wirebound Four 2-3/4 x 5 Forms per Page, 400 Sets per Book"/>
    <n v="12.9"/>
    <n v="2"/>
    <n v="0"/>
    <n v="6.3209999999999997"/>
  </r>
  <r>
    <n v="4976"/>
    <s v="CA-2012-142202"/>
    <x v="1"/>
    <x v="227"/>
    <d v="2012-09-23T00:00:00"/>
    <s v="Second Class"/>
    <s v="JR-16210"/>
    <s v="Justin Ritter"/>
    <x v="1"/>
    <x v="0"/>
    <s v="Jacksonville"/>
    <x v="2"/>
    <n v="32216"/>
    <s v="South"/>
    <s v="TEC-AC-10003198"/>
    <x v="2"/>
    <x v="11"/>
    <s v="Enermax Acrylux Wireless Keyboard"/>
    <n v="717.12000000000012"/>
    <n v="9"/>
    <n v="0.2"/>
    <n v="152.38799999999992"/>
  </r>
  <r>
    <n v="4977"/>
    <s v="CA-2012-165050"/>
    <x v="1"/>
    <x v="214"/>
    <d v="2012-12-09T00:00:00"/>
    <s v="First Class"/>
    <s v="AH-10210"/>
    <s v="Alan Hwang"/>
    <x v="0"/>
    <x v="0"/>
    <s v="New York City"/>
    <x v="15"/>
    <n v="10024"/>
    <s v="East"/>
    <s v="OFF-BI-10001031"/>
    <x v="1"/>
    <x v="8"/>
    <s v="Pressboard Data Binders by Wilson Jones"/>
    <n v="21.36"/>
    <n v="5"/>
    <n v="0.2"/>
    <n v="7.2089999999999996"/>
  </r>
  <r>
    <n v="4978"/>
    <s v="CA-2012-165050"/>
    <x v="1"/>
    <x v="214"/>
    <d v="2012-12-09T00:00:00"/>
    <s v="First Class"/>
    <s v="AH-10210"/>
    <s v="Alan Hwang"/>
    <x v="0"/>
    <x v="0"/>
    <s v="New York City"/>
    <x v="15"/>
    <n v="10024"/>
    <s v="East"/>
    <s v="OFF-BI-10003727"/>
    <x v="1"/>
    <x v="8"/>
    <s v="Avery Durable Slant Ring Binders With Label Holder"/>
    <n v="6.6879999999999997"/>
    <n v="2"/>
    <n v="0.2"/>
    <n v="2.3407999999999998"/>
  </r>
  <r>
    <n v="4979"/>
    <s v="CA-2012-165050"/>
    <x v="1"/>
    <x v="214"/>
    <d v="2012-12-09T00:00:00"/>
    <s v="First Class"/>
    <s v="AH-10210"/>
    <s v="Alan Hwang"/>
    <x v="0"/>
    <x v="0"/>
    <s v="New York City"/>
    <x v="15"/>
    <n v="10024"/>
    <s v="East"/>
    <s v="TEC-PH-10001336"/>
    <x v="2"/>
    <x v="7"/>
    <s v="Digium D40 VoIP phone"/>
    <n v="773.94"/>
    <n v="6"/>
    <n v="0"/>
    <n v="224.4426"/>
  </r>
  <r>
    <n v="4980"/>
    <s v="US-2013-131114"/>
    <x v="0"/>
    <x v="10"/>
    <d v="2013-12-14T00:00:00"/>
    <s v="Second Class"/>
    <s v="RW-19630"/>
    <s v="Rob Williams"/>
    <x v="1"/>
    <x v="0"/>
    <s v="Chicago"/>
    <x v="10"/>
    <n v="60610"/>
    <s v="Central"/>
    <s v="OFF-SU-10001664"/>
    <x v="1"/>
    <x v="14"/>
    <s v="Acme Office Executive Series Stainless Steel Trimmers"/>
    <n v="20.568000000000001"/>
    <n v="3"/>
    <n v="0.2"/>
    <n v="1.5426000000000002"/>
  </r>
  <r>
    <n v="4981"/>
    <s v="US-2013-131114"/>
    <x v="0"/>
    <x v="10"/>
    <d v="2013-12-14T00:00:00"/>
    <s v="Second Class"/>
    <s v="RW-19630"/>
    <s v="Rob Williams"/>
    <x v="1"/>
    <x v="0"/>
    <s v="Chicago"/>
    <x v="10"/>
    <n v="60610"/>
    <s v="Central"/>
    <s v="OFF-AP-10003971"/>
    <x v="1"/>
    <x v="9"/>
    <s v="Belkin 6 Outlet Metallic Surge Strip"/>
    <n v="4.355999999999999"/>
    <n v="2"/>
    <n v="0.8"/>
    <n v="-11.761200000000002"/>
  </r>
  <r>
    <n v="4982"/>
    <s v="US-2013-131114"/>
    <x v="0"/>
    <x v="10"/>
    <d v="2013-12-14T00:00:00"/>
    <s v="Second Class"/>
    <s v="RW-19630"/>
    <s v="Rob Williams"/>
    <x v="1"/>
    <x v="0"/>
    <s v="Chicago"/>
    <x v="10"/>
    <n v="60610"/>
    <s v="Central"/>
    <s v="TEC-AC-10000199"/>
    <x v="2"/>
    <x v="11"/>
    <s v="Kingston Digital DataTraveler 8GB USB 2.0"/>
    <n v="19.040000000000003"/>
    <n v="4"/>
    <n v="0.2"/>
    <n v="-1.4279999999999999"/>
  </r>
  <r>
    <n v="4983"/>
    <s v="CA-2011-160066"/>
    <x v="2"/>
    <x v="912"/>
    <d v="2011-11-22T00:00:00"/>
    <s v="Standard Class"/>
    <s v="AH-10075"/>
    <s v="Adam Hart"/>
    <x v="1"/>
    <x v="0"/>
    <s v="Huntington Beach"/>
    <x v="1"/>
    <n v="92646"/>
    <s v="West"/>
    <s v="OFF-LA-10001045"/>
    <x v="1"/>
    <x v="2"/>
    <s v="Permanent Self-Adhesive File Folder Labels for Typewriters by Universal"/>
    <n v="5.22"/>
    <n v="2"/>
    <n v="0"/>
    <n v="2.4011999999999998"/>
  </r>
  <r>
    <n v="4984"/>
    <s v="CA-2013-109925"/>
    <x v="0"/>
    <x v="61"/>
    <d v="2013-11-11T00:00:00"/>
    <s v="Second Class"/>
    <s v="IM-15070"/>
    <s v="Irene Maddox"/>
    <x v="0"/>
    <x v="0"/>
    <s v="San Diego"/>
    <x v="1"/>
    <n v="92105"/>
    <s v="West"/>
    <s v="OFF-ST-10003442"/>
    <x v="1"/>
    <x v="4"/>
    <s v="Eldon Portable Mobile Manager"/>
    <n v="84.84"/>
    <n v="3"/>
    <n v="0"/>
    <n v="22.9068"/>
  </r>
  <r>
    <n v="4985"/>
    <s v="CA-2012-160696"/>
    <x v="1"/>
    <x v="684"/>
    <d v="2012-09-10T00:00:00"/>
    <s v="Standard Class"/>
    <s v="CK-12760"/>
    <s v="Cyma Kinney"/>
    <x v="1"/>
    <x v="0"/>
    <s v="Nashville"/>
    <x v="18"/>
    <n v="37211"/>
    <s v="South"/>
    <s v="OFF-FA-10003059"/>
    <x v="1"/>
    <x v="13"/>
    <s v="Assorted Color Push Pins"/>
    <n v="7.2400000000000011"/>
    <n v="5"/>
    <n v="0.2"/>
    <n v="1.1764999999999992"/>
  </r>
  <r>
    <n v="4986"/>
    <s v="CA-2011-125171"/>
    <x v="2"/>
    <x v="1010"/>
    <d v="2011-09-03T00:00:00"/>
    <s v="Same Day"/>
    <s v="AG-10390"/>
    <s v="Allen Goldenen"/>
    <x v="0"/>
    <x v="0"/>
    <s v="New York City"/>
    <x v="15"/>
    <n v="10009"/>
    <s v="East"/>
    <s v="OFF-LA-10001175"/>
    <x v="1"/>
    <x v="2"/>
    <s v="Avery 514"/>
    <n v="14.399999999999999"/>
    <n v="5"/>
    <n v="0"/>
    <n v="7.056"/>
  </r>
  <r>
    <n v="4987"/>
    <s v="CA-2013-149279"/>
    <x v="0"/>
    <x v="423"/>
    <d v="2013-04-29T00:00:00"/>
    <s v="Standard Class"/>
    <s v="CL-12700"/>
    <s v="Craig Leslie"/>
    <x v="2"/>
    <x v="0"/>
    <s v="Colorado Springs"/>
    <x v="22"/>
    <n v="80906"/>
    <s v="West"/>
    <s v="OFF-PA-10003441"/>
    <x v="1"/>
    <x v="10"/>
    <s v="Xerox 226"/>
    <n v="15.552000000000003"/>
    <n v="3"/>
    <n v="0.2"/>
    <n v="5.4432"/>
  </r>
  <r>
    <n v="4988"/>
    <s v="CA-2013-149279"/>
    <x v="0"/>
    <x v="423"/>
    <d v="2013-04-29T00:00:00"/>
    <s v="Standard Class"/>
    <s v="CL-12700"/>
    <s v="Craig Leslie"/>
    <x v="2"/>
    <x v="0"/>
    <s v="Colorado Springs"/>
    <x v="22"/>
    <n v="80906"/>
    <s v="West"/>
    <s v="FUR-CH-10004287"/>
    <x v="0"/>
    <x v="1"/>
    <s v="SAFCO Arco Folding Chair"/>
    <n v="1325.76"/>
    <n v="6"/>
    <n v="0.2"/>
    <n v="149.14799999999991"/>
  </r>
  <r>
    <n v="4989"/>
    <s v="CA-2013-149279"/>
    <x v="0"/>
    <x v="423"/>
    <d v="2013-04-29T00:00:00"/>
    <s v="Standard Class"/>
    <s v="CL-12700"/>
    <s v="Craig Leslie"/>
    <x v="2"/>
    <x v="0"/>
    <s v="Colorado Springs"/>
    <x v="22"/>
    <n v="80906"/>
    <s v="West"/>
    <s v="OFF-BI-10004040"/>
    <x v="1"/>
    <x v="8"/>
    <s v="Wilson Jones Impact Binders"/>
    <n v="3.1080000000000001"/>
    <n v="2"/>
    <n v="0.7"/>
    <n v="-2.1755999999999993"/>
  </r>
  <r>
    <n v="4990"/>
    <s v="CA-2014-107321"/>
    <x v="3"/>
    <x v="515"/>
    <d v="2014-09-05T00:00:00"/>
    <s v="Standard Class"/>
    <s v="AW-10930"/>
    <s v="Arthur Wiediger"/>
    <x v="2"/>
    <x v="0"/>
    <s v="San Francisco"/>
    <x v="1"/>
    <n v="94110"/>
    <s v="West"/>
    <s v="OFF-BI-10004022"/>
    <x v="1"/>
    <x v="8"/>
    <s v="Acco Suede Grain Vinyl Round Ring Binder"/>
    <n v="6.6719999999999988"/>
    <n v="3"/>
    <n v="0.2"/>
    <n v="2.1683999999999997"/>
  </r>
  <r>
    <n v="4991"/>
    <s v="CA-2014-107321"/>
    <x v="3"/>
    <x v="515"/>
    <d v="2014-09-05T00:00:00"/>
    <s v="Standard Class"/>
    <s v="AW-10930"/>
    <s v="Arthur Wiediger"/>
    <x v="2"/>
    <x v="0"/>
    <s v="San Francisco"/>
    <x v="1"/>
    <n v="94110"/>
    <s v="West"/>
    <s v="TEC-PH-10002200"/>
    <x v="2"/>
    <x v="7"/>
    <s v="Aastra 6757i CT Wireless VoIP phone"/>
    <n v="689.40800000000002"/>
    <n v="4"/>
    <n v="0.2"/>
    <n v="77.558399999999978"/>
  </r>
  <r>
    <n v="4992"/>
    <s v="US-2014-122714"/>
    <x v="3"/>
    <x v="226"/>
    <d v="2014-12-14T00:00:00"/>
    <s v="Standard Class"/>
    <s v="HG-14965"/>
    <s v="Henry Goldwyn"/>
    <x v="1"/>
    <x v="0"/>
    <s v="Chicago"/>
    <x v="10"/>
    <n v="60653"/>
    <s v="Central"/>
    <s v="OFF-BI-10001120"/>
    <x v="1"/>
    <x v="8"/>
    <s v="Ibico EPK-21 Electric Binding System"/>
    <n v="1889.9899999999998"/>
    <n v="5"/>
    <n v="0.8"/>
    <n v="-2929.4845000000005"/>
  </r>
  <r>
    <n v="4993"/>
    <s v="CA-2012-153038"/>
    <x v="1"/>
    <x v="217"/>
    <d v="2012-12-25T00:00:00"/>
    <s v="Standard Class"/>
    <s v="RB-19645"/>
    <s v="Robert Barroso"/>
    <x v="1"/>
    <x v="0"/>
    <s v="Memphis"/>
    <x v="18"/>
    <n v="38109"/>
    <s v="South"/>
    <s v="OFF-EN-10000461"/>
    <x v="1"/>
    <x v="12"/>
    <s v="#10- 4 1/8&quot; x 9 1/2&quot; Recycled Envelopes"/>
    <n v="55.936000000000007"/>
    <n v="8"/>
    <n v="0.2"/>
    <n v="18.878399999999999"/>
  </r>
  <r>
    <n v="4994"/>
    <s v="CA-2012-153038"/>
    <x v="1"/>
    <x v="217"/>
    <d v="2012-12-25T00:00:00"/>
    <s v="Standard Class"/>
    <s v="RB-19645"/>
    <s v="Robert Barroso"/>
    <x v="1"/>
    <x v="0"/>
    <s v="Memphis"/>
    <x v="18"/>
    <n v="38109"/>
    <s v="South"/>
    <s v="OFF-LA-10004008"/>
    <x v="1"/>
    <x v="2"/>
    <s v="Avery 507"/>
    <n v="18.431999999999999"/>
    <n v="8"/>
    <n v="0.2"/>
    <n v="5.9903999999999984"/>
  </r>
  <r>
    <n v="4995"/>
    <s v="CA-2012-153038"/>
    <x v="1"/>
    <x v="217"/>
    <d v="2012-12-25T00:00:00"/>
    <s v="Standard Class"/>
    <s v="RB-19645"/>
    <s v="Robert Barroso"/>
    <x v="1"/>
    <x v="0"/>
    <s v="Memphis"/>
    <x v="18"/>
    <n v="38109"/>
    <s v="South"/>
    <s v="FUR-FU-10000221"/>
    <x v="0"/>
    <x v="5"/>
    <s v="Master Caster Door Stop, Brown"/>
    <n v="20.32"/>
    <n v="5"/>
    <n v="0.2"/>
    <n v="3.5559999999999992"/>
  </r>
  <r>
    <n v="4996"/>
    <s v="CA-2011-132227"/>
    <x v="2"/>
    <x v="130"/>
    <d v="2011-11-10T00:00:00"/>
    <s v="Standard Class"/>
    <s v="SZ-20035"/>
    <s v="Sam Zeldin"/>
    <x v="2"/>
    <x v="0"/>
    <s v="New York City"/>
    <x v="15"/>
    <n v="10011"/>
    <s v="East"/>
    <s v="OFF-BI-10000962"/>
    <x v="1"/>
    <x v="8"/>
    <s v="Acco Flexible ACCOHIDE Square Ring Data Binder, Dark Blue, 11 1/2&quot; X 14&quot; 7/8&quot;"/>
    <n v="52.064"/>
    <n v="4"/>
    <n v="0.2"/>
    <n v="18.873199999999997"/>
  </r>
  <r>
    <n v="4997"/>
    <s v="CA-2014-155824"/>
    <x v="3"/>
    <x v="434"/>
    <d v="2014-03-16T00:00:00"/>
    <s v="Standard Class"/>
    <s v="KS-16300"/>
    <s v="Karen Seio"/>
    <x v="1"/>
    <x v="0"/>
    <s v="Raleigh"/>
    <x v="3"/>
    <n v="27604"/>
    <s v="South"/>
    <s v="OFF-AP-10000390"/>
    <x v="1"/>
    <x v="9"/>
    <s v="Euro Pro Shark Stick Mini Vacuum"/>
    <n v="48.783999999999999"/>
    <n v="1"/>
    <n v="0.2"/>
    <n v="3.6587999999999976"/>
  </r>
  <r>
    <n v="4998"/>
    <s v="CA-2014-155824"/>
    <x v="3"/>
    <x v="434"/>
    <d v="2014-03-16T00:00:00"/>
    <s v="Standard Class"/>
    <s v="KS-16300"/>
    <s v="Karen Seio"/>
    <x v="1"/>
    <x v="0"/>
    <s v="Raleigh"/>
    <x v="3"/>
    <n v="27604"/>
    <s v="South"/>
    <s v="OFF-BI-10000014"/>
    <x v="1"/>
    <x v="8"/>
    <s v="Heavy-Duty E-Z-D Binders"/>
    <n v="13.092000000000002"/>
    <n v="4"/>
    <n v="0.7"/>
    <n v="-10.037199999999999"/>
  </r>
  <r>
    <n v="4999"/>
    <s v="CA-2013-129238"/>
    <x v="0"/>
    <x v="1011"/>
    <d v="2013-02-04T00:00:00"/>
    <s v="Standard Class"/>
    <s v="SC-20050"/>
    <s v="Sample Company A"/>
    <x v="2"/>
    <x v="0"/>
    <s v="Los Angeles"/>
    <x v="1"/>
    <n v="90045"/>
    <s v="West"/>
    <s v="TEC-PH-10004120"/>
    <x v="2"/>
    <x v="7"/>
    <s v="AT&amp;T 1080 Phone"/>
    <n v="109.59200000000001"/>
    <n v="1"/>
    <n v="0.2"/>
    <n v="8.2194000000000003"/>
  </r>
  <r>
    <n v="5000"/>
    <s v="CA-2013-129238"/>
    <x v="0"/>
    <x v="1011"/>
    <d v="2013-02-04T00:00:00"/>
    <s v="Standard Class"/>
    <s v="SC-20050"/>
    <s v="Sample Company A"/>
    <x v="2"/>
    <x v="0"/>
    <s v="Los Angeles"/>
    <x v="1"/>
    <n v="90045"/>
    <s v="West"/>
    <s v="OFF-PA-10002764"/>
    <x v="1"/>
    <x v="10"/>
    <s v="Staples"/>
    <n v="56.7"/>
    <n v="5"/>
    <n v="0"/>
    <n v="27.782999999999998"/>
  </r>
  <r>
    <n v="5001"/>
    <s v="CA-2014-159688"/>
    <x v="3"/>
    <x v="917"/>
    <d v="2014-05-13T00:00:00"/>
    <s v="Standard Class"/>
    <s v="AB-10060"/>
    <s v="Adam Bellavance"/>
    <x v="2"/>
    <x v="0"/>
    <s v="Los Angeles"/>
    <x v="1"/>
    <n v="90004"/>
    <s v="West"/>
    <s v="TEC-AC-10000736"/>
    <x v="2"/>
    <x v="11"/>
    <s v="Logitech G600 MMO Gaming Mouse"/>
    <n v="79.989999999999995"/>
    <n v="1"/>
    <n v="0"/>
    <n v="28.796399999999998"/>
  </r>
  <r>
    <n v="5002"/>
    <s v="CA-2013-136126"/>
    <x v="0"/>
    <x v="1012"/>
    <d v="2013-05-25T00:00:00"/>
    <s v="Same Day"/>
    <s v="EH-14125"/>
    <s v="Eugene Hildebrand"/>
    <x v="2"/>
    <x v="0"/>
    <s v="Newport News"/>
    <x v="17"/>
    <n v="23602"/>
    <s v="South"/>
    <s v="OFF-SU-10000898"/>
    <x v="1"/>
    <x v="14"/>
    <s v="Acme Hot Forged Carbon Steel Scissors with Nickel-Plated Handles, 3 7/8&quot; Cut, 8&quot;L"/>
    <n v="69.5"/>
    <n v="5"/>
    <n v="0"/>
    <n v="20.154999999999994"/>
  </r>
  <r>
    <n v="5003"/>
    <s v="CA-2013-136126"/>
    <x v="0"/>
    <x v="1012"/>
    <d v="2013-05-25T00:00:00"/>
    <s v="Same Day"/>
    <s v="EH-14125"/>
    <s v="Eugene Hildebrand"/>
    <x v="2"/>
    <x v="0"/>
    <s v="Newport News"/>
    <x v="17"/>
    <n v="23602"/>
    <s v="South"/>
    <s v="OFF-PA-10004327"/>
    <x v="1"/>
    <x v="10"/>
    <s v="Xerox 1911"/>
    <n v="191.6"/>
    <n v="4"/>
    <n v="0"/>
    <n v="91.967999999999989"/>
  </r>
  <r>
    <n v="5004"/>
    <s v="CA-2013-155033"/>
    <x v="0"/>
    <x v="877"/>
    <d v="2013-10-13T00:00:00"/>
    <s v="Standard Class"/>
    <s v="CC-12475"/>
    <s v="Cindy Chapman"/>
    <x v="0"/>
    <x v="0"/>
    <s v="Los Angeles"/>
    <x v="1"/>
    <n v="90032"/>
    <s v="West"/>
    <s v="OFF-PA-10000143"/>
    <x v="1"/>
    <x v="10"/>
    <s v="Astroparche Fine Business Paper"/>
    <n v="10.56"/>
    <n v="2"/>
    <n v="0"/>
    <n v="5.0688000000000004"/>
  </r>
  <r>
    <n v="5005"/>
    <s v="CA-2011-156006"/>
    <x v="2"/>
    <x v="1013"/>
    <d v="2011-05-02T00:00:00"/>
    <s v="Second Class"/>
    <s v="TM-21010"/>
    <s v="Tamara Manning"/>
    <x v="0"/>
    <x v="0"/>
    <s v="Jackson"/>
    <x v="35"/>
    <n v="39212"/>
    <s v="South"/>
    <s v="TEC-AC-10002550"/>
    <x v="2"/>
    <x v="11"/>
    <s v="Maxell 4.7GB DVD-RW 3/Pack"/>
    <n v="47.79"/>
    <n v="3"/>
    <n v="0"/>
    <n v="16.2486"/>
  </r>
  <r>
    <n v="5006"/>
    <s v="CA-2012-158659"/>
    <x v="1"/>
    <x v="113"/>
    <d v="2012-11-14T00:00:00"/>
    <s v="Second Class"/>
    <s v="SC-20695"/>
    <s v="Steve Chapman"/>
    <x v="1"/>
    <x v="0"/>
    <s v="Richmond"/>
    <x v="14"/>
    <n v="47374"/>
    <s v="Central"/>
    <s v="OFF-ST-10003306"/>
    <x v="1"/>
    <x v="4"/>
    <s v="Letter Size Cart"/>
    <n v="714.30000000000007"/>
    <n v="5"/>
    <n v="0"/>
    <n v="207.14699999999993"/>
  </r>
  <r>
    <n v="5007"/>
    <s v="CA-2012-169796"/>
    <x v="1"/>
    <x v="529"/>
    <d v="2012-11-14T00:00:00"/>
    <s v="Standard Class"/>
    <s v="Dp-13240"/>
    <s v="Dean percer"/>
    <x v="2"/>
    <x v="0"/>
    <s v="New York City"/>
    <x v="15"/>
    <n v="10035"/>
    <s v="East"/>
    <s v="TEC-MA-10000045"/>
    <x v="2"/>
    <x v="15"/>
    <s v="Zebra ZM400 Thermal Label Printer"/>
    <n v="2321.9"/>
    <n v="2"/>
    <n v="0"/>
    <n v="1114.5119999999999"/>
  </r>
  <r>
    <n v="5008"/>
    <s v="CA-2012-169796"/>
    <x v="1"/>
    <x v="529"/>
    <d v="2012-11-14T00:00:00"/>
    <s v="Standard Class"/>
    <s v="Dp-13240"/>
    <s v="Dean percer"/>
    <x v="2"/>
    <x v="0"/>
    <s v="New York City"/>
    <x v="15"/>
    <n v="10035"/>
    <s v="East"/>
    <s v="OFF-ST-10001505"/>
    <x v="1"/>
    <x v="4"/>
    <s v="Perma STOR-ALL Hanging File Box, 13 1/8&quot;W x 12 1/4&quot;D x 10 1/2&quot;H"/>
    <n v="17.940000000000001"/>
    <n v="3"/>
    <n v="0"/>
    <n v="3.0497999999999985"/>
  </r>
  <r>
    <n v="5009"/>
    <s v="CA-2012-102876"/>
    <x v="1"/>
    <x v="67"/>
    <d v="2012-09-14T00:00:00"/>
    <s v="Standard Class"/>
    <s v="LR-17035"/>
    <s v="Lisa Ryan"/>
    <x v="1"/>
    <x v="0"/>
    <s v="Philadelphia"/>
    <x v="9"/>
    <n v="19134"/>
    <s v="East"/>
    <s v="OFF-BI-10004781"/>
    <x v="1"/>
    <x v="8"/>
    <s v="GBC Wire Binding Strips"/>
    <n v="9.5220000000000002"/>
    <n v="1"/>
    <n v="0.7"/>
    <n v="-6.9827999999999975"/>
  </r>
  <r>
    <n v="5010"/>
    <s v="CA-2012-102876"/>
    <x v="1"/>
    <x v="67"/>
    <d v="2012-09-14T00:00:00"/>
    <s v="Standard Class"/>
    <s v="LR-17035"/>
    <s v="Lisa Ryan"/>
    <x v="1"/>
    <x v="0"/>
    <s v="Philadelphia"/>
    <x v="9"/>
    <n v="19134"/>
    <s v="East"/>
    <s v="TEC-PH-10002680"/>
    <x v="2"/>
    <x v="7"/>
    <s v="Samsung Galaxy Note 3"/>
    <n v="791.96399999999994"/>
    <n v="6"/>
    <n v="0.4"/>
    <n v="-131.9940000000002"/>
  </r>
  <r>
    <n v="5011"/>
    <s v="CA-2012-102876"/>
    <x v="1"/>
    <x v="67"/>
    <d v="2012-09-14T00:00:00"/>
    <s v="Standard Class"/>
    <s v="LR-17035"/>
    <s v="Lisa Ryan"/>
    <x v="1"/>
    <x v="0"/>
    <s v="Philadelphia"/>
    <x v="9"/>
    <n v="19134"/>
    <s v="East"/>
    <s v="OFF-BI-10000848"/>
    <x v="1"/>
    <x v="8"/>
    <s v="Angle-D Ring Binders"/>
    <n v="4.9230000000000009"/>
    <n v="3"/>
    <n v="0.7"/>
    <n v="-3.9383999999999997"/>
  </r>
  <r>
    <n v="5012"/>
    <s v="US-2014-139647"/>
    <x v="3"/>
    <x v="943"/>
    <d v="2014-05-14T00:00:00"/>
    <s v="First Class"/>
    <s v="TS-21370"/>
    <s v="Todd Sumrall"/>
    <x v="1"/>
    <x v="0"/>
    <s v="Phoenix"/>
    <x v="16"/>
    <n v="85023"/>
    <s v="West"/>
    <s v="FUR-BO-10004467"/>
    <x v="0"/>
    <x v="0"/>
    <s v="Bestar Classic Bookcase"/>
    <n v="209.97900000000001"/>
    <n v="7"/>
    <n v="0.7"/>
    <n v="-356.96429999999998"/>
  </r>
  <r>
    <n v="5013"/>
    <s v="US-2014-160465"/>
    <x v="3"/>
    <x v="246"/>
    <d v="2014-07-27T00:00:00"/>
    <s v="Standard Class"/>
    <s v="SW-20350"/>
    <s v="Sean Wendt"/>
    <x v="2"/>
    <x v="0"/>
    <s v="Cleveland"/>
    <x v="24"/>
    <n v="44105"/>
    <s v="East"/>
    <s v="OFF-BI-10001670"/>
    <x v="1"/>
    <x v="8"/>
    <s v="Vinyl Sectional Post Binders"/>
    <n v="33.930000000000007"/>
    <n v="3"/>
    <n v="0.7"/>
    <n v="-22.619999999999997"/>
  </r>
  <r>
    <n v="5014"/>
    <s v="US-2014-160465"/>
    <x v="3"/>
    <x v="246"/>
    <d v="2014-07-27T00:00:00"/>
    <s v="Standard Class"/>
    <s v="SW-20350"/>
    <s v="Sean Wendt"/>
    <x v="2"/>
    <x v="0"/>
    <s v="Cleveland"/>
    <x v="24"/>
    <n v="44105"/>
    <s v="East"/>
    <s v="OFF-ST-10000136"/>
    <x v="1"/>
    <x v="4"/>
    <s v="Letter Size File"/>
    <n v="222.32000000000005"/>
    <n v="7"/>
    <n v="0.2"/>
    <n v="25.010999999999967"/>
  </r>
  <r>
    <n v="5015"/>
    <s v="US-2014-160465"/>
    <x v="3"/>
    <x v="246"/>
    <d v="2014-07-27T00:00:00"/>
    <s v="Standard Class"/>
    <s v="SW-20350"/>
    <s v="Sean Wendt"/>
    <x v="2"/>
    <x v="0"/>
    <s v="Cleveland"/>
    <x v="24"/>
    <n v="44105"/>
    <s v="East"/>
    <s v="TEC-PH-10004522"/>
    <x v="2"/>
    <x v="7"/>
    <s v="Dexim XPower Skin Super-Thin Power Case for iPhone 5 - Black"/>
    <n v="210.56400000000002"/>
    <n v="6"/>
    <n v="0.4"/>
    <n v="-52.640999999999991"/>
  </r>
  <r>
    <n v="5016"/>
    <s v="CA-2011-153850"/>
    <x v="2"/>
    <x v="156"/>
    <d v="2011-11-29T00:00:00"/>
    <s v="Standard Class"/>
    <s v="TH-21100"/>
    <s v="Thea Hendricks"/>
    <x v="0"/>
    <x v="0"/>
    <s v="Toledo"/>
    <x v="24"/>
    <n v="43615"/>
    <s v="East"/>
    <s v="FUR-FU-10002960"/>
    <x v="0"/>
    <x v="5"/>
    <s v="Eldon 200 Class Desk Accessories, Burgundy"/>
    <n v="35.168000000000006"/>
    <n v="7"/>
    <n v="0.2"/>
    <n v="9.6712000000000025"/>
  </r>
  <r>
    <n v="5017"/>
    <s v="CA-2011-153850"/>
    <x v="2"/>
    <x v="156"/>
    <d v="2011-11-29T00:00:00"/>
    <s v="Standard Class"/>
    <s v="TH-21100"/>
    <s v="Thea Hendricks"/>
    <x v="0"/>
    <x v="0"/>
    <s v="Toledo"/>
    <x v="24"/>
    <n v="43615"/>
    <s v="East"/>
    <s v="TEC-PH-10002584"/>
    <x v="2"/>
    <x v="7"/>
    <s v="Samsung Galaxy S4"/>
    <n v="1502.376"/>
    <n v="4"/>
    <n v="0.4"/>
    <n v="-250.39600000000019"/>
  </r>
  <r>
    <n v="5018"/>
    <s v="CA-2011-127558"/>
    <x v="2"/>
    <x v="647"/>
    <d v="2011-11-18T00:00:00"/>
    <s v="First Class"/>
    <s v="SS-20410"/>
    <s v="Shahid Shariari"/>
    <x v="0"/>
    <x v="0"/>
    <s v="Los Angeles"/>
    <x v="1"/>
    <n v="90008"/>
    <s v="West"/>
    <s v="FUR-FU-10002505"/>
    <x v="0"/>
    <x v="5"/>
    <s v="Eldon 100 Class Desk Accessories"/>
    <n v="10.11"/>
    <n v="3"/>
    <n v="0"/>
    <n v="3.2351999999999994"/>
  </r>
  <r>
    <n v="5019"/>
    <s v="CA-2011-127558"/>
    <x v="2"/>
    <x v="647"/>
    <d v="2011-11-18T00:00:00"/>
    <s v="First Class"/>
    <s v="SS-20410"/>
    <s v="Shahid Shariari"/>
    <x v="0"/>
    <x v="0"/>
    <s v="Los Angeles"/>
    <x v="1"/>
    <n v="90008"/>
    <s v="West"/>
    <s v="TEC-AC-10003832"/>
    <x v="2"/>
    <x v="11"/>
    <s v="Logitech P710e Mobile Speakerphone"/>
    <n v="772.47"/>
    <n v="3"/>
    <n v="0"/>
    <n v="146.76929999999993"/>
  </r>
  <r>
    <n v="5020"/>
    <s v="CA-2011-127558"/>
    <x v="2"/>
    <x v="647"/>
    <d v="2011-11-18T00:00:00"/>
    <s v="First Class"/>
    <s v="SS-20410"/>
    <s v="Shahid Shariari"/>
    <x v="0"/>
    <x v="0"/>
    <s v="Los Angeles"/>
    <x v="1"/>
    <n v="90008"/>
    <s v="West"/>
    <s v="OFF-SU-10002537"/>
    <x v="1"/>
    <x v="14"/>
    <s v="Acme Box Cutter Scissors"/>
    <n v="20.46"/>
    <n v="2"/>
    <n v="0"/>
    <n v="5.3196000000000012"/>
  </r>
  <r>
    <n v="5021"/>
    <s v="CA-2014-136511"/>
    <x v="3"/>
    <x v="721"/>
    <d v="2014-03-26T00:00:00"/>
    <s v="Second Class"/>
    <s v="MZ-17515"/>
    <s v="Mary Zewe"/>
    <x v="1"/>
    <x v="0"/>
    <s v="New York City"/>
    <x v="15"/>
    <n v="10011"/>
    <s v="East"/>
    <s v="OFF-SU-10003505"/>
    <x v="1"/>
    <x v="14"/>
    <s v="Premier Electric Letter Opener"/>
    <n v="347.58"/>
    <n v="3"/>
    <n v="0"/>
    <n v="17.378999999999976"/>
  </r>
  <r>
    <n v="5022"/>
    <s v="CA-2013-133795"/>
    <x v="0"/>
    <x v="122"/>
    <d v="2013-12-25T00:00:00"/>
    <s v="Standard Class"/>
    <s v="JE-15475"/>
    <s v="Jeremy Ellison"/>
    <x v="0"/>
    <x v="0"/>
    <s v="San Diego"/>
    <x v="1"/>
    <n v="92037"/>
    <s v="West"/>
    <s v="TEC-AC-10001465"/>
    <x v="2"/>
    <x v="11"/>
    <s v="SanDisk Cruzer 64 GB USB Flash Drive"/>
    <n v="72.64"/>
    <n v="2"/>
    <n v="0"/>
    <n v="21.791999999999994"/>
  </r>
  <r>
    <n v="5023"/>
    <s v="CA-2013-133795"/>
    <x v="0"/>
    <x v="122"/>
    <d v="2013-12-25T00:00:00"/>
    <s v="Standard Class"/>
    <s v="JE-15475"/>
    <s v="Jeremy Ellison"/>
    <x v="0"/>
    <x v="0"/>
    <s v="San Diego"/>
    <x v="1"/>
    <n v="92037"/>
    <s v="West"/>
    <s v="TEC-AC-10003832"/>
    <x v="2"/>
    <x v="11"/>
    <s v="Logitech P710e Mobile Speakerphone"/>
    <n v="772.47"/>
    <n v="3"/>
    <n v="0"/>
    <n v="146.76929999999993"/>
  </r>
  <r>
    <n v="5024"/>
    <s v="CA-2013-133795"/>
    <x v="0"/>
    <x v="122"/>
    <d v="2013-12-25T00:00:00"/>
    <s v="Standard Class"/>
    <s v="JE-15475"/>
    <s v="Jeremy Ellison"/>
    <x v="0"/>
    <x v="0"/>
    <s v="San Diego"/>
    <x v="1"/>
    <n v="92037"/>
    <s v="West"/>
    <s v="FUR-FU-10003731"/>
    <x v="0"/>
    <x v="5"/>
    <s v="Eldon Expressions Wood and Plastic Desk Accessories, Oak"/>
    <n v="39.92"/>
    <n v="4"/>
    <n v="0"/>
    <n v="11.177600000000002"/>
  </r>
  <r>
    <n v="5025"/>
    <s v="US-2014-130953"/>
    <x v="3"/>
    <x v="570"/>
    <d v="2014-08-04T00:00:00"/>
    <s v="Standard Class"/>
    <s v="RF-19735"/>
    <s v="Roland Fjeld"/>
    <x v="0"/>
    <x v="0"/>
    <s v="Oklahoma City"/>
    <x v="26"/>
    <n v="73120"/>
    <s v="Central"/>
    <s v="OFF-BI-10004828"/>
    <x v="1"/>
    <x v="8"/>
    <s v="GBC Poly Designer Binding Covers"/>
    <n v="33.479999999999997"/>
    <n v="2"/>
    <n v="0"/>
    <n v="16.405199999999997"/>
  </r>
  <r>
    <n v="5026"/>
    <s v="US-2014-130953"/>
    <x v="3"/>
    <x v="570"/>
    <d v="2014-08-04T00:00:00"/>
    <s v="Standard Class"/>
    <s v="RF-19735"/>
    <s v="Roland Fjeld"/>
    <x v="0"/>
    <x v="0"/>
    <s v="Oklahoma City"/>
    <x v="26"/>
    <n v="73120"/>
    <s v="Central"/>
    <s v="TEC-PH-10003012"/>
    <x v="2"/>
    <x v="7"/>
    <s v="Nortel Meridian M3904 Professional Digital phone"/>
    <n v="461.97"/>
    <n v="3"/>
    <n v="0"/>
    <n v="133.97129999999996"/>
  </r>
  <r>
    <n v="5027"/>
    <s v="US-2014-130953"/>
    <x v="3"/>
    <x v="570"/>
    <d v="2014-08-04T00:00:00"/>
    <s v="Standard Class"/>
    <s v="RF-19735"/>
    <s v="Roland Fjeld"/>
    <x v="0"/>
    <x v="0"/>
    <s v="Oklahoma City"/>
    <x v="26"/>
    <n v="73120"/>
    <s v="Central"/>
    <s v="OFF-AP-10002311"/>
    <x v="1"/>
    <x v="9"/>
    <s v="Holmes Replacement Filter for HEPA Air Cleaner, Very Large Room, HEPA Filter"/>
    <n v="137.62"/>
    <n v="2"/>
    <n v="0"/>
    <n v="60.552800000000005"/>
  </r>
  <r>
    <n v="5028"/>
    <s v="US-2014-130953"/>
    <x v="3"/>
    <x v="570"/>
    <d v="2014-08-04T00:00:00"/>
    <s v="Standard Class"/>
    <s v="RF-19735"/>
    <s v="Roland Fjeld"/>
    <x v="0"/>
    <x v="0"/>
    <s v="Oklahoma City"/>
    <x v="26"/>
    <n v="73120"/>
    <s v="Central"/>
    <s v="FUR-CH-10004626"/>
    <x v="0"/>
    <x v="1"/>
    <s v="Office Star Flex Back Scooter Chair with Aluminum Finish Frame"/>
    <n v="302.67"/>
    <n v="3"/>
    <n v="0"/>
    <n v="72.640799999999999"/>
  </r>
  <r>
    <n v="5029"/>
    <s v="CA-2011-151792"/>
    <x v="2"/>
    <x v="814"/>
    <d v="2011-09-07T00:00:00"/>
    <s v="Second Class"/>
    <s v="CV-12295"/>
    <s v="Christina VanderZanden"/>
    <x v="0"/>
    <x v="0"/>
    <s v="Chicago"/>
    <x v="10"/>
    <n v="60653"/>
    <s v="Central"/>
    <s v="TEC-AC-10001606"/>
    <x v="2"/>
    <x v="11"/>
    <s v="Logitech Wireless Performance Mouse MX for PC and Mac"/>
    <n v="239.976"/>
    <n v="3"/>
    <n v="0.2"/>
    <n v="53.994600000000005"/>
  </r>
  <r>
    <n v="5030"/>
    <s v="CA-2014-139304"/>
    <x v="3"/>
    <x v="926"/>
    <d v="2014-02-03T00:00:00"/>
    <s v="Standard Class"/>
    <s v="VG-21790"/>
    <s v="Vivek Gonzalez"/>
    <x v="0"/>
    <x v="0"/>
    <s v="San Francisco"/>
    <x v="1"/>
    <n v="94109"/>
    <s v="West"/>
    <s v="OFF-AR-10001216"/>
    <x v="1"/>
    <x v="6"/>
    <s v="Newell 339"/>
    <n v="8.34"/>
    <n v="3"/>
    <n v="0"/>
    <n v="2.1683999999999997"/>
  </r>
  <r>
    <n v="5031"/>
    <s v="CA-2014-139304"/>
    <x v="3"/>
    <x v="926"/>
    <d v="2014-02-03T00:00:00"/>
    <s v="Standard Class"/>
    <s v="VG-21790"/>
    <s v="Vivek Gonzalez"/>
    <x v="0"/>
    <x v="0"/>
    <s v="San Francisco"/>
    <x v="1"/>
    <n v="94109"/>
    <s v="West"/>
    <s v="OFF-SU-10001664"/>
    <x v="1"/>
    <x v="14"/>
    <s v="Acme Office Executive Series Stainless Steel Trimmers"/>
    <n v="8.57"/>
    <n v="1"/>
    <n v="0"/>
    <n v="2.2282000000000002"/>
  </r>
  <r>
    <n v="5032"/>
    <s v="CA-2014-139304"/>
    <x v="3"/>
    <x v="926"/>
    <d v="2014-02-03T00:00:00"/>
    <s v="Standard Class"/>
    <s v="VG-21790"/>
    <s v="Vivek Gonzalez"/>
    <x v="0"/>
    <x v="0"/>
    <s v="San Francisco"/>
    <x v="1"/>
    <n v="94109"/>
    <s v="West"/>
    <s v="OFF-BI-10002498"/>
    <x v="1"/>
    <x v="8"/>
    <s v="Clear Mylar Reinforcing Strips"/>
    <n v="119.61600000000001"/>
    <n v="8"/>
    <n v="0.2"/>
    <n v="40.370399999999997"/>
  </r>
  <r>
    <n v="5033"/>
    <s v="CA-2013-155166"/>
    <x v="0"/>
    <x v="482"/>
    <d v="2014-01-03T00:00:00"/>
    <s v="Standard Class"/>
    <s v="BB-11545"/>
    <s v="Brenda Bowman"/>
    <x v="1"/>
    <x v="0"/>
    <s v="Vineland"/>
    <x v="30"/>
    <n v="8360"/>
    <s v="East"/>
    <s v="FUR-CH-10003968"/>
    <x v="0"/>
    <x v="1"/>
    <s v="Novimex Turbo Task Chair"/>
    <n v="212.94"/>
    <n v="3"/>
    <n v="0"/>
    <n v="25.552800000000005"/>
  </r>
  <r>
    <n v="5034"/>
    <s v="CA-2013-155166"/>
    <x v="0"/>
    <x v="482"/>
    <d v="2014-01-03T00:00:00"/>
    <s v="Standard Class"/>
    <s v="BB-11545"/>
    <s v="Brenda Bowman"/>
    <x v="1"/>
    <x v="0"/>
    <s v="Vineland"/>
    <x v="30"/>
    <n v="8360"/>
    <s v="East"/>
    <s v="OFF-AP-10002765"/>
    <x v="1"/>
    <x v="9"/>
    <s v="Fellowes Advanced Computer Series Surge Protectors"/>
    <n v="26.49"/>
    <n v="1"/>
    <n v="0"/>
    <n v="7.4172000000000011"/>
  </r>
  <r>
    <n v="5035"/>
    <s v="CA-2012-103954"/>
    <x v="1"/>
    <x v="101"/>
    <d v="2012-08-13T00:00:00"/>
    <s v="Second Class"/>
    <s v="HR-14770"/>
    <s v="Hallie Redmond"/>
    <x v="2"/>
    <x v="0"/>
    <s v="Milwaukee"/>
    <x v="6"/>
    <n v="53209"/>
    <s v="Central"/>
    <s v="FUR-BO-10004690"/>
    <x v="0"/>
    <x v="0"/>
    <s v="O'Sullivan Cherrywood Estates Traditional Barrister Bookcase"/>
    <n v="687.4"/>
    <n v="5"/>
    <n v="0"/>
    <n v="48.117999999999981"/>
  </r>
  <r>
    <n v="5036"/>
    <s v="CA-2011-169803"/>
    <x v="2"/>
    <x v="322"/>
    <d v="2011-04-12T00:00:00"/>
    <s v="Standard Class"/>
    <s v="SC-20260"/>
    <s v="Scott Cohen"/>
    <x v="1"/>
    <x v="0"/>
    <s v="Seattle"/>
    <x v="4"/>
    <n v="98115"/>
    <s v="West"/>
    <s v="FUR-TA-10000688"/>
    <x v="0"/>
    <x v="3"/>
    <s v="Chromcraft Bull-Nose Wood Round Conference Table Top, Wood Base"/>
    <n v="653.54999999999995"/>
    <n v="3"/>
    <n v="0"/>
    <n v="111.10349999999994"/>
  </r>
  <r>
    <n v="5037"/>
    <s v="CA-2011-169803"/>
    <x v="2"/>
    <x v="322"/>
    <d v="2011-04-12T00:00:00"/>
    <s v="Standard Class"/>
    <s v="SC-20260"/>
    <s v="Scott Cohen"/>
    <x v="1"/>
    <x v="0"/>
    <s v="Seattle"/>
    <x v="4"/>
    <n v="98115"/>
    <s v="West"/>
    <s v="TEC-AC-10003441"/>
    <x v="2"/>
    <x v="11"/>
    <s v="Kingston Digital DataTraveler 32GB USB 2.0"/>
    <n v="33.9"/>
    <n v="2"/>
    <n v="0"/>
    <n v="2.0339999999999989"/>
  </r>
  <r>
    <n v="5038"/>
    <s v="CA-2014-141719"/>
    <x v="3"/>
    <x v="701"/>
    <d v="2014-11-22T00:00:00"/>
    <s v="Second Class"/>
    <s v="EG-13900"/>
    <s v="Emily Grady"/>
    <x v="0"/>
    <x v="0"/>
    <s v="Naperville"/>
    <x v="10"/>
    <n v="60540"/>
    <s v="Central"/>
    <s v="TEC-AC-10003610"/>
    <x v="2"/>
    <x v="11"/>
    <s v="Logitech Illuminated - Keyboard"/>
    <n v="239.96000000000004"/>
    <n v="5"/>
    <n v="0.2"/>
    <n v="83.98599999999999"/>
  </r>
  <r>
    <n v="5039"/>
    <s v="CA-2012-136469"/>
    <x v="1"/>
    <x v="655"/>
    <d v="2012-07-12T00:00:00"/>
    <s v="First Class"/>
    <s v="TS-21370"/>
    <s v="Todd Sumrall"/>
    <x v="1"/>
    <x v="0"/>
    <s v="Wilmington"/>
    <x v="13"/>
    <n v="19805"/>
    <s v="East"/>
    <s v="FUR-TA-10001520"/>
    <x v="0"/>
    <x v="3"/>
    <s v="Lesro Sheffield Collection Coffee Table, End Table, Center Table, Corner Table"/>
    <n v="199.83600000000001"/>
    <n v="4"/>
    <n v="0.3"/>
    <n v="-37.112400000000036"/>
  </r>
  <r>
    <n v="5040"/>
    <s v="CA-2012-136469"/>
    <x v="1"/>
    <x v="655"/>
    <d v="2012-07-12T00:00:00"/>
    <s v="First Class"/>
    <s v="TS-21370"/>
    <s v="Todd Sumrall"/>
    <x v="1"/>
    <x v="0"/>
    <s v="Wilmington"/>
    <x v="13"/>
    <n v="19805"/>
    <s v="East"/>
    <s v="TEC-PH-10001817"/>
    <x v="2"/>
    <x v="7"/>
    <s v="Wilson Electronics DB Pro Signal Booster"/>
    <n v="716"/>
    <n v="2"/>
    <n v="0"/>
    <n v="193.32000000000005"/>
  </r>
  <r>
    <n v="5041"/>
    <s v="CA-2012-136469"/>
    <x v="1"/>
    <x v="655"/>
    <d v="2012-07-12T00:00:00"/>
    <s v="First Class"/>
    <s v="TS-21370"/>
    <s v="Todd Sumrall"/>
    <x v="1"/>
    <x v="0"/>
    <s v="Wilmington"/>
    <x v="13"/>
    <n v="19805"/>
    <s v="East"/>
    <s v="OFF-BI-10004492"/>
    <x v="1"/>
    <x v="8"/>
    <s v="Tuf-Vin Binders"/>
    <n v="221.06"/>
    <n v="7"/>
    <n v="0"/>
    <n v="103.89819999999997"/>
  </r>
  <r>
    <n v="5042"/>
    <s v="CA-2013-158694"/>
    <x v="0"/>
    <x v="338"/>
    <d v="2013-11-14T00:00:00"/>
    <s v="Second Class"/>
    <s v="AI-10855"/>
    <s v="Arianne Irving"/>
    <x v="0"/>
    <x v="0"/>
    <s v="Los Angeles"/>
    <x v="1"/>
    <n v="90036"/>
    <s v="West"/>
    <s v="OFF-PA-10002421"/>
    <x v="1"/>
    <x v="10"/>
    <s v="Embossed Ink Jet Note Cards"/>
    <n v="67.710000000000008"/>
    <n v="3"/>
    <n v="0"/>
    <n v="32.500799999999998"/>
  </r>
  <r>
    <n v="5043"/>
    <s v="CA-2013-158694"/>
    <x v="0"/>
    <x v="338"/>
    <d v="2013-11-14T00:00:00"/>
    <s v="Second Class"/>
    <s v="AI-10855"/>
    <s v="Arianne Irving"/>
    <x v="0"/>
    <x v="0"/>
    <s v="Los Angeles"/>
    <x v="1"/>
    <n v="90036"/>
    <s v="West"/>
    <s v="OFF-AP-10000055"/>
    <x v="1"/>
    <x v="9"/>
    <s v="Belkin F9S820V06 8 Outlet Surge"/>
    <n v="129.91999999999999"/>
    <n v="4"/>
    <n v="0"/>
    <n v="38.975999999999985"/>
  </r>
  <r>
    <n v="5044"/>
    <s v="CA-2013-158694"/>
    <x v="0"/>
    <x v="338"/>
    <d v="2013-11-14T00:00:00"/>
    <s v="Second Class"/>
    <s v="AI-10855"/>
    <s v="Arianne Irving"/>
    <x v="0"/>
    <x v="0"/>
    <s v="Los Angeles"/>
    <x v="1"/>
    <n v="90036"/>
    <s v="West"/>
    <s v="FUR-FU-10000965"/>
    <x v="0"/>
    <x v="5"/>
    <s v="Howard Miller 11-1/2&quot; Diameter Ridgewood Wall Clock"/>
    <n v="467.46"/>
    <n v="9"/>
    <n v="0"/>
    <n v="191.65860000000001"/>
  </r>
  <r>
    <n v="5045"/>
    <s v="CA-2013-158694"/>
    <x v="0"/>
    <x v="338"/>
    <d v="2013-11-14T00:00:00"/>
    <s v="Second Class"/>
    <s v="AI-10855"/>
    <s v="Arianne Irving"/>
    <x v="0"/>
    <x v="0"/>
    <s v="Los Angeles"/>
    <x v="1"/>
    <n v="90036"/>
    <s v="West"/>
    <s v="OFF-PA-10001363"/>
    <x v="1"/>
    <x v="10"/>
    <s v="Xerox 1933"/>
    <n v="61.4"/>
    <n v="5"/>
    <n v="0"/>
    <n v="28.857999999999997"/>
  </r>
  <r>
    <n v="5046"/>
    <s v="CA-2013-158694"/>
    <x v="0"/>
    <x v="338"/>
    <d v="2013-11-14T00:00:00"/>
    <s v="Second Class"/>
    <s v="AI-10855"/>
    <s v="Arianne Irving"/>
    <x v="0"/>
    <x v="0"/>
    <s v="Los Angeles"/>
    <x v="1"/>
    <n v="90036"/>
    <s v="West"/>
    <s v="OFF-ST-10001496"/>
    <x v="1"/>
    <x v="4"/>
    <s v="Standard Rollaway File with Lock"/>
    <n v="720.76"/>
    <n v="4"/>
    <n v="0"/>
    <n v="187.39760000000001"/>
  </r>
  <r>
    <n v="5047"/>
    <s v="CA-2013-158694"/>
    <x v="0"/>
    <x v="338"/>
    <d v="2013-11-14T00:00:00"/>
    <s v="Second Class"/>
    <s v="AI-10855"/>
    <s v="Arianne Irving"/>
    <x v="0"/>
    <x v="0"/>
    <s v="Los Angeles"/>
    <x v="1"/>
    <n v="90036"/>
    <s v="West"/>
    <s v="OFF-BI-10004656"/>
    <x v="1"/>
    <x v="8"/>
    <s v="Peel &amp; Stick Add-On Corner Pockets"/>
    <n v="5.1840000000000011"/>
    <n v="3"/>
    <n v="0.2"/>
    <n v="1.8143999999999996"/>
  </r>
  <r>
    <n v="5048"/>
    <s v="CA-2013-158694"/>
    <x v="0"/>
    <x v="338"/>
    <d v="2013-11-14T00:00:00"/>
    <s v="Second Class"/>
    <s v="AI-10855"/>
    <s v="Arianne Irving"/>
    <x v="0"/>
    <x v="0"/>
    <s v="Los Angeles"/>
    <x v="1"/>
    <n v="90036"/>
    <s v="West"/>
    <s v="OFF-AR-10001227"/>
    <x v="1"/>
    <x v="6"/>
    <s v="Newell 338"/>
    <n v="14.7"/>
    <n v="5"/>
    <n v="0"/>
    <n v="3.9690000000000003"/>
  </r>
  <r>
    <n v="5049"/>
    <s v="US-2011-104759"/>
    <x v="2"/>
    <x v="691"/>
    <d v="2011-04-04T00:00:00"/>
    <s v="Standard Class"/>
    <s v="DD-13570"/>
    <s v="Dorothy Dickinson"/>
    <x v="0"/>
    <x v="0"/>
    <s v="Chicago"/>
    <x v="10"/>
    <n v="60610"/>
    <s v="Central"/>
    <s v="OFF-BI-10002071"/>
    <x v="1"/>
    <x v="8"/>
    <s v="Fellowes Black Plastic Comb Bindings"/>
    <n v="8.1339999999999986"/>
    <n v="7"/>
    <n v="0.8"/>
    <n v="-13.827800000000003"/>
  </r>
  <r>
    <n v="5050"/>
    <s v="US-2011-104759"/>
    <x v="2"/>
    <x v="691"/>
    <d v="2011-04-04T00:00:00"/>
    <s v="Standard Class"/>
    <s v="DD-13570"/>
    <s v="Dorothy Dickinson"/>
    <x v="0"/>
    <x v="0"/>
    <s v="Chicago"/>
    <x v="10"/>
    <n v="60610"/>
    <s v="Central"/>
    <s v="TEC-AC-10004901"/>
    <x v="2"/>
    <x v="11"/>
    <s v="Kensington SlimBlade Notebook Wireless Mouse with Nano Receiver "/>
    <n v="79.984000000000009"/>
    <n v="2"/>
    <n v="0.2"/>
    <n v="13.997199999999999"/>
  </r>
  <r>
    <n v="5051"/>
    <s v="CA-2012-150511"/>
    <x v="1"/>
    <x v="227"/>
    <d v="2012-09-24T00:00:00"/>
    <s v="Standard Class"/>
    <s v="AB-10060"/>
    <s v="Adam Bellavance"/>
    <x v="2"/>
    <x v="0"/>
    <s v="Des Moines"/>
    <x v="4"/>
    <n v="98198"/>
    <s v="West"/>
    <s v="OFF-PA-10001776"/>
    <x v="1"/>
    <x v="10"/>
    <s v="Wirebound Message Books, Four 2 3/4&quot; x 5&quot; Forms per Page, 600 Sets per Book"/>
    <n v="18.54"/>
    <n v="2"/>
    <n v="0"/>
    <n v="8.7137999999999991"/>
  </r>
  <r>
    <n v="5052"/>
    <s v="CA-2012-134922"/>
    <x v="1"/>
    <x v="209"/>
    <d v="2012-11-11T00:00:00"/>
    <s v="Standard Class"/>
    <s v="KB-16240"/>
    <s v="Karen Bern"/>
    <x v="1"/>
    <x v="0"/>
    <s v="Philadelphia"/>
    <x v="9"/>
    <n v="19140"/>
    <s v="East"/>
    <s v="OFF-EN-10000483"/>
    <x v="1"/>
    <x v="12"/>
    <s v="White Envelopes, White Envelopes with Clear Poly Window"/>
    <n v="24.400000000000002"/>
    <n v="2"/>
    <n v="0.2"/>
    <n v="7.9299999999999971"/>
  </r>
  <r>
    <n v="5053"/>
    <s v="US-2014-120607"/>
    <x v="3"/>
    <x v="240"/>
    <d v="2014-05-20T00:00:00"/>
    <s v="Same Day"/>
    <s v="JC-15775"/>
    <s v="John Castell"/>
    <x v="0"/>
    <x v="0"/>
    <s v="Atlanta"/>
    <x v="32"/>
    <n v="30318"/>
    <s v="South"/>
    <s v="OFF-PA-10003129"/>
    <x v="1"/>
    <x v="10"/>
    <s v="Tops White Computer Printout Paper"/>
    <n v="195.64"/>
    <n v="4"/>
    <n v="0"/>
    <n v="91.950799999999987"/>
  </r>
  <r>
    <n v="5054"/>
    <s v="CA-2012-141243"/>
    <x v="1"/>
    <x v="928"/>
    <d v="2012-01-08T00:00:00"/>
    <s v="Second Class"/>
    <s v="AH-10465"/>
    <s v="Amy Hunt"/>
    <x v="0"/>
    <x v="0"/>
    <s v="Dallas"/>
    <x v="5"/>
    <n v="75217"/>
    <s v="Central"/>
    <s v="TEC-AC-10003198"/>
    <x v="2"/>
    <x v="11"/>
    <s v="Enermax Acrylux Wireless Keyboard"/>
    <n v="398.40000000000003"/>
    <n v="5"/>
    <n v="0.2"/>
    <n v="84.659999999999982"/>
  </r>
  <r>
    <n v="5055"/>
    <s v="CA-2012-141243"/>
    <x v="1"/>
    <x v="928"/>
    <d v="2012-01-08T00:00:00"/>
    <s v="Second Class"/>
    <s v="AH-10465"/>
    <s v="Amy Hunt"/>
    <x v="0"/>
    <x v="0"/>
    <s v="Dallas"/>
    <x v="5"/>
    <n v="75217"/>
    <s v="Central"/>
    <s v="OFF-AR-10001246"/>
    <x v="1"/>
    <x v="6"/>
    <s v="Newell 317"/>
    <n v="7.0559999999999992"/>
    <n v="3"/>
    <n v="0.2"/>
    <n v="0.79379999999999962"/>
  </r>
  <r>
    <n v="5056"/>
    <s v="CA-2012-141243"/>
    <x v="1"/>
    <x v="928"/>
    <d v="2012-01-08T00:00:00"/>
    <s v="Second Class"/>
    <s v="AH-10465"/>
    <s v="Amy Hunt"/>
    <x v="0"/>
    <x v="0"/>
    <s v="Dallas"/>
    <x v="5"/>
    <n v="75217"/>
    <s v="Central"/>
    <s v="FUR-BO-10003272"/>
    <x v="0"/>
    <x v="0"/>
    <s v="O'Sullivan Living Dimensions 5-Shelf Bookcases"/>
    <n v="1352.3975999999998"/>
    <n v="9"/>
    <n v="0.32"/>
    <n v="-437.5404000000002"/>
  </r>
  <r>
    <n v="5057"/>
    <s v="CA-2012-162166"/>
    <x v="1"/>
    <x v="1014"/>
    <d v="2012-09-11T00:00:00"/>
    <s v="First Class"/>
    <s v="NM-18520"/>
    <s v="Neoma Murray"/>
    <x v="0"/>
    <x v="0"/>
    <s v="Moreno Valley"/>
    <x v="1"/>
    <n v="92553"/>
    <s v="West"/>
    <s v="OFF-PA-10002606"/>
    <x v="1"/>
    <x v="10"/>
    <s v="Xerox 1928"/>
    <n v="26.400000000000002"/>
    <n v="5"/>
    <n v="0"/>
    <n v="11.879999999999999"/>
  </r>
  <r>
    <n v="5058"/>
    <s v="CA-2012-162166"/>
    <x v="1"/>
    <x v="1014"/>
    <d v="2012-09-11T00:00:00"/>
    <s v="First Class"/>
    <s v="NM-18520"/>
    <s v="Neoma Murray"/>
    <x v="0"/>
    <x v="0"/>
    <s v="Moreno Valley"/>
    <x v="1"/>
    <n v="92553"/>
    <s v="West"/>
    <s v="OFF-ST-10002486"/>
    <x v="1"/>
    <x v="4"/>
    <s v="Eldon Shelf Savers Cubes and Bins"/>
    <n v="41.88"/>
    <n v="6"/>
    <n v="0"/>
    <n v="0.83759999999999835"/>
  </r>
  <r>
    <n v="5059"/>
    <s v="CA-2013-120796"/>
    <x v="0"/>
    <x v="1015"/>
    <d v="2013-04-08T00:00:00"/>
    <s v="Standard Class"/>
    <s v="CS-11950"/>
    <s v="Carlos Soltero"/>
    <x v="0"/>
    <x v="0"/>
    <s v="Philadelphia"/>
    <x v="9"/>
    <n v="19140"/>
    <s v="East"/>
    <s v="OFF-BI-10004330"/>
    <x v="1"/>
    <x v="8"/>
    <s v="GBC Velobind Prepunched Cover Sets, Regency Series"/>
    <n v="99.846000000000004"/>
    <n v="9"/>
    <n v="0.7"/>
    <n v="-83.204999999999984"/>
  </r>
  <r>
    <n v="5060"/>
    <s v="CA-2013-109722"/>
    <x v="0"/>
    <x v="5"/>
    <d v="2013-12-08T00:00:00"/>
    <s v="Second Class"/>
    <s v="TP-21130"/>
    <s v="Theone Pippenger"/>
    <x v="0"/>
    <x v="0"/>
    <s v="Georgetown"/>
    <x v="0"/>
    <n v="40324"/>
    <s v="South"/>
    <s v="TEC-PH-10000560"/>
    <x v="2"/>
    <x v="7"/>
    <s v="Samsung Galaxy S III - 16GB - pebble blue (T-Mobile)"/>
    <n v="699.98"/>
    <n v="2"/>
    <n v="0"/>
    <n v="195.99440000000004"/>
  </r>
  <r>
    <n v="5061"/>
    <s v="CA-2013-109722"/>
    <x v="0"/>
    <x v="5"/>
    <d v="2013-12-08T00:00:00"/>
    <s v="Second Class"/>
    <s v="TP-21130"/>
    <s v="Theone Pippenger"/>
    <x v="0"/>
    <x v="0"/>
    <s v="Georgetown"/>
    <x v="0"/>
    <n v="40324"/>
    <s v="South"/>
    <s v="OFF-ST-10000060"/>
    <x v="1"/>
    <x v="4"/>
    <s v="Fellowes Bankers Box Staxonsteel Drawer File/Stacking System"/>
    <n v="584.82000000000005"/>
    <n v="9"/>
    <n v="0"/>
    <n v="70.178400000000025"/>
  </r>
  <r>
    <n v="5062"/>
    <s v="CA-2012-136798"/>
    <x v="1"/>
    <x v="412"/>
    <d v="2012-05-12T00:00:00"/>
    <s v="Standard Class"/>
    <s v="DL-12925"/>
    <s v="Daniel Lacy"/>
    <x v="0"/>
    <x v="0"/>
    <s v="Minneapolis"/>
    <x v="11"/>
    <n v="55407"/>
    <s v="Central"/>
    <s v="OFF-BI-10003684"/>
    <x v="1"/>
    <x v="8"/>
    <s v="Wilson Jones Legal Size Ring Binders"/>
    <n v="43.98"/>
    <n v="2"/>
    <n v="0"/>
    <n v="21.99"/>
  </r>
  <r>
    <n v="5063"/>
    <s v="CA-2012-136798"/>
    <x v="1"/>
    <x v="412"/>
    <d v="2012-05-12T00:00:00"/>
    <s v="Standard Class"/>
    <s v="DL-12925"/>
    <s v="Daniel Lacy"/>
    <x v="0"/>
    <x v="0"/>
    <s v="Minneapolis"/>
    <x v="11"/>
    <n v="55407"/>
    <s v="Central"/>
    <s v="TEC-PH-10000441"/>
    <x v="2"/>
    <x v="7"/>
    <s v="VTech DS6151"/>
    <n v="377.96999999999997"/>
    <n v="3"/>
    <n v="0"/>
    <n v="105.83160000000002"/>
  </r>
  <r>
    <n v="5064"/>
    <s v="CA-2012-136798"/>
    <x v="1"/>
    <x v="412"/>
    <d v="2012-05-12T00:00:00"/>
    <s v="Standard Class"/>
    <s v="DL-12925"/>
    <s v="Daniel Lacy"/>
    <x v="0"/>
    <x v="0"/>
    <s v="Minneapolis"/>
    <x v="11"/>
    <n v="55407"/>
    <s v="Central"/>
    <s v="FUR-FU-10000723"/>
    <x v="0"/>
    <x v="5"/>
    <s v="Deflect-o EconoMat Studded, No Bevel Mat for Low Pile Carpeting"/>
    <n v="123.96000000000001"/>
    <n v="3"/>
    <n v="0"/>
    <n v="11.156400000000005"/>
  </r>
  <r>
    <n v="5065"/>
    <s v="CA-2014-122196"/>
    <x v="3"/>
    <x v="585"/>
    <d v="2014-09-25T00:00:00"/>
    <s v="First Class"/>
    <s v="CA-12265"/>
    <s v="Christina Anderson"/>
    <x v="0"/>
    <x v="0"/>
    <s v="Wilmington"/>
    <x v="13"/>
    <n v="19805"/>
    <s v="East"/>
    <s v="TEC-PH-10004977"/>
    <x v="2"/>
    <x v="7"/>
    <s v="GE 30524EE4"/>
    <n v="391.98"/>
    <n v="2"/>
    <n v="0"/>
    <n v="113.67419999999998"/>
  </r>
  <r>
    <n v="5066"/>
    <s v="CA-2014-142090"/>
    <x v="3"/>
    <x v="329"/>
    <d v="2014-12-08T00:00:00"/>
    <s v="Standard Class"/>
    <s v="SC-20380"/>
    <s v="Shahid Collister"/>
    <x v="0"/>
    <x v="0"/>
    <s v="Burlington"/>
    <x v="3"/>
    <n v="27217"/>
    <s v="South"/>
    <s v="TEC-AC-10002001"/>
    <x v="2"/>
    <x v="11"/>
    <s v="Logitech Wireless Gaming Headset G930"/>
    <n v="383.97600000000006"/>
    <n v="3"/>
    <n v="0.2"/>
    <n v="81.59490000000001"/>
  </r>
  <r>
    <n v="5067"/>
    <s v="CA-2014-142090"/>
    <x v="3"/>
    <x v="329"/>
    <d v="2014-12-08T00:00:00"/>
    <s v="Standard Class"/>
    <s v="SC-20380"/>
    <s v="Shahid Collister"/>
    <x v="0"/>
    <x v="0"/>
    <s v="Burlington"/>
    <x v="3"/>
    <n v="27217"/>
    <s v="South"/>
    <s v="FUR-TA-10001889"/>
    <x v="0"/>
    <x v="3"/>
    <s v="Bush Advantage Collection Racetrack Conference Table"/>
    <n v="1781.6819999999998"/>
    <n v="7"/>
    <n v="0.4"/>
    <n v="-653.28340000000003"/>
  </r>
  <r>
    <n v="5068"/>
    <s v="CA-2014-160934"/>
    <x v="3"/>
    <x v="787"/>
    <d v="2014-01-20T00:00:00"/>
    <s v="Standard Class"/>
    <s v="TT-21460"/>
    <s v="Tonja Turnell"/>
    <x v="2"/>
    <x v="0"/>
    <s v="Los Angeles"/>
    <x v="1"/>
    <n v="90008"/>
    <s v="West"/>
    <s v="OFF-AR-10003504"/>
    <x v="1"/>
    <x v="6"/>
    <s v="Newell 347"/>
    <n v="21.400000000000002"/>
    <n v="5"/>
    <n v="0"/>
    <n v="6.2059999999999977"/>
  </r>
  <r>
    <n v="5069"/>
    <s v="CA-2011-124478"/>
    <x v="2"/>
    <x v="233"/>
    <d v="2011-08-12T00:00:00"/>
    <s v="Standard Class"/>
    <s v="MA-17560"/>
    <s v="Matt Abelman"/>
    <x v="2"/>
    <x v="0"/>
    <s v="Trenton"/>
    <x v="12"/>
    <n v="48183"/>
    <s v="Central"/>
    <s v="TEC-CO-10001571"/>
    <x v="2"/>
    <x v="16"/>
    <s v="Sharp 1540cs Digital Laser Copier"/>
    <n v="549.99"/>
    <n v="1"/>
    <n v="0"/>
    <n v="274.995"/>
  </r>
  <r>
    <n v="5070"/>
    <s v="CA-2011-124478"/>
    <x v="2"/>
    <x v="233"/>
    <d v="2011-08-12T00:00:00"/>
    <s v="Standard Class"/>
    <s v="MA-17560"/>
    <s v="Matt Abelman"/>
    <x v="2"/>
    <x v="0"/>
    <s v="Trenton"/>
    <x v="12"/>
    <n v="48183"/>
    <s v="Central"/>
    <s v="OFF-AP-10002495"/>
    <x v="1"/>
    <x v="9"/>
    <s v="Acco Smartsocket Table Surge Protector, 6 Color-Coded Adapter Outlets"/>
    <n v="167.535"/>
    <n v="3"/>
    <n v="0.1"/>
    <n v="37.229999999999983"/>
  </r>
  <r>
    <n v="5071"/>
    <s v="CA-2011-124478"/>
    <x v="2"/>
    <x v="233"/>
    <d v="2011-08-12T00:00:00"/>
    <s v="Standard Class"/>
    <s v="MA-17560"/>
    <s v="Matt Abelman"/>
    <x v="2"/>
    <x v="0"/>
    <s v="Trenton"/>
    <x v="12"/>
    <n v="48183"/>
    <s v="Central"/>
    <s v="OFF-EN-10002500"/>
    <x v="1"/>
    <x v="12"/>
    <s v="Globe Weis Peel &amp; Seel First Class Envelopes"/>
    <n v="38.339999999999996"/>
    <n v="3"/>
    <n v="0"/>
    <n v="17.253"/>
  </r>
  <r>
    <n v="5072"/>
    <s v="CA-2011-124478"/>
    <x v="2"/>
    <x v="233"/>
    <d v="2011-08-12T00:00:00"/>
    <s v="Standard Class"/>
    <s v="MA-17560"/>
    <s v="Matt Abelman"/>
    <x v="2"/>
    <x v="0"/>
    <s v="Trenton"/>
    <x v="12"/>
    <n v="48183"/>
    <s v="Central"/>
    <s v="FUR-FU-10002088"/>
    <x v="0"/>
    <x v="5"/>
    <s v="Nu-Dell Float Frame 11 x 14 1/2"/>
    <n v="53.88"/>
    <n v="6"/>
    <n v="0"/>
    <n v="22.629600000000003"/>
  </r>
  <r>
    <n v="5073"/>
    <s v="CA-2011-124478"/>
    <x v="2"/>
    <x v="233"/>
    <d v="2011-08-12T00:00:00"/>
    <s v="Standard Class"/>
    <s v="MA-17560"/>
    <s v="Matt Abelman"/>
    <x v="2"/>
    <x v="0"/>
    <s v="Trenton"/>
    <x v="12"/>
    <n v="48183"/>
    <s v="Central"/>
    <s v="TEC-PH-10001128"/>
    <x v="2"/>
    <x v="7"/>
    <s v="Motorola Droid Maxx"/>
    <n v="299.98"/>
    <n v="2"/>
    <n v="0"/>
    <n v="83.994400000000013"/>
  </r>
  <r>
    <n v="5074"/>
    <s v="CA-2012-145485"/>
    <x v="1"/>
    <x v="599"/>
    <d v="2012-11-05T00:00:00"/>
    <s v="Same Day"/>
    <s v="JM-16195"/>
    <s v="Justin MacKendrick"/>
    <x v="0"/>
    <x v="0"/>
    <s v="San Francisco"/>
    <x v="1"/>
    <n v="94109"/>
    <s v="West"/>
    <s v="OFF-ST-10000649"/>
    <x v="1"/>
    <x v="4"/>
    <s v="Hanging Personal Folder File"/>
    <n v="62.8"/>
    <n v="4"/>
    <n v="0"/>
    <n v="15.700000000000003"/>
  </r>
  <r>
    <n v="5075"/>
    <s v="CA-2014-151071"/>
    <x v="3"/>
    <x v="1016"/>
    <d v="2014-04-30T00:00:00"/>
    <s v="Second Class"/>
    <s v="MB-18085"/>
    <s v="Mick Brown"/>
    <x v="0"/>
    <x v="0"/>
    <s v="Los Angeles"/>
    <x v="1"/>
    <n v="90049"/>
    <s v="West"/>
    <s v="OFF-BI-10002103"/>
    <x v="1"/>
    <x v="8"/>
    <s v="Cardinal Slant-D Ring Binder, Heavy Gauge Vinyl"/>
    <n v="13.904"/>
    <n v="2"/>
    <n v="0.2"/>
    <n v="4.5187999999999997"/>
  </r>
  <r>
    <n v="5076"/>
    <s v="CA-2011-134572"/>
    <x v="2"/>
    <x v="1017"/>
    <d v="2011-04-22T00:00:00"/>
    <s v="Second Class"/>
    <s v="SV-20365"/>
    <s v="Seth Vernon"/>
    <x v="0"/>
    <x v="0"/>
    <s v="Houston"/>
    <x v="5"/>
    <n v="77070"/>
    <s v="Central"/>
    <s v="FUR-TA-10001705"/>
    <x v="0"/>
    <x v="3"/>
    <s v="Bush Advantage Collection Round Conference Table"/>
    <n v="744.09999999999991"/>
    <n v="5"/>
    <n v="0.3"/>
    <n v="-95.670000000000044"/>
  </r>
  <r>
    <n v="5077"/>
    <s v="CA-2011-134572"/>
    <x v="2"/>
    <x v="1017"/>
    <d v="2011-04-22T00:00:00"/>
    <s v="Second Class"/>
    <s v="SV-20365"/>
    <s v="Seth Vernon"/>
    <x v="0"/>
    <x v="0"/>
    <s v="Houston"/>
    <x v="5"/>
    <n v="77070"/>
    <s v="Central"/>
    <s v="OFF-ST-10004634"/>
    <x v="1"/>
    <x v="4"/>
    <s v="Personal Folder Holder, Ebony"/>
    <n v="44.840000000000011"/>
    <n v="5"/>
    <n v="0.2"/>
    <n v="5.6049999999999951"/>
  </r>
  <r>
    <n v="5078"/>
    <s v="CA-2011-134572"/>
    <x v="2"/>
    <x v="1017"/>
    <d v="2011-04-22T00:00:00"/>
    <s v="Second Class"/>
    <s v="SV-20365"/>
    <s v="Seth Vernon"/>
    <x v="0"/>
    <x v="0"/>
    <s v="Houston"/>
    <x v="5"/>
    <n v="77070"/>
    <s v="Central"/>
    <s v="FUR-TA-10004442"/>
    <x v="0"/>
    <x v="3"/>
    <s v="Riverside Furniture Stanwyck Manor Table Series"/>
    <n v="401.59000000000003"/>
    <n v="2"/>
    <n v="0.3"/>
    <n v="-131.95100000000002"/>
  </r>
  <r>
    <n v="5079"/>
    <s v="CA-2014-143217"/>
    <x v="3"/>
    <x v="343"/>
    <d v="2014-11-18T00:00:00"/>
    <s v="Standard Class"/>
    <s v="CG-12040"/>
    <s v="Catherine Glotzbach"/>
    <x v="2"/>
    <x v="0"/>
    <s v="Milwaukee"/>
    <x v="6"/>
    <n v="53209"/>
    <s v="Central"/>
    <s v="OFF-BI-10002949"/>
    <x v="1"/>
    <x v="8"/>
    <s v="Prestige Round Ring Binders"/>
    <n v="18.240000000000002"/>
    <n v="3"/>
    <n v="0"/>
    <n v="8.5727999999999991"/>
  </r>
  <r>
    <n v="5080"/>
    <s v="US-2014-133312"/>
    <x v="3"/>
    <x v="920"/>
    <d v="2014-11-30T00:00:00"/>
    <s v="Standard Class"/>
    <s v="BD-11500"/>
    <s v="Bradley Drucker"/>
    <x v="0"/>
    <x v="0"/>
    <s v="San Francisco"/>
    <x v="1"/>
    <n v="94122"/>
    <s v="West"/>
    <s v="FUR-BO-10002213"/>
    <x v="0"/>
    <x v="0"/>
    <s v="Sauder Forest Hills Library, Woodland Oak Finish"/>
    <n v="359.49899999999997"/>
    <n v="3"/>
    <n v="0.15"/>
    <n v="-29.605799999999981"/>
  </r>
  <r>
    <n v="5081"/>
    <s v="US-2014-133312"/>
    <x v="3"/>
    <x v="920"/>
    <d v="2014-11-30T00:00:00"/>
    <s v="Standard Class"/>
    <s v="BD-11500"/>
    <s v="Bradley Drucker"/>
    <x v="0"/>
    <x v="0"/>
    <s v="San Francisco"/>
    <x v="1"/>
    <n v="94122"/>
    <s v="West"/>
    <s v="OFF-ST-10001325"/>
    <x v="1"/>
    <x v="4"/>
    <s v="Sterilite Officeware Hinged File Box"/>
    <n v="10.48"/>
    <n v="1"/>
    <n v="0"/>
    <n v="2.8296000000000001"/>
  </r>
  <r>
    <n v="5082"/>
    <s v="US-2012-137533"/>
    <x v="1"/>
    <x v="217"/>
    <d v="2012-12-18T00:00:00"/>
    <s v="Same Day"/>
    <s v="JK-15640"/>
    <s v="Jim Kriz"/>
    <x v="2"/>
    <x v="0"/>
    <s v="Cleveland"/>
    <x v="24"/>
    <n v="44105"/>
    <s v="East"/>
    <s v="OFF-PA-10003441"/>
    <x v="1"/>
    <x v="10"/>
    <s v="Xerox 226"/>
    <n v="20.736000000000004"/>
    <n v="4"/>
    <n v="0.2"/>
    <n v="7.2576000000000001"/>
  </r>
  <r>
    <n v="5083"/>
    <s v="CA-2013-155138"/>
    <x v="0"/>
    <x v="162"/>
    <d v="2013-09-13T00:00:00"/>
    <s v="Standard Class"/>
    <s v="JM-15580"/>
    <s v="Jill Matthias"/>
    <x v="0"/>
    <x v="0"/>
    <s v="Monroe"/>
    <x v="3"/>
    <n v="28110"/>
    <s v="South"/>
    <s v="TEC-AC-10004209"/>
    <x v="2"/>
    <x v="11"/>
    <s v="Memorex Froggy Flash Drive 4 GB"/>
    <n v="35.167999999999999"/>
    <n v="4"/>
    <n v="0.2"/>
    <n v="8.3524000000000012"/>
  </r>
  <r>
    <n v="5084"/>
    <s v="CA-2013-155138"/>
    <x v="0"/>
    <x v="162"/>
    <d v="2013-09-13T00:00:00"/>
    <s v="Standard Class"/>
    <s v="JM-15580"/>
    <s v="Jill Matthias"/>
    <x v="0"/>
    <x v="0"/>
    <s v="Monroe"/>
    <x v="3"/>
    <n v="28110"/>
    <s v="South"/>
    <s v="OFF-PA-10000501"/>
    <x v="1"/>
    <x v="10"/>
    <s v="Petty Cash Envelope"/>
    <n v="64.704000000000008"/>
    <n v="3"/>
    <n v="0.2"/>
    <n v="23.455199999999998"/>
  </r>
  <r>
    <n v="5085"/>
    <s v="CA-2013-108350"/>
    <x v="0"/>
    <x v="112"/>
    <d v="2013-06-10T00:00:00"/>
    <s v="Second Class"/>
    <s v="SC-20230"/>
    <s v="Scot Coram"/>
    <x v="1"/>
    <x v="0"/>
    <s v="Lowell"/>
    <x v="31"/>
    <n v="1852"/>
    <s v="East"/>
    <s v="OFF-PA-10003656"/>
    <x v="1"/>
    <x v="10"/>
    <s v="Xerox 1935"/>
    <n v="105.52"/>
    <n v="4"/>
    <n v="0"/>
    <n v="48.539199999999994"/>
  </r>
  <r>
    <n v="5086"/>
    <s v="CA-2012-144302"/>
    <x v="1"/>
    <x v="974"/>
    <d v="2012-06-23T00:00:00"/>
    <s v="Standard Class"/>
    <s v="ME-17320"/>
    <s v="Maria Etezadi"/>
    <x v="2"/>
    <x v="0"/>
    <s v="Dallas"/>
    <x v="5"/>
    <n v="75081"/>
    <s v="Central"/>
    <s v="OFF-BI-10001107"/>
    <x v="1"/>
    <x v="8"/>
    <s v="GBC White Gloss Covers, Plain Front"/>
    <n v="5.7919999999999989"/>
    <n v="2"/>
    <n v="0.8"/>
    <n v="-9.5568000000000026"/>
  </r>
  <r>
    <n v="5087"/>
    <s v="CA-2012-109001"/>
    <x v="1"/>
    <x v="616"/>
    <d v="2012-03-09T00:00:00"/>
    <s v="Standard Class"/>
    <s v="KN-16390"/>
    <s v="Katherine Nockton"/>
    <x v="1"/>
    <x v="0"/>
    <s v="Philadelphia"/>
    <x v="9"/>
    <n v="19120"/>
    <s v="East"/>
    <s v="TEC-PH-10000562"/>
    <x v="2"/>
    <x v="7"/>
    <s v="Samsung Convoy 3"/>
    <n v="466.15799999999996"/>
    <n v="7"/>
    <n v="0.4"/>
    <n v="-93.231599999999958"/>
  </r>
  <r>
    <n v="5088"/>
    <s v="CA-2012-109001"/>
    <x v="1"/>
    <x v="616"/>
    <d v="2012-03-09T00:00:00"/>
    <s v="Standard Class"/>
    <s v="KN-16390"/>
    <s v="Katherine Nockton"/>
    <x v="1"/>
    <x v="0"/>
    <s v="Philadelphia"/>
    <x v="9"/>
    <n v="19120"/>
    <s v="East"/>
    <s v="TEC-AC-10001101"/>
    <x v="2"/>
    <x v="11"/>
    <s v="Sony 16GB Class 10 Micro SDHC R40 Memory Card"/>
    <n v="10.312000000000001"/>
    <n v="1"/>
    <n v="0.2"/>
    <n v="-1.2890000000000006"/>
  </r>
  <r>
    <n v="5089"/>
    <s v="CA-2012-109001"/>
    <x v="1"/>
    <x v="616"/>
    <d v="2012-03-09T00:00:00"/>
    <s v="Standard Class"/>
    <s v="KN-16390"/>
    <s v="Katherine Nockton"/>
    <x v="1"/>
    <x v="0"/>
    <s v="Philadelphia"/>
    <x v="9"/>
    <n v="19120"/>
    <s v="East"/>
    <s v="OFF-BI-10003529"/>
    <x v="1"/>
    <x v="8"/>
    <s v="Avery Round Ring Poly Binders"/>
    <n v="2.556"/>
    <n v="3"/>
    <n v="0.7"/>
    <n v="-1.7892000000000001"/>
  </r>
  <r>
    <n v="5090"/>
    <s v="CA-2014-132738"/>
    <x v="3"/>
    <x v="1018"/>
    <d v="2014-08-08T00:00:00"/>
    <s v="First Class"/>
    <s v="HM-14860"/>
    <s v="Harry Marie"/>
    <x v="1"/>
    <x v="0"/>
    <s v="Loveland"/>
    <x v="22"/>
    <n v="80538"/>
    <s v="West"/>
    <s v="OFF-PA-10001752"/>
    <x v="1"/>
    <x v="10"/>
    <s v="Hammermill CopyPlus Copy Paper (20Lb. and 84 Bright)"/>
    <n v="7.9680000000000009"/>
    <n v="2"/>
    <n v="0.2"/>
    <n v="2.8884000000000007"/>
  </r>
  <r>
    <n v="5091"/>
    <s v="CA-2014-132738"/>
    <x v="3"/>
    <x v="1018"/>
    <d v="2014-08-08T00:00:00"/>
    <s v="First Class"/>
    <s v="HM-14860"/>
    <s v="Harry Marie"/>
    <x v="1"/>
    <x v="0"/>
    <s v="Loveland"/>
    <x v="22"/>
    <n v="80538"/>
    <s v="West"/>
    <s v="OFF-EN-10001141"/>
    <x v="1"/>
    <x v="12"/>
    <s v="Manila Recycled Extra-Heavyweight Clasp Envelopes, 6&quot; x 9&quot;"/>
    <n v="8.7840000000000007"/>
    <n v="1"/>
    <n v="0.2"/>
    <n v="3.1842000000000001"/>
  </r>
  <r>
    <n v="5092"/>
    <s v="CA-2014-156720"/>
    <x v="3"/>
    <x v="247"/>
    <d v="2015-01-04T00:00:00"/>
    <s v="Standard Class"/>
    <s v="JM-15580"/>
    <s v="Jill Matthias"/>
    <x v="0"/>
    <x v="0"/>
    <s v="Loveland"/>
    <x v="22"/>
    <n v="80538"/>
    <s v="West"/>
    <s v="OFF-FA-10003472"/>
    <x v="1"/>
    <x v="13"/>
    <s v="Bagged Rubber Bands"/>
    <n v="3.024"/>
    <n v="3"/>
    <n v="0.2"/>
    <n v="-0.6048"/>
  </r>
  <r>
    <n v="5093"/>
    <s v="CA-2012-119102"/>
    <x v="1"/>
    <x v="293"/>
    <d v="2012-05-27T00:00:00"/>
    <s v="Standard Class"/>
    <s v="KH-16690"/>
    <s v="Kristen Hastings"/>
    <x v="1"/>
    <x v="0"/>
    <s v="Woonsocket"/>
    <x v="34"/>
    <n v="2895"/>
    <s v="East"/>
    <s v="OFF-ST-10004507"/>
    <x v="1"/>
    <x v="4"/>
    <s v="Advantus Rolling Storage Box"/>
    <n v="51.449999999999996"/>
    <n v="3"/>
    <n v="0"/>
    <n v="13.891499999999999"/>
  </r>
  <r>
    <n v="5094"/>
    <s v="US-2011-140452"/>
    <x v="2"/>
    <x v="776"/>
    <d v="2011-12-10T00:00:00"/>
    <s v="Standard Class"/>
    <s v="BK-11260"/>
    <s v="Berenike Kampe"/>
    <x v="0"/>
    <x v="0"/>
    <s v="Chicago"/>
    <x v="10"/>
    <n v="60610"/>
    <s v="Central"/>
    <s v="OFF-AP-10004036"/>
    <x v="1"/>
    <x v="9"/>
    <s v="Bionaire 99.97% HEPA Air Cleaner"/>
    <n v="14.015999999999996"/>
    <n v="4"/>
    <n v="0.8"/>
    <n v="-31.536000000000001"/>
  </r>
  <r>
    <n v="5095"/>
    <s v="US-2011-140452"/>
    <x v="2"/>
    <x v="776"/>
    <d v="2011-12-10T00:00:00"/>
    <s v="Standard Class"/>
    <s v="BK-11260"/>
    <s v="Berenike Kampe"/>
    <x v="0"/>
    <x v="0"/>
    <s v="Chicago"/>
    <x v="10"/>
    <n v="60610"/>
    <s v="Central"/>
    <s v="FUR-TA-10004086"/>
    <x v="0"/>
    <x v="3"/>
    <s v="KI Adjustable-Height Table"/>
    <n v="214.95000000000002"/>
    <n v="5"/>
    <n v="0.5"/>
    <n v="-120.37200000000003"/>
  </r>
  <r>
    <n v="5096"/>
    <s v="US-2011-140452"/>
    <x v="2"/>
    <x v="776"/>
    <d v="2011-12-10T00:00:00"/>
    <s v="Standard Class"/>
    <s v="BK-11260"/>
    <s v="Berenike Kampe"/>
    <x v="0"/>
    <x v="0"/>
    <s v="Chicago"/>
    <x v="10"/>
    <n v="60610"/>
    <s v="Central"/>
    <s v="TEC-PH-10000307"/>
    <x v="2"/>
    <x v="7"/>
    <s v="Shocksock Galaxy S4 Armband"/>
    <n v="35.04"/>
    <n v="4"/>
    <n v="0.2"/>
    <n v="-7.0080000000000044"/>
  </r>
  <r>
    <n v="5097"/>
    <s v="US-2011-140452"/>
    <x v="2"/>
    <x v="776"/>
    <d v="2011-12-10T00:00:00"/>
    <s v="Standard Class"/>
    <s v="BK-11260"/>
    <s v="Berenike Kampe"/>
    <x v="0"/>
    <x v="0"/>
    <s v="Chicago"/>
    <x v="10"/>
    <n v="60610"/>
    <s v="Central"/>
    <s v="FUR-FU-10002088"/>
    <x v="0"/>
    <x v="5"/>
    <s v="Nu-Dell Float Frame 11 x 14 1/2"/>
    <n v="10.776000000000002"/>
    <n v="3"/>
    <n v="0.6"/>
    <n v="-4.8491999999999997"/>
  </r>
  <r>
    <n v="5098"/>
    <s v="US-2011-140452"/>
    <x v="2"/>
    <x v="776"/>
    <d v="2011-12-10T00:00:00"/>
    <s v="Standard Class"/>
    <s v="BK-11260"/>
    <s v="Berenike Kampe"/>
    <x v="0"/>
    <x v="0"/>
    <s v="Chicago"/>
    <x v="10"/>
    <n v="60610"/>
    <s v="Central"/>
    <s v="OFF-BI-10004965"/>
    <x v="1"/>
    <x v="8"/>
    <s v="Ibico Covers for Plastic or Wire Binding Elements"/>
    <n v="4.5999999999999988"/>
    <n v="2"/>
    <n v="0.8"/>
    <n v="-8.0500000000000025"/>
  </r>
  <r>
    <n v="5099"/>
    <s v="US-2011-140452"/>
    <x v="2"/>
    <x v="776"/>
    <d v="2011-12-10T00:00:00"/>
    <s v="Standard Class"/>
    <s v="BK-11260"/>
    <s v="Berenike Kampe"/>
    <x v="0"/>
    <x v="0"/>
    <s v="Chicago"/>
    <x v="10"/>
    <n v="60610"/>
    <s v="Central"/>
    <s v="OFF-ST-10002485"/>
    <x v="1"/>
    <x v="4"/>
    <s v="Rogers Deluxe File Chest"/>
    <n v="35.167999999999999"/>
    <n v="2"/>
    <n v="0.2"/>
    <n v="-8.3524000000000012"/>
  </r>
  <r>
    <n v="5100"/>
    <s v="CA-2012-141936"/>
    <x v="1"/>
    <x v="976"/>
    <d v="2012-08-12T00:00:00"/>
    <s v="Standard Class"/>
    <s v="PN-18775"/>
    <s v="Parhena Norris"/>
    <x v="2"/>
    <x v="0"/>
    <s v="Bakersfield"/>
    <x v="1"/>
    <n v="93309"/>
    <s v="West"/>
    <s v="OFF-BI-10002194"/>
    <x v="1"/>
    <x v="8"/>
    <s v="Cardinal Hold-It CD Pocket"/>
    <n v="19.152000000000001"/>
    <n v="3"/>
    <n v="0.2"/>
    <n v="6.4638000000000009"/>
  </r>
  <r>
    <n v="5101"/>
    <s v="CA-2011-158442"/>
    <x v="2"/>
    <x v="461"/>
    <d v="2011-03-17T00:00:00"/>
    <s v="Same Day"/>
    <s v="AZ-10750"/>
    <s v="Annie Zypern"/>
    <x v="0"/>
    <x v="0"/>
    <s v="Dallas"/>
    <x v="5"/>
    <n v="75217"/>
    <s v="Central"/>
    <s v="OFF-AR-10003732"/>
    <x v="1"/>
    <x v="6"/>
    <s v="Newell 333"/>
    <n v="4.4479999999999995"/>
    <n v="2"/>
    <n v="0.2"/>
    <n v="0.3335999999999999"/>
  </r>
  <r>
    <n v="5102"/>
    <s v="CA-2011-158442"/>
    <x v="2"/>
    <x v="461"/>
    <d v="2011-03-17T00:00:00"/>
    <s v="Same Day"/>
    <s v="AZ-10750"/>
    <s v="Annie Zypern"/>
    <x v="0"/>
    <x v="0"/>
    <s v="Dallas"/>
    <x v="5"/>
    <n v="75217"/>
    <s v="Central"/>
    <s v="OFF-PA-10002195"/>
    <x v="1"/>
    <x v="10"/>
    <s v="Xerox 1966"/>
    <n v="5.1840000000000011"/>
    <n v="1"/>
    <n v="0.2"/>
    <n v="1.8792"/>
  </r>
  <r>
    <n v="5103"/>
    <s v="CA-2011-158442"/>
    <x v="2"/>
    <x v="461"/>
    <d v="2011-03-17T00:00:00"/>
    <s v="Same Day"/>
    <s v="AZ-10750"/>
    <s v="Annie Zypern"/>
    <x v="0"/>
    <x v="0"/>
    <s v="Dallas"/>
    <x v="5"/>
    <n v="75217"/>
    <s v="Central"/>
    <s v="OFF-PA-10002365"/>
    <x v="1"/>
    <x v="10"/>
    <s v="Xerox 1967"/>
    <n v="15.552000000000003"/>
    <n v="3"/>
    <n v="0.2"/>
    <n v="5.4432"/>
  </r>
  <r>
    <n v="5104"/>
    <s v="CA-2012-167374"/>
    <x v="1"/>
    <x v="514"/>
    <d v="2012-03-30T00:00:00"/>
    <s v="Second Class"/>
    <s v="GM-14500"/>
    <s v="Gene McClure"/>
    <x v="0"/>
    <x v="0"/>
    <s v="Philadelphia"/>
    <x v="9"/>
    <n v="19140"/>
    <s v="East"/>
    <s v="OFF-PA-10001950"/>
    <x v="1"/>
    <x v="10"/>
    <s v="Southworth 25% Cotton Antique Laid Paper &amp; Envelopes"/>
    <n v="40.032000000000004"/>
    <n v="6"/>
    <n v="0.2"/>
    <n v="12.509999999999993"/>
  </r>
  <r>
    <n v="5105"/>
    <s v="CA-2012-167374"/>
    <x v="1"/>
    <x v="514"/>
    <d v="2012-03-30T00:00:00"/>
    <s v="Second Class"/>
    <s v="GM-14500"/>
    <s v="Gene McClure"/>
    <x v="0"/>
    <x v="0"/>
    <s v="Philadelphia"/>
    <x v="9"/>
    <n v="19140"/>
    <s v="East"/>
    <s v="TEC-AC-10004633"/>
    <x v="2"/>
    <x v="11"/>
    <s v="Verbatim 25 GB 6x Blu-ray Single Layer Recordable Disc, 3/Pack"/>
    <n v="16.776000000000003"/>
    <n v="3"/>
    <n v="0.2"/>
    <n v="5.0327999999999999"/>
  </r>
  <r>
    <n v="5106"/>
    <s v="CA-2011-116568"/>
    <x v="2"/>
    <x v="637"/>
    <d v="2011-12-20T00:00:00"/>
    <s v="Standard Class"/>
    <s v="BM-11785"/>
    <s v="Bryan Mills"/>
    <x v="0"/>
    <x v="0"/>
    <s v="Deltona"/>
    <x v="2"/>
    <n v="32725"/>
    <s v="South"/>
    <s v="FUR-CH-10002439"/>
    <x v="0"/>
    <x v="1"/>
    <s v="Iceberg Nesting Folding Chair, 19w x 6d x 43h"/>
    <n v="186.304"/>
    <n v="4"/>
    <n v="0.2"/>
    <n v="13.972799999999999"/>
  </r>
  <r>
    <n v="5107"/>
    <s v="CA-2012-147102"/>
    <x v="1"/>
    <x v="444"/>
    <d v="2012-09-26T00:00:00"/>
    <s v="Standard Class"/>
    <s v="NH-18610"/>
    <s v="Nicole Hansen"/>
    <x v="1"/>
    <x v="0"/>
    <s v="Columbus"/>
    <x v="32"/>
    <n v="31907"/>
    <s v="South"/>
    <s v="TEC-AC-10000682"/>
    <x v="2"/>
    <x v="11"/>
    <s v="Kensington K72356US Mouse-in-a-Box USB Desktop Mouse"/>
    <n v="66.36"/>
    <n v="4"/>
    <n v="0"/>
    <n v="23.225999999999999"/>
  </r>
  <r>
    <n v="5108"/>
    <s v="CA-2014-132213"/>
    <x v="3"/>
    <x v="1016"/>
    <d v="2014-04-27T00:00:00"/>
    <s v="First Class"/>
    <s v="PN-18775"/>
    <s v="Parhena Norris"/>
    <x v="2"/>
    <x v="0"/>
    <s v="Nashville"/>
    <x v="18"/>
    <n v="37211"/>
    <s v="South"/>
    <s v="OFF-AR-10004078"/>
    <x v="1"/>
    <x v="6"/>
    <s v="Newell 312"/>
    <n v="42.047999999999995"/>
    <n v="9"/>
    <n v="0.2"/>
    <n v="5.2559999999999985"/>
  </r>
  <r>
    <n v="5109"/>
    <s v="CA-2014-132213"/>
    <x v="3"/>
    <x v="1016"/>
    <d v="2014-04-27T00:00:00"/>
    <s v="First Class"/>
    <s v="PN-18775"/>
    <s v="Parhena Norris"/>
    <x v="2"/>
    <x v="0"/>
    <s v="Nashville"/>
    <x v="18"/>
    <n v="37211"/>
    <s v="South"/>
    <s v="OFF-AR-10001958"/>
    <x v="1"/>
    <x v="6"/>
    <s v="Stanley Bostitch Contemporary Electric Pencil Sharpeners"/>
    <n v="67.92"/>
    <n v="5"/>
    <n v="0.2"/>
    <n v="6.7920000000000016"/>
  </r>
  <r>
    <n v="5110"/>
    <s v="CA-2011-138450"/>
    <x v="2"/>
    <x v="638"/>
    <d v="2011-10-22T00:00:00"/>
    <s v="Standard Class"/>
    <s v="EH-13765"/>
    <s v="Edward Hooks"/>
    <x v="1"/>
    <x v="0"/>
    <s v="Philadelphia"/>
    <x v="9"/>
    <n v="19134"/>
    <s v="East"/>
    <s v="OFF-EN-10001335"/>
    <x v="1"/>
    <x v="12"/>
    <s v="White Business Envelopes with Contemporary Seam, Recycled White Business Envelopes"/>
    <n v="52.512"/>
    <n v="6"/>
    <n v="0.2"/>
    <n v="19.692"/>
  </r>
  <r>
    <n v="5111"/>
    <s v="CA-2011-138450"/>
    <x v="2"/>
    <x v="638"/>
    <d v="2011-10-22T00:00:00"/>
    <s v="Standard Class"/>
    <s v="EH-13765"/>
    <s v="Edward Hooks"/>
    <x v="1"/>
    <x v="0"/>
    <s v="Philadelphia"/>
    <x v="9"/>
    <n v="19134"/>
    <s v="East"/>
    <s v="OFF-ST-10003479"/>
    <x v="1"/>
    <x v="4"/>
    <s v="Eldon Base for stackable storage shelf, platinum"/>
    <n v="186.91200000000001"/>
    <n v="6"/>
    <n v="0.2"/>
    <n v="-35.046000000000028"/>
  </r>
  <r>
    <n v="5112"/>
    <s v="CA-2011-138450"/>
    <x v="2"/>
    <x v="638"/>
    <d v="2011-10-22T00:00:00"/>
    <s v="Standard Class"/>
    <s v="EH-13765"/>
    <s v="Edward Hooks"/>
    <x v="1"/>
    <x v="0"/>
    <s v="Philadelphia"/>
    <x v="9"/>
    <n v="19134"/>
    <s v="East"/>
    <s v="OFF-PA-10003016"/>
    <x v="1"/>
    <x v="10"/>
    <s v="Adams &quot;While You Were Out&quot; Message Pads"/>
    <n v="10.048000000000002"/>
    <n v="4"/>
    <n v="0.2"/>
    <n v="3.1399999999999988"/>
  </r>
  <r>
    <n v="5113"/>
    <s v="CA-2012-153073"/>
    <x v="1"/>
    <x v="50"/>
    <d v="2012-11-13T00:00:00"/>
    <s v="Same Day"/>
    <s v="HA-14905"/>
    <s v="Helen Abelman"/>
    <x v="0"/>
    <x v="0"/>
    <s v="Chicago"/>
    <x v="10"/>
    <n v="60610"/>
    <s v="Central"/>
    <s v="FUR-FU-10001025"/>
    <x v="0"/>
    <x v="5"/>
    <s v="Eldon Imàge Series Desk Accessories, Clear"/>
    <n v="17.496000000000002"/>
    <n v="9"/>
    <n v="0.6"/>
    <n v="-7.4357999999999969"/>
  </r>
  <r>
    <n v="5114"/>
    <s v="CA-2013-147970"/>
    <x v="0"/>
    <x v="1011"/>
    <d v="2013-02-02T00:00:00"/>
    <s v="Second Class"/>
    <s v="AB-10150"/>
    <s v="Aimee Bixby"/>
    <x v="0"/>
    <x v="0"/>
    <s v="Dallas"/>
    <x v="5"/>
    <n v="75220"/>
    <s v="Central"/>
    <s v="OFF-PA-10003936"/>
    <x v="1"/>
    <x v="10"/>
    <s v="Xerox 1994"/>
    <n v="15.552000000000003"/>
    <n v="3"/>
    <n v="0.2"/>
    <n v="5.4432"/>
  </r>
  <r>
    <n v="5115"/>
    <s v="CA-2013-150658"/>
    <x v="0"/>
    <x v="1019"/>
    <d v="2013-11-23T00:00:00"/>
    <s v="Standard Class"/>
    <s v="MS-17365"/>
    <s v="Maribeth Schnelling"/>
    <x v="0"/>
    <x v="0"/>
    <s v="Carlsbad"/>
    <x v="27"/>
    <n v="88220"/>
    <s v="West"/>
    <s v="OFF-BI-10004140"/>
    <x v="1"/>
    <x v="8"/>
    <s v="Avery Non-Stick Binders"/>
    <n v="10.776000000000002"/>
    <n v="3"/>
    <n v="0.2"/>
    <n v="3.3674999999999984"/>
  </r>
  <r>
    <n v="5116"/>
    <s v="CA-2014-125640"/>
    <x v="3"/>
    <x v="800"/>
    <d v="2014-07-30T00:00:00"/>
    <s v="Standard Class"/>
    <s v="DD-13570"/>
    <s v="Dorothy Dickinson"/>
    <x v="0"/>
    <x v="0"/>
    <s v="Philadelphia"/>
    <x v="9"/>
    <n v="19134"/>
    <s v="East"/>
    <s v="OFF-LA-10004178"/>
    <x v="1"/>
    <x v="2"/>
    <s v="Avery 491"/>
    <n v="3.3040000000000003"/>
    <n v="1"/>
    <n v="0.2"/>
    <n v="1.0737999999999999"/>
  </r>
  <r>
    <n v="5117"/>
    <s v="CA-2014-154137"/>
    <x v="3"/>
    <x v="343"/>
    <d v="2014-11-18T00:00:00"/>
    <s v="Standard Class"/>
    <s v="MT-17815"/>
    <s v="Meg Tillman"/>
    <x v="0"/>
    <x v="0"/>
    <s v="New York City"/>
    <x v="15"/>
    <n v="10009"/>
    <s v="East"/>
    <s v="OFF-ST-10003324"/>
    <x v="1"/>
    <x v="4"/>
    <s v="Belkin OmniView SE Rackmount Kit"/>
    <n v="35.479999999999997"/>
    <n v="1"/>
    <n v="0"/>
    <n v="0"/>
  </r>
  <r>
    <n v="5118"/>
    <s v="CA-2012-127173"/>
    <x v="1"/>
    <x v="120"/>
    <d v="2012-10-03T00:00:00"/>
    <s v="Standard Class"/>
    <s v="GM-14500"/>
    <s v="Gene McClure"/>
    <x v="0"/>
    <x v="0"/>
    <s v="Oceanside"/>
    <x v="15"/>
    <n v="11572"/>
    <s v="East"/>
    <s v="OFF-FA-10004854"/>
    <x v="1"/>
    <x v="13"/>
    <s v="Vinyl Coated Wire Paper Clips in Organizer Box, 800/Box"/>
    <n v="34.44"/>
    <n v="3"/>
    <n v="0"/>
    <n v="16.186799999999998"/>
  </r>
  <r>
    <n v="5119"/>
    <s v="CA-2012-127173"/>
    <x v="1"/>
    <x v="120"/>
    <d v="2012-10-03T00:00:00"/>
    <s v="Standard Class"/>
    <s v="GM-14500"/>
    <s v="Gene McClure"/>
    <x v="0"/>
    <x v="0"/>
    <s v="Oceanside"/>
    <x v="15"/>
    <n v="11572"/>
    <s v="East"/>
    <s v="TEC-MA-10002859"/>
    <x v="2"/>
    <x v="15"/>
    <s v="Ativa MDM8000 8-Sheet Micro-Cut Shredder"/>
    <n v="629.92999999999995"/>
    <n v="7"/>
    <n v="0"/>
    <n v="296.06709999999998"/>
  </r>
  <r>
    <n v="5120"/>
    <s v="CA-2012-127173"/>
    <x v="1"/>
    <x v="120"/>
    <d v="2012-10-03T00:00:00"/>
    <s v="Standard Class"/>
    <s v="GM-14500"/>
    <s v="Gene McClure"/>
    <x v="0"/>
    <x v="0"/>
    <s v="Oceanside"/>
    <x v="15"/>
    <n v="11572"/>
    <s v="East"/>
    <s v="OFF-BI-10000088"/>
    <x v="1"/>
    <x v="8"/>
    <s v="GBC Imprintable Covers"/>
    <n v="79.056000000000012"/>
    <n v="9"/>
    <n v="0.2"/>
    <n v="28.657800000000002"/>
  </r>
  <r>
    <n v="5121"/>
    <s v="CA-2011-149538"/>
    <x v="2"/>
    <x v="527"/>
    <d v="2011-04-08T00:00:00"/>
    <s v="Standard Class"/>
    <s v="KB-16585"/>
    <s v="Ken Black"/>
    <x v="1"/>
    <x v="0"/>
    <s v="Lafayette"/>
    <x v="28"/>
    <n v="70506"/>
    <s v="South"/>
    <s v="OFF-ST-10004180"/>
    <x v="1"/>
    <x v="4"/>
    <s v="Safco Commercial Shelving"/>
    <n v="232.54999999999998"/>
    <n v="5"/>
    <n v="0"/>
    <n v="9.3019999999999925"/>
  </r>
  <r>
    <n v="5122"/>
    <s v="CA-2011-149538"/>
    <x v="2"/>
    <x v="527"/>
    <d v="2011-04-08T00:00:00"/>
    <s v="Standard Class"/>
    <s v="KB-16585"/>
    <s v="Ken Black"/>
    <x v="1"/>
    <x v="0"/>
    <s v="Lafayette"/>
    <x v="28"/>
    <n v="70506"/>
    <s v="South"/>
    <s v="TEC-AC-10002926"/>
    <x v="2"/>
    <x v="11"/>
    <s v="Logitech Wireless Marathon Mouse M705"/>
    <n v="99.98"/>
    <n v="2"/>
    <n v="0"/>
    <n v="42.991400000000006"/>
  </r>
  <r>
    <n v="5123"/>
    <s v="CA-2011-149538"/>
    <x v="2"/>
    <x v="527"/>
    <d v="2011-04-08T00:00:00"/>
    <s v="Standard Class"/>
    <s v="KB-16585"/>
    <s v="Ken Black"/>
    <x v="1"/>
    <x v="0"/>
    <s v="Lafayette"/>
    <x v="28"/>
    <n v="70506"/>
    <s v="South"/>
    <s v="OFF-PA-10003797"/>
    <x v="1"/>
    <x v="10"/>
    <s v="Xerox 209"/>
    <n v="19.440000000000001"/>
    <n v="3"/>
    <n v="0"/>
    <n v="9.3312000000000008"/>
  </r>
  <r>
    <n v="5124"/>
    <s v="CA-2011-149538"/>
    <x v="2"/>
    <x v="527"/>
    <d v="2011-04-08T00:00:00"/>
    <s v="Standard Class"/>
    <s v="KB-16585"/>
    <s v="Ken Black"/>
    <x v="1"/>
    <x v="0"/>
    <s v="Lafayette"/>
    <x v="28"/>
    <n v="70506"/>
    <s v="South"/>
    <s v="OFF-PA-10002195"/>
    <x v="1"/>
    <x v="10"/>
    <s v="Xerox 1966"/>
    <n v="12.96"/>
    <n v="2"/>
    <n v="0"/>
    <n v="6.3504000000000005"/>
  </r>
  <r>
    <n v="5125"/>
    <s v="CA-2011-160766"/>
    <x v="2"/>
    <x v="80"/>
    <d v="2011-09-14T00:00:00"/>
    <s v="Same Day"/>
    <s v="DM-13015"/>
    <s v="Darrin Martin"/>
    <x v="0"/>
    <x v="0"/>
    <s v="New York City"/>
    <x v="15"/>
    <n v="10009"/>
    <s v="East"/>
    <s v="FUR-TA-10001039"/>
    <x v="0"/>
    <x v="3"/>
    <s v="KI Adjustable-Height Table"/>
    <n v="464.29200000000003"/>
    <n v="9"/>
    <n v="0.4"/>
    <n v="-108.33479999999997"/>
  </r>
  <r>
    <n v="5126"/>
    <s v="CA-2011-160766"/>
    <x v="2"/>
    <x v="80"/>
    <d v="2011-09-14T00:00:00"/>
    <s v="Same Day"/>
    <s v="DM-13015"/>
    <s v="Darrin Martin"/>
    <x v="0"/>
    <x v="0"/>
    <s v="New York City"/>
    <x v="15"/>
    <n v="10009"/>
    <s v="East"/>
    <s v="OFF-EN-10001099"/>
    <x v="1"/>
    <x v="12"/>
    <s v="Staples"/>
    <n v="68.459999999999994"/>
    <n v="7"/>
    <n v="0"/>
    <n v="31.491599999999995"/>
  </r>
  <r>
    <n v="5127"/>
    <s v="CA-2011-160766"/>
    <x v="2"/>
    <x v="80"/>
    <d v="2011-09-14T00:00:00"/>
    <s v="Same Day"/>
    <s v="DM-13015"/>
    <s v="Darrin Martin"/>
    <x v="0"/>
    <x v="0"/>
    <s v="New York City"/>
    <x v="15"/>
    <n v="10009"/>
    <s v="East"/>
    <s v="TEC-MA-10003979"/>
    <x v="2"/>
    <x v="15"/>
    <s v="Ativa V4110MDD Micro-Cut Shredder"/>
    <n v="2799.96"/>
    <n v="4"/>
    <n v="0"/>
    <n v="1371.9803999999999"/>
  </r>
  <r>
    <n v="5128"/>
    <s v="CA-2011-160766"/>
    <x v="2"/>
    <x v="80"/>
    <d v="2011-09-14T00:00:00"/>
    <s v="Same Day"/>
    <s v="DM-13015"/>
    <s v="Darrin Martin"/>
    <x v="0"/>
    <x v="0"/>
    <s v="New York City"/>
    <x v="15"/>
    <n v="10009"/>
    <s v="East"/>
    <s v="OFF-AP-10002945"/>
    <x v="1"/>
    <x v="9"/>
    <s v="Honeywell Enviracaire Portable HEPA Air Cleaner for 17' x 22' Room"/>
    <n v="601.29999999999995"/>
    <n v="2"/>
    <n v="0"/>
    <n v="198.42899999999997"/>
  </r>
  <r>
    <n v="5129"/>
    <s v="CA-2011-160766"/>
    <x v="2"/>
    <x v="80"/>
    <d v="2011-09-14T00:00:00"/>
    <s v="Same Day"/>
    <s v="DM-13015"/>
    <s v="Darrin Martin"/>
    <x v="0"/>
    <x v="0"/>
    <s v="New York City"/>
    <x v="15"/>
    <n v="10009"/>
    <s v="East"/>
    <s v="TEC-PH-10001536"/>
    <x v="2"/>
    <x v="7"/>
    <s v="Spigen Samsung Galaxy S5 Case Wallet"/>
    <n v="16.989999999999998"/>
    <n v="1"/>
    <n v="0"/>
    <n v="4.4173999999999989"/>
  </r>
  <r>
    <n v="5130"/>
    <s v="CA-2011-160766"/>
    <x v="2"/>
    <x v="80"/>
    <d v="2011-09-14T00:00:00"/>
    <s v="Same Day"/>
    <s v="DM-13015"/>
    <s v="Darrin Martin"/>
    <x v="0"/>
    <x v="0"/>
    <s v="New York City"/>
    <x v="15"/>
    <n v="10009"/>
    <s v="East"/>
    <s v="TEC-PH-10000526"/>
    <x v="2"/>
    <x v="7"/>
    <s v="Vtech CS6719"/>
    <n v="287.96999999999997"/>
    <n v="3"/>
    <n v="0"/>
    <n v="80.631600000000006"/>
  </r>
  <r>
    <n v="5131"/>
    <s v="CA-2011-160766"/>
    <x v="2"/>
    <x v="80"/>
    <d v="2011-09-14T00:00:00"/>
    <s v="Same Day"/>
    <s v="DM-13015"/>
    <s v="Darrin Martin"/>
    <x v="0"/>
    <x v="0"/>
    <s v="New York City"/>
    <x v="15"/>
    <n v="10009"/>
    <s v="East"/>
    <s v="OFF-PA-10000213"/>
    <x v="1"/>
    <x v="10"/>
    <s v="Xerox 198"/>
    <n v="44.820000000000007"/>
    <n v="9"/>
    <n v="0"/>
    <n v="21.065400000000004"/>
  </r>
  <r>
    <n v="5132"/>
    <s v="CA-2014-146626"/>
    <x v="3"/>
    <x v="614"/>
    <d v="2015-01-06T00:00:00"/>
    <s v="Standard Class"/>
    <s v="BP-11185"/>
    <s v="Ben Peterman"/>
    <x v="1"/>
    <x v="0"/>
    <s v="Anaheim"/>
    <x v="1"/>
    <n v="92804"/>
    <s v="West"/>
    <s v="FUR-FU-10002501"/>
    <x v="0"/>
    <x v="5"/>
    <s v="Nu-Dell Executive Frame"/>
    <n v="101.12"/>
    <n v="8"/>
    <n v="0"/>
    <n v="37.414400000000001"/>
  </r>
  <r>
    <n v="5133"/>
    <s v="CA-2012-123330"/>
    <x v="1"/>
    <x v="1020"/>
    <d v="2012-06-27T00:00:00"/>
    <s v="Standard Class"/>
    <s v="EP-13915"/>
    <s v="Emily Phan"/>
    <x v="0"/>
    <x v="0"/>
    <s v="Deltona"/>
    <x v="2"/>
    <n v="32725"/>
    <s v="South"/>
    <s v="TEC-PH-10001819"/>
    <x v="2"/>
    <x v="7"/>
    <s v="Innergie mMini Combo Duo USB Travel Charging Kit"/>
    <n v="107.97600000000001"/>
    <n v="3"/>
    <n v="0.2"/>
    <n v="37.791599999999988"/>
  </r>
  <r>
    <n v="5134"/>
    <s v="CA-2014-155607"/>
    <x v="3"/>
    <x v="200"/>
    <d v="2014-12-01T00:00:00"/>
    <s v="Standard Class"/>
    <s v="FG-14260"/>
    <s v="Frank Gastineau"/>
    <x v="2"/>
    <x v="0"/>
    <s v="New York City"/>
    <x v="15"/>
    <n v="10009"/>
    <s v="East"/>
    <s v="OFF-AP-10001962"/>
    <x v="1"/>
    <x v="9"/>
    <s v="Black &amp; Decker Filter for Double Action Dustbuster Cordless Vac BLDV7210"/>
    <n v="58.730000000000004"/>
    <n v="7"/>
    <n v="0"/>
    <n v="14.682500000000001"/>
  </r>
  <r>
    <n v="5135"/>
    <s v="CA-2014-155607"/>
    <x v="3"/>
    <x v="200"/>
    <d v="2014-12-01T00:00:00"/>
    <s v="Standard Class"/>
    <s v="FG-14260"/>
    <s v="Frank Gastineau"/>
    <x v="2"/>
    <x v="0"/>
    <s v="New York City"/>
    <x v="15"/>
    <n v="10009"/>
    <s v="East"/>
    <s v="OFF-BI-10003364"/>
    <x v="1"/>
    <x v="8"/>
    <s v="Binding Machine Supplies"/>
    <n v="93.344000000000008"/>
    <n v="4"/>
    <n v="0.2"/>
    <n v="32.670400000000001"/>
  </r>
  <r>
    <n v="5136"/>
    <s v="CA-2013-151323"/>
    <x v="0"/>
    <x v="248"/>
    <d v="2013-10-29T00:00:00"/>
    <s v="Standard Class"/>
    <s v="AB-10255"/>
    <s v="Alejandro Ballentine"/>
    <x v="2"/>
    <x v="0"/>
    <s v="Seattle"/>
    <x v="4"/>
    <n v="98103"/>
    <s v="West"/>
    <s v="OFF-FA-10002983"/>
    <x v="1"/>
    <x v="13"/>
    <s v="Advantus SlideClip Paper Clips"/>
    <n v="17.05"/>
    <n v="5"/>
    <n v="0"/>
    <n v="8.1840000000000011"/>
  </r>
  <r>
    <n v="5137"/>
    <s v="CA-2012-146696"/>
    <x v="1"/>
    <x v="639"/>
    <d v="2012-12-19T00:00:00"/>
    <s v="Standard Class"/>
    <s v="RD-19480"/>
    <s v="Rick Duston"/>
    <x v="0"/>
    <x v="0"/>
    <s v="San Diego"/>
    <x v="1"/>
    <n v="92105"/>
    <s v="West"/>
    <s v="OFF-BI-10002432"/>
    <x v="1"/>
    <x v="8"/>
    <s v="Wilson Jones Standard D-Ring Binders"/>
    <n v="8.0960000000000001"/>
    <n v="2"/>
    <n v="0.2"/>
    <n v="2.7323999999999993"/>
  </r>
  <r>
    <n v="5138"/>
    <s v="CA-2013-128972"/>
    <x v="0"/>
    <x v="373"/>
    <d v="2013-11-18T00:00:00"/>
    <s v="Standard Class"/>
    <s v="TS-21430"/>
    <s v="Tom Stivers"/>
    <x v="1"/>
    <x v="0"/>
    <s v="Oklahoma City"/>
    <x v="26"/>
    <n v="73120"/>
    <s v="Central"/>
    <s v="FUR-FU-10003096"/>
    <x v="0"/>
    <x v="5"/>
    <s v="Master Giant Foot Doorstop, Safety Yellow"/>
    <n v="30.36"/>
    <n v="4"/>
    <n v="0"/>
    <n v="13.0548"/>
  </r>
  <r>
    <n v="5139"/>
    <s v="CA-2014-128335"/>
    <x v="3"/>
    <x v="365"/>
    <d v="2014-10-06T00:00:00"/>
    <s v="Standard Class"/>
    <s v="JA-15970"/>
    <s v="Joseph Airdo"/>
    <x v="0"/>
    <x v="0"/>
    <s v="Mount Vernon"/>
    <x v="15"/>
    <n v="10550"/>
    <s v="East"/>
    <s v="OFF-EN-10001539"/>
    <x v="1"/>
    <x v="12"/>
    <s v="Staples"/>
    <n v="23.34"/>
    <n v="3"/>
    <n v="0"/>
    <n v="10.969799999999999"/>
  </r>
  <r>
    <n v="5140"/>
    <s v="CA-2014-128335"/>
    <x v="3"/>
    <x v="365"/>
    <d v="2014-10-06T00:00:00"/>
    <s v="Standard Class"/>
    <s v="JA-15970"/>
    <s v="Joseph Airdo"/>
    <x v="0"/>
    <x v="0"/>
    <s v="Mount Vernon"/>
    <x v="15"/>
    <n v="10550"/>
    <s v="East"/>
    <s v="OFF-PA-10004996"/>
    <x v="1"/>
    <x v="10"/>
    <s v="Speediset Carbonless Redi-Letter 7&quot; x 8 1/2&quot;"/>
    <n v="51.550000000000004"/>
    <n v="5"/>
    <n v="0"/>
    <n v="24.2285"/>
  </r>
  <r>
    <n v="5141"/>
    <s v="CA-2012-154886"/>
    <x v="1"/>
    <x v="627"/>
    <d v="2012-11-12T00:00:00"/>
    <s v="Standard Class"/>
    <s v="SW-20455"/>
    <s v="Shaun Weien"/>
    <x v="0"/>
    <x v="0"/>
    <s v="San Francisco"/>
    <x v="1"/>
    <n v="94109"/>
    <s v="West"/>
    <s v="TEC-AC-10001956"/>
    <x v="2"/>
    <x v="11"/>
    <s v="Microsoft Arc Touch Mouse"/>
    <n v="119.9"/>
    <n v="2"/>
    <n v="0"/>
    <n v="43.164000000000001"/>
  </r>
  <r>
    <n v="5142"/>
    <s v="CA-2013-111213"/>
    <x v="0"/>
    <x v="178"/>
    <d v="2013-04-06T00:00:00"/>
    <s v="Standard Class"/>
    <s v="FP-14320"/>
    <s v="Frank Preis"/>
    <x v="0"/>
    <x v="0"/>
    <s v="New York City"/>
    <x v="15"/>
    <n v="10009"/>
    <s v="East"/>
    <s v="FUR-CH-10000454"/>
    <x v="0"/>
    <x v="1"/>
    <s v="Hon Deluxe Fabric Upholstered Stacking Chairs, Rounded Back"/>
    <n v="1317.492"/>
    <n v="6"/>
    <n v="0.1"/>
    <n v="292.77599999999995"/>
  </r>
  <r>
    <n v="5143"/>
    <s v="CA-2013-111213"/>
    <x v="0"/>
    <x v="178"/>
    <d v="2013-04-06T00:00:00"/>
    <s v="Standard Class"/>
    <s v="FP-14320"/>
    <s v="Frank Preis"/>
    <x v="0"/>
    <x v="0"/>
    <s v="New York City"/>
    <x v="15"/>
    <n v="10009"/>
    <s v="East"/>
    <s v="OFF-SU-10000946"/>
    <x v="1"/>
    <x v="14"/>
    <s v="Staples"/>
    <n v="63.84"/>
    <n v="8"/>
    <n v="0"/>
    <n v="18.513599999999997"/>
  </r>
  <r>
    <n v="5144"/>
    <s v="CA-2013-111213"/>
    <x v="0"/>
    <x v="178"/>
    <d v="2013-04-06T00:00:00"/>
    <s v="Standard Class"/>
    <s v="FP-14320"/>
    <s v="Frank Preis"/>
    <x v="0"/>
    <x v="0"/>
    <s v="New York City"/>
    <x v="15"/>
    <n v="10009"/>
    <s v="East"/>
    <s v="OFF-BI-10004140"/>
    <x v="1"/>
    <x v="8"/>
    <s v="Avery Non-Stick Binders"/>
    <n v="3.5920000000000005"/>
    <n v="1"/>
    <n v="0.2"/>
    <n v="1.1224999999999996"/>
  </r>
  <r>
    <n v="5145"/>
    <s v="CA-2014-161333"/>
    <x v="3"/>
    <x v="62"/>
    <d v="2014-02-08T00:00:00"/>
    <s v="Standard Class"/>
    <s v="JL-15835"/>
    <s v="John Lee"/>
    <x v="0"/>
    <x v="0"/>
    <s v="Los Angeles"/>
    <x v="1"/>
    <n v="90045"/>
    <s v="West"/>
    <s v="FUR-FU-10003039"/>
    <x v="0"/>
    <x v="5"/>
    <s v="Howard Miller 11-1/2&quot; Diameter Grantwood Wall Clock"/>
    <n v="86.26"/>
    <n v="2"/>
    <n v="0"/>
    <n v="29.328400000000002"/>
  </r>
  <r>
    <n v="5146"/>
    <s v="CA-2014-161333"/>
    <x v="3"/>
    <x v="62"/>
    <d v="2014-02-08T00:00:00"/>
    <s v="Standard Class"/>
    <s v="JL-15835"/>
    <s v="John Lee"/>
    <x v="0"/>
    <x v="0"/>
    <s v="Los Angeles"/>
    <x v="1"/>
    <n v="90045"/>
    <s v="West"/>
    <s v="OFF-ST-10000464"/>
    <x v="1"/>
    <x v="4"/>
    <s v="Multi-Use Personal File Cart and Caster Set, Three Stacking Bins"/>
    <n v="139.04"/>
    <n v="4"/>
    <n v="0"/>
    <n v="38.931200000000004"/>
  </r>
  <r>
    <n v="5147"/>
    <s v="CA-2014-161333"/>
    <x v="3"/>
    <x v="62"/>
    <d v="2014-02-08T00:00:00"/>
    <s v="Standard Class"/>
    <s v="JL-15835"/>
    <s v="John Lee"/>
    <x v="0"/>
    <x v="0"/>
    <s v="Los Angeles"/>
    <x v="1"/>
    <n v="90045"/>
    <s v="West"/>
    <s v="OFF-AP-10000252"/>
    <x v="1"/>
    <x v="9"/>
    <s v="Harmony HEPA Quiet Air Purifiers"/>
    <n v="46.8"/>
    <n v="4"/>
    <n v="0"/>
    <n v="16.38"/>
  </r>
  <r>
    <n v="5148"/>
    <s v="CA-2014-128734"/>
    <x v="3"/>
    <x v="165"/>
    <d v="2015-01-01T00:00:00"/>
    <s v="Standard Class"/>
    <s v="JL-15175"/>
    <s v="James Lanier"/>
    <x v="2"/>
    <x v="0"/>
    <s v="Chandler"/>
    <x v="16"/>
    <n v="85224"/>
    <s v="West"/>
    <s v="FUR-FU-10001731"/>
    <x v="0"/>
    <x v="5"/>
    <s v="Acrylic Self-Standing Desk Frames"/>
    <n v="8.5440000000000005"/>
    <n v="4"/>
    <n v="0.2"/>
    <n v="1.9223999999999997"/>
  </r>
  <r>
    <n v="5149"/>
    <s v="CA-2014-128734"/>
    <x v="3"/>
    <x v="165"/>
    <d v="2015-01-01T00:00:00"/>
    <s v="Standard Class"/>
    <s v="JL-15175"/>
    <s v="James Lanier"/>
    <x v="2"/>
    <x v="0"/>
    <s v="Chandler"/>
    <x v="16"/>
    <n v="85224"/>
    <s v="West"/>
    <s v="FUR-CH-10001394"/>
    <x v="0"/>
    <x v="1"/>
    <s v="Global Leather Executive Chair"/>
    <n v="842.37600000000009"/>
    <n v="3"/>
    <n v="0.2"/>
    <n v="105.29699999999988"/>
  </r>
  <r>
    <n v="5150"/>
    <s v="CA-2011-141796"/>
    <x v="2"/>
    <x v="261"/>
    <d v="2011-06-21T00:00:00"/>
    <s v="Same Day"/>
    <s v="JG-15160"/>
    <s v="James Galang"/>
    <x v="0"/>
    <x v="0"/>
    <s v="Long Beach"/>
    <x v="15"/>
    <n v="11561"/>
    <s v="East"/>
    <s v="TEC-PH-10001578"/>
    <x v="2"/>
    <x v="7"/>
    <s v="Polycom SoundStation2 EX Conference phone"/>
    <n v="1214.8499999999999"/>
    <n v="3"/>
    <n v="0"/>
    <n v="352.30649999999997"/>
  </r>
  <r>
    <n v="5151"/>
    <s v="CA-2014-125101"/>
    <x v="3"/>
    <x v="904"/>
    <d v="2014-03-11T00:00:00"/>
    <s v="Second Class"/>
    <s v="SH-19975"/>
    <s v="Sally Hughsby"/>
    <x v="1"/>
    <x v="0"/>
    <s v="San Francisco"/>
    <x v="1"/>
    <n v="94109"/>
    <s v="West"/>
    <s v="OFF-ST-10000675"/>
    <x v="1"/>
    <x v="4"/>
    <s v="File Shuttle II and Handi-File, Black"/>
    <n v="67.78"/>
    <n v="2"/>
    <n v="0"/>
    <n v="16.945"/>
  </r>
  <r>
    <n v="5152"/>
    <s v="CA-2014-169929"/>
    <x v="3"/>
    <x v="145"/>
    <d v="2014-09-29T00:00:00"/>
    <s v="First Class"/>
    <s v="LS-17200"/>
    <s v="Luke Schmidt"/>
    <x v="1"/>
    <x v="0"/>
    <s v="Helena"/>
    <x v="37"/>
    <n v="59601"/>
    <s v="West"/>
    <s v="OFF-ST-10002352"/>
    <x v="1"/>
    <x v="4"/>
    <s v="Iris Project Case"/>
    <n v="39.900000000000006"/>
    <n v="5"/>
    <n v="0"/>
    <n v="10.373999999999999"/>
  </r>
  <r>
    <n v="5153"/>
    <s v="US-2011-121566"/>
    <x v="2"/>
    <x v="479"/>
    <d v="2011-07-06T00:00:00"/>
    <s v="Standard Class"/>
    <s v="CS-11860"/>
    <s v="Cari Schnelling"/>
    <x v="0"/>
    <x v="0"/>
    <s v="New York City"/>
    <x v="15"/>
    <n v="10011"/>
    <s v="East"/>
    <s v="OFF-BI-10004528"/>
    <x v="1"/>
    <x v="8"/>
    <s v="Cardinal Poly Pocket Divider Pockets for Ring Binders"/>
    <n v="2.6880000000000002"/>
    <n v="1"/>
    <n v="0.2"/>
    <n v="0.83999999999999975"/>
  </r>
  <r>
    <n v="5154"/>
    <s v="US-2011-121566"/>
    <x v="2"/>
    <x v="479"/>
    <d v="2011-07-06T00:00:00"/>
    <s v="Standard Class"/>
    <s v="CS-11860"/>
    <s v="Cari Schnelling"/>
    <x v="0"/>
    <x v="0"/>
    <s v="New York City"/>
    <x v="15"/>
    <n v="10011"/>
    <s v="East"/>
    <s v="OFF-AR-10001026"/>
    <x v="1"/>
    <x v="6"/>
    <s v="Sanford Uni-Blazer View Highlighters, Chisel Tip, Yellow"/>
    <n v="6.6000000000000005"/>
    <n v="3"/>
    <n v="0"/>
    <n v="2.9040000000000008"/>
  </r>
  <r>
    <n v="5155"/>
    <s v="US-2012-124219"/>
    <x v="1"/>
    <x v="976"/>
    <d v="2012-08-08T00:00:00"/>
    <s v="First Class"/>
    <s v="KW-16570"/>
    <s v="Kelly Williams"/>
    <x v="0"/>
    <x v="0"/>
    <s v="Kirkwood"/>
    <x v="25"/>
    <n v="63122"/>
    <s v="Central"/>
    <s v="OFF-BI-10002215"/>
    <x v="1"/>
    <x v="8"/>
    <s v="Wilson Jones Hanging View Binder, White, 1&quot;"/>
    <n v="28.4"/>
    <n v="4"/>
    <n v="0"/>
    <n v="13.063999999999998"/>
  </r>
  <r>
    <n v="5156"/>
    <s v="US-2012-124219"/>
    <x v="1"/>
    <x v="976"/>
    <d v="2012-08-08T00:00:00"/>
    <s v="First Class"/>
    <s v="KW-16570"/>
    <s v="Kelly Williams"/>
    <x v="0"/>
    <x v="0"/>
    <s v="Kirkwood"/>
    <x v="25"/>
    <n v="63122"/>
    <s v="Central"/>
    <s v="FUR-FU-10000305"/>
    <x v="0"/>
    <x v="5"/>
    <s v="Tenex V2T-RE Standard Weight Series Chair Mat, 45&quot; x 53&quot;, Lip 25&quot; x 12&quot;"/>
    <n v="212.94"/>
    <n v="3"/>
    <n v="0"/>
    <n v="34.070399999999999"/>
  </r>
  <r>
    <n v="5157"/>
    <s v="CA-2014-163006"/>
    <x v="3"/>
    <x v="160"/>
    <d v="2014-07-05T00:00:00"/>
    <s v="Second Class"/>
    <s v="GH-14410"/>
    <s v="Gary Hansen"/>
    <x v="2"/>
    <x v="0"/>
    <s v="Chicago"/>
    <x v="10"/>
    <n v="60653"/>
    <s v="Central"/>
    <s v="TEC-PH-10002584"/>
    <x v="2"/>
    <x v="7"/>
    <s v="Samsung Galaxy S4"/>
    <n v="1001.5840000000001"/>
    <n v="2"/>
    <n v="0.2"/>
    <n v="125.19799999999992"/>
  </r>
  <r>
    <n v="5158"/>
    <s v="CA-2014-163006"/>
    <x v="3"/>
    <x v="160"/>
    <d v="2014-07-05T00:00:00"/>
    <s v="Second Class"/>
    <s v="GH-14410"/>
    <s v="Gary Hansen"/>
    <x v="2"/>
    <x v="0"/>
    <s v="Chicago"/>
    <x v="10"/>
    <n v="60653"/>
    <s v="Central"/>
    <s v="FUR-CH-10000229"/>
    <x v="0"/>
    <x v="1"/>
    <s v="Global Enterprise Series Seating High-Back Swivel/Tilt Chairs"/>
    <n v="569.05799999999999"/>
    <n v="3"/>
    <n v="0.3"/>
    <n v="-178.84680000000006"/>
  </r>
  <r>
    <n v="5159"/>
    <s v="CA-2014-163006"/>
    <x v="3"/>
    <x v="160"/>
    <d v="2014-07-05T00:00:00"/>
    <s v="Second Class"/>
    <s v="GH-14410"/>
    <s v="Gary Hansen"/>
    <x v="2"/>
    <x v="0"/>
    <s v="Chicago"/>
    <x v="10"/>
    <n v="60653"/>
    <s v="Central"/>
    <s v="FUR-FU-10003799"/>
    <x v="0"/>
    <x v="5"/>
    <s v="Seth Thomas 13 1/2&quot; Wall Clock"/>
    <n v="14.224000000000002"/>
    <n v="2"/>
    <n v="0.6"/>
    <n v="-10.312400000000004"/>
  </r>
  <r>
    <n v="5160"/>
    <s v="CA-2012-156146"/>
    <x v="1"/>
    <x v="662"/>
    <d v="2012-10-30T00:00:00"/>
    <s v="Second Class"/>
    <s v="AG-10495"/>
    <s v="Andrew Gjertsen"/>
    <x v="1"/>
    <x v="0"/>
    <s v="Peoria"/>
    <x v="16"/>
    <n v="85345"/>
    <s v="West"/>
    <s v="TEC-PH-10001700"/>
    <x v="2"/>
    <x v="7"/>
    <s v="Panasonic KX-TG6844B Expandable Digital Cordless Telephone"/>
    <n v="105.584"/>
    <n v="2"/>
    <n v="0.2"/>
    <n v="9.2386000000000053"/>
  </r>
  <r>
    <n v="5161"/>
    <s v="CA-2012-156146"/>
    <x v="1"/>
    <x v="662"/>
    <d v="2012-10-30T00:00:00"/>
    <s v="Second Class"/>
    <s v="AG-10495"/>
    <s v="Andrew Gjertsen"/>
    <x v="1"/>
    <x v="0"/>
    <s v="Peoria"/>
    <x v="16"/>
    <n v="85345"/>
    <s v="West"/>
    <s v="TEC-PH-10001527"/>
    <x v="2"/>
    <x v="7"/>
    <s v="Plantronics MX500i Earset"/>
    <n v="68.720000000000013"/>
    <n v="2"/>
    <n v="0.2"/>
    <n v="-14.603000000000005"/>
  </r>
  <r>
    <n v="5162"/>
    <s v="CA-2011-111192"/>
    <x v="2"/>
    <x v="1021"/>
    <d v="2011-08-05T00:00:00"/>
    <s v="Standard Class"/>
    <s v="TS-21430"/>
    <s v="Tom Stivers"/>
    <x v="1"/>
    <x v="0"/>
    <s v="Seattle"/>
    <x v="4"/>
    <n v="98103"/>
    <s v="West"/>
    <s v="FUR-BO-10002916"/>
    <x v="0"/>
    <x v="0"/>
    <s v="Rush Hierlooms Collection 1&quot; Thick Stackable Bookcases"/>
    <n v="1367.84"/>
    <n v="8"/>
    <n v="0"/>
    <n v="259.88959999999997"/>
  </r>
  <r>
    <n v="5163"/>
    <s v="CA-2013-115378"/>
    <x v="0"/>
    <x v="741"/>
    <d v="2013-11-24T00:00:00"/>
    <s v="Second Class"/>
    <s v="AJ-10945"/>
    <s v="Ashley Jarboe"/>
    <x v="0"/>
    <x v="0"/>
    <s v="Taylor"/>
    <x v="12"/>
    <n v="48180"/>
    <s v="Central"/>
    <s v="FUR-CH-10000863"/>
    <x v="0"/>
    <x v="1"/>
    <s v="Novimex Swivel Fabric Task Chair"/>
    <n v="301.95999999999998"/>
    <n v="2"/>
    <n v="0"/>
    <n v="33.215599999999995"/>
  </r>
  <r>
    <n v="5164"/>
    <s v="CA-2012-161627"/>
    <x v="1"/>
    <x v="380"/>
    <d v="2012-07-11T00:00:00"/>
    <s v="Standard Class"/>
    <s v="SJ-20215"/>
    <s v="Sarah Jordon"/>
    <x v="0"/>
    <x v="0"/>
    <s v="Pasadena"/>
    <x v="1"/>
    <n v="91104"/>
    <s v="West"/>
    <s v="FUR-CH-10003968"/>
    <x v="0"/>
    <x v="1"/>
    <s v="Novimex Turbo Task Chair"/>
    <n v="170.35200000000003"/>
    <n v="3"/>
    <n v="0.2"/>
    <n v="-17.035200000000003"/>
  </r>
  <r>
    <n v="5165"/>
    <s v="CA-2011-121006"/>
    <x v="2"/>
    <x v="849"/>
    <d v="2011-11-16T00:00:00"/>
    <s v="Standard Class"/>
    <s v="SC-20020"/>
    <s v="Sam Craven"/>
    <x v="0"/>
    <x v="0"/>
    <s v="Midland"/>
    <x v="12"/>
    <n v="48640"/>
    <s v="Central"/>
    <s v="OFF-AR-10001149"/>
    <x v="1"/>
    <x v="6"/>
    <s v="Avery Hi-Liter Comfort Grip Fluorescent Highlighter, Yellow Ink"/>
    <n v="3.9"/>
    <n v="2"/>
    <n v="0"/>
    <n v="1.5209999999999999"/>
  </r>
  <r>
    <n v="5166"/>
    <s v="CA-2011-121006"/>
    <x v="2"/>
    <x v="849"/>
    <d v="2011-11-16T00:00:00"/>
    <s v="Standard Class"/>
    <s v="SC-20020"/>
    <s v="Sam Craven"/>
    <x v="0"/>
    <x v="0"/>
    <s v="Midland"/>
    <x v="12"/>
    <n v="48640"/>
    <s v="Central"/>
    <s v="OFF-PA-10000130"/>
    <x v="1"/>
    <x v="10"/>
    <s v="Xerox 199"/>
    <n v="12.84"/>
    <n v="3"/>
    <n v="0"/>
    <n v="5.7779999999999987"/>
  </r>
  <r>
    <n v="5167"/>
    <s v="CA-2011-121006"/>
    <x v="2"/>
    <x v="849"/>
    <d v="2011-11-16T00:00:00"/>
    <s v="Standard Class"/>
    <s v="SC-20020"/>
    <s v="Sam Craven"/>
    <x v="0"/>
    <x v="0"/>
    <s v="Midland"/>
    <x v="12"/>
    <n v="48640"/>
    <s v="Central"/>
    <s v="OFF-PA-10002479"/>
    <x v="1"/>
    <x v="10"/>
    <s v="Xerox 4200 Series MultiUse Premium Copy Paper (20Lb. and 84 Bright)"/>
    <n v="15.84"/>
    <n v="3"/>
    <n v="0"/>
    <n v="7.1280000000000001"/>
  </r>
  <r>
    <n v="5168"/>
    <s v="CA-2011-121006"/>
    <x v="2"/>
    <x v="849"/>
    <d v="2011-11-16T00:00:00"/>
    <s v="Standard Class"/>
    <s v="SC-20020"/>
    <s v="Sam Craven"/>
    <x v="0"/>
    <x v="0"/>
    <s v="Midland"/>
    <x v="12"/>
    <n v="48640"/>
    <s v="Central"/>
    <s v="FUR-CH-10004997"/>
    <x v="0"/>
    <x v="1"/>
    <s v="Hon Every-Day Series Multi-Task Chairs"/>
    <n v="563.93999999999994"/>
    <n v="3"/>
    <n v="0"/>
    <n v="112.78800000000001"/>
  </r>
  <r>
    <n v="5169"/>
    <s v="CA-2011-121006"/>
    <x v="2"/>
    <x v="849"/>
    <d v="2011-11-16T00:00:00"/>
    <s v="Standard Class"/>
    <s v="SC-20020"/>
    <s v="Sam Craven"/>
    <x v="0"/>
    <x v="0"/>
    <s v="Midland"/>
    <x v="12"/>
    <n v="48640"/>
    <s v="Central"/>
    <s v="OFF-ST-10004950"/>
    <x v="1"/>
    <x v="4"/>
    <s v="Acco Perma 3000 Stacking Storage Drawers"/>
    <n v="62.94"/>
    <n v="3"/>
    <n v="0"/>
    <n v="11.958600000000001"/>
  </r>
  <r>
    <n v="5170"/>
    <s v="CA-2011-121006"/>
    <x v="2"/>
    <x v="849"/>
    <d v="2011-11-16T00:00:00"/>
    <s v="Standard Class"/>
    <s v="SC-20020"/>
    <s v="Sam Craven"/>
    <x v="0"/>
    <x v="0"/>
    <s v="Midland"/>
    <x v="12"/>
    <n v="48640"/>
    <s v="Central"/>
    <s v="OFF-ST-10001490"/>
    <x v="1"/>
    <x v="4"/>
    <s v="Hot File 7-Pocket, Floor Stand"/>
    <n v="535.41"/>
    <n v="3"/>
    <n v="0"/>
    <n v="160.62299999999993"/>
  </r>
  <r>
    <n v="5171"/>
    <s v="CA-2013-122903"/>
    <x v="0"/>
    <x v="1022"/>
    <d v="2013-05-30T00:00:00"/>
    <s v="Second Class"/>
    <s v="LA-16780"/>
    <s v="Laura Armstrong"/>
    <x v="1"/>
    <x v="0"/>
    <s v="Detroit"/>
    <x v="12"/>
    <n v="48205"/>
    <s v="Central"/>
    <s v="FUR-CH-10002024"/>
    <x v="0"/>
    <x v="1"/>
    <s v="HON 5400 Series Task Chairs for Big and Tall"/>
    <n v="3504.9"/>
    <n v="5"/>
    <n v="0"/>
    <n v="700.98000000000013"/>
  </r>
  <r>
    <n v="5172"/>
    <s v="CA-2013-122903"/>
    <x v="0"/>
    <x v="1022"/>
    <d v="2013-05-30T00:00:00"/>
    <s v="Second Class"/>
    <s v="LA-16780"/>
    <s v="Laura Armstrong"/>
    <x v="1"/>
    <x v="0"/>
    <s v="Detroit"/>
    <x v="12"/>
    <n v="48205"/>
    <s v="Central"/>
    <s v="OFF-PA-10001790"/>
    <x v="1"/>
    <x v="10"/>
    <s v="Xerox 1910"/>
    <n v="144.12"/>
    <n v="3"/>
    <n v="0"/>
    <n v="69.177599999999984"/>
  </r>
  <r>
    <n v="5173"/>
    <s v="CA-2013-122903"/>
    <x v="0"/>
    <x v="1022"/>
    <d v="2013-05-30T00:00:00"/>
    <s v="Second Class"/>
    <s v="LA-16780"/>
    <s v="Laura Armstrong"/>
    <x v="1"/>
    <x v="0"/>
    <s v="Detroit"/>
    <x v="12"/>
    <n v="48205"/>
    <s v="Central"/>
    <s v="OFF-PA-10000994"/>
    <x v="1"/>
    <x v="10"/>
    <s v="Xerox 1915"/>
    <n v="314.54999999999995"/>
    <n v="3"/>
    <n v="0"/>
    <n v="150.98399999999998"/>
  </r>
  <r>
    <n v="5174"/>
    <s v="CA-2012-107741"/>
    <x v="1"/>
    <x v="936"/>
    <d v="2012-03-10T00:00:00"/>
    <s v="First Class"/>
    <s v="FC-14335"/>
    <s v="Fred Chung"/>
    <x v="1"/>
    <x v="0"/>
    <s v="Pueblo"/>
    <x v="22"/>
    <n v="81001"/>
    <s v="West"/>
    <s v="OFF-AR-10002399"/>
    <x v="1"/>
    <x v="6"/>
    <s v="Dixon Prang Watercolor Pencils, 10-Color Set with Brush"/>
    <n v="3.4079999999999999"/>
    <n v="1"/>
    <n v="0.2"/>
    <n v="0.89459999999999995"/>
  </r>
  <r>
    <n v="5175"/>
    <s v="CA-2014-106432"/>
    <x v="3"/>
    <x v="15"/>
    <d v="2014-10-25T00:00:00"/>
    <s v="Standard Class"/>
    <s v="CA-12265"/>
    <s v="Christina Anderson"/>
    <x v="0"/>
    <x v="0"/>
    <s v="Waco"/>
    <x v="5"/>
    <n v="76706"/>
    <s v="Central"/>
    <s v="OFF-BI-10002799"/>
    <x v="1"/>
    <x v="8"/>
    <s v="SlimView Poly Binder, 3/8&quot;"/>
    <n v="2.0719999999999996"/>
    <n v="2"/>
    <n v="0.8"/>
    <n v="-3.5224000000000011"/>
  </r>
  <r>
    <n v="5176"/>
    <s v="CA-2014-106432"/>
    <x v="3"/>
    <x v="15"/>
    <d v="2014-10-25T00:00:00"/>
    <s v="Standard Class"/>
    <s v="CA-12265"/>
    <s v="Christina Anderson"/>
    <x v="0"/>
    <x v="0"/>
    <s v="Waco"/>
    <x v="5"/>
    <n v="76706"/>
    <s v="Central"/>
    <s v="FUR-BO-10004360"/>
    <x v="0"/>
    <x v="0"/>
    <s v="Rush Hierlooms Collection Rich Wood Bookcases"/>
    <n v="328.39919999999995"/>
    <n v="3"/>
    <n v="0.32"/>
    <n v="-91.758599999999973"/>
  </r>
  <r>
    <n v="5177"/>
    <s v="CA-2013-148908"/>
    <x v="0"/>
    <x v="732"/>
    <d v="2013-11-09T00:00:00"/>
    <s v="First Class"/>
    <s v="JH-15985"/>
    <s v="Joseph Holt"/>
    <x v="0"/>
    <x v="0"/>
    <s v="San Francisco"/>
    <x v="1"/>
    <n v="94109"/>
    <s v="West"/>
    <s v="OFF-BI-10002082"/>
    <x v="1"/>
    <x v="8"/>
    <s v="GBC Twin Loop Wire Binding Elements"/>
    <n v="53.248000000000005"/>
    <n v="2"/>
    <n v="0.2"/>
    <n v="19.968"/>
  </r>
  <r>
    <n v="5178"/>
    <s v="CA-2013-123015"/>
    <x v="0"/>
    <x v="482"/>
    <d v="2013-12-31T00:00:00"/>
    <s v="Standard Class"/>
    <s v="AJ-10795"/>
    <s v="Anthony Johnson"/>
    <x v="1"/>
    <x v="0"/>
    <s v="New York City"/>
    <x v="15"/>
    <n v="10024"/>
    <s v="East"/>
    <s v="OFF-BI-10004967"/>
    <x v="1"/>
    <x v="8"/>
    <s v="Round Ring Binders"/>
    <n v="4.9920000000000009"/>
    <n v="3"/>
    <n v="0.2"/>
    <n v="1.6848000000000001"/>
  </r>
  <r>
    <n v="5179"/>
    <s v="US-2012-120502"/>
    <x v="1"/>
    <x v="657"/>
    <d v="2012-04-19T00:00:00"/>
    <s v="Standard Class"/>
    <s v="BT-11395"/>
    <s v="Bill Tyler"/>
    <x v="1"/>
    <x v="0"/>
    <s v="Los Angeles"/>
    <x v="1"/>
    <n v="90036"/>
    <s v="West"/>
    <s v="FUR-FU-10004973"/>
    <x v="0"/>
    <x v="5"/>
    <s v="Flat Face Poster Frame"/>
    <n v="37.68"/>
    <n v="2"/>
    <n v="0"/>
    <n v="15.825600000000001"/>
  </r>
  <r>
    <n v="5180"/>
    <s v="US-2012-120502"/>
    <x v="1"/>
    <x v="657"/>
    <d v="2012-04-19T00:00:00"/>
    <s v="Standard Class"/>
    <s v="BT-11395"/>
    <s v="Bill Tyler"/>
    <x v="1"/>
    <x v="0"/>
    <s v="Los Angeles"/>
    <x v="1"/>
    <n v="90036"/>
    <s v="West"/>
    <s v="TEC-PH-10003645"/>
    <x v="2"/>
    <x v="7"/>
    <s v="Aastra 57i VoIP phone"/>
    <n v="258.57600000000002"/>
    <n v="2"/>
    <n v="0.2"/>
    <n v="19.393200000000007"/>
  </r>
  <r>
    <n v="5181"/>
    <s v="US-2012-120502"/>
    <x v="1"/>
    <x v="657"/>
    <d v="2012-04-19T00:00:00"/>
    <s v="Standard Class"/>
    <s v="BT-11395"/>
    <s v="Bill Tyler"/>
    <x v="1"/>
    <x v="0"/>
    <s v="Los Angeles"/>
    <x v="1"/>
    <n v="90036"/>
    <s v="West"/>
    <s v="OFF-AP-10004980"/>
    <x v="1"/>
    <x v="9"/>
    <s v="3M Replacement Filter for Office Air Cleaner for 20' x 33' Room"/>
    <n v="75.84"/>
    <n v="2"/>
    <n v="0"/>
    <n v="29.577600000000004"/>
  </r>
  <r>
    <n v="5182"/>
    <s v="CA-2014-108749"/>
    <x v="3"/>
    <x v="510"/>
    <d v="2014-09-16T00:00:00"/>
    <s v="First Class"/>
    <s v="DJ-13510"/>
    <s v="Don Jones"/>
    <x v="1"/>
    <x v="0"/>
    <s v="Woonsocket"/>
    <x v="34"/>
    <n v="2895"/>
    <s v="East"/>
    <s v="OFF-PA-10003797"/>
    <x v="1"/>
    <x v="10"/>
    <s v="Xerox 209"/>
    <n v="45.36"/>
    <n v="7"/>
    <n v="0"/>
    <n v="21.772800000000004"/>
  </r>
  <r>
    <n v="5183"/>
    <s v="CA-2014-108749"/>
    <x v="3"/>
    <x v="510"/>
    <d v="2014-09-16T00:00:00"/>
    <s v="First Class"/>
    <s v="DJ-13510"/>
    <s v="Don Jones"/>
    <x v="1"/>
    <x v="0"/>
    <s v="Woonsocket"/>
    <x v="34"/>
    <n v="2895"/>
    <s v="East"/>
    <s v="OFF-BI-10003707"/>
    <x v="1"/>
    <x v="8"/>
    <s v="Aluminum Screw Posts"/>
    <n v="45.78"/>
    <n v="3"/>
    <n v="0"/>
    <n v="22.89"/>
  </r>
  <r>
    <n v="5184"/>
    <s v="CA-2014-163335"/>
    <x v="3"/>
    <x v="241"/>
    <d v="2014-09-28T00:00:00"/>
    <s v="First Class"/>
    <s v="AG-10675"/>
    <s v="Anna Gayman"/>
    <x v="0"/>
    <x v="0"/>
    <s v="Columbus"/>
    <x v="32"/>
    <n v="31907"/>
    <s v="South"/>
    <s v="OFF-ST-10000885"/>
    <x v="1"/>
    <x v="4"/>
    <s v="Fellowes Desktop Hanging File Manager"/>
    <n v="40.29"/>
    <n v="3"/>
    <n v="0"/>
    <n v="10.0725"/>
  </r>
  <r>
    <n v="5185"/>
    <s v="CA-2014-163335"/>
    <x v="3"/>
    <x v="241"/>
    <d v="2014-09-28T00:00:00"/>
    <s v="First Class"/>
    <s v="AG-10675"/>
    <s v="Anna Gayman"/>
    <x v="0"/>
    <x v="0"/>
    <s v="Columbus"/>
    <x v="32"/>
    <n v="31907"/>
    <s v="South"/>
    <s v="OFF-BI-10002827"/>
    <x v="1"/>
    <x v="8"/>
    <s v="Avery Durable Poly Binders"/>
    <n v="38.71"/>
    <n v="7"/>
    <n v="0"/>
    <n v="17.8066"/>
  </r>
  <r>
    <n v="5186"/>
    <s v="CA-2012-134719"/>
    <x v="1"/>
    <x v="998"/>
    <d v="2012-10-15T00:00:00"/>
    <s v="Standard Class"/>
    <s v="JD-15790"/>
    <s v="John Dryer"/>
    <x v="0"/>
    <x v="0"/>
    <s v="Jacksonville"/>
    <x v="2"/>
    <n v="32216"/>
    <s v="South"/>
    <s v="OFF-ST-10004459"/>
    <x v="1"/>
    <x v="4"/>
    <s v="Tennsco Single-Tier Lockers"/>
    <n v="1801.6320000000001"/>
    <n v="6"/>
    <n v="0.2"/>
    <n v="-337.80600000000004"/>
  </r>
  <r>
    <n v="5187"/>
    <s v="US-2012-154389"/>
    <x v="1"/>
    <x v="154"/>
    <d v="2012-12-03T00:00:00"/>
    <s v="Standard Class"/>
    <s v="EH-14125"/>
    <s v="Eugene Hildebrand"/>
    <x v="2"/>
    <x v="0"/>
    <s v="Philadelphia"/>
    <x v="9"/>
    <n v="19140"/>
    <s v="East"/>
    <s v="TEC-PH-10002789"/>
    <x v="2"/>
    <x v="7"/>
    <s v="LG Exalt"/>
    <n v="748.75200000000007"/>
    <n v="8"/>
    <n v="0.4"/>
    <n v="-162.22960000000006"/>
  </r>
  <r>
    <n v="5188"/>
    <s v="CA-2012-115567"/>
    <x v="1"/>
    <x v="1023"/>
    <d v="2012-09-18T00:00:00"/>
    <s v="Standard Class"/>
    <s v="ZC-21910"/>
    <s v="Zuschuss Carroll"/>
    <x v="0"/>
    <x v="0"/>
    <s v="Columbus"/>
    <x v="14"/>
    <n v="47201"/>
    <s v="Central"/>
    <s v="TEC-AC-10001314"/>
    <x v="2"/>
    <x v="11"/>
    <s v="Case Logic 2.4GHz Wireless Keyboard"/>
    <n v="199.96"/>
    <n v="4"/>
    <n v="0"/>
    <n v="15.996799999999979"/>
  </r>
  <r>
    <n v="5189"/>
    <s v="CA-2012-115567"/>
    <x v="1"/>
    <x v="1023"/>
    <d v="2012-09-18T00:00:00"/>
    <s v="Standard Class"/>
    <s v="ZC-21910"/>
    <s v="Zuschuss Carroll"/>
    <x v="0"/>
    <x v="0"/>
    <s v="Columbus"/>
    <x v="14"/>
    <n v="47201"/>
    <s v="Central"/>
    <s v="FUR-CH-10000015"/>
    <x v="0"/>
    <x v="1"/>
    <s v="Hon Multipurpose Stacking Arm Chairs"/>
    <n v="1516.2"/>
    <n v="7"/>
    <n v="0"/>
    <n v="394.21199999999999"/>
  </r>
  <r>
    <n v="5190"/>
    <s v="US-2014-136679"/>
    <x v="3"/>
    <x v="237"/>
    <d v="2014-11-19T00:00:00"/>
    <s v="Standard Class"/>
    <s v="XP-21865"/>
    <s v="Xylona Preis"/>
    <x v="0"/>
    <x v="0"/>
    <s v="Pasadena"/>
    <x v="5"/>
    <n v="77506"/>
    <s v="Central"/>
    <s v="TEC-AC-10004855"/>
    <x v="2"/>
    <x v="11"/>
    <s v="V7 USB Numeric Keypad"/>
    <n v="167.95200000000003"/>
    <n v="6"/>
    <n v="0.2"/>
    <n v="-27.292200000000001"/>
  </r>
  <r>
    <n v="5191"/>
    <s v="US-2014-136679"/>
    <x v="3"/>
    <x v="237"/>
    <d v="2014-11-19T00:00:00"/>
    <s v="Standard Class"/>
    <s v="XP-21865"/>
    <s v="Xylona Preis"/>
    <x v="0"/>
    <x v="0"/>
    <s v="Pasadena"/>
    <x v="5"/>
    <n v="77506"/>
    <s v="Central"/>
    <s v="OFF-AR-10003582"/>
    <x v="1"/>
    <x v="6"/>
    <s v="Boston Electric Pencil Sharpener, Model 1818, Charcoal Black"/>
    <n v="45.04"/>
    <n v="2"/>
    <n v="0.2"/>
    <n v="4.5040000000000031"/>
  </r>
  <r>
    <n v="5192"/>
    <s v="US-2014-141943"/>
    <x v="3"/>
    <x v="1024"/>
    <d v="2014-05-10T00:00:00"/>
    <s v="Standard Class"/>
    <s v="DK-12985"/>
    <s v="Darren Koutras"/>
    <x v="0"/>
    <x v="0"/>
    <s v="San Francisco"/>
    <x v="1"/>
    <n v="94122"/>
    <s v="West"/>
    <s v="OFF-EN-10003448"/>
    <x v="1"/>
    <x v="12"/>
    <s v="Peel &amp; Seel Recycled Catalog Envelopes, Brown"/>
    <n v="23.16"/>
    <n v="2"/>
    <n v="0"/>
    <n v="11.58"/>
  </r>
  <r>
    <n v="5193"/>
    <s v="CA-2011-101560"/>
    <x v="2"/>
    <x v="683"/>
    <d v="2011-12-01T00:00:00"/>
    <s v="Second Class"/>
    <s v="CS-12250"/>
    <s v="Chris Selesnick"/>
    <x v="1"/>
    <x v="0"/>
    <s v="Columbia"/>
    <x v="20"/>
    <n v="29203"/>
    <s v="South"/>
    <s v="FUR-FU-10003773"/>
    <x v="0"/>
    <x v="5"/>
    <s v="Eldon Cleatmat Plus Chair Mats for High Pile Carpets"/>
    <n v="397.59999999999997"/>
    <n v="5"/>
    <n v="0"/>
    <n v="43.735999999999962"/>
  </r>
  <r>
    <n v="5194"/>
    <s v="CA-2011-101560"/>
    <x v="2"/>
    <x v="683"/>
    <d v="2011-12-01T00:00:00"/>
    <s v="Second Class"/>
    <s v="CS-12250"/>
    <s v="Chris Selesnick"/>
    <x v="1"/>
    <x v="0"/>
    <s v="Columbia"/>
    <x v="20"/>
    <n v="29203"/>
    <s v="South"/>
    <s v="OFF-PA-10001363"/>
    <x v="1"/>
    <x v="10"/>
    <s v="Xerox 1933"/>
    <n v="85.96"/>
    <n v="7"/>
    <n v="0"/>
    <n v="40.401199999999996"/>
  </r>
  <r>
    <n v="5195"/>
    <s v="CA-2011-101560"/>
    <x v="2"/>
    <x v="683"/>
    <d v="2011-12-01T00:00:00"/>
    <s v="Second Class"/>
    <s v="CS-12250"/>
    <s v="Chris Selesnick"/>
    <x v="1"/>
    <x v="0"/>
    <s v="Columbia"/>
    <x v="20"/>
    <n v="29203"/>
    <s v="South"/>
    <s v="OFF-AR-10004757"/>
    <x v="1"/>
    <x v="6"/>
    <s v="Crayola Colored Pencils"/>
    <n v="13.12"/>
    <n v="4"/>
    <n v="0"/>
    <n v="4.3295999999999992"/>
  </r>
  <r>
    <n v="5196"/>
    <s v="CA-2011-101560"/>
    <x v="2"/>
    <x v="683"/>
    <d v="2011-12-01T00:00:00"/>
    <s v="Second Class"/>
    <s v="CS-12250"/>
    <s v="Chris Selesnick"/>
    <x v="1"/>
    <x v="0"/>
    <s v="Columbia"/>
    <x v="20"/>
    <n v="29203"/>
    <s v="South"/>
    <s v="OFF-BI-10000309"/>
    <x v="1"/>
    <x v="8"/>
    <s v="GBC Twin Loop Wire Binding Elements, 9/16&quot; Spine, Black"/>
    <n v="45.660000000000004"/>
    <n v="3"/>
    <n v="0"/>
    <n v="22.3734"/>
  </r>
  <r>
    <n v="5197"/>
    <s v="CA-2011-159709"/>
    <x v="2"/>
    <x v="1025"/>
    <d v="2011-05-15T00:00:00"/>
    <s v="Standard Class"/>
    <s v="AI-10855"/>
    <s v="Arianne Irving"/>
    <x v="0"/>
    <x v="0"/>
    <s v="Kent"/>
    <x v="4"/>
    <n v="98031"/>
    <s v="West"/>
    <s v="OFF-EN-10001434"/>
    <x v="1"/>
    <x v="12"/>
    <s v="Strathmore #10 Envelopes, Ultimate White"/>
    <n v="158.13"/>
    <n v="3"/>
    <n v="0"/>
    <n v="77.483699999999999"/>
  </r>
  <r>
    <n v="5198"/>
    <s v="CA-2011-159709"/>
    <x v="2"/>
    <x v="1025"/>
    <d v="2011-05-15T00:00:00"/>
    <s v="Standard Class"/>
    <s v="AI-10855"/>
    <s v="Arianne Irving"/>
    <x v="0"/>
    <x v="0"/>
    <s v="Kent"/>
    <x v="4"/>
    <n v="98031"/>
    <s v="West"/>
    <s v="TEC-PH-10003988"/>
    <x v="2"/>
    <x v="7"/>
    <s v="LF Elite 3D Dazzle Designer Hard Case Cover, Lf Stylus Pen and Wiper For Apple Iphone 5c Mini Lite"/>
    <n v="43.6"/>
    <n v="5"/>
    <n v="0.2"/>
    <n v="4.3600000000000012"/>
  </r>
  <r>
    <n v="5199"/>
    <s v="CA-2013-103982"/>
    <x v="0"/>
    <x v="840"/>
    <d v="2013-03-09T00:00:00"/>
    <s v="Standard Class"/>
    <s v="AA-10315"/>
    <s v="Alex Avila"/>
    <x v="0"/>
    <x v="0"/>
    <s v="Round Rock"/>
    <x v="5"/>
    <n v="78664"/>
    <s v="Central"/>
    <s v="OFF-SU-10000151"/>
    <x v="1"/>
    <x v="14"/>
    <s v="High Speed Automatic Electric Letter Opener"/>
    <n v="3930.0720000000001"/>
    <n v="3"/>
    <n v="0.2"/>
    <n v="-786.01440000000025"/>
  </r>
  <r>
    <n v="5200"/>
    <s v="CA-2013-103982"/>
    <x v="0"/>
    <x v="840"/>
    <d v="2013-03-09T00:00:00"/>
    <s v="Standard Class"/>
    <s v="AA-10315"/>
    <s v="Alex Avila"/>
    <x v="0"/>
    <x v="0"/>
    <s v="Round Rock"/>
    <x v="5"/>
    <n v="78664"/>
    <s v="Central"/>
    <s v="OFF-FA-10001332"/>
    <x v="1"/>
    <x v="13"/>
    <s v="Acco Banker's Clasps, 5 3/4&quot;-Long"/>
    <n v="2.3039999999999998"/>
    <n v="1"/>
    <n v="0.2"/>
    <n v="0.77759999999999996"/>
  </r>
  <r>
    <n v="5201"/>
    <s v="CA-2013-103982"/>
    <x v="0"/>
    <x v="840"/>
    <d v="2013-03-09T00:00:00"/>
    <s v="Standard Class"/>
    <s v="AA-10315"/>
    <s v="Alex Avila"/>
    <x v="0"/>
    <x v="0"/>
    <s v="Round Rock"/>
    <x v="5"/>
    <n v="78664"/>
    <s v="Central"/>
    <s v="TEC-PH-10000895"/>
    <x v="2"/>
    <x v="7"/>
    <s v="Polycom VVX 310 VoIP phone"/>
    <n v="431.97600000000006"/>
    <n v="3"/>
    <n v="0.2"/>
    <n v="32.398200000000017"/>
  </r>
  <r>
    <n v="5202"/>
    <s v="CA-2013-103982"/>
    <x v="0"/>
    <x v="840"/>
    <d v="2013-03-09T00:00:00"/>
    <s v="Standard Class"/>
    <s v="AA-10315"/>
    <s v="Alex Avila"/>
    <x v="0"/>
    <x v="0"/>
    <s v="Round Rock"/>
    <x v="5"/>
    <n v="78664"/>
    <s v="Central"/>
    <s v="TEC-AC-10002857"/>
    <x v="2"/>
    <x v="11"/>
    <s v="Verbatim 25 GB 6x Blu-ray Single Layer Recordable Disc, 1/Pack"/>
    <n v="41.720000000000006"/>
    <n v="7"/>
    <n v="0.2"/>
    <n v="5.7364999999999977"/>
  </r>
  <r>
    <n v="5203"/>
    <s v="CA-2012-142454"/>
    <x v="1"/>
    <x v="762"/>
    <d v="2012-08-19T00:00:00"/>
    <s v="Standard Class"/>
    <s v="RE-19450"/>
    <s v="Richard Eichhorn"/>
    <x v="0"/>
    <x v="0"/>
    <s v="Oakland"/>
    <x v="1"/>
    <n v="94601"/>
    <s v="West"/>
    <s v="FUR-FU-10004018"/>
    <x v="0"/>
    <x v="5"/>
    <s v="Tensor Computer Mounted Lamp"/>
    <n v="104.23"/>
    <n v="7"/>
    <n v="0"/>
    <n v="28.142100000000006"/>
  </r>
  <r>
    <n v="5204"/>
    <s v="CA-2012-142454"/>
    <x v="1"/>
    <x v="762"/>
    <d v="2012-08-19T00:00:00"/>
    <s v="Standard Class"/>
    <s v="RE-19450"/>
    <s v="Richard Eichhorn"/>
    <x v="0"/>
    <x v="0"/>
    <s v="Oakland"/>
    <x v="1"/>
    <n v="94601"/>
    <s v="West"/>
    <s v="OFF-ST-10003638"/>
    <x v="1"/>
    <x v="4"/>
    <s v="Mobile Personal File Cube"/>
    <n v="70.260000000000005"/>
    <n v="3"/>
    <n v="0"/>
    <n v="18.970199999999998"/>
  </r>
  <r>
    <n v="5205"/>
    <s v="CA-2012-102015"/>
    <x v="1"/>
    <x v="811"/>
    <d v="2012-09-18T00:00:00"/>
    <s v="Standard Class"/>
    <s v="TM-21010"/>
    <s v="Tamara Manning"/>
    <x v="0"/>
    <x v="0"/>
    <s v="Auburn"/>
    <x v="15"/>
    <n v="13021"/>
    <s v="East"/>
    <s v="OFF-AR-10004685"/>
    <x v="1"/>
    <x v="6"/>
    <s v="Binney &amp; Smith Crayola Metallic Colored Pencils, 8-Color Set"/>
    <n v="9.26"/>
    <n v="2"/>
    <n v="0"/>
    <n v="3.0557999999999996"/>
  </r>
  <r>
    <n v="5206"/>
    <s v="CA-2012-102015"/>
    <x v="1"/>
    <x v="811"/>
    <d v="2012-09-18T00:00:00"/>
    <s v="Standard Class"/>
    <s v="TM-21010"/>
    <s v="Tamara Manning"/>
    <x v="0"/>
    <x v="0"/>
    <s v="Auburn"/>
    <x v="15"/>
    <n v="13021"/>
    <s v="East"/>
    <s v="OFF-ST-10001713"/>
    <x v="1"/>
    <x v="4"/>
    <s v="Gould Plastics 9-Pocket Panel Bin, 18-3/8w x 5-1/4d x 20-1/2h, Black"/>
    <n v="105.98"/>
    <n v="2"/>
    <n v="0"/>
    <n v="4.2391999999999967"/>
  </r>
  <r>
    <n v="5207"/>
    <s v="CA-2012-102015"/>
    <x v="1"/>
    <x v="811"/>
    <d v="2012-09-18T00:00:00"/>
    <s v="Standard Class"/>
    <s v="TM-21010"/>
    <s v="Tamara Manning"/>
    <x v="0"/>
    <x v="0"/>
    <s v="Auburn"/>
    <x v="15"/>
    <n v="13021"/>
    <s v="East"/>
    <s v="OFF-FA-10000490"/>
    <x v="1"/>
    <x v="13"/>
    <s v="OIC Binder Clips, Mini, 1/4&quot; Capacity, Black"/>
    <n v="1.24"/>
    <n v="1"/>
    <n v="0"/>
    <n v="0.58279999999999998"/>
  </r>
  <r>
    <n v="5208"/>
    <s v="CA-2012-102015"/>
    <x v="1"/>
    <x v="811"/>
    <d v="2012-09-18T00:00:00"/>
    <s v="Standard Class"/>
    <s v="TM-21010"/>
    <s v="Tamara Manning"/>
    <x v="0"/>
    <x v="0"/>
    <s v="Auburn"/>
    <x v="15"/>
    <n v="13021"/>
    <s v="East"/>
    <s v="OFF-LA-10002043"/>
    <x v="1"/>
    <x v="2"/>
    <s v="Avery 489"/>
    <n v="20.7"/>
    <n v="2"/>
    <n v="0"/>
    <n v="9.9359999999999999"/>
  </r>
  <r>
    <n v="5209"/>
    <s v="CA-2012-102015"/>
    <x v="1"/>
    <x v="811"/>
    <d v="2012-09-18T00:00:00"/>
    <s v="Standard Class"/>
    <s v="TM-21010"/>
    <s v="Tamara Manning"/>
    <x v="0"/>
    <x v="0"/>
    <s v="Auburn"/>
    <x v="15"/>
    <n v="13021"/>
    <s v="East"/>
    <s v="OFF-PA-10002464"/>
    <x v="1"/>
    <x v="10"/>
    <s v="HP Office Recycled Paper (20Lb. and 87 Bright)"/>
    <n v="28.900000000000002"/>
    <n v="5"/>
    <n v="0"/>
    <n v="14.161000000000001"/>
  </r>
  <r>
    <n v="5210"/>
    <s v="CA-2012-102015"/>
    <x v="1"/>
    <x v="811"/>
    <d v="2012-09-18T00:00:00"/>
    <s v="Standard Class"/>
    <s v="TM-21010"/>
    <s v="Tamara Manning"/>
    <x v="0"/>
    <x v="0"/>
    <s v="Auburn"/>
    <x v="15"/>
    <n v="13021"/>
    <s v="East"/>
    <s v="OFF-EN-10002504"/>
    <x v="1"/>
    <x v="12"/>
    <s v="Tyvek  Top-Opening Peel &amp; Seel Envelopes, Plain White"/>
    <n v="27.18"/>
    <n v="1"/>
    <n v="0"/>
    <n v="12.7746"/>
  </r>
  <r>
    <n v="5211"/>
    <s v="CA-2012-156755"/>
    <x v="1"/>
    <x v="1026"/>
    <d v="2012-01-18T00:00:00"/>
    <s v="Standard Class"/>
    <s v="YS-21880"/>
    <s v="Yana Sorensen"/>
    <x v="1"/>
    <x v="0"/>
    <s v="Newark"/>
    <x v="13"/>
    <n v="19711"/>
    <s v="East"/>
    <s v="OFF-ST-10002615"/>
    <x v="1"/>
    <x v="4"/>
    <s v="Dual Level, Single-Width Filing Carts"/>
    <n v="465.18"/>
    <n v="3"/>
    <n v="0"/>
    <n v="120.94680000000001"/>
  </r>
  <r>
    <n v="5212"/>
    <s v="CA-2012-130876"/>
    <x v="1"/>
    <x v="793"/>
    <d v="2012-05-16T00:00:00"/>
    <s v="Second Class"/>
    <s v="AZ-10750"/>
    <s v="Annie Zypern"/>
    <x v="0"/>
    <x v="0"/>
    <s v="New York City"/>
    <x v="15"/>
    <n v="10024"/>
    <s v="East"/>
    <s v="OFF-ST-10004258"/>
    <x v="1"/>
    <x v="4"/>
    <s v="Portable Personal File Box"/>
    <n v="36.630000000000003"/>
    <n v="3"/>
    <n v="0"/>
    <n v="9.8901000000000039"/>
  </r>
  <r>
    <n v="5213"/>
    <s v="CA-2013-145898"/>
    <x v="0"/>
    <x v="182"/>
    <d v="2013-09-27T00:00:00"/>
    <s v="Same Day"/>
    <s v="CM-12445"/>
    <s v="Chuck Magee"/>
    <x v="0"/>
    <x v="0"/>
    <s v="Redlands"/>
    <x v="1"/>
    <n v="92374"/>
    <s v="West"/>
    <s v="OFF-ST-10004507"/>
    <x v="1"/>
    <x v="4"/>
    <s v="Advantus Rolling Storage Box"/>
    <n v="51.449999999999996"/>
    <n v="3"/>
    <n v="0"/>
    <n v="13.891499999999999"/>
  </r>
  <r>
    <n v="5214"/>
    <s v="CA-2013-145898"/>
    <x v="0"/>
    <x v="182"/>
    <d v="2013-09-27T00:00:00"/>
    <s v="Same Day"/>
    <s v="CM-12445"/>
    <s v="Chuck Magee"/>
    <x v="0"/>
    <x v="0"/>
    <s v="Redlands"/>
    <x v="1"/>
    <n v="92374"/>
    <s v="West"/>
    <s v="OFF-LA-10000262"/>
    <x v="1"/>
    <x v="2"/>
    <s v="Avery 494"/>
    <n v="7.83"/>
    <n v="3"/>
    <n v="0"/>
    <n v="3.6017999999999999"/>
  </r>
  <r>
    <n v="5215"/>
    <s v="CA-2013-145898"/>
    <x v="0"/>
    <x v="182"/>
    <d v="2013-09-27T00:00:00"/>
    <s v="Same Day"/>
    <s v="CM-12445"/>
    <s v="Chuck Magee"/>
    <x v="0"/>
    <x v="0"/>
    <s v="Redlands"/>
    <x v="1"/>
    <n v="92374"/>
    <s v="West"/>
    <s v="OFF-AR-10002445"/>
    <x v="1"/>
    <x v="6"/>
    <s v="SANFORD Major Accent Highlighters"/>
    <n v="35.4"/>
    <n v="5"/>
    <n v="0"/>
    <n v="13.452000000000002"/>
  </r>
  <r>
    <n v="5216"/>
    <s v="CA-2013-145898"/>
    <x v="0"/>
    <x v="182"/>
    <d v="2013-09-27T00:00:00"/>
    <s v="Same Day"/>
    <s v="CM-12445"/>
    <s v="Chuck Magee"/>
    <x v="0"/>
    <x v="0"/>
    <s v="Redlands"/>
    <x v="1"/>
    <n v="92374"/>
    <s v="West"/>
    <s v="OFF-PA-10001667"/>
    <x v="1"/>
    <x v="10"/>
    <s v="Great White Multi-Use Recycled Paper (20Lb. and 84 Bright)"/>
    <n v="29.900000000000002"/>
    <n v="5"/>
    <n v="0"/>
    <n v="13.454999999999998"/>
  </r>
  <r>
    <n v="5217"/>
    <s v="US-2014-159562"/>
    <x v="3"/>
    <x v="428"/>
    <d v="2014-09-16T00:00:00"/>
    <s v="Standard Class"/>
    <s v="JB-16000"/>
    <s v="Joy Bell-"/>
    <x v="0"/>
    <x v="0"/>
    <s v="Roseville"/>
    <x v="12"/>
    <n v="48066"/>
    <s v="Central"/>
    <s v="OFF-EN-10000461"/>
    <x v="1"/>
    <x v="12"/>
    <s v="#10- 4 1/8&quot; x 9 1/2&quot; Recycled Envelopes"/>
    <n v="17.48"/>
    <n v="2"/>
    <n v="0"/>
    <n v="8.2156000000000002"/>
  </r>
  <r>
    <n v="5218"/>
    <s v="CA-2014-134635"/>
    <x v="3"/>
    <x v="4"/>
    <d v="2014-04-18T00:00:00"/>
    <s v="Second Class"/>
    <s v="NS-18640"/>
    <s v="Noel Staavos"/>
    <x v="1"/>
    <x v="0"/>
    <s v="Los Angeles"/>
    <x v="1"/>
    <n v="90049"/>
    <s v="West"/>
    <s v="OFF-PA-10002254"/>
    <x v="1"/>
    <x v="10"/>
    <s v="Xerox 1883"/>
    <n v="79.14"/>
    <n v="3"/>
    <n v="0"/>
    <n v="36.404399999999995"/>
  </r>
  <r>
    <n v="5219"/>
    <s v="CA-2014-167080"/>
    <x v="3"/>
    <x v="193"/>
    <d v="2014-06-15T00:00:00"/>
    <s v="Standard Class"/>
    <s v="LC-16930"/>
    <s v="Linda Cazamias"/>
    <x v="1"/>
    <x v="0"/>
    <s v="New York City"/>
    <x v="15"/>
    <n v="10011"/>
    <s v="East"/>
    <s v="OFF-AR-10001868"/>
    <x v="1"/>
    <x v="6"/>
    <s v="Prang Dustless Chalk Sticks"/>
    <n v="8.4"/>
    <n v="5"/>
    <n v="0"/>
    <n v="4.2"/>
  </r>
  <r>
    <n v="5220"/>
    <s v="CA-2014-145653"/>
    <x v="3"/>
    <x v="853"/>
    <d v="2014-09-02T00:00:00"/>
    <s v="Same Day"/>
    <s v="CA-12775"/>
    <s v="Cynthia Arntzen"/>
    <x v="0"/>
    <x v="0"/>
    <s v="Detroit"/>
    <x v="12"/>
    <n v="48205"/>
    <s v="Central"/>
    <s v="FUR-CH-10004875"/>
    <x v="0"/>
    <x v="1"/>
    <s v="Harbour Creations 67200 Series Stacking Chairs"/>
    <n v="498.26000000000005"/>
    <n v="7"/>
    <n v="0"/>
    <n v="134.53020000000001"/>
  </r>
  <r>
    <n v="5221"/>
    <s v="CA-2011-140487"/>
    <x v="2"/>
    <x v="1027"/>
    <d v="2011-06-20T00:00:00"/>
    <s v="Standard Class"/>
    <s v="SR-20425"/>
    <s v="Sharelle Roach"/>
    <x v="2"/>
    <x v="0"/>
    <s v="Detroit"/>
    <x v="12"/>
    <n v="48234"/>
    <s v="Central"/>
    <s v="FUR-BO-10000711"/>
    <x v="0"/>
    <x v="0"/>
    <s v="Hon Metal Bookcases, Gray"/>
    <n v="212.94"/>
    <n v="3"/>
    <n v="0"/>
    <n v="57.4938"/>
  </r>
  <r>
    <n v="5222"/>
    <s v="CA-2014-117401"/>
    <x v="3"/>
    <x v="796"/>
    <d v="2014-05-23T00:00:00"/>
    <s v="Second Class"/>
    <s v="PP-18955"/>
    <s v="Paul Prost"/>
    <x v="2"/>
    <x v="0"/>
    <s v="Springfield"/>
    <x v="25"/>
    <n v="65807"/>
    <s v="Central"/>
    <s v="OFF-AP-10000938"/>
    <x v="1"/>
    <x v="9"/>
    <s v="Avanti 1.7 Cu. Ft. Refrigerator"/>
    <n v="706.86"/>
    <n v="7"/>
    <n v="0"/>
    <n v="197.92079999999999"/>
  </r>
  <r>
    <n v="5223"/>
    <s v="CA-2014-117401"/>
    <x v="3"/>
    <x v="796"/>
    <d v="2014-05-23T00:00:00"/>
    <s v="Second Class"/>
    <s v="PP-18955"/>
    <s v="Paul Prost"/>
    <x v="2"/>
    <x v="0"/>
    <s v="Springfield"/>
    <x v="25"/>
    <n v="65807"/>
    <s v="Central"/>
    <s v="TEC-PH-10003555"/>
    <x v="2"/>
    <x v="7"/>
    <s v="Motorola HK250 Universal Bluetooth Headset"/>
    <n v="114.94999999999999"/>
    <n v="5"/>
    <n v="0"/>
    <n v="2.2990000000000066"/>
  </r>
  <r>
    <n v="5224"/>
    <s v="CA-2014-117401"/>
    <x v="3"/>
    <x v="796"/>
    <d v="2014-05-23T00:00:00"/>
    <s v="Second Class"/>
    <s v="PP-18955"/>
    <s v="Paul Prost"/>
    <x v="2"/>
    <x v="0"/>
    <s v="Springfield"/>
    <x v="25"/>
    <n v="65807"/>
    <s v="Central"/>
    <s v="OFF-BI-10001267"/>
    <x v="1"/>
    <x v="8"/>
    <s v="Universal Recycled Hanging Pressboard Report Binders, Letter Size"/>
    <n v="43.19"/>
    <n v="7"/>
    <n v="0"/>
    <n v="20.731199999999998"/>
  </r>
  <r>
    <n v="5225"/>
    <s v="US-2014-109582"/>
    <x v="3"/>
    <x v="510"/>
    <d v="2014-09-18T00:00:00"/>
    <s v="Second Class"/>
    <s v="JM-15865"/>
    <s v="John Murray"/>
    <x v="0"/>
    <x v="0"/>
    <s v="Los Angeles"/>
    <x v="1"/>
    <n v="90036"/>
    <s v="West"/>
    <s v="OFF-PA-10004071"/>
    <x v="1"/>
    <x v="10"/>
    <s v="Eaton Premium Continuous-Feed Paper, 25% Cotton, Letter Size, White, 1000 Shts/Box"/>
    <n v="166.44"/>
    <n v="3"/>
    <n v="0"/>
    <n v="79.891199999999998"/>
  </r>
  <r>
    <n v="5226"/>
    <s v="CA-2013-119865"/>
    <x v="0"/>
    <x v="1028"/>
    <d v="2013-06-27T00:00:00"/>
    <s v="Standard Class"/>
    <s v="AS-10090"/>
    <s v="Adam Shillingsburg"/>
    <x v="0"/>
    <x v="0"/>
    <s v="New York City"/>
    <x v="15"/>
    <n v="10011"/>
    <s v="East"/>
    <s v="OFF-BI-10001553"/>
    <x v="1"/>
    <x v="8"/>
    <s v="SpineVue Locking Slant-D Ring Binders by Cardinal"/>
    <n v="36.56"/>
    <n v="5"/>
    <n v="0.2"/>
    <n v="12.795999999999999"/>
  </r>
  <r>
    <n v="5227"/>
    <s v="CA-2013-119865"/>
    <x v="0"/>
    <x v="1028"/>
    <d v="2013-06-27T00:00:00"/>
    <s v="Standard Class"/>
    <s v="AS-10090"/>
    <s v="Adam Shillingsburg"/>
    <x v="0"/>
    <x v="0"/>
    <s v="New York City"/>
    <x v="15"/>
    <n v="10011"/>
    <s v="East"/>
    <s v="OFF-BI-10003007"/>
    <x v="1"/>
    <x v="8"/>
    <s v="Premium Transparent Presentation Covers, No Pattern/Clear, 8 1/2&quot; x 11&quot;"/>
    <n v="186.14400000000001"/>
    <n v="6"/>
    <n v="0.2"/>
    <n v="60.496799999999993"/>
  </r>
  <r>
    <n v="5228"/>
    <s v="CA-2013-119865"/>
    <x v="0"/>
    <x v="1028"/>
    <d v="2013-06-27T00:00:00"/>
    <s v="Standard Class"/>
    <s v="AS-10090"/>
    <s v="Adam Shillingsburg"/>
    <x v="0"/>
    <x v="0"/>
    <s v="New York City"/>
    <x v="15"/>
    <n v="10011"/>
    <s v="East"/>
    <s v="FUR-BO-10003272"/>
    <x v="0"/>
    <x v="0"/>
    <s v="O'Sullivan Living Dimensions 5-Shelf Bookcases"/>
    <n v="353.56799999999998"/>
    <n v="2"/>
    <n v="0.2"/>
    <n v="-44.196000000000026"/>
  </r>
  <r>
    <n v="5229"/>
    <s v="US-2011-147648"/>
    <x v="2"/>
    <x v="35"/>
    <d v="2011-12-01T00:00:00"/>
    <s v="Standard Class"/>
    <s v="LS-16975"/>
    <s v="Lindsay Shagiari"/>
    <x v="2"/>
    <x v="0"/>
    <s v="San Francisco"/>
    <x v="1"/>
    <n v="94109"/>
    <s v="West"/>
    <s v="OFF-PA-10001033"/>
    <x v="1"/>
    <x v="10"/>
    <s v="Xerox 1893"/>
    <n v="81.98"/>
    <n v="2"/>
    <n v="0"/>
    <n v="40.170200000000001"/>
  </r>
  <r>
    <n v="5230"/>
    <s v="CA-2014-124436"/>
    <x v="3"/>
    <x v="498"/>
    <d v="2014-03-23T00:00:00"/>
    <s v="Second Class"/>
    <s v="SA-20830"/>
    <s v="Sue Ann Reed"/>
    <x v="0"/>
    <x v="0"/>
    <s v="Fresno"/>
    <x v="1"/>
    <n v="93727"/>
    <s v="West"/>
    <s v="OFF-BI-10001553"/>
    <x v="1"/>
    <x v="8"/>
    <s v="SpineVue Locking Slant-D Ring Binders by Cardinal"/>
    <n v="14.624000000000002"/>
    <n v="2"/>
    <n v="0.2"/>
    <n v="5.1183999999999994"/>
  </r>
  <r>
    <n v="5231"/>
    <s v="CA-2014-124436"/>
    <x v="3"/>
    <x v="498"/>
    <d v="2014-03-23T00:00:00"/>
    <s v="Second Class"/>
    <s v="SA-20830"/>
    <s v="Sue Ann Reed"/>
    <x v="0"/>
    <x v="0"/>
    <s v="Fresno"/>
    <x v="1"/>
    <n v="93727"/>
    <s v="West"/>
    <s v="FUR-TA-10001095"/>
    <x v="0"/>
    <x v="3"/>
    <s v="Chromcraft Round Conference Tables"/>
    <n v="697.16"/>
    <n v="5"/>
    <n v="0.2"/>
    <n v="8.7144999999999868"/>
  </r>
  <r>
    <n v="5232"/>
    <s v="CA-2014-124436"/>
    <x v="3"/>
    <x v="498"/>
    <d v="2014-03-23T00:00:00"/>
    <s v="Second Class"/>
    <s v="SA-20830"/>
    <s v="Sue Ann Reed"/>
    <x v="0"/>
    <x v="0"/>
    <s v="Fresno"/>
    <x v="1"/>
    <n v="93727"/>
    <s v="West"/>
    <s v="FUR-FU-10001185"/>
    <x v="0"/>
    <x v="5"/>
    <s v="Advantus Employee of the Month Certificate Frame, 11 x 13-1/2"/>
    <n v="30.93"/>
    <n v="1"/>
    <n v="0"/>
    <n v="12.6813"/>
  </r>
  <r>
    <n v="5233"/>
    <s v="CA-2014-124436"/>
    <x v="3"/>
    <x v="498"/>
    <d v="2014-03-23T00:00:00"/>
    <s v="Second Class"/>
    <s v="SA-20830"/>
    <s v="Sue Ann Reed"/>
    <x v="0"/>
    <x v="0"/>
    <s v="Fresno"/>
    <x v="1"/>
    <n v="93727"/>
    <s v="West"/>
    <s v="OFF-BI-10000343"/>
    <x v="1"/>
    <x v="8"/>
    <s v="Pressboard Covers with Storage Hooks, 9 1/2&quot; x 11&quot;, Light Blue"/>
    <n v="27.496000000000002"/>
    <n v="7"/>
    <n v="0.2"/>
    <n v="9.2798999999999996"/>
  </r>
  <r>
    <n v="5234"/>
    <s v="CA-2011-115084"/>
    <x v="2"/>
    <x v="638"/>
    <d v="2011-10-22T00:00:00"/>
    <s v="Standard Class"/>
    <s v="LS-17200"/>
    <s v="Luke Schmidt"/>
    <x v="1"/>
    <x v="0"/>
    <s v="Texarkana"/>
    <x v="36"/>
    <n v="71854"/>
    <s v="South"/>
    <s v="FUR-CH-10004626"/>
    <x v="0"/>
    <x v="1"/>
    <s v="Office Star Flex Back Scooter Chair with Aluminum Finish Frame"/>
    <n v="605.34"/>
    <n v="6"/>
    <n v="0"/>
    <n v="145.2816"/>
  </r>
  <r>
    <n v="5235"/>
    <s v="CA-2014-131037"/>
    <x v="3"/>
    <x v="1029"/>
    <d v="2014-08-24T00:00:00"/>
    <s v="First Class"/>
    <s v="TM-21490"/>
    <s v="Tony Molinari"/>
    <x v="0"/>
    <x v="0"/>
    <s v="San Francisco"/>
    <x v="1"/>
    <n v="94110"/>
    <s v="West"/>
    <s v="FUR-TA-10001768"/>
    <x v="0"/>
    <x v="3"/>
    <s v="Hon Racetrack Conference Tables"/>
    <n v="210.00800000000001"/>
    <n v="1"/>
    <n v="0.2"/>
    <n v="2.625099999999982"/>
  </r>
  <r>
    <n v="5236"/>
    <s v="CA-2013-111143"/>
    <x v="0"/>
    <x v="258"/>
    <d v="2013-11-23T00:00:00"/>
    <s v="First Class"/>
    <s v="TT-21265"/>
    <s v="Tim Taslimi"/>
    <x v="1"/>
    <x v="0"/>
    <s v="Indianapolis"/>
    <x v="14"/>
    <n v="46203"/>
    <s v="Central"/>
    <s v="OFF-AP-10001947"/>
    <x v="1"/>
    <x v="9"/>
    <s v="Acco 6 Outlet Guardian Premium Plus Surge Suppressor"/>
    <n v="54.96"/>
    <n v="3"/>
    <n v="0"/>
    <n v="15.938399999999998"/>
  </r>
  <r>
    <n v="5237"/>
    <s v="CA-2011-166744"/>
    <x v="2"/>
    <x v="59"/>
    <d v="2011-09-24T00:00:00"/>
    <s v="Standard Class"/>
    <s v="DN-13690"/>
    <s v="Duane Noonan"/>
    <x v="0"/>
    <x v="0"/>
    <s v="Columbia"/>
    <x v="39"/>
    <n v="21044"/>
    <s v="East"/>
    <s v="FUR-FU-10004952"/>
    <x v="0"/>
    <x v="5"/>
    <s v="C-Line Cubicle Keepers Polyproplyene Holder w/Velcro Back, 8-1/2x11, 25/Bx"/>
    <n v="164.22"/>
    <n v="3"/>
    <n v="0"/>
    <n v="50.908200000000001"/>
  </r>
  <r>
    <n v="5238"/>
    <s v="CA-2011-166744"/>
    <x v="2"/>
    <x v="59"/>
    <d v="2011-09-24T00:00:00"/>
    <s v="Standard Class"/>
    <s v="DN-13690"/>
    <s v="Duane Noonan"/>
    <x v="0"/>
    <x v="0"/>
    <s v="Columbia"/>
    <x v="39"/>
    <n v="21044"/>
    <s v="East"/>
    <s v="FUR-BO-10001337"/>
    <x v="0"/>
    <x v="0"/>
    <s v="O'Sullivan Living Dimensions 2-Shelf Bookcases"/>
    <n v="362.94"/>
    <n v="3"/>
    <n v="0"/>
    <n v="36.293999999999997"/>
  </r>
  <r>
    <n v="5239"/>
    <s v="CA-2011-166744"/>
    <x v="2"/>
    <x v="59"/>
    <d v="2011-09-24T00:00:00"/>
    <s v="Standard Class"/>
    <s v="DN-13690"/>
    <s v="Duane Noonan"/>
    <x v="0"/>
    <x v="0"/>
    <s v="Columbia"/>
    <x v="39"/>
    <n v="21044"/>
    <s v="East"/>
    <s v="TEC-AC-10003628"/>
    <x v="2"/>
    <x v="11"/>
    <s v="Logitech 910-002974 M325 Wireless Mouse for Web Scrolling"/>
    <n v="59.98"/>
    <n v="2"/>
    <n v="0"/>
    <n v="26.391200000000005"/>
  </r>
  <r>
    <n v="5240"/>
    <s v="CA-2013-116561"/>
    <x v="0"/>
    <x v="108"/>
    <d v="2013-09-18T00:00:00"/>
    <s v="Standard Class"/>
    <s v="EB-14110"/>
    <s v="Eugene Barchas"/>
    <x v="0"/>
    <x v="0"/>
    <s v="San Jose"/>
    <x v="1"/>
    <n v="95123"/>
    <s v="West"/>
    <s v="OFF-ST-10004186"/>
    <x v="1"/>
    <x v="4"/>
    <s v="Stur-D-Stor Shelving, Vertical 5-Shelf: 72&quot;H x 36&quot;W x 18 1/2&quot;D"/>
    <n v="332.94"/>
    <n v="3"/>
    <n v="0"/>
    <n v="6.6587999999999994"/>
  </r>
  <r>
    <n v="5241"/>
    <s v="CA-2013-116561"/>
    <x v="0"/>
    <x v="108"/>
    <d v="2013-09-18T00:00:00"/>
    <s v="Standard Class"/>
    <s v="EB-14110"/>
    <s v="Eugene Barchas"/>
    <x v="0"/>
    <x v="0"/>
    <s v="San Jose"/>
    <x v="1"/>
    <n v="95123"/>
    <s v="West"/>
    <s v="OFF-BI-10001658"/>
    <x v="1"/>
    <x v="8"/>
    <s v="GBC Standard Therm-A-Bind Covers"/>
    <n v="39.872000000000007"/>
    <n v="2"/>
    <n v="0.2"/>
    <n v="12.958399999999999"/>
  </r>
  <r>
    <n v="5242"/>
    <s v="CA-2013-110730"/>
    <x v="0"/>
    <x v="713"/>
    <d v="2013-09-27T00:00:00"/>
    <s v="Second Class"/>
    <s v="CM-11815"/>
    <s v="Candace McMahon"/>
    <x v="1"/>
    <x v="0"/>
    <s v="Seattle"/>
    <x v="4"/>
    <n v="98115"/>
    <s v="West"/>
    <s v="OFF-SU-10004737"/>
    <x v="1"/>
    <x v="14"/>
    <s v="Acme Design Stainless Steel Bent Scissors"/>
    <n v="13.68"/>
    <n v="2"/>
    <n v="0"/>
    <n v="3.6936"/>
  </r>
  <r>
    <n v="5243"/>
    <s v="CA-2014-146367"/>
    <x v="3"/>
    <x v="1018"/>
    <d v="2014-08-09T00:00:00"/>
    <s v="Standard Class"/>
    <s v="HM-14860"/>
    <s v="Harry Marie"/>
    <x v="1"/>
    <x v="0"/>
    <s v="Carrollton"/>
    <x v="5"/>
    <n v="75007"/>
    <s v="Central"/>
    <s v="OFF-BI-10002827"/>
    <x v="1"/>
    <x v="8"/>
    <s v="Avery Durable Poly Binders"/>
    <n v="3.3179999999999996"/>
    <n v="3"/>
    <n v="0.8"/>
    <n v="-5.6406000000000018"/>
  </r>
  <r>
    <n v="5244"/>
    <s v="CA-2013-149454"/>
    <x v="0"/>
    <x v="197"/>
    <d v="2013-07-27T00:00:00"/>
    <s v="First Class"/>
    <s v="KM-16375"/>
    <s v="Katherine Murray"/>
    <x v="2"/>
    <x v="0"/>
    <s v="Arlington"/>
    <x v="17"/>
    <n v="22204"/>
    <s v="South"/>
    <s v="OFF-BI-10003694"/>
    <x v="1"/>
    <x v="8"/>
    <s v="Avery 3 1/2&quot; Diskette Storage Pages, 10/Pack"/>
    <n v="10.44"/>
    <n v="1"/>
    <n v="0"/>
    <n v="4.8023999999999996"/>
  </r>
  <r>
    <n v="5245"/>
    <s v="CA-2013-156265"/>
    <x v="0"/>
    <x v="1030"/>
    <d v="2013-08-05T00:00:00"/>
    <s v="Second Class"/>
    <s v="BF-11020"/>
    <s v="Barry Französisch"/>
    <x v="1"/>
    <x v="0"/>
    <s v="Los Angeles"/>
    <x v="1"/>
    <n v="90032"/>
    <s v="West"/>
    <s v="FUR-TA-10001691"/>
    <x v="0"/>
    <x v="3"/>
    <s v="Barricks Non-Folding Utility Table with Steel Legs, Laminate Tops"/>
    <n v="136.46400000000003"/>
    <n v="2"/>
    <n v="0.2"/>
    <n v="15.352199999999989"/>
  </r>
  <r>
    <n v="5246"/>
    <s v="CA-2013-156265"/>
    <x v="0"/>
    <x v="1030"/>
    <d v="2013-08-05T00:00:00"/>
    <s v="Second Class"/>
    <s v="BF-11020"/>
    <s v="Barry Französisch"/>
    <x v="1"/>
    <x v="0"/>
    <s v="Los Angeles"/>
    <x v="1"/>
    <n v="90032"/>
    <s v="West"/>
    <s v="TEC-PH-10001918"/>
    <x v="2"/>
    <x v="7"/>
    <s v="Nortel Business Series Terminal T7208 Digital phone"/>
    <n v="333.57600000000002"/>
    <n v="3"/>
    <n v="0.2"/>
    <n v="33.357600000000019"/>
  </r>
  <r>
    <n v="5247"/>
    <s v="CA-2013-156265"/>
    <x v="0"/>
    <x v="1030"/>
    <d v="2013-08-05T00:00:00"/>
    <s v="Second Class"/>
    <s v="BF-11020"/>
    <s v="Barry Französisch"/>
    <x v="1"/>
    <x v="0"/>
    <s v="Los Angeles"/>
    <x v="1"/>
    <n v="90032"/>
    <s v="West"/>
    <s v="OFF-BI-10000285"/>
    <x v="1"/>
    <x v="8"/>
    <s v="XtraLife ClearVue Slant-D Ring Binders by Cardinal"/>
    <n v="12.544"/>
    <n v="2"/>
    <n v="0.2"/>
    <n v="4.7039999999999997"/>
  </r>
  <r>
    <n v="5248"/>
    <s v="US-2012-168914"/>
    <x v="1"/>
    <x v="1031"/>
    <d v="2012-05-27T00:00:00"/>
    <s v="Standard Class"/>
    <s v="JE-15745"/>
    <s v="Joel Eaton"/>
    <x v="0"/>
    <x v="0"/>
    <s v="Frankfort"/>
    <x v="10"/>
    <n v="60423"/>
    <s v="Central"/>
    <s v="OFF-AP-10000358"/>
    <x v="1"/>
    <x v="9"/>
    <s v="Fellowes Basic Home/Office Series Surge Protectors"/>
    <n v="20.767999999999997"/>
    <n v="8"/>
    <n v="0.8"/>
    <n v="-52.958400000000012"/>
  </r>
  <r>
    <n v="5249"/>
    <s v="US-2014-110989"/>
    <x v="3"/>
    <x v="132"/>
    <d v="2014-11-06T00:00:00"/>
    <s v="Second Class"/>
    <s v="EJ-14155"/>
    <s v="Eva Jacobs"/>
    <x v="0"/>
    <x v="0"/>
    <s v="Seattle"/>
    <x v="4"/>
    <n v="98105"/>
    <s v="West"/>
    <s v="TEC-AC-10002345"/>
    <x v="2"/>
    <x v="11"/>
    <s v="HP Standard 104 key PS/2 Keyboard"/>
    <n v="43.5"/>
    <n v="3"/>
    <n v="0"/>
    <n v="10.875"/>
  </r>
  <r>
    <n v="5250"/>
    <s v="CA-2012-106215"/>
    <x v="1"/>
    <x v="392"/>
    <d v="2012-04-21T00:00:00"/>
    <s v="Standard Class"/>
    <s v="BN-11470"/>
    <s v="Brad Norvell"/>
    <x v="1"/>
    <x v="0"/>
    <s v="Philadelphia"/>
    <x v="9"/>
    <n v="19143"/>
    <s v="East"/>
    <s v="OFF-FA-10001229"/>
    <x v="1"/>
    <x v="13"/>
    <s v="Staples"/>
    <n v="12.576000000000001"/>
    <n v="4"/>
    <n v="0.2"/>
    <n v="4.0871999999999993"/>
  </r>
  <r>
    <n v="5251"/>
    <s v="US-2013-169369"/>
    <x v="0"/>
    <x v="939"/>
    <d v="2013-12-19T00:00:00"/>
    <s v="Standard Class"/>
    <s v="EC-14050"/>
    <s v="Erin Creighton"/>
    <x v="0"/>
    <x v="0"/>
    <s v="Columbus"/>
    <x v="32"/>
    <n v="31907"/>
    <s v="South"/>
    <s v="TEC-AC-10001314"/>
    <x v="2"/>
    <x v="11"/>
    <s v="Case Logic 2.4GHz Wireless Keyboard"/>
    <n v="249.95000000000002"/>
    <n v="5"/>
    <n v="0"/>
    <n v="19.995999999999974"/>
  </r>
  <r>
    <n v="5252"/>
    <s v="US-2013-169369"/>
    <x v="0"/>
    <x v="939"/>
    <d v="2013-12-19T00:00:00"/>
    <s v="Standard Class"/>
    <s v="EC-14050"/>
    <s v="Erin Creighton"/>
    <x v="0"/>
    <x v="0"/>
    <s v="Columbus"/>
    <x v="32"/>
    <n v="31907"/>
    <s v="South"/>
    <s v="OFF-PA-10004438"/>
    <x v="1"/>
    <x v="10"/>
    <s v="Xerox 1907"/>
    <n v="49.12"/>
    <n v="4"/>
    <n v="0"/>
    <n v="23.086399999999998"/>
  </r>
  <r>
    <n v="5253"/>
    <s v="CA-2012-132318"/>
    <x v="1"/>
    <x v="628"/>
    <d v="2012-11-02T00:00:00"/>
    <s v="First Class"/>
    <s v="TT-21220"/>
    <s v="Thomas Thornton"/>
    <x v="0"/>
    <x v="0"/>
    <s v="Virginia Beach"/>
    <x v="17"/>
    <n v="23464"/>
    <s v="South"/>
    <s v="OFF-AP-10000026"/>
    <x v="1"/>
    <x v="9"/>
    <s v="Tripp Lite Isotel 6 Outlet Surge Protector with Fax/Modem Protection"/>
    <n v="182.91"/>
    <n v="3"/>
    <n v="0"/>
    <n v="53.043899999999979"/>
  </r>
  <r>
    <n v="5254"/>
    <s v="US-2011-131982"/>
    <x v="2"/>
    <x v="1009"/>
    <d v="2011-03-11T00:00:00"/>
    <s v="Second Class"/>
    <s v="NP-18685"/>
    <s v="Nora Pelletier"/>
    <x v="2"/>
    <x v="0"/>
    <s v="Des Moines"/>
    <x v="4"/>
    <n v="98198"/>
    <s v="West"/>
    <s v="OFF-BI-10004224"/>
    <x v="1"/>
    <x v="8"/>
    <s v="Catalog Binders with Expanding Posts"/>
    <n v="107.64800000000001"/>
    <n v="2"/>
    <n v="0.2"/>
    <n v="33.639999999999986"/>
  </r>
  <r>
    <n v="5255"/>
    <s v="CA-2012-125185"/>
    <x v="1"/>
    <x v="616"/>
    <d v="2012-03-07T00:00:00"/>
    <s v="Second Class"/>
    <s v="AH-10195"/>
    <s v="Alan Haines"/>
    <x v="1"/>
    <x v="0"/>
    <s v="Bethlehem"/>
    <x v="9"/>
    <n v="18018"/>
    <s v="East"/>
    <s v="FUR-CH-10002647"/>
    <x v="0"/>
    <x v="1"/>
    <s v="Situations Contoured Folding Chairs, 4/Set"/>
    <n v="99.372"/>
    <n v="2"/>
    <n v="0.3"/>
    <n v="-7.0979999999999919"/>
  </r>
  <r>
    <n v="5256"/>
    <s v="CA-2012-125185"/>
    <x v="1"/>
    <x v="616"/>
    <d v="2012-03-07T00:00:00"/>
    <s v="Second Class"/>
    <s v="AH-10195"/>
    <s v="Alan Haines"/>
    <x v="1"/>
    <x v="0"/>
    <s v="Bethlehem"/>
    <x v="9"/>
    <n v="18018"/>
    <s v="East"/>
    <s v="FUR-FU-10003247"/>
    <x v="0"/>
    <x v="5"/>
    <s v="36X48 HARDFLOOR CHAIRMAT"/>
    <n v="33.568000000000005"/>
    <n v="2"/>
    <n v="0.2"/>
    <n v="-5.4548000000000041"/>
  </r>
  <r>
    <n v="5257"/>
    <s v="CA-2013-130078"/>
    <x v="0"/>
    <x v="590"/>
    <d v="2013-08-15T00:00:00"/>
    <s v="Standard Class"/>
    <s v="CC-12145"/>
    <s v="Charles Crestani"/>
    <x v="0"/>
    <x v="0"/>
    <s v="Oklahoma City"/>
    <x v="26"/>
    <n v="73120"/>
    <s v="Central"/>
    <s v="OFF-PA-10003270"/>
    <x v="1"/>
    <x v="10"/>
    <s v="Xerox 1954"/>
    <n v="10.56"/>
    <n v="2"/>
    <n v="0"/>
    <n v="4.7519999999999998"/>
  </r>
  <r>
    <n v="5258"/>
    <s v="US-2014-114034"/>
    <x v="3"/>
    <x v="1032"/>
    <d v="2014-01-09T00:00:00"/>
    <s v="Standard Class"/>
    <s v="DL-13315"/>
    <s v="Delfina Latchford"/>
    <x v="0"/>
    <x v="0"/>
    <s v="Rancho Cucamonga"/>
    <x v="1"/>
    <n v="91730"/>
    <s v="West"/>
    <s v="OFF-PA-10004735"/>
    <x v="1"/>
    <x v="10"/>
    <s v="Xerox 1905"/>
    <n v="38.880000000000003"/>
    <n v="6"/>
    <n v="0"/>
    <n v="18.662400000000002"/>
  </r>
  <r>
    <n v="5259"/>
    <s v="US-2014-115595"/>
    <x v="3"/>
    <x v="449"/>
    <d v="2014-10-12T00:00:00"/>
    <s v="First Class"/>
    <s v="XP-21865"/>
    <s v="Xylona Preis"/>
    <x v="0"/>
    <x v="0"/>
    <s v="Los Angeles"/>
    <x v="1"/>
    <n v="90032"/>
    <s v="West"/>
    <s v="OFF-PA-10001745"/>
    <x v="1"/>
    <x v="10"/>
    <s v="Wirebound Message Books, 2 7/8&quot; x 5&quot;, 3 Forms per Page"/>
    <n v="35.200000000000003"/>
    <n v="5"/>
    <n v="0"/>
    <n v="16.543999999999997"/>
  </r>
  <r>
    <n v="5260"/>
    <s v="CA-2014-158722"/>
    <x v="3"/>
    <x v="179"/>
    <d v="2014-10-27T00:00:00"/>
    <s v="Standard Class"/>
    <s v="MA-17560"/>
    <s v="Matt Abelman"/>
    <x v="2"/>
    <x v="0"/>
    <s v="Philadelphia"/>
    <x v="9"/>
    <n v="19120"/>
    <s v="East"/>
    <s v="OFF-PA-10000176"/>
    <x v="1"/>
    <x v="10"/>
    <s v="Xerox 1887"/>
    <n v="45.527999999999999"/>
    <n v="3"/>
    <n v="0.2"/>
    <n v="15.934799999999997"/>
  </r>
  <r>
    <n v="5261"/>
    <s v="CA-2011-105165"/>
    <x v="2"/>
    <x v="557"/>
    <d v="2011-09-10T00:00:00"/>
    <s v="First Class"/>
    <s v="SZ-20035"/>
    <s v="Sam Zeldin"/>
    <x v="2"/>
    <x v="0"/>
    <s v="Houston"/>
    <x v="5"/>
    <n v="77036"/>
    <s v="Central"/>
    <s v="TEC-PH-10000675"/>
    <x v="2"/>
    <x v="7"/>
    <s v="Panasonic KX TS3282B Corded phone"/>
    <n v="196.77600000000001"/>
    <n v="3"/>
    <n v="0.2"/>
    <n v="14.758199999999995"/>
  </r>
  <r>
    <n v="5262"/>
    <s v="CA-2011-105165"/>
    <x v="2"/>
    <x v="557"/>
    <d v="2011-09-10T00:00:00"/>
    <s v="First Class"/>
    <s v="SZ-20035"/>
    <s v="Sam Zeldin"/>
    <x v="2"/>
    <x v="0"/>
    <s v="Houston"/>
    <x v="5"/>
    <n v="77036"/>
    <s v="Central"/>
    <s v="OFF-BI-10000050"/>
    <x v="1"/>
    <x v="8"/>
    <s v="Angle-D Binders with Locking Rings, Label Holders"/>
    <n v="2.9199999999999995"/>
    <n v="2"/>
    <n v="0.8"/>
    <n v="-4.8180000000000005"/>
  </r>
  <r>
    <n v="5263"/>
    <s v="CA-2011-105165"/>
    <x v="2"/>
    <x v="557"/>
    <d v="2011-09-10T00:00:00"/>
    <s v="First Class"/>
    <s v="SZ-20035"/>
    <s v="Sam Zeldin"/>
    <x v="2"/>
    <x v="0"/>
    <s v="Houston"/>
    <x v="5"/>
    <n v="77036"/>
    <s v="Central"/>
    <s v="FUR-TA-10004154"/>
    <x v="0"/>
    <x v="3"/>
    <s v="Riverside Furniture Oval Coffee Table, Oval End Table, End Table with Drawer"/>
    <n v="200.79500000000002"/>
    <n v="1"/>
    <n v="0.3"/>
    <n v="-22.948000000000008"/>
  </r>
  <r>
    <n v="5264"/>
    <s v="CA-2011-105165"/>
    <x v="2"/>
    <x v="557"/>
    <d v="2011-09-10T00:00:00"/>
    <s v="First Class"/>
    <s v="SZ-20035"/>
    <s v="Sam Zeldin"/>
    <x v="2"/>
    <x v="0"/>
    <s v="Houston"/>
    <x v="5"/>
    <n v="77036"/>
    <s v="Central"/>
    <s v="TEC-AC-10002718"/>
    <x v="2"/>
    <x v="11"/>
    <s v="Belkin Standard 104 key USB Keyboard"/>
    <n v="46.688000000000002"/>
    <n v="4"/>
    <n v="0.2"/>
    <n v="-2.9180000000000028"/>
  </r>
  <r>
    <n v="5265"/>
    <s v="CA-2011-105165"/>
    <x v="2"/>
    <x v="557"/>
    <d v="2011-09-10T00:00:00"/>
    <s v="First Class"/>
    <s v="SZ-20035"/>
    <s v="Sam Zeldin"/>
    <x v="2"/>
    <x v="0"/>
    <s v="Houston"/>
    <x v="5"/>
    <n v="77036"/>
    <s v="Central"/>
    <s v="OFF-AR-10003179"/>
    <x v="1"/>
    <x v="6"/>
    <s v="Dixon Ticonderoga Core-Lock Colored Pencils"/>
    <n v="21.864000000000001"/>
    <n v="3"/>
    <n v="0.2"/>
    <n v="3.5528999999999984"/>
  </r>
  <r>
    <n v="5266"/>
    <s v="CA-2014-147452"/>
    <x v="3"/>
    <x v="1033"/>
    <d v="2014-10-04T00:00:00"/>
    <s v="First Class"/>
    <s v="CS-11845"/>
    <s v="Cari Sayre"/>
    <x v="1"/>
    <x v="0"/>
    <s v="Seattle"/>
    <x v="4"/>
    <n v="98103"/>
    <s v="West"/>
    <s v="OFF-PA-10001838"/>
    <x v="1"/>
    <x v="10"/>
    <s v="Adams Telephone Message Book W/Dividers/Space For Phone Numbers, 5 1/4&quot;X8 1/2&quot;, 300/Messages"/>
    <n v="11.76"/>
    <n v="2"/>
    <n v="0"/>
    <n v="5.7623999999999995"/>
  </r>
  <r>
    <n v="5267"/>
    <s v="CA-2014-147452"/>
    <x v="3"/>
    <x v="1033"/>
    <d v="2014-10-04T00:00:00"/>
    <s v="First Class"/>
    <s v="CS-11845"/>
    <s v="Cari Sayre"/>
    <x v="1"/>
    <x v="0"/>
    <s v="Seattle"/>
    <x v="4"/>
    <n v="98103"/>
    <s v="West"/>
    <s v="OFF-PA-10004039"/>
    <x v="1"/>
    <x v="10"/>
    <s v="Xerox 1882"/>
    <n v="167.94"/>
    <n v="3"/>
    <n v="0"/>
    <n v="82.290599999999998"/>
  </r>
  <r>
    <n v="5268"/>
    <s v="CA-2014-147452"/>
    <x v="3"/>
    <x v="1033"/>
    <d v="2014-10-04T00:00:00"/>
    <s v="First Class"/>
    <s v="CS-11845"/>
    <s v="Cari Sayre"/>
    <x v="1"/>
    <x v="0"/>
    <s v="Seattle"/>
    <x v="4"/>
    <n v="98103"/>
    <s v="West"/>
    <s v="OFF-AP-10001626"/>
    <x v="1"/>
    <x v="9"/>
    <s v="Commercial WindTunnel Clean Air Upright Vacuum, Replacement Belts, Filtration Bags"/>
    <n v="3.89"/>
    <n v="1"/>
    <n v="0"/>
    <n v="1.0114000000000001"/>
  </r>
  <r>
    <n v="5269"/>
    <s v="US-2014-114657"/>
    <x v="3"/>
    <x v="673"/>
    <d v="2014-11-22T00:00:00"/>
    <s v="Standard Class"/>
    <s v="MH-18115"/>
    <s v="Mick Hernandez"/>
    <x v="2"/>
    <x v="0"/>
    <s v="Yonkers"/>
    <x v="15"/>
    <n v="10701"/>
    <s v="East"/>
    <s v="TEC-MA-10003173"/>
    <x v="2"/>
    <x v="15"/>
    <s v="Hewlett-Packard 300S Scientific Calculator"/>
    <n v="52.44"/>
    <n v="4"/>
    <n v="0"/>
    <n v="24.122399999999995"/>
  </r>
  <r>
    <n v="5270"/>
    <s v="CA-2014-144484"/>
    <x v="3"/>
    <x v="220"/>
    <d v="2014-09-12T00:00:00"/>
    <s v="Same Day"/>
    <s v="CB-12025"/>
    <s v="Cassandra Brandow"/>
    <x v="0"/>
    <x v="0"/>
    <s v="San Francisco"/>
    <x v="1"/>
    <n v="94110"/>
    <s v="West"/>
    <s v="FUR-FU-10000260"/>
    <x v="0"/>
    <x v="5"/>
    <s v="6&quot; Cubicle Wall Clock, Black"/>
    <n v="32.36"/>
    <n v="4"/>
    <n v="0"/>
    <n v="11.6496"/>
  </r>
  <r>
    <n v="5271"/>
    <s v="CA-2014-144484"/>
    <x v="3"/>
    <x v="220"/>
    <d v="2014-09-12T00:00:00"/>
    <s v="Same Day"/>
    <s v="CB-12025"/>
    <s v="Cassandra Brandow"/>
    <x v="0"/>
    <x v="0"/>
    <s v="San Francisco"/>
    <x v="1"/>
    <n v="94110"/>
    <s v="West"/>
    <s v="OFF-AP-10004487"/>
    <x v="1"/>
    <x v="9"/>
    <s v="Kensington 4 Outlet MasterPiece Compact Power Control Center"/>
    <n v="406.59999999999997"/>
    <n v="5"/>
    <n v="0"/>
    <n v="113.84799999999998"/>
  </r>
  <r>
    <n v="5272"/>
    <s v="CA-2014-125913"/>
    <x v="3"/>
    <x v="1034"/>
    <d v="2014-01-17T00:00:00"/>
    <s v="Same Day"/>
    <s v="JO-15145"/>
    <s v="Jack O'Briant"/>
    <x v="1"/>
    <x v="0"/>
    <s v="Los Angeles"/>
    <x v="1"/>
    <n v="90008"/>
    <s v="West"/>
    <s v="FUR-FU-10001487"/>
    <x v="0"/>
    <x v="5"/>
    <s v="Eldon Expressions Wood and Plastic Desk Accessories, Cherry Wood"/>
    <n v="27.92"/>
    <n v="4"/>
    <n v="0"/>
    <n v="8.0967999999999982"/>
  </r>
  <r>
    <n v="5273"/>
    <s v="CA-2014-125913"/>
    <x v="3"/>
    <x v="1034"/>
    <d v="2014-01-17T00:00:00"/>
    <s v="Same Day"/>
    <s v="JO-15145"/>
    <s v="Jack O'Briant"/>
    <x v="1"/>
    <x v="0"/>
    <s v="Los Angeles"/>
    <x v="1"/>
    <n v="90008"/>
    <s v="West"/>
    <s v="FUR-TA-10001520"/>
    <x v="0"/>
    <x v="3"/>
    <s v="Lesro Sheffield Collection Coffee Table, End Table, Center Table, Corner Table"/>
    <n v="399.67200000000003"/>
    <n v="7"/>
    <n v="0.2"/>
    <n v="-14.987700000000061"/>
  </r>
  <r>
    <n v="5274"/>
    <s v="US-2013-158309"/>
    <x v="0"/>
    <x v="491"/>
    <d v="2013-11-30T00:00:00"/>
    <s v="First Class"/>
    <s v="PA-19060"/>
    <s v="Pete Armstrong"/>
    <x v="2"/>
    <x v="0"/>
    <s v="Miami"/>
    <x v="2"/>
    <n v="33142"/>
    <s v="South"/>
    <s v="OFF-BI-10000145"/>
    <x v="1"/>
    <x v="8"/>
    <s v="Zipper Ring Binder Pockets"/>
    <n v="3.7440000000000007"/>
    <n v="4"/>
    <n v="0.7"/>
    <n v="-2.6207999999999991"/>
  </r>
  <r>
    <n v="5275"/>
    <s v="CA-2012-162887"/>
    <x v="1"/>
    <x v="209"/>
    <d v="2012-11-09T00:00:00"/>
    <s v="Second Class"/>
    <s v="SV-20785"/>
    <s v="Stewart Visinsky"/>
    <x v="0"/>
    <x v="0"/>
    <s v="Burlington"/>
    <x v="42"/>
    <s v="05408"/>
    <s v="East"/>
    <s v="FUR-CH-10000595"/>
    <x v="0"/>
    <x v="1"/>
    <s v="Safco Contoured Stacking Chairs"/>
    <n v="715.2"/>
    <n v="3"/>
    <n v="0"/>
    <n v="178.79999999999998"/>
  </r>
  <r>
    <n v="5276"/>
    <s v="CA-2014-147333"/>
    <x v="3"/>
    <x v="817"/>
    <d v="2014-12-21T00:00:00"/>
    <s v="Standard Class"/>
    <s v="KL-16555"/>
    <s v="Kelly Lampkin"/>
    <x v="1"/>
    <x v="0"/>
    <s v="Fayetteville"/>
    <x v="36"/>
    <n v="72701"/>
    <s v="South"/>
    <s v="TEC-AC-10004469"/>
    <x v="2"/>
    <x v="11"/>
    <s v="Microsoft Sculpt Comfort Mouse"/>
    <n v="159.80000000000001"/>
    <n v="4"/>
    <n v="0"/>
    <n v="70.312000000000012"/>
  </r>
  <r>
    <n v="5277"/>
    <s v="CA-2014-147333"/>
    <x v="3"/>
    <x v="817"/>
    <d v="2014-12-21T00:00:00"/>
    <s v="Standard Class"/>
    <s v="KL-16555"/>
    <s v="Kelly Lampkin"/>
    <x v="1"/>
    <x v="0"/>
    <s v="Fayetteville"/>
    <x v="36"/>
    <n v="72701"/>
    <s v="South"/>
    <s v="TEC-AC-10003038"/>
    <x v="2"/>
    <x v="11"/>
    <s v="Kingston Digital DataTraveler 16GB USB 2.0"/>
    <n v="44.75"/>
    <n v="5"/>
    <n v="0"/>
    <n v="8.5024999999999942"/>
  </r>
  <r>
    <n v="5278"/>
    <s v="CA-2011-113859"/>
    <x v="2"/>
    <x v="103"/>
    <d v="2011-09-17T00:00:00"/>
    <s v="Standard Class"/>
    <s v="BC-11125"/>
    <s v="Becky Castell"/>
    <x v="2"/>
    <x v="0"/>
    <s v="Odessa"/>
    <x v="5"/>
    <n v="79762"/>
    <s v="Central"/>
    <s v="FUR-CH-10004698"/>
    <x v="0"/>
    <x v="1"/>
    <s v="Padded Folding Chairs, Black, 4/Carton"/>
    <n v="340.11599999999999"/>
    <n v="6"/>
    <n v="0.3"/>
    <n v="-9.717599999999976"/>
  </r>
  <r>
    <n v="5279"/>
    <s v="CA-2011-159681"/>
    <x v="2"/>
    <x v="1035"/>
    <d v="2011-12-13T00:00:00"/>
    <s v="Standard Class"/>
    <s v="PO-18850"/>
    <s v="Patrick O'Brill"/>
    <x v="0"/>
    <x v="0"/>
    <s v="Virginia Beach"/>
    <x v="17"/>
    <n v="23464"/>
    <s v="South"/>
    <s v="OFF-PA-10003641"/>
    <x v="1"/>
    <x v="10"/>
    <s v="Xerox 1909"/>
    <n v="105.52"/>
    <n v="4"/>
    <n v="0"/>
    <n v="48.539199999999994"/>
  </r>
  <r>
    <n v="5280"/>
    <s v="US-2014-104094"/>
    <x v="3"/>
    <x v="210"/>
    <d v="2014-09-12T00:00:00"/>
    <s v="Standard Class"/>
    <s v="AG-10675"/>
    <s v="Anna Gayman"/>
    <x v="0"/>
    <x v="0"/>
    <s v="Milwaukee"/>
    <x v="6"/>
    <n v="53209"/>
    <s v="Central"/>
    <s v="TEC-AC-10002134"/>
    <x v="2"/>
    <x v="11"/>
    <s v="Rosewill 107 Normal Keys USB Wired Standard Keyboard"/>
    <n v="13.48"/>
    <n v="1"/>
    <n v="0"/>
    <n v="1.8872"/>
  </r>
  <r>
    <n v="5281"/>
    <s v="CA-2014-152709"/>
    <x v="3"/>
    <x v="566"/>
    <d v="2014-10-13T00:00:00"/>
    <s v="Standard Class"/>
    <s v="DB-13210"/>
    <s v="Dean Braden"/>
    <x v="0"/>
    <x v="0"/>
    <s v="Detroit"/>
    <x v="12"/>
    <n v="48234"/>
    <s v="Central"/>
    <s v="OFF-ST-10001837"/>
    <x v="1"/>
    <x v="4"/>
    <s v="SAFCO Mobile Desk Side File, Wire Frame"/>
    <n v="85.52"/>
    <n v="2"/>
    <n v="0"/>
    <n v="22.235199999999999"/>
  </r>
  <r>
    <n v="5282"/>
    <s v="CA-2012-105158"/>
    <x v="1"/>
    <x v="577"/>
    <d v="2012-09-10T00:00:00"/>
    <s v="Standard Class"/>
    <s v="SP-20860"/>
    <s v="Sung Pak"/>
    <x v="1"/>
    <x v="0"/>
    <s v="Rochester"/>
    <x v="11"/>
    <n v="55901"/>
    <s v="Central"/>
    <s v="FUR-FU-10001706"/>
    <x v="0"/>
    <x v="5"/>
    <s v="Longer-Life Soft White Bulbs"/>
    <n v="6.16"/>
    <n v="2"/>
    <n v="0"/>
    <n v="2.9567999999999999"/>
  </r>
  <r>
    <n v="5283"/>
    <s v="CA-2012-105158"/>
    <x v="1"/>
    <x v="577"/>
    <d v="2012-09-10T00:00:00"/>
    <s v="Standard Class"/>
    <s v="SP-20860"/>
    <s v="Sung Pak"/>
    <x v="1"/>
    <x v="0"/>
    <s v="Rochester"/>
    <x v="11"/>
    <n v="55901"/>
    <s v="Central"/>
    <s v="OFF-PA-10001970"/>
    <x v="1"/>
    <x v="10"/>
    <s v="Xerox 1881"/>
    <n v="36.839999999999996"/>
    <n v="3"/>
    <n v="0"/>
    <n v="17.314799999999998"/>
  </r>
  <r>
    <n v="5284"/>
    <s v="CA-2011-133424"/>
    <x v="2"/>
    <x v="809"/>
    <d v="2011-04-04T00:00:00"/>
    <s v="Standard Class"/>
    <s v="Dl-13600"/>
    <s v="Dorris liebe"/>
    <x v="1"/>
    <x v="0"/>
    <s v="Seattle"/>
    <x v="4"/>
    <n v="98105"/>
    <s v="West"/>
    <s v="OFF-ST-10002957"/>
    <x v="1"/>
    <x v="4"/>
    <s v="Sterilite Show Offs Storage Containers"/>
    <n v="15.84"/>
    <n v="3"/>
    <n v="0"/>
    <n v="0"/>
  </r>
  <r>
    <n v="5285"/>
    <s v="CA-2011-133424"/>
    <x v="2"/>
    <x v="809"/>
    <d v="2011-04-04T00:00:00"/>
    <s v="Standard Class"/>
    <s v="Dl-13600"/>
    <s v="Dorris liebe"/>
    <x v="1"/>
    <x v="0"/>
    <s v="Seattle"/>
    <x v="4"/>
    <n v="98105"/>
    <s v="West"/>
    <s v="OFF-LA-10002312"/>
    <x v="1"/>
    <x v="2"/>
    <s v="Avery 490"/>
    <n v="44.400000000000006"/>
    <n v="3"/>
    <n v="0"/>
    <n v="22.200000000000003"/>
  </r>
  <r>
    <n v="5286"/>
    <s v="CA-2014-105991"/>
    <x v="3"/>
    <x v="1024"/>
    <d v="2014-05-07T00:00:00"/>
    <s v="First Class"/>
    <s v="LH-17020"/>
    <s v="Lisa Hazard"/>
    <x v="0"/>
    <x v="0"/>
    <s v="Louisville"/>
    <x v="22"/>
    <n v="80027"/>
    <s v="West"/>
    <s v="OFF-EN-10002600"/>
    <x v="1"/>
    <x v="12"/>
    <s v="Redi-Strip #10 Envelopes, 4 1/8 x 9 1/2"/>
    <n v="21.240000000000002"/>
    <n v="9"/>
    <n v="0.2"/>
    <n v="7.4339999999999993"/>
  </r>
  <r>
    <n v="5287"/>
    <s v="CA-2014-105991"/>
    <x v="3"/>
    <x v="1024"/>
    <d v="2014-05-07T00:00:00"/>
    <s v="First Class"/>
    <s v="LH-17020"/>
    <s v="Lisa Hazard"/>
    <x v="0"/>
    <x v="0"/>
    <s v="Louisville"/>
    <x v="22"/>
    <n v="80027"/>
    <s v="West"/>
    <s v="OFF-BI-10003274"/>
    <x v="1"/>
    <x v="8"/>
    <s v="Avery Durable Slant Ring Binders, No Labels"/>
    <n v="9.5520000000000014"/>
    <n v="8"/>
    <n v="0.7"/>
    <n v="-7.3231999999999999"/>
  </r>
  <r>
    <n v="5288"/>
    <s v="CA-2014-105991"/>
    <x v="3"/>
    <x v="1024"/>
    <d v="2014-05-07T00:00:00"/>
    <s v="First Class"/>
    <s v="LH-17020"/>
    <s v="Lisa Hazard"/>
    <x v="0"/>
    <x v="0"/>
    <s v="Louisville"/>
    <x v="22"/>
    <n v="80027"/>
    <s v="West"/>
    <s v="FUR-BO-10004467"/>
    <x v="0"/>
    <x v="0"/>
    <s v="Bestar Classic Bookcase"/>
    <n v="89.991000000000014"/>
    <n v="3"/>
    <n v="0.7"/>
    <n v="-152.9847"/>
  </r>
  <r>
    <n v="5289"/>
    <s v="US-2014-136784"/>
    <x v="3"/>
    <x v="504"/>
    <d v="2014-05-06T00:00:00"/>
    <s v="Standard Class"/>
    <s v="AD-10180"/>
    <s v="Alan Dominguez"/>
    <x v="2"/>
    <x v="0"/>
    <s v="San Francisco"/>
    <x v="1"/>
    <n v="94122"/>
    <s v="West"/>
    <s v="OFF-PA-10000675"/>
    <x v="1"/>
    <x v="10"/>
    <s v="Xerox 1919"/>
    <n v="163.96"/>
    <n v="4"/>
    <n v="0"/>
    <n v="80.340400000000002"/>
  </r>
  <r>
    <n v="5290"/>
    <s v="CA-2011-146283"/>
    <x v="2"/>
    <x v="78"/>
    <d v="2011-09-15T00:00:00"/>
    <s v="Standard Class"/>
    <s v="KT-16465"/>
    <s v="Kean Takahito"/>
    <x v="0"/>
    <x v="0"/>
    <s v="Houston"/>
    <x v="5"/>
    <n v="77036"/>
    <s v="Central"/>
    <s v="OFF-PA-10002259"/>
    <x v="1"/>
    <x v="10"/>
    <s v="Geographics Note Cards, Blank, White, 8 1/2&quot; x 11&quot;"/>
    <n v="17.904"/>
    <n v="2"/>
    <n v="0.2"/>
    <n v="6.2664"/>
  </r>
  <r>
    <n v="5291"/>
    <s v="CA-2011-146283"/>
    <x v="2"/>
    <x v="78"/>
    <d v="2011-09-15T00:00:00"/>
    <s v="Standard Class"/>
    <s v="KT-16465"/>
    <s v="Kean Takahito"/>
    <x v="0"/>
    <x v="0"/>
    <s v="Houston"/>
    <x v="5"/>
    <n v="77036"/>
    <s v="Central"/>
    <s v="FUR-CH-10004287"/>
    <x v="0"/>
    <x v="1"/>
    <s v="SAFCO Arco Folding Chair"/>
    <n v="966.69999999999982"/>
    <n v="5"/>
    <n v="0.3"/>
    <n v="-13.810000000000116"/>
  </r>
  <r>
    <n v="5292"/>
    <s v="CA-2011-146283"/>
    <x v="2"/>
    <x v="78"/>
    <d v="2011-09-15T00:00:00"/>
    <s v="Standard Class"/>
    <s v="KT-16465"/>
    <s v="Kean Takahito"/>
    <x v="0"/>
    <x v="0"/>
    <s v="Houston"/>
    <x v="5"/>
    <n v="77036"/>
    <s v="Central"/>
    <s v="OFF-PA-10000482"/>
    <x v="1"/>
    <x v="10"/>
    <s v="Snap-A-Way Black Print Carbonless Ruled Speed Letter, Triplicate"/>
    <n v="182.11199999999999"/>
    <n v="6"/>
    <n v="0.2"/>
    <n v="61.46279999999998"/>
  </r>
  <r>
    <n v="5293"/>
    <s v="CA-2014-151218"/>
    <x v="3"/>
    <x v="308"/>
    <d v="2014-06-24T00:00:00"/>
    <s v="First Class"/>
    <s v="PJ-19015"/>
    <s v="Pauline Johnson"/>
    <x v="0"/>
    <x v="0"/>
    <s v="Miami"/>
    <x v="2"/>
    <n v="33180"/>
    <s v="South"/>
    <s v="OFF-ST-10004835"/>
    <x v="1"/>
    <x v="4"/>
    <s v="Plastic Stacking Crates &amp; Casters"/>
    <n v="4.4640000000000004"/>
    <n v="1"/>
    <n v="0.2"/>
    <n v="0.33479999999999999"/>
  </r>
  <r>
    <n v="5294"/>
    <s v="CA-2012-111073"/>
    <x v="1"/>
    <x v="207"/>
    <d v="2012-12-30T00:00:00"/>
    <s v="Standard Class"/>
    <s v="MC-18100"/>
    <s v="Mick Crebagga"/>
    <x v="0"/>
    <x v="0"/>
    <s v="Medina"/>
    <x v="24"/>
    <n v="44256"/>
    <s v="East"/>
    <s v="FUR-TA-10004086"/>
    <x v="0"/>
    <x v="3"/>
    <s v="KI Adjustable-Height Table"/>
    <n v="51.588000000000001"/>
    <n v="1"/>
    <n v="0.4"/>
    <n v="-15.476400000000005"/>
  </r>
  <r>
    <n v="5295"/>
    <s v="CA-2014-144883"/>
    <x v="3"/>
    <x v="733"/>
    <d v="2014-08-20T00:00:00"/>
    <s v="Standard Class"/>
    <s v="BO-11350"/>
    <s v="Bill Overfelt"/>
    <x v="1"/>
    <x v="0"/>
    <s v="Roseville"/>
    <x v="11"/>
    <n v="55113"/>
    <s v="Central"/>
    <s v="OFF-LA-10000305"/>
    <x v="1"/>
    <x v="2"/>
    <s v="Avery 495"/>
    <n v="50.4"/>
    <n v="8"/>
    <n v="0"/>
    <n v="23.183999999999997"/>
  </r>
  <r>
    <n v="5296"/>
    <s v="CA-2014-142174"/>
    <x v="3"/>
    <x v="168"/>
    <d v="2014-03-10T00:00:00"/>
    <s v="Standard Class"/>
    <s v="DP-13000"/>
    <s v="Darren Powers"/>
    <x v="0"/>
    <x v="0"/>
    <s v="Houston"/>
    <x v="5"/>
    <n v="77041"/>
    <s v="Central"/>
    <s v="OFF-PA-10000806"/>
    <x v="1"/>
    <x v="10"/>
    <s v="Xerox 1934"/>
    <n v="89.567999999999998"/>
    <n v="2"/>
    <n v="0.2"/>
    <n v="32.468400000000003"/>
  </r>
  <r>
    <n v="5297"/>
    <s v="CA-2014-108791"/>
    <x v="3"/>
    <x v="944"/>
    <d v="2014-08-01T00:00:00"/>
    <s v="Standard Class"/>
    <s v="TM-21490"/>
    <s v="Tony Molinari"/>
    <x v="0"/>
    <x v="0"/>
    <s v="Yonkers"/>
    <x v="15"/>
    <n v="10701"/>
    <s v="East"/>
    <s v="FUR-FU-10004018"/>
    <x v="0"/>
    <x v="5"/>
    <s v="Tensor Computer Mounted Lamp"/>
    <n v="14.89"/>
    <n v="1"/>
    <n v="0"/>
    <n v="4.0203000000000007"/>
  </r>
  <r>
    <n v="5298"/>
    <s v="CA-2014-108791"/>
    <x v="3"/>
    <x v="944"/>
    <d v="2014-08-01T00:00:00"/>
    <s v="Standard Class"/>
    <s v="TM-21490"/>
    <s v="Tony Molinari"/>
    <x v="0"/>
    <x v="0"/>
    <s v="Yonkers"/>
    <x v="15"/>
    <n v="10701"/>
    <s v="East"/>
    <s v="TEC-PH-10002660"/>
    <x v="2"/>
    <x v="7"/>
    <s v="Nortel Networks T7316 E Nt8 B27"/>
    <n v="543.91999999999996"/>
    <n v="8"/>
    <n v="0"/>
    <n v="135.98000000000002"/>
  </r>
  <r>
    <n v="5299"/>
    <s v="CA-2013-106656"/>
    <x v="0"/>
    <x v="713"/>
    <d v="2013-09-27T00:00:00"/>
    <s v="First Class"/>
    <s v="DV-13045"/>
    <s v="Darrin Van Huff"/>
    <x v="1"/>
    <x v="0"/>
    <s v="San Diego"/>
    <x v="1"/>
    <n v="92037"/>
    <s v="West"/>
    <s v="OFF-EN-10001509"/>
    <x v="1"/>
    <x v="12"/>
    <s v="Poly String Tie Envelopes"/>
    <n v="4.08"/>
    <n v="2"/>
    <n v="0"/>
    <n v="1.9175999999999997"/>
  </r>
  <r>
    <n v="5300"/>
    <s v="CA-2013-106656"/>
    <x v="0"/>
    <x v="713"/>
    <d v="2013-09-27T00:00:00"/>
    <s v="First Class"/>
    <s v="DV-13045"/>
    <s v="Darrin Van Huff"/>
    <x v="1"/>
    <x v="0"/>
    <s v="San Diego"/>
    <x v="1"/>
    <n v="92037"/>
    <s v="West"/>
    <s v="OFF-LA-10003148"/>
    <x v="1"/>
    <x v="2"/>
    <s v="Avery 51"/>
    <n v="18.899999999999999"/>
    <n v="3"/>
    <n v="0"/>
    <n v="8.6939999999999991"/>
  </r>
  <r>
    <n v="5301"/>
    <s v="CA-2013-113831"/>
    <x v="0"/>
    <x v="198"/>
    <d v="2013-06-04T00:00:00"/>
    <s v="Standard Class"/>
    <s v="AH-10690"/>
    <s v="Anna Häberlin"/>
    <x v="1"/>
    <x v="0"/>
    <s v="Springfield"/>
    <x v="17"/>
    <n v="22153"/>
    <s v="South"/>
    <s v="FUR-TA-10002645"/>
    <x v="0"/>
    <x v="3"/>
    <s v="Hon Rectangular Conference Tables"/>
    <n v="2275.5"/>
    <n v="10"/>
    <n v="0"/>
    <n v="386.83499999999981"/>
  </r>
  <r>
    <n v="5302"/>
    <s v="CA-2013-113831"/>
    <x v="0"/>
    <x v="198"/>
    <d v="2013-06-04T00:00:00"/>
    <s v="Standard Class"/>
    <s v="AH-10690"/>
    <s v="Anna Häberlin"/>
    <x v="1"/>
    <x v="0"/>
    <s v="Springfield"/>
    <x v="17"/>
    <n v="22153"/>
    <s v="South"/>
    <s v="TEC-AC-10003033"/>
    <x v="2"/>
    <x v="11"/>
    <s v="Plantronics CS510 - Over-the-Head monaural Wireless Headset System"/>
    <n v="1979.6999999999998"/>
    <n v="6"/>
    <n v="0"/>
    <n v="653.30099999999982"/>
  </r>
  <r>
    <n v="5303"/>
    <s v="CA-2013-113831"/>
    <x v="0"/>
    <x v="198"/>
    <d v="2013-06-04T00:00:00"/>
    <s v="Standard Class"/>
    <s v="AH-10690"/>
    <s v="Anna Häberlin"/>
    <x v="1"/>
    <x v="0"/>
    <s v="Springfield"/>
    <x v="17"/>
    <n v="22153"/>
    <s v="South"/>
    <s v="OFF-LA-10001297"/>
    <x v="1"/>
    <x v="2"/>
    <s v="Avery 473"/>
    <n v="62.099999999999994"/>
    <n v="6"/>
    <n v="0"/>
    <n v="29.808"/>
  </r>
  <r>
    <n v="5304"/>
    <s v="US-2011-139500"/>
    <x v="2"/>
    <x v="912"/>
    <d v="2011-11-20T00:00:00"/>
    <s v="Standard Class"/>
    <s v="AB-10165"/>
    <s v="Alan Barnes"/>
    <x v="0"/>
    <x v="0"/>
    <s v="Decatur"/>
    <x v="10"/>
    <n v="62521"/>
    <s v="Central"/>
    <s v="FUR-CH-10002017"/>
    <x v="0"/>
    <x v="1"/>
    <s v="SAFCO Optional Arm Kit for Workspace Cribbage Stacking Chair"/>
    <n v="37.295999999999999"/>
    <n v="2"/>
    <n v="0.3"/>
    <n v="-1.0656000000000017"/>
  </r>
  <r>
    <n v="5305"/>
    <s v="US-2011-166310"/>
    <x v="2"/>
    <x v="158"/>
    <d v="2011-09-23T00:00:00"/>
    <s v="First Class"/>
    <s v="JS-15940"/>
    <s v="Joni Sundaresam"/>
    <x v="2"/>
    <x v="0"/>
    <s v="Garland"/>
    <x v="5"/>
    <n v="75043"/>
    <s v="Central"/>
    <s v="FUR-FU-10001546"/>
    <x v="0"/>
    <x v="5"/>
    <s v="Dana Swing-Arm Lamps"/>
    <n v="8.5440000000000005"/>
    <n v="2"/>
    <n v="0.6"/>
    <n v="-7.4759999999999991"/>
  </r>
  <r>
    <n v="5306"/>
    <s v="US-2013-168410"/>
    <x v="0"/>
    <x v="823"/>
    <d v="2013-02-26T00:00:00"/>
    <s v="Standard Class"/>
    <s v="BV-11245"/>
    <s v="Benjamin Venier"/>
    <x v="1"/>
    <x v="0"/>
    <s v="Oceanside"/>
    <x v="15"/>
    <n v="11572"/>
    <s v="East"/>
    <s v="FUR-FU-10000629"/>
    <x v="0"/>
    <x v="5"/>
    <s v="9-3/4 Diameter Round Wall Clock"/>
    <n v="68.949999999999989"/>
    <n v="5"/>
    <n v="0"/>
    <n v="28.959000000000003"/>
  </r>
  <r>
    <n v="5307"/>
    <s v="US-2013-168410"/>
    <x v="0"/>
    <x v="823"/>
    <d v="2013-02-26T00:00:00"/>
    <s v="Standard Class"/>
    <s v="BV-11245"/>
    <s v="Benjamin Venier"/>
    <x v="1"/>
    <x v="0"/>
    <s v="Oceanside"/>
    <x v="15"/>
    <n v="11572"/>
    <s v="East"/>
    <s v="OFF-ST-10000036"/>
    <x v="1"/>
    <x v="4"/>
    <s v="Recycled Data-Pak for Archival Bound Computer Printouts, 12-1/2 x 12-1/2 x 16"/>
    <n v="296.37"/>
    <n v="3"/>
    <n v="0"/>
    <n v="80.019899999999993"/>
  </r>
  <r>
    <n v="5308"/>
    <s v="US-2013-168410"/>
    <x v="0"/>
    <x v="823"/>
    <d v="2013-02-26T00:00:00"/>
    <s v="Standard Class"/>
    <s v="BV-11245"/>
    <s v="Benjamin Venier"/>
    <x v="1"/>
    <x v="0"/>
    <s v="Oceanside"/>
    <x v="15"/>
    <n v="11572"/>
    <s v="East"/>
    <s v="TEC-PH-10002583"/>
    <x v="2"/>
    <x v="7"/>
    <s v="iOttie HLCRIO102 Car Mount"/>
    <n v="39.979999999999997"/>
    <n v="2"/>
    <n v="0"/>
    <n v="1.9989999999999952"/>
  </r>
  <r>
    <n v="5309"/>
    <s v="CA-2014-131254"/>
    <x v="3"/>
    <x v="123"/>
    <d v="2014-11-22T00:00:00"/>
    <s v="First Class"/>
    <s v="NC-18415"/>
    <s v="Nathan Cano"/>
    <x v="0"/>
    <x v="0"/>
    <s v="Houston"/>
    <x v="5"/>
    <n v="77095"/>
    <s v="Central"/>
    <s v="FUR-CH-10003774"/>
    <x v="0"/>
    <x v="1"/>
    <s v="Global Wood Trimmed Manager's Task Chair, Khaki"/>
    <n v="191.05799999999999"/>
    <n v="3"/>
    <n v="0.3"/>
    <n v="-46.399800000000013"/>
  </r>
  <r>
    <n v="5310"/>
    <s v="CA-2014-131254"/>
    <x v="3"/>
    <x v="123"/>
    <d v="2014-11-22T00:00:00"/>
    <s v="First Class"/>
    <s v="NC-18415"/>
    <s v="Nathan Cano"/>
    <x v="0"/>
    <x v="0"/>
    <s v="Houston"/>
    <x v="5"/>
    <n v="77095"/>
    <s v="Central"/>
    <s v="OFF-AR-10003876"/>
    <x v="1"/>
    <x v="6"/>
    <s v="Avery Hi-Liter GlideStik Fluorescent Highlighter, Yellow Ink"/>
    <n v="13.040000000000001"/>
    <n v="5"/>
    <n v="0.2"/>
    <n v="3.9120000000000004"/>
  </r>
  <r>
    <n v="5311"/>
    <s v="CA-2014-131254"/>
    <x v="3"/>
    <x v="123"/>
    <d v="2014-11-22T00:00:00"/>
    <s v="First Class"/>
    <s v="NC-18415"/>
    <s v="Nathan Cano"/>
    <x v="0"/>
    <x v="0"/>
    <s v="Houston"/>
    <x v="5"/>
    <n v="77095"/>
    <s v="Central"/>
    <s v="OFF-BI-10003527"/>
    <x v="1"/>
    <x v="8"/>
    <s v="Fellowes PB500 Electric Punch Plastic Comb Binding Machine with Manual Bind"/>
    <n v="1525.1879999999996"/>
    <n v="6"/>
    <n v="0.8"/>
    <n v="-2287.7820000000002"/>
  </r>
  <r>
    <n v="5312"/>
    <s v="CA-2013-123414"/>
    <x v="0"/>
    <x v="1036"/>
    <d v="2013-08-28T00:00:00"/>
    <s v="Standard Class"/>
    <s v="SU-20665"/>
    <s v="Stephanie Ulpright"/>
    <x v="2"/>
    <x v="0"/>
    <s v="Greenville"/>
    <x v="3"/>
    <n v="27834"/>
    <s v="South"/>
    <s v="OFF-LA-10004559"/>
    <x v="1"/>
    <x v="2"/>
    <s v="Avery 49"/>
    <n v="9.2159999999999993"/>
    <n v="4"/>
    <n v="0.2"/>
    <n v="3.3408000000000002"/>
  </r>
  <r>
    <n v="5313"/>
    <s v="CA-2013-123414"/>
    <x v="0"/>
    <x v="1036"/>
    <d v="2013-08-28T00:00:00"/>
    <s v="Standard Class"/>
    <s v="SU-20665"/>
    <s v="Stephanie Ulpright"/>
    <x v="2"/>
    <x v="0"/>
    <s v="Greenville"/>
    <x v="3"/>
    <n v="27834"/>
    <s v="South"/>
    <s v="OFF-SU-10002573"/>
    <x v="1"/>
    <x v="14"/>
    <s v="Acme 10&quot; Easy Grip Assistive Scissors"/>
    <n v="28.048000000000002"/>
    <n v="2"/>
    <n v="0.2"/>
    <n v="3.5059999999999967"/>
  </r>
  <r>
    <n v="5314"/>
    <s v="CA-2014-137876"/>
    <x v="3"/>
    <x v="504"/>
    <d v="2014-05-06T00:00:00"/>
    <s v="Standard Class"/>
    <s v="DJ-13510"/>
    <s v="Don Jones"/>
    <x v="1"/>
    <x v="0"/>
    <s v="San Francisco"/>
    <x v="1"/>
    <n v="94110"/>
    <s v="West"/>
    <s v="FUR-FU-10000222"/>
    <x v="0"/>
    <x v="5"/>
    <s v="Seth Thomas 16&quot; Steel Case Clock"/>
    <n v="64.959999999999994"/>
    <n v="2"/>
    <n v="0"/>
    <n v="21.436799999999998"/>
  </r>
  <r>
    <n v="5315"/>
    <s v="CA-2014-137876"/>
    <x v="3"/>
    <x v="504"/>
    <d v="2014-05-06T00:00:00"/>
    <s v="Standard Class"/>
    <s v="DJ-13510"/>
    <s v="Don Jones"/>
    <x v="1"/>
    <x v="0"/>
    <s v="San Francisco"/>
    <x v="1"/>
    <n v="94110"/>
    <s v="West"/>
    <s v="OFF-EN-10001219"/>
    <x v="1"/>
    <x v="12"/>
    <s v="#10- 4 1/8&quot; x 9 1/2&quot; Security-Tint Envelopes"/>
    <n v="30.56"/>
    <n v="4"/>
    <n v="0"/>
    <n v="14.974399999999999"/>
  </r>
  <r>
    <n v="5316"/>
    <s v="CA-2013-154060"/>
    <x v="0"/>
    <x v="440"/>
    <d v="2013-05-09T00:00:00"/>
    <s v="Standard Class"/>
    <s v="DL-12865"/>
    <s v="Dan Lawera"/>
    <x v="0"/>
    <x v="0"/>
    <s v="Greensboro"/>
    <x v="3"/>
    <n v="27405"/>
    <s v="South"/>
    <s v="FUR-CH-10002304"/>
    <x v="0"/>
    <x v="1"/>
    <s v="Global Stack Chair without Arms, Black"/>
    <n v="187.05600000000001"/>
    <n v="9"/>
    <n v="0.2"/>
    <n v="11.69100000000001"/>
  </r>
  <r>
    <n v="5317"/>
    <s v="US-2014-162558"/>
    <x v="3"/>
    <x v="280"/>
    <d v="2014-10-06T00:00:00"/>
    <s v="First Class"/>
    <s v="Dp-13240"/>
    <s v="Dean percer"/>
    <x v="2"/>
    <x v="0"/>
    <s v="Knoxville"/>
    <x v="18"/>
    <n v="37918"/>
    <s v="South"/>
    <s v="FUR-FU-10002364"/>
    <x v="0"/>
    <x v="5"/>
    <s v="Eldon Expressions Wood Desk Accessories, Oak"/>
    <n v="11.808"/>
    <n v="2"/>
    <n v="0.2"/>
    <n v="1.3283999999999985"/>
  </r>
  <r>
    <n v="5318"/>
    <s v="US-2014-162558"/>
    <x v="3"/>
    <x v="280"/>
    <d v="2014-10-06T00:00:00"/>
    <s v="First Class"/>
    <s v="Dp-13240"/>
    <s v="Dean percer"/>
    <x v="2"/>
    <x v="0"/>
    <s v="Knoxville"/>
    <x v="18"/>
    <n v="37918"/>
    <s v="South"/>
    <s v="FUR-FU-10004864"/>
    <x v="0"/>
    <x v="5"/>
    <s v="Eldon 500 Class Desk Accessories"/>
    <n v="9.6560000000000006"/>
    <n v="1"/>
    <n v="0.2"/>
    <n v="1.5691000000000002"/>
  </r>
  <r>
    <n v="5319"/>
    <s v="US-2014-162558"/>
    <x v="3"/>
    <x v="280"/>
    <d v="2014-10-06T00:00:00"/>
    <s v="First Class"/>
    <s v="Dp-13240"/>
    <s v="Dean percer"/>
    <x v="2"/>
    <x v="0"/>
    <s v="Knoxville"/>
    <x v="18"/>
    <n v="37918"/>
    <s v="South"/>
    <s v="OFF-PA-10003172"/>
    <x v="1"/>
    <x v="10"/>
    <s v="Xerox 1996"/>
    <n v="20.736000000000004"/>
    <n v="4"/>
    <n v="0.2"/>
    <n v="7.2576000000000001"/>
  </r>
  <r>
    <n v="5320"/>
    <s v="US-2014-162558"/>
    <x v="3"/>
    <x v="280"/>
    <d v="2014-10-06T00:00:00"/>
    <s v="First Class"/>
    <s v="Dp-13240"/>
    <s v="Dean percer"/>
    <x v="2"/>
    <x v="0"/>
    <s v="Knoxville"/>
    <x v="18"/>
    <n v="37918"/>
    <s v="South"/>
    <s v="OFF-BI-10000977"/>
    <x v="1"/>
    <x v="8"/>
    <s v="Ibico Plastic Spiral Binding Combs"/>
    <n v="27.360000000000003"/>
    <n v="3"/>
    <n v="0.7"/>
    <n v="-21.887999999999991"/>
  </r>
  <r>
    <n v="5321"/>
    <s v="US-2014-162558"/>
    <x v="3"/>
    <x v="280"/>
    <d v="2014-10-06T00:00:00"/>
    <s v="First Class"/>
    <s v="Dp-13240"/>
    <s v="Dean percer"/>
    <x v="2"/>
    <x v="0"/>
    <s v="Knoxville"/>
    <x v="18"/>
    <n v="37918"/>
    <s v="South"/>
    <s v="FUR-TA-10000198"/>
    <x v="0"/>
    <x v="3"/>
    <s v="Chromcraft Bull-Nose Wood Oval Conference Tables &amp; Bases"/>
    <n v="2314.116"/>
    <n v="7"/>
    <n v="0.4"/>
    <n v="-1002.7836000000001"/>
  </r>
  <r>
    <n v="5322"/>
    <s v="US-2014-162558"/>
    <x v="3"/>
    <x v="280"/>
    <d v="2014-10-06T00:00:00"/>
    <s v="First Class"/>
    <s v="Dp-13240"/>
    <s v="Dean percer"/>
    <x v="2"/>
    <x v="0"/>
    <s v="Knoxville"/>
    <x v="18"/>
    <n v="37918"/>
    <s v="South"/>
    <s v="OFF-BI-10003984"/>
    <x v="1"/>
    <x v="8"/>
    <s v="Lock-Up Easel 'Spel-Binder'"/>
    <n v="34.236000000000004"/>
    <n v="4"/>
    <n v="0.7"/>
    <n v="-26.247599999999998"/>
  </r>
  <r>
    <n v="5323"/>
    <s v="US-2014-162558"/>
    <x v="3"/>
    <x v="280"/>
    <d v="2014-10-06T00:00:00"/>
    <s v="First Class"/>
    <s v="Dp-13240"/>
    <s v="Dean percer"/>
    <x v="2"/>
    <x v="0"/>
    <s v="Knoxville"/>
    <x v="18"/>
    <n v="37918"/>
    <s v="South"/>
    <s v="FUR-FU-10003691"/>
    <x v="0"/>
    <x v="5"/>
    <s v="Eldon Image Series Desk Accessories, Ebony"/>
    <n v="19.760000000000002"/>
    <n v="2"/>
    <n v="0.2"/>
    <n v="5.9279999999999999"/>
  </r>
  <r>
    <n v="5324"/>
    <s v="CA-2014-134439"/>
    <x v="3"/>
    <x v="65"/>
    <d v="2014-09-24T00:00:00"/>
    <s v="Second Class"/>
    <s v="TM-21010"/>
    <s v="Tamara Manning"/>
    <x v="0"/>
    <x v="0"/>
    <s v="Grand Island"/>
    <x v="8"/>
    <n v="68801"/>
    <s v="Central"/>
    <s v="OFF-PA-10004082"/>
    <x v="1"/>
    <x v="10"/>
    <s v="Adams Telephone Message Book w/Frequently-Called Numbers Space, 400 Messages per Book"/>
    <n v="15.96"/>
    <n v="2"/>
    <n v="0"/>
    <n v="7.98"/>
  </r>
  <r>
    <n v="5325"/>
    <s v="CA-2012-119508"/>
    <x v="1"/>
    <x v="784"/>
    <d v="2012-12-09T00:00:00"/>
    <s v="Standard Class"/>
    <s v="TZ-21580"/>
    <s v="Tracy Zic"/>
    <x v="0"/>
    <x v="0"/>
    <s v="Lakewood"/>
    <x v="1"/>
    <n v="90712"/>
    <s v="West"/>
    <s v="OFF-AR-10003723"/>
    <x v="1"/>
    <x v="6"/>
    <s v="Avery Hi-Liter Fluorescent Desk Style Markers"/>
    <n v="16.899999999999999"/>
    <n v="5"/>
    <n v="0"/>
    <n v="6.2530000000000001"/>
  </r>
  <r>
    <n v="5326"/>
    <s v="CA-2012-119508"/>
    <x v="1"/>
    <x v="784"/>
    <d v="2012-12-09T00:00:00"/>
    <s v="Standard Class"/>
    <s v="TZ-21580"/>
    <s v="Tracy Zic"/>
    <x v="0"/>
    <x v="0"/>
    <s v="Lakewood"/>
    <x v="1"/>
    <n v="90712"/>
    <s v="West"/>
    <s v="FUR-FU-10004270"/>
    <x v="0"/>
    <x v="5"/>
    <s v="Eldon Image Series Desk Accessories, Burgundy"/>
    <n v="25.08"/>
    <n v="6"/>
    <n v="0"/>
    <n v="9.0288000000000004"/>
  </r>
  <r>
    <n v="5327"/>
    <s v="CA-2012-152681"/>
    <x v="1"/>
    <x v="184"/>
    <d v="2012-01-22T00:00:00"/>
    <s v="Standard Class"/>
    <s v="SC-20260"/>
    <s v="Scott Cohen"/>
    <x v="1"/>
    <x v="0"/>
    <s v="Lawrence"/>
    <x v="31"/>
    <n v="1841"/>
    <s v="East"/>
    <s v="OFF-AR-10003183"/>
    <x v="1"/>
    <x v="6"/>
    <s v="Avery Fluorescent Highlighter Four-Color Set"/>
    <n v="6.68"/>
    <n v="2"/>
    <n v="0"/>
    <n v="2.0039999999999996"/>
  </r>
  <r>
    <n v="5328"/>
    <s v="CA-2011-130813"/>
    <x v="2"/>
    <x v="1037"/>
    <d v="2011-01-09T00:00:00"/>
    <s v="Second Class"/>
    <s v="LS-17230"/>
    <s v="Lycoris Saunders"/>
    <x v="0"/>
    <x v="0"/>
    <s v="Los Angeles"/>
    <x v="1"/>
    <n v="90049"/>
    <s v="West"/>
    <s v="OFF-PA-10002005"/>
    <x v="1"/>
    <x v="10"/>
    <s v="Xerox 225"/>
    <n v="19.440000000000001"/>
    <n v="3"/>
    <n v="0"/>
    <n v="9.3312000000000008"/>
  </r>
  <r>
    <n v="5329"/>
    <s v="CA-2012-120320"/>
    <x v="1"/>
    <x v="616"/>
    <d v="2012-03-09T00:00:00"/>
    <s v="Standard Class"/>
    <s v="MV-18190"/>
    <s v="Mike Vittorini"/>
    <x v="0"/>
    <x v="0"/>
    <s v="Houston"/>
    <x v="5"/>
    <n v="77036"/>
    <s v="Central"/>
    <s v="TEC-PH-10000149"/>
    <x v="2"/>
    <x v="7"/>
    <s v="Cisco SPA525G2 IP Phone - Wireless"/>
    <n v="31.92"/>
    <n v="2"/>
    <n v="0.2"/>
    <n v="2.3939999999999984"/>
  </r>
  <r>
    <n v="5330"/>
    <s v="CA-2013-111941"/>
    <x v="0"/>
    <x v="591"/>
    <d v="2013-12-29T00:00:00"/>
    <s v="Second Class"/>
    <s v="BD-11620"/>
    <s v="Brian DeCherney"/>
    <x v="0"/>
    <x v="0"/>
    <s v="New York City"/>
    <x v="15"/>
    <n v="10035"/>
    <s v="East"/>
    <s v="OFF-BI-10001524"/>
    <x v="1"/>
    <x v="8"/>
    <s v="GBC Premium Transparent Covers with Diagonal Lined Pattern"/>
    <n v="33.568000000000005"/>
    <n v="2"/>
    <n v="0.2"/>
    <n v="11.748799999999997"/>
  </r>
  <r>
    <n v="5331"/>
    <s v="CA-2013-123120"/>
    <x v="0"/>
    <x v="913"/>
    <d v="2013-09-09T00:00:00"/>
    <s v="Standard Class"/>
    <s v="CV-12295"/>
    <s v="Christina VanderZanden"/>
    <x v="0"/>
    <x v="0"/>
    <s v="New York City"/>
    <x v="15"/>
    <n v="10011"/>
    <s v="East"/>
    <s v="FUR-FU-10004748"/>
    <x v="0"/>
    <x v="5"/>
    <s v="Howard Miller 16&quot; Diameter Gallery Wall Clock"/>
    <n v="63.94"/>
    <n v="1"/>
    <n v="0"/>
    <n v="24.936599999999999"/>
  </r>
  <r>
    <n v="5332"/>
    <s v="CA-2013-123120"/>
    <x v="0"/>
    <x v="913"/>
    <d v="2013-09-09T00:00:00"/>
    <s v="Standard Class"/>
    <s v="CV-12295"/>
    <s v="Christina VanderZanden"/>
    <x v="0"/>
    <x v="0"/>
    <s v="New York City"/>
    <x v="15"/>
    <n v="10011"/>
    <s v="East"/>
    <s v="OFF-BI-10001460"/>
    <x v="1"/>
    <x v="8"/>
    <s v="Plastic Binding Combs"/>
    <n v="60.600000000000009"/>
    <n v="5"/>
    <n v="0.2"/>
    <n v="20.452499999999997"/>
  </r>
  <r>
    <n v="5333"/>
    <s v="CA-2013-123120"/>
    <x v="0"/>
    <x v="913"/>
    <d v="2013-09-09T00:00:00"/>
    <s v="Standard Class"/>
    <s v="CV-12295"/>
    <s v="Christina VanderZanden"/>
    <x v="0"/>
    <x v="0"/>
    <s v="New York City"/>
    <x v="15"/>
    <n v="10011"/>
    <s v="East"/>
    <s v="OFF-SU-10002503"/>
    <x v="1"/>
    <x v="14"/>
    <s v="Acme Preferred Stainless Steel Scissors"/>
    <n v="22.72"/>
    <n v="4"/>
    <n v="0"/>
    <n v="6.5887999999999991"/>
  </r>
  <r>
    <n v="5334"/>
    <s v="CA-2011-103331"/>
    <x v="2"/>
    <x v="86"/>
    <d v="2011-09-01T00:00:00"/>
    <s v="Standard Class"/>
    <s v="KB-16315"/>
    <s v="Karl Braun"/>
    <x v="0"/>
    <x v="0"/>
    <s v="Newark"/>
    <x v="13"/>
    <n v="19711"/>
    <s v="East"/>
    <s v="FUR-FU-10001731"/>
    <x v="0"/>
    <x v="5"/>
    <s v="Acrylic Self-Standing Desk Frames"/>
    <n v="10.68"/>
    <n v="4"/>
    <n v="0"/>
    <n v="4.0583999999999998"/>
  </r>
  <r>
    <n v="5335"/>
    <s v="CA-2011-103331"/>
    <x v="2"/>
    <x v="86"/>
    <d v="2011-09-01T00:00:00"/>
    <s v="Standard Class"/>
    <s v="KB-16315"/>
    <s v="Karl Braun"/>
    <x v="0"/>
    <x v="0"/>
    <s v="Newark"/>
    <x v="13"/>
    <n v="19711"/>
    <s v="East"/>
    <s v="OFF-PA-10002160"/>
    <x v="1"/>
    <x v="10"/>
    <s v="Xerox 1978"/>
    <n v="17.34"/>
    <n v="3"/>
    <n v="0"/>
    <n v="8.4966000000000008"/>
  </r>
  <r>
    <n v="5336"/>
    <s v="CA-2011-103331"/>
    <x v="2"/>
    <x v="86"/>
    <d v="2011-09-01T00:00:00"/>
    <s v="Standard Class"/>
    <s v="KB-16315"/>
    <s v="Karl Braun"/>
    <x v="0"/>
    <x v="0"/>
    <s v="Newark"/>
    <x v="13"/>
    <n v="19711"/>
    <s v="East"/>
    <s v="OFF-PA-10002659"/>
    <x v="1"/>
    <x v="10"/>
    <s v="Avoid Verbal Orders Carbonless Minifold Book"/>
    <n v="3.38"/>
    <n v="1"/>
    <n v="0"/>
    <n v="1.5547999999999997"/>
  </r>
  <r>
    <n v="5337"/>
    <s v="CA-2012-169278"/>
    <x v="1"/>
    <x v="1031"/>
    <d v="2012-05-25T00:00:00"/>
    <s v="Standard Class"/>
    <s v="ME-18010"/>
    <s v="Michelle Ellison"/>
    <x v="1"/>
    <x v="0"/>
    <s v="Seattle"/>
    <x v="4"/>
    <n v="98105"/>
    <s v="West"/>
    <s v="OFF-BI-10001636"/>
    <x v="1"/>
    <x v="8"/>
    <s v="Ibico Plastic and Wire Spiral Binding Combs"/>
    <n v="26.975999999999999"/>
    <n v="4"/>
    <n v="0.2"/>
    <n v="8.767199999999999"/>
  </r>
  <r>
    <n v="5338"/>
    <s v="CA-2014-111577"/>
    <x v="3"/>
    <x v="524"/>
    <d v="2014-10-22T00:00:00"/>
    <s v="Standard Class"/>
    <s v="AJ-10780"/>
    <s v="Anthony Jacobs"/>
    <x v="1"/>
    <x v="0"/>
    <s v="Scottsdale"/>
    <x v="16"/>
    <n v="85254"/>
    <s v="West"/>
    <s v="OFF-PA-10000062"/>
    <x v="1"/>
    <x v="10"/>
    <s v="Green Bar Computer Printout Paper"/>
    <n v="307.77600000000001"/>
    <n v="7"/>
    <n v="0.2"/>
    <n v="111.5688"/>
  </r>
  <r>
    <n v="5339"/>
    <s v="CA-2012-146486"/>
    <x v="1"/>
    <x v="529"/>
    <d v="2012-11-14T00:00:00"/>
    <s v="Second Class"/>
    <s v="DV-13465"/>
    <s v="Dianna Vittorini"/>
    <x v="0"/>
    <x v="0"/>
    <s v="Oceanside"/>
    <x v="15"/>
    <n v="11572"/>
    <s v="East"/>
    <s v="OFF-ST-10002554"/>
    <x v="1"/>
    <x v="4"/>
    <s v="Tennsco Industrial Shelving"/>
    <n v="244.54999999999998"/>
    <n v="5"/>
    <n v="0"/>
    <n v="4.8910000000000053"/>
  </r>
  <r>
    <n v="5340"/>
    <s v="CA-2012-146486"/>
    <x v="1"/>
    <x v="529"/>
    <d v="2012-11-14T00:00:00"/>
    <s v="Second Class"/>
    <s v="DV-13465"/>
    <s v="Dianna Vittorini"/>
    <x v="0"/>
    <x v="0"/>
    <s v="Oceanside"/>
    <x v="15"/>
    <n v="11572"/>
    <s v="East"/>
    <s v="OFF-EN-10001509"/>
    <x v="1"/>
    <x v="12"/>
    <s v="Poly String Tie Envelopes"/>
    <n v="12.24"/>
    <n v="6"/>
    <n v="0"/>
    <n v="5.7527999999999988"/>
  </r>
  <r>
    <n v="5341"/>
    <s v="CA-2012-146486"/>
    <x v="1"/>
    <x v="529"/>
    <d v="2012-11-14T00:00:00"/>
    <s v="Second Class"/>
    <s v="DV-13465"/>
    <s v="Dianna Vittorini"/>
    <x v="0"/>
    <x v="0"/>
    <s v="Oceanside"/>
    <x v="15"/>
    <n v="11572"/>
    <s v="East"/>
    <s v="TEC-AC-10002018"/>
    <x v="2"/>
    <x v="11"/>
    <s v="AmazonBasics 3-Button USB Wired Mouse"/>
    <n v="13.98"/>
    <n v="2"/>
    <n v="0"/>
    <n v="6.011400000000001"/>
  </r>
  <r>
    <n v="5342"/>
    <s v="CA-2012-146486"/>
    <x v="1"/>
    <x v="529"/>
    <d v="2012-11-14T00:00:00"/>
    <s v="Second Class"/>
    <s v="DV-13465"/>
    <s v="Dianna Vittorini"/>
    <x v="0"/>
    <x v="0"/>
    <s v="Oceanside"/>
    <x v="15"/>
    <n v="11572"/>
    <s v="East"/>
    <s v="TEC-AC-10002637"/>
    <x v="2"/>
    <x v="11"/>
    <s v="Logitech VX Revolution Cordless Laser Mouse for Notebooks (Black)"/>
    <n v="899.95"/>
    <n v="5"/>
    <n v="0"/>
    <n v="53.996999999999957"/>
  </r>
  <r>
    <n v="5343"/>
    <s v="US-2011-168501"/>
    <x v="2"/>
    <x v="871"/>
    <d v="2011-11-27T00:00:00"/>
    <s v="Standard Class"/>
    <s v="JK-15325"/>
    <s v="Jason Klamczynski"/>
    <x v="1"/>
    <x v="0"/>
    <s v="Dallas"/>
    <x v="5"/>
    <n v="75220"/>
    <s v="Central"/>
    <s v="OFF-EN-10001509"/>
    <x v="1"/>
    <x v="12"/>
    <s v="Poly String Tie Envelopes"/>
    <n v="1.6320000000000001"/>
    <n v="1"/>
    <n v="0.2"/>
    <n v="0.55079999999999985"/>
  </r>
  <r>
    <n v="5344"/>
    <s v="US-2011-168501"/>
    <x v="2"/>
    <x v="871"/>
    <d v="2011-11-27T00:00:00"/>
    <s v="Standard Class"/>
    <s v="JK-15325"/>
    <s v="Jason Klamczynski"/>
    <x v="1"/>
    <x v="0"/>
    <s v="Dallas"/>
    <x v="5"/>
    <n v="75220"/>
    <s v="Central"/>
    <s v="TEC-PH-10004922"/>
    <x v="2"/>
    <x v="7"/>
    <s v="RCA Visys Integrated PBX 8-Line Router"/>
    <n v="267.95999999999998"/>
    <n v="5"/>
    <n v="0.2"/>
    <n v="16.747500000000016"/>
  </r>
  <r>
    <n v="5345"/>
    <s v="CA-2012-112053"/>
    <x v="1"/>
    <x v="2"/>
    <d v="2012-10-13T00:00:00"/>
    <s v="Second Class"/>
    <s v="SH-20395"/>
    <s v="Shahid Hopkins"/>
    <x v="0"/>
    <x v="0"/>
    <s v="Rochester"/>
    <x v="15"/>
    <n v="14609"/>
    <s v="East"/>
    <s v="TEC-AC-10002550"/>
    <x v="2"/>
    <x v="11"/>
    <s v="Memorex 25GB 6X Branded Blu-Ray Recordable Disc, 30/Pack"/>
    <n v="31.95"/>
    <n v="1"/>
    <n v="0"/>
    <n v="2.2364999999999995"/>
  </r>
  <r>
    <n v="5346"/>
    <s v="CA-2014-108539"/>
    <x v="3"/>
    <x v="708"/>
    <d v="2014-03-24T00:00:00"/>
    <s v="Second Class"/>
    <s v="SC-20725"/>
    <s v="Steven Cartwright"/>
    <x v="0"/>
    <x v="0"/>
    <s v="Los Angeles"/>
    <x v="1"/>
    <n v="90045"/>
    <s v="West"/>
    <s v="OFF-ST-10003208"/>
    <x v="1"/>
    <x v="4"/>
    <s v="Adjustable Depth Letter/Legal Cart"/>
    <n v="725.84"/>
    <n v="4"/>
    <n v="0"/>
    <n v="210.4935999999999"/>
  </r>
  <r>
    <n v="5347"/>
    <s v="CA-2014-108539"/>
    <x v="3"/>
    <x v="708"/>
    <d v="2014-03-24T00:00:00"/>
    <s v="Second Class"/>
    <s v="SC-20725"/>
    <s v="Steven Cartwright"/>
    <x v="0"/>
    <x v="0"/>
    <s v="Los Angeles"/>
    <x v="1"/>
    <n v="90045"/>
    <s v="West"/>
    <s v="OFF-BI-10003981"/>
    <x v="1"/>
    <x v="8"/>
    <s v="Avery Durable Plastic 1&quot; Binders"/>
    <n v="10.896000000000001"/>
    <n v="3"/>
    <n v="0.2"/>
    <n v="3.9497999999999998"/>
  </r>
  <r>
    <n v="5348"/>
    <s v="CA-2014-108539"/>
    <x v="3"/>
    <x v="708"/>
    <d v="2014-03-24T00:00:00"/>
    <s v="Second Class"/>
    <s v="SC-20725"/>
    <s v="Steven Cartwright"/>
    <x v="0"/>
    <x v="0"/>
    <s v="Los Angeles"/>
    <x v="1"/>
    <n v="90045"/>
    <s v="West"/>
    <s v="OFF-BI-10001031"/>
    <x v="1"/>
    <x v="8"/>
    <s v="Pressboard Data Binders by Wilson Jones"/>
    <n v="8.5440000000000005"/>
    <n v="2"/>
    <n v="0.2"/>
    <n v="2.8835999999999995"/>
  </r>
  <r>
    <n v="5349"/>
    <s v="CA-2012-149811"/>
    <x v="1"/>
    <x v="1038"/>
    <d v="2012-01-10T00:00:00"/>
    <s v="Standard Class"/>
    <s v="CS-12250"/>
    <s v="Chris Selesnick"/>
    <x v="1"/>
    <x v="0"/>
    <s v="Woodbury"/>
    <x v="11"/>
    <n v="55125"/>
    <s v="Central"/>
    <s v="OFF-BI-10003676"/>
    <x v="1"/>
    <x v="8"/>
    <s v="GBC Standard Recycled Report Covers, Clear Plastic Sheets"/>
    <n v="32.339999999999996"/>
    <n v="3"/>
    <n v="0"/>
    <n v="15.523199999999999"/>
  </r>
  <r>
    <n v="5350"/>
    <s v="CA-2012-149811"/>
    <x v="1"/>
    <x v="1038"/>
    <d v="2012-01-10T00:00:00"/>
    <s v="Standard Class"/>
    <s v="CS-12250"/>
    <s v="Chris Selesnick"/>
    <x v="1"/>
    <x v="0"/>
    <s v="Woodbury"/>
    <x v="11"/>
    <n v="55125"/>
    <s v="Central"/>
    <s v="OFF-PA-10004082"/>
    <x v="1"/>
    <x v="10"/>
    <s v="Adams Telephone Message Book w/Frequently-Called Numbers Space, 400 Messages per Book"/>
    <n v="39.900000000000006"/>
    <n v="5"/>
    <n v="0"/>
    <n v="19.950000000000003"/>
  </r>
  <r>
    <n v="5351"/>
    <s v="US-2014-103814"/>
    <x v="3"/>
    <x v="34"/>
    <d v="2014-12-17T00:00:00"/>
    <s v="Standard Class"/>
    <s v="LH-16900"/>
    <s v="Lena Hernandez"/>
    <x v="0"/>
    <x v="0"/>
    <s v="Park Ridge"/>
    <x v="10"/>
    <n v="60068"/>
    <s v="Central"/>
    <s v="OFF-PA-10001019"/>
    <x v="1"/>
    <x v="10"/>
    <s v="Xerox 1884"/>
    <n v="143.85600000000002"/>
    <n v="9"/>
    <n v="0.2"/>
    <n v="48.551399999999994"/>
  </r>
  <r>
    <n v="5352"/>
    <s v="CA-2013-123932"/>
    <x v="0"/>
    <x v="47"/>
    <d v="2013-09-13T00:00:00"/>
    <s v="Standard Class"/>
    <s v="YC-21895"/>
    <s v="Yoseph Carroll"/>
    <x v="1"/>
    <x v="0"/>
    <s v="Dallas"/>
    <x v="5"/>
    <n v="75217"/>
    <s v="Central"/>
    <s v="OFF-PA-10004665"/>
    <x v="1"/>
    <x v="10"/>
    <s v="Advantus Motivational Note Cards"/>
    <n v="41.92"/>
    <n v="4"/>
    <n v="0.2"/>
    <n v="15.195999999999998"/>
  </r>
  <r>
    <n v="5353"/>
    <s v="CA-2013-123932"/>
    <x v="0"/>
    <x v="47"/>
    <d v="2013-09-13T00:00:00"/>
    <s v="Standard Class"/>
    <s v="YC-21895"/>
    <s v="Yoseph Carroll"/>
    <x v="1"/>
    <x v="0"/>
    <s v="Dallas"/>
    <x v="5"/>
    <n v="75217"/>
    <s v="Central"/>
    <s v="TEC-PH-10002447"/>
    <x v="2"/>
    <x v="7"/>
    <s v="AT&amp;T CL83451 4-Handset Telephone"/>
    <n v="329.58400000000006"/>
    <n v="2"/>
    <n v="0.2"/>
    <n v="37.078199999999981"/>
  </r>
  <r>
    <n v="5354"/>
    <s v="US-2013-101616"/>
    <x v="0"/>
    <x v="323"/>
    <d v="2013-09-07T00:00:00"/>
    <s v="First Class"/>
    <s v="CY-12745"/>
    <s v="Craig Yedwab"/>
    <x v="1"/>
    <x v="0"/>
    <s v="Monroe"/>
    <x v="28"/>
    <n v="71203"/>
    <s v="South"/>
    <s v="OFF-BI-10000014"/>
    <x v="1"/>
    <x v="8"/>
    <s v="Heavy-Duty E-Z-D Binders"/>
    <n v="87.28"/>
    <n v="8"/>
    <n v="0"/>
    <n v="41.021599999999999"/>
  </r>
  <r>
    <n v="5355"/>
    <s v="CA-2011-113768"/>
    <x v="2"/>
    <x v="8"/>
    <d v="2011-05-19T00:00:00"/>
    <s v="Standard Class"/>
    <s v="AH-10030"/>
    <s v="Aaron Hawkins"/>
    <x v="1"/>
    <x v="0"/>
    <s v="Los Angeles"/>
    <x v="1"/>
    <n v="90004"/>
    <s v="West"/>
    <s v="FUR-CH-10002439"/>
    <x v="0"/>
    <x v="1"/>
    <s v="Iceberg Nesting Folding Chair, 19w x 6d x 43h"/>
    <n v="279.45600000000002"/>
    <n v="6"/>
    <n v="0.2"/>
    <n v="20.959199999999996"/>
  </r>
  <r>
    <n v="5356"/>
    <s v="CA-2011-113768"/>
    <x v="2"/>
    <x v="8"/>
    <d v="2011-05-19T00:00:00"/>
    <s v="Standard Class"/>
    <s v="AH-10030"/>
    <s v="Aaron Hawkins"/>
    <x v="1"/>
    <x v="0"/>
    <s v="Los Angeles"/>
    <x v="1"/>
    <n v="90004"/>
    <s v="West"/>
    <s v="OFF-PA-10003063"/>
    <x v="1"/>
    <x v="10"/>
    <s v="EcoTones Memo Sheets"/>
    <n v="8"/>
    <n v="2"/>
    <n v="0"/>
    <n v="3.84"/>
  </r>
  <r>
    <n v="5357"/>
    <s v="CA-2013-138037"/>
    <x v="0"/>
    <x v="321"/>
    <d v="2013-10-04T00:00:00"/>
    <s v="Standard Class"/>
    <s v="AR-10540"/>
    <s v="Andy Reiter"/>
    <x v="0"/>
    <x v="0"/>
    <s v="San Francisco"/>
    <x v="1"/>
    <n v="94109"/>
    <s v="West"/>
    <s v="OFF-BI-10002982"/>
    <x v="1"/>
    <x v="8"/>
    <s v="Avery Self-Adhesive Photo Pockets for Polaroid Photos"/>
    <n v="27.240000000000002"/>
    <n v="5"/>
    <n v="0.2"/>
    <n v="9.5339999999999971"/>
  </r>
  <r>
    <n v="5358"/>
    <s v="CA-2011-150490"/>
    <x v="2"/>
    <x v="79"/>
    <d v="2011-08-11T00:00:00"/>
    <s v="Standard Class"/>
    <s v="SS-20590"/>
    <s v="Sonia Sunley"/>
    <x v="0"/>
    <x v="0"/>
    <s v="San Francisco"/>
    <x v="1"/>
    <n v="94122"/>
    <s v="West"/>
    <s v="TEC-AC-10004510"/>
    <x v="2"/>
    <x v="11"/>
    <s v="Logitech Desktop MK120 Mouse and keyboard Combo"/>
    <n v="16.36"/>
    <n v="1"/>
    <n v="0"/>
    <n v="1.6359999999999992"/>
  </r>
  <r>
    <n v="5359"/>
    <s v="CA-2011-150490"/>
    <x v="2"/>
    <x v="79"/>
    <d v="2011-08-11T00:00:00"/>
    <s v="Standard Class"/>
    <s v="SS-20590"/>
    <s v="Sonia Sunley"/>
    <x v="0"/>
    <x v="0"/>
    <s v="San Francisco"/>
    <x v="1"/>
    <n v="94122"/>
    <s v="West"/>
    <s v="OFF-ST-10000321"/>
    <x v="1"/>
    <x v="4"/>
    <s v="Akro Stacking Bins"/>
    <n v="15.78"/>
    <n v="2"/>
    <n v="0"/>
    <n v="0.63119999999999798"/>
  </r>
  <r>
    <n v="5360"/>
    <s v="CA-2011-150490"/>
    <x v="2"/>
    <x v="79"/>
    <d v="2011-08-11T00:00:00"/>
    <s v="Standard Class"/>
    <s v="SS-20590"/>
    <s v="Sonia Sunley"/>
    <x v="0"/>
    <x v="0"/>
    <s v="San Francisco"/>
    <x v="1"/>
    <n v="94122"/>
    <s v="West"/>
    <s v="OFF-AR-10004602"/>
    <x v="1"/>
    <x v="6"/>
    <s v="Boston KS Multi-Size Manual Pencil Sharpener"/>
    <n v="45.98"/>
    <n v="2"/>
    <n v="0"/>
    <n v="12.874400000000001"/>
  </r>
  <r>
    <n v="5361"/>
    <s v="US-2014-126060"/>
    <x v="3"/>
    <x v="349"/>
    <d v="2014-04-19T00:00:00"/>
    <s v="Standard Class"/>
    <s v="DW-13585"/>
    <s v="Dorothy Wardle"/>
    <x v="1"/>
    <x v="0"/>
    <s v="Fayetteville"/>
    <x v="3"/>
    <n v="28314"/>
    <s v="South"/>
    <s v="FUR-BO-10003433"/>
    <x v="0"/>
    <x v="0"/>
    <s v="Sauder Cornerstone Collection Library"/>
    <n v="198.27200000000002"/>
    <n v="8"/>
    <n v="0.2"/>
    <n v="-32.219200000000022"/>
  </r>
  <r>
    <n v="5362"/>
    <s v="CA-2014-100951"/>
    <x v="3"/>
    <x v="255"/>
    <d v="2014-06-11T00:00:00"/>
    <s v="First Class"/>
    <s v="NC-18625"/>
    <s v="Noah Childs"/>
    <x v="1"/>
    <x v="0"/>
    <s v="Dallas"/>
    <x v="5"/>
    <n v="75217"/>
    <s v="Central"/>
    <s v="OFF-ST-10001496"/>
    <x v="1"/>
    <x v="4"/>
    <s v="Standard Rollaway File with Lock"/>
    <n v="720.7600000000001"/>
    <n v="5"/>
    <n v="0.2"/>
    <n v="54.056999999999988"/>
  </r>
  <r>
    <n v="5363"/>
    <s v="CA-2013-122014"/>
    <x v="0"/>
    <x v="723"/>
    <d v="2014-01-03T00:00:00"/>
    <s v="Standard Class"/>
    <s v="CD-11920"/>
    <s v="Carlos Daly"/>
    <x v="0"/>
    <x v="0"/>
    <s v="Wichita"/>
    <x v="41"/>
    <n v="67212"/>
    <s v="Central"/>
    <s v="FUR-FU-10000672"/>
    <x v="0"/>
    <x v="5"/>
    <s v="Executive Impressions 10&quot; Spectator Wall Clock"/>
    <n v="70.56"/>
    <n v="6"/>
    <n v="0"/>
    <n v="23.990399999999994"/>
  </r>
  <r>
    <n v="5364"/>
    <s v="CA-2013-122014"/>
    <x v="0"/>
    <x v="723"/>
    <d v="2014-01-03T00:00:00"/>
    <s v="Standard Class"/>
    <s v="CD-11920"/>
    <s v="Carlos Daly"/>
    <x v="0"/>
    <x v="0"/>
    <s v="Wichita"/>
    <x v="41"/>
    <n v="67212"/>
    <s v="Central"/>
    <s v="OFF-AP-10001293"/>
    <x v="1"/>
    <x v="9"/>
    <s v="Belkin 8 Outlet Surge Protector"/>
    <n v="81.96"/>
    <n v="2"/>
    <n v="0"/>
    <n v="22.948799999999999"/>
  </r>
  <r>
    <n v="5365"/>
    <s v="CA-2011-123477"/>
    <x v="2"/>
    <x v="1039"/>
    <d v="2011-01-22T00:00:00"/>
    <s v="Second Class"/>
    <s v="DW-13195"/>
    <s v="David Wiener"/>
    <x v="1"/>
    <x v="0"/>
    <s v="Springfield"/>
    <x v="21"/>
    <n v="97477"/>
    <s v="West"/>
    <s v="OFF-AP-10000692"/>
    <x v="1"/>
    <x v="9"/>
    <s v="Fellowes Mighty 8 Compact Surge Protector"/>
    <n v="64.864000000000004"/>
    <n v="4"/>
    <n v="0.2"/>
    <n v="6.4864000000000033"/>
  </r>
  <r>
    <n v="5366"/>
    <s v="CA-2013-107790"/>
    <x v="0"/>
    <x v="73"/>
    <d v="2013-11-25T00:00:00"/>
    <s v="Standard Class"/>
    <s v="EH-13990"/>
    <s v="Erica Hackney"/>
    <x v="0"/>
    <x v="0"/>
    <s v="Houston"/>
    <x v="5"/>
    <n v="77041"/>
    <s v="Central"/>
    <s v="TEC-PH-10004539"/>
    <x v="2"/>
    <x v="7"/>
    <s v="Wireless Extenders zBoost YX545 SOHO Signal Booster"/>
    <n v="151.19200000000001"/>
    <n v="1"/>
    <n v="0.2"/>
    <n v="13.229299999999995"/>
  </r>
  <r>
    <n v="5367"/>
    <s v="CA-2014-158071"/>
    <x v="3"/>
    <x v="193"/>
    <d v="2014-06-16T00:00:00"/>
    <s v="Standard Class"/>
    <s v="BD-11320"/>
    <s v="Bill Donatelli"/>
    <x v="0"/>
    <x v="0"/>
    <s v="Seattle"/>
    <x v="4"/>
    <n v="98103"/>
    <s v="West"/>
    <s v="TEC-PH-10002923"/>
    <x v="2"/>
    <x v="7"/>
    <s v="Logitech B530 USB Headset - headset - Full size, Binaural"/>
    <n v="88.77600000000001"/>
    <n v="3"/>
    <n v="0.2"/>
    <n v="7.7679000000000009"/>
  </r>
  <r>
    <n v="5368"/>
    <s v="CA-2014-158071"/>
    <x v="3"/>
    <x v="193"/>
    <d v="2014-06-16T00:00:00"/>
    <s v="Standard Class"/>
    <s v="BD-11320"/>
    <s v="Bill Donatelli"/>
    <x v="0"/>
    <x v="0"/>
    <s v="Seattle"/>
    <x v="4"/>
    <n v="98103"/>
    <s v="West"/>
    <s v="OFF-LA-10004689"/>
    <x v="1"/>
    <x v="2"/>
    <s v="Avery 512"/>
    <n v="11.56"/>
    <n v="4"/>
    <n v="0"/>
    <n v="5.4332000000000003"/>
  </r>
  <r>
    <n v="5369"/>
    <s v="CA-2014-158071"/>
    <x v="3"/>
    <x v="193"/>
    <d v="2014-06-16T00:00:00"/>
    <s v="Standard Class"/>
    <s v="BD-11320"/>
    <s v="Bill Donatelli"/>
    <x v="0"/>
    <x v="0"/>
    <s v="Seattle"/>
    <x v="4"/>
    <n v="98103"/>
    <s v="West"/>
    <s v="OFF-ST-10001228"/>
    <x v="1"/>
    <x v="4"/>
    <s v="Personal File Boxes with Fold-Down Carry Handle"/>
    <n v="15.58"/>
    <n v="1"/>
    <n v="0"/>
    <n v="3.8949999999999996"/>
  </r>
  <r>
    <n v="5370"/>
    <s v="CA-2014-147403"/>
    <x v="3"/>
    <x v="18"/>
    <d v="2014-09-14T00:00:00"/>
    <s v="First Class"/>
    <s v="KH-16630"/>
    <s v="Ken Heidel"/>
    <x v="1"/>
    <x v="0"/>
    <s v="Akron"/>
    <x v="24"/>
    <n v="44312"/>
    <s v="East"/>
    <s v="OFF-PA-10003302"/>
    <x v="1"/>
    <x v="10"/>
    <s v="Xerox 1906"/>
    <n v="85.055999999999997"/>
    <n v="3"/>
    <n v="0.2"/>
    <n v="28.706399999999991"/>
  </r>
  <r>
    <n v="5371"/>
    <s v="US-2014-136721"/>
    <x v="3"/>
    <x v="798"/>
    <d v="2014-04-13T00:00:00"/>
    <s v="Standard Class"/>
    <s v="NH-18610"/>
    <s v="Nicole Hansen"/>
    <x v="1"/>
    <x v="0"/>
    <s v="Oak Park"/>
    <x v="12"/>
    <n v="48237"/>
    <s v="Central"/>
    <s v="FUR-FU-10004665"/>
    <x v="0"/>
    <x v="5"/>
    <s v="3M Polarizing Task Lamp with Clamp Arm, Light Gray"/>
    <n v="273.95999999999998"/>
    <n v="2"/>
    <n v="0"/>
    <n v="71.229600000000005"/>
  </r>
  <r>
    <n v="5372"/>
    <s v="US-2014-136721"/>
    <x v="3"/>
    <x v="798"/>
    <d v="2014-04-13T00:00:00"/>
    <s v="Standard Class"/>
    <s v="NH-18610"/>
    <s v="Nicole Hansen"/>
    <x v="1"/>
    <x v="0"/>
    <s v="Oak Park"/>
    <x v="12"/>
    <n v="48237"/>
    <s v="Central"/>
    <s v="FUR-FU-10004188"/>
    <x v="0"/>
    <x v="5"/>
    <s v="Luxo Professional Combination Clamp-On Lamps"/>
    <n v="306.89999999999998"/>
    <n v="3"/>
    <n v="0"/>
    <n v="79.793999999999997"/>
  </r>
  <r>
    <n v="5373"/>
    <s v="CA-2012-118738"/>
    <x v="1"/>
    <x v="1040"/>
    <d v="2012-10-30T00:00:00"/>
    <s v="Standard Class"/>
    <s v="AG-10495"/>
    <s v="Andrew Gjertsen"/>
    <x v="1"/>
    <x v="0"/>
    <s v="Houston"/>
    <x v="5"/>
    <n v="77041"/>
    <s v="Central"/>
    <s v="OFF-PA-10003177"/>
    <x v="1"/>
    <x v="10"/>
    <s v="Xerox 1999"/>
    <n v="15.552000000000003"/>
    <n v="3"/>
    <n v="0.2"/>
    <n v="5.4432"/>
  </r>
  <r>
    <n v="5374"/>
    <s v="CA-2012-118738"/>
    <x v="1"/>
    <x v="1040"/>
    <d v="2012-10-30T00:00:00"/>
    <s v="Standard Class"/>
    <s v="AG-10495"/>
    <s v="Andrew Gjertsen"/>
    <x v="1"/>
    <x v="0"/>
    <s v="Houston"/>
    <x v="5"/>
    <n v="77041"/>
    <s v="Central"/>
    <s v="FUR-TA-10002607"/>
    <x v="0"/>
    <x v="3"/>
    <s v="KI Conference Tables"/>
    <n v="347.36099999999999"/>
    <n v="7"/>
    <n v="0.3"/>
    <n v="-69.472199999999958"/>
  </r>
  <r>
    <n v="5375"/>
    <s v="CA-2012-118738"/>
    <x v="1"/>
    <x v="1040"/>
    <d v="2012-10-30T00:00:00"/>
    <s v="Standard Class"/>
    <s v="AG-10495"/>
    <s v="Andrew Gjertsen"/>
    <x v="1"/>
    <x v="0"/>
    <s v="Houston"/>
    <x v="5"/>
    <n v="77041"/>
    <s v="Central"/>
    <s v="OFF-PA-10001166"/>
    <x v="1"/>
    <x v="10"/>
    <s v="Xerox 2"/>
    <n v="10.368000000000002"/>
    <n v="2"/>
    <n v="0.2"/>
    <n v="3.6288"/>
  </r>
  <r>
    <n v="5376"/>
    <s v="CA-2014-134152"/>
    <x v="3"/>
    <x v="837"/>
    <d v="2014-06-01T00:00:00"/>
    <s v="Standard Class"/>
    <s v="RP-19855"/>
    <s v="Roy Phan"/>
    <x v="1"/>
    <x v="0"/>
    <s v="Seattle"/>
    <x v="4"/>
    <n v="98103"/>
    <s v="West"/>
    <s v="TEC-AC-10004510"/>
    <x v="2"/>
    <x v="11"/>
    <s v="Logitech Desktop MK120 Mouse and keyboard Combo"/>
    <n v="98.16"/>
    <n v="6"/>
    <n v="0"/>
    <n v="9.8159999999999954"/>
  </r>
  <r>
    <n v="5377"/>
    <s v="CA-2014-134152"/>
    <x v="3"/>
    <x v="837"/>
    <d v="2014-06-01T00:00:00"/>
    <s v="Standard Class"/>
    <s v="RP-19855"/>
    <s v="Roy Phan"/>
    <x v="1"/>
    <x v="0"/>
    <s v="Seattle"/>
    <x v="4"/>
    <n v="98103"/>
    <s v="West"/>
    <s v="OFF-AR-10004062"/>
    <x v="1"/>
    <x v="6"/>
    <s v="Staples"/>
    <n v="31.44"/>
    <n v="3"/>
    <n v="0"/>
    <n v="7.86"/>
  </r>
  <r>
    <n v="5378"/>
    <s v="CA-2011-125542"/>
    <x v="2"/>
    <x v="29"/>
    <d v="2011-12-07T00:00:00"/>
    <s v="First Class"/>
    <s v="NB-18655"/>
    <s v="Nona Balk"/>
    <x v="1"/>
    <x v="0"/>
    <s v="Philadelphia"/>
    <x v="9"/>
    <n v="19134"/>
    <s v="East"/>
    <s v="OFF-EN-10000056"/>
    <x v="1"/>
    <x v="12"/>
    <s v="Cameo Buff Policy Envelopes"/>
    <n v="348.488"/>
    <n v="7"/>
    <n v="0.2"/>
    <n v="117.61469999999996"/>
  </r>
  <r>
    <n v="5379"/>
    <s v="CA-2011-125542"/>
    <x v="2"/>
    <x v="29"/>
    <d v="2011-12-07T00:00:00"/>
    <s v="First Class"/>
    <s v="NB-18655"/>
    <s v="Nona Balk"/>
    <x v="1"/>
    <x v="0"/>
    <s v="Philadelphia"/>
    <x v="9"/>
    <n v="19134"/>
    <s v="East"/>
    <s v="OFF-ST-10001469"/>
    <x v="1"/>
    <x v="4"/>
    <s v="Fellowes Bankers Box Recycled Super Stor/Drawer"/>
    <n v="172.73599999999999"/>
    <n v="4"/>
    <n v="0.2"/>
    <n v="-30.228800000000007"/>
  </r>
  <r>
    <n v="5380"/>
    <s v="CA-2013-136021"/>
    <x v="0"/>
    <x v="1041"/>
    <d v="2013-08-19T00:00:00"/>
    <s v="Standard Class"/>
    <s v="JM-15580"/>
    <s v="Jill Matthias"/>
    <x v="0"/>
    <x v="0"/>
    <s v="Los Angeles"/>
    <x v="1"/>
    <n v="90045"/>
    <s v="West"/>
    <s v="OFF-PA-10000551"/>
    <x v="1"/>
    <x v="10"/>
    <s v="Array Memo Cubes"/>
    <n v="15.54"/>
    <n v="3"/>
    <n v="0"/>
    <n v="7.6145999999999994"/>
  </r>
  <r>
    <n v="5381"/>
    <s v="CA-2013-136021"/>
    <x v="0"/>
    <x v="1041"/>
    <d v="2013-08-19T00:00:00"/>
    <s v="Standard Class"/>
    <s v="JM-15580"/>
    <s v="Jill Matthias"/>
    <x v="0"/>
    <x v="0"/>
    <s v="Los Angeles"/>
    <x v="1"/>
    <n v="90045"/>
    <s v="West"/>
    <s v="TEC-MA-10000423"/>
    <x v="2"/>
    <x v="15"/>
    <s v="Texas Instruments TI-34 Scientific Calculator"/>
    <n v="105.55199999999999"/>
    <n v="6"/>
    <n v="0.2"/>
    <n v="35.623799999999996"/>
  </r>
  <r>
    <n v="5382"/>
    <s v="CA-2013-149195"/>
    <x v="0"/>
    <x v="64"/>
    <d v="2013-09-08T00:00:00"/>
    <s v="Second Class"/>
    <s v="DM-13525"/>
    <s v="Don Miller"/>
    <x v="1"/>
    <x v="0"/>
    <s v="Houston"/>
    <x v="5"/>
    <n v="77070"/>
    <s v="Central"/>
    <s v="OFF-PA-10001870"/>
    <x v="1"/>
    <x v="10"/>
    <s v="Xerox 202"/>
    <n v="25.920000000000005"/>
    <n v="5"/>
    <n v="0.2"/>
    <n v="9.0719999999999992"/>
  </r>
  <r>
    <n v="5383"/>
    <s v="CA-2013-149195"/>
    <x v="0"/>
    <x v="64"/>
    <d v="2013-09-08T00:00:00"/>
    <s v="Second Class"/>
    <s v="DM-13525"/>
    <s v="Don Miller"/>
    <x v="1"/>
    <x v="0"/>
    <s v="Houston"/>
    <x v="5"/>
    <n v="77070"/>
    <s v="Central"/>
    <s v="OFF-FA-10001843"/>
    <x v="1"/>
    <x v="13"/>
    <s v="Staples"/>
    <n v="15.808000000000002"/>
    <n v="8"/>
    <n v="0.2"/>
    <n v="5.3352000000000004"/>
  </r>
  <r>
    <n v="5384"/>
    <s v="CA-2013-149195"/>
    <x v="0"/>
    <x v="64"/>
    <d v="2013-09-08T00:00:00"/>
    <s v="Second Class"/>
    <s v="DM-13525"/>
    <s v="Don Miller"/>
    <x v="1"/>
    <x v="0"/>
    <s v="Houston"/>
    <x v="5"/>
    <n v="77070"/>
    <s v="Central"/>
    <s v="OFF-PA-10002036"/>
    <x v="1"/>
    <x v="10"/>
    <s v="Xerox 1930"/>
    <n v="10.368000000000002"/>
    <n v="2"/>
    <n v="0.2"/>
    <n v="3.7584"/>
  </r>
  <r>
    <n v="5385"/>
    <s v="CA-2014-161410"/>
    <x v="3"/>
    <x v="335"/>
    <d v="2014-07-04T00:00:00"/>
    <s v="Standard Class"/>
    <s v="CC-12220"/>
    <s v="Chris Cortes"/>
    <x v="0"/>
    <x v="0"/>
    <s v="Philadelphia"/>
    <x v="9"/>
    <n v="19143"/>
    <s v="East"/>
    <s v="TEC-PH-10001760"/>
    <x v="2"/>
    <x v="7"/>
    <s v="Bose SoundLink Bluetooth Speaker"/>
    <n v="358.2"/>
    <n v="3"/>
    <n v="0.4"/>
    <n v="41.79000000000002"/>
  </r>
  <r>
    <n v="5386"/>
    <s v="CA-2014-161410"/>
    <x v="3"/>
    <x v="335"/>
    <d v="2014-07-04T00:00:00"/>
    <s v="Standard Class"/>
    <s v="CC-12220"/>
    <s v="Chris Cortes"/>
    <x v="0"/>
    <x v="0"/>
    <s v="Philadelphia"/>
    <x v="9"/>
    <n v="19143"/>
    <s v="East"/>
    <s v="TEC-PH-10000673"/>
    <x v="2"/>
    <x v="7"/>
    <s v="Plantronics Voyager Pro HD - Bluetooth Headset"/>
    <n v="545.91599999999994"/>
    <n v="14"/>
    <n v="0.4"/>
    <n v="72.788800000000037"/>
  </r>
  <r>
    <n v="5387"/>
    <s v="CA-2014-152786"/>
    <x v="3"/>
    <x v="846"/>
    <d v="2014-03-18T00:00:00"/>
    <s v="Standard Class"/>
    <s v="GA-14725"/>
    <s v="Guy Armstrong"/>
    <x v="0"/>
    <x v="0"/>
    <s v="Rogers"/>
    <x v="36"/>
    <n v="72756"/>
    <s v="South"/>
    <s v="OFF-BI-10000829"/>
    <x v="1"/>
    <x v="8"/>
    <s v="Avery Non-Stick Binders"/>
    <n v="40.410000000000004"/>
    <n v="9"/>
    <n v="0"/>
    <n v="18.5886"/>
  </r>
  <r>
    <n v="5388"/>
    <s v="CA-2014-164707"/>
    <x v="3"/>
    <x v="1042"/>
    <d v="2014-02-22T00:00:00"/>
    <s v="Second Class"/>
    <s v="CV-12805"/>
    <s v="Cynthia Voltz"/>
    <x v="1"/>
    <x v="0"/>
    <s v="Los Angeles"/>
    <x v="1"/>
    <n v="90045"/>
    <s v="West"/>
    <s v="TEC-PH-10001924"/>
    <x v="2"/>
    <x v="7"/>
    <s v="iHome FM Clock Radio with Lightning Dock"/>
    <n v="167.976"/>
    <n v="3"/>
    <n v="0.2"/>
    <n v="10.498500000000007"/>
  </r>
  <r>
    <n v="5389"/>
    <s v="CA-2014-164707"/>
    <x v="3"/>
    <x v="1042"/>
    <d v="2014-02-22T00:00:00"/>
    <s v="Second Class"/>
    <s v="CV-12805"/>
    <s v="Cynthia Voltz"/>
    <x v="1"/>
    <x v="0"/>
    <s v="Los Angeles"/>
    <x v="1"/>
    <n v="90045"/>
    <s v="West"/>
    <s v="TEC-AC-10004864"/>
    <x v="2"/>
    <x v="11"/>
    <s v="Memorex Micro Travel Drive 32 GB"/>
    <n v="109.53"/>
    <n v="3"/>
    <n v="0"/>
    <n v="47.097900000000003"/>
  </r>
  <r>
    <n v="5390"/>
    <s v="CA-2014-164707"/>
    <x v="3"/>
    <x v="1042"/>
    <d v="2014-02-22T00:00:00"/>
    <s v="Second Class"/>
    <s v="CV-12805"/>
    <s v="Cynthia Voltz"/>
    <x v="1"/>
    <x v="0"/>
    <s v="Los Angeles"/>
    <x v="1"/>
    <n v="90045"/>
    <s v="West"/>
    <s v="OFF-LA-10004345"/>
    <x v="1"/>
    <x v="2"/>
    <s v="Avery 493"/>
    <n v="9.82"/>
    <n v="2"/>
    <n v="0"/>
    <n v="4.8117999999999999"/>
  </r>
  <r>
    <n v="5391"/>
    <s v="CA-2014-163874"/>
    <x v="3"/>
    <x v="468"/>
    <d v="2014-11-13T00:00:00"/>
    <s v="Second Class"/>
    <s v="NC-18535"/>
    <s v="Nick Crebassa"/>
    <x v="1"/>
    <x v="0"/>
    <s v="Seattle"/>
    <x v="4"/>
    <n v="98105"/>
    <s v="West"/>
    <s v="OFF-BI-10000088"/>
    <x v="1"/>
    <x v="8"/>
    <s v="GBC Imprintable Covers"/>
    <n v="26.352000000000004"/>
    <n v="3"/>
    <n v="0.2"/>
    <n v="9.5525999999999982"/>
  </r>
  <r>
    <n v="5392"/>
    <s v="US-2011-123183"/>
    <x v="2"/>
    <x v="84"/>
    <d v="2011-11-25T00:00:00"/>
    <s v="Standard Class"/>
    <s v="GR-14560"/>
    <s v="Georgia Rosenberg"/>
    <x v="1"/>
    <x v="0"/>
    <s v="Wilmington"/>
    <x v="13"/>
    <n v="19805"/>
    <s v="East"/>
    <s v="OFF-LA-10002787"/>
    <x v="1"/>
    <x v="2"/>
    <s v="Avery 480"/>
    <n v="22.5"/>
    <n v="6"/>
    <n v="0"/>
    <n v="10.799999999999999"/>
  </r>
  <r>
    <n v="5393"/>
    <s v="US-2011-123183"/>
    <x v="2"/>
    <x v="84"/>
    <d v="2011-11-25T00:00:00"/>
    <s v="Standard Class"/>
    <s v="GR-14560"/>
    <s v="Georgia Rosenberg"/>
    <x v="1"/>
    <x v="0"/>
    <s v="Wilmington"/>
    <x v="13"/>
    <n v="19805"/>
    <s v="East"/>
    <s v="OFF-LA-10001569"/>
    <x v="1"/>
    <x v="2"/>
    <s v="Avery 499"/>
    <n v="9.9600000000000009"/>
    <n v="2"/>
    <n v="0"/>
    <n v="4.5815999999999999"/>
  </r>
  <r>
    <n v="5394"/>
    <s v="US-2011-123183"/>
    <x v="2"/>
    <x v="84"/>
    <d v="2011-11-25T00:00:00"/>
    <s v="Standard Class"/>
    <s v="GR-14560"/>
    <s v="Georgia Rosenberg"/>
    <x v="1"/>
    <x v="0"/>
    <s v="Wilmington"/>
    <x v="13"/>
    <n v="19805"/>
    <s v="East"/>
    <s v="OFF-BI-10002429"/>
    <x v="1"/>
    <x v="8"/>
    <s v="Premier Elliptical Ring Binder, Black"/>
    <n v="213.08"/>
    <n v="7"/>
    <n v="0"/>
    <n v="102.2784"/>
  </r>
  <r>
    <n v="5395"/>
    <s v="US-2011-123183"/>
    <x v="2"/>
    <x v="84"/>
    <d v="2011-11-25T00:00:00"/>
    <s v="Standard Class"/>
    <s v="GR-14560"/>
    <s v="Georgia Rosenberg"/>
    <x v="1"/>
    <x v="0"/>
    <s v="Wilmington"/>
    <x v="13"/>
    <n v="19805"/>
    <s v="East"/>
    <s v="FUR-BO-10000362"/>
    <x v="0"/>
    <x v="0"/>
    <s v="Sauder Inglewood Library Bookcases"/>
    <n v="1025.8799999999999"/>
    <n v="6"/>
    <n v="0"/>
    <n v="235.95240000000001"/>
  </r>
  <r>
    <n v="5396"/>
    <s v="CA-2011-104829"/>
    <x v="2"/>
    <x v="728"/>
    <d v="2011-11-21T00:00:00"/>
    <s v="Second Class"/>
    <s v="JG-15805"/>
    <s v="John Grady"/>
    <x v="1"/>
    <x v="0"/>
    <s v="Provo"/>
    <x v="7"/>
    <n v="84604"/>
    <s v="West"/>
    <s v="OFF-PA-10003016"/>
    <x v="1"/>
    <x v="10"/>
    <s v="Adams &quot;While You Were Out&quot; Message Pads"/>
    <n v="21.98"/>
    <n v="7"/>
    <n v="0"/>
    <n v="9.8909999999999982"/>
  </r>
  <r>
    <n v="5397"/>
    <s v="US-2013-147340"/>
    <x v="0"/>
    <x v="446"/>
    <d v="2013-09-25T00:00:00"/>
    <s v="Same Day"/>
    <s v="EB-13750"/>
    <s v="Edward Becker"/>
    <x v="1"/>
    <x v="0"/>
    <s v="San Francisco"/>
    <x v="1"/>
    <n v="94110"/>
    <s v="West"/>
    <s v="FUR-FU-10002501"/>
    <x v="0"/>
    <x v="5"/>
    <s v="Nu-Dell Executive Frame"/>
    <n v="63.2"/>
    <n v="5"/>
    <n v="0"/>
    <n v="23.384"/>
  </r>
  <r>
    <n v="5398"/>
    <s v="CA-2013-145492"/>
    <x v="0"/>
    <x v="73"/>
    <d v="2013-11-28T00:00:00"/>
    <s v="Standard Class"/>
    <s v="MC-17605"/>
    <s v="Matt Connell"/>
    <x v="1"/>
    <x v="0"/>
    <s v="Los Angeles"/>
    <x v="1"/>
    <n v="90004"/>
    <s v="West"/>
    <s v="OFF-AP-10003622"/>
    <x v="1"/>
    <x v="9"/>
    <s v="Bravo II Megaboss 12-Amp Hard Body Upright, Replacement Belts, 2 Belts per Pack"/>
    <n v="39"/>
    <n v="12"/>
    <n v="0"/>
    <n v="11.309999999999999"/>
  </r>
  <r>
    <n v="5399"/>
    <s v="CA-2013-163202"/>
    <x v="0"/>
    <x v="720"/>
    <d v="2013-10-03T00:00:00"/>
    <s v="Standard Class"/>
    <s v="BM-11650"/>
    <s v="Brian Moss"/>
    <x v="1"/>
    <x v="0"/>
    <s v="Lancaster"/>
    <x v="24"/>
    <n v="43130"/>
    <s v="East"/>
    <s v="OFF-BI-10002764"/>
    <x v="1"/>
    <x v="8"/>
    <s v="Recycled Pressboard Report Cover with Reinforced Top Hinge"/>
    <n v="2.907"/>
    <n v="3"/>
    <n v="0.7"/>
    <n v="-2.0348999999999995"/>
  </r>
  <r>
    <n v="5400"/>
    <s v="CA-2013-117681"/>
    <x v="0"/>
    <x v="526"/>
    <d v="2013-04-15T00:00:00"/>
    <s v="Standard Class"/>
    <s v="HF-14995"/>
    <s v="Herbert Flentye"/>
    <x v="0"/>
    <x v="0"/>
    <s v="Los Angeles"/>
    <x v="1"/>
    <n v="90004"/>
    <s v="West"/>
    <s v="FUR-BO-10001798"/>
    <x v="0"/>
    <x v="0"/>
    <s v="Bush Somerset Collection Bookcase"/>
    <n v="556.66499999999996"/>
    <n v="5"/>
    <n v="0.15"/>
    <n v="6.5490000000000208"/>
  </r>
  <r>
    <n v="5401"/>
    <s v="CA-2014-132262"/>
    <x v="3"/>
    <x v="296"/>
    <d v="2014-09-24T00:00:00"/>
    <s v="First Class"/>
    <s v="ML-18265"/>
    <s v="Muhammed Lee"/>
    <x v="0"/>
    <x v="0"/>
    <s v="Seattle"/>
    <x v="4"/>
    <n v="98103"/>
    <s v="West"/>
    <s v="TEC-AC-10000158"/>
    <x v="2"/>
    <x v="11"/>
    <s v="Sony 64GB Class 10 Micro SDHC R40 Memory Card"/>
    <n v="71.98"/>
    <n v="2"/>
    <n v="0"/>
    <n v="15.1158"/>
  </r>
  <r>
    <n v="5402"/>
    <s v="CA-2014-132262"/>
    <x v="3"/>
    <x v="296"/>
    <d v="2014-09-24T00:00:00"/>
    <s v="First Class"/>
    <s v="ML-18265"/>
    <s v="Muhammed Lee"/>
    <x v="0"/>
    <x v="0"/>
    <s v="Seattle"/>
    <x v="4"/>
    <n v="98103"/>
    <s v="West"/>
    <s v="TEC-AC-10000303"/>
    <x v="2"/>
    <x v="11"/>
    <s v="Logitech M510 Wireless Mouse"/>
    <n v="79.98"/>
    <n v="2"/>
    <n v="0"/>
    <n v="26.3934"/>
  </r>
  <r>
    <n v="5403"/>
    <s v="CA-2014-123043"/>
    <x v="3"/>
    <x v="1043"/>
    <d v="2014-08-30T00:00:00"/>
    <s v="Standard Class"/>
    <s v="AH-10195"/>
    <s v="Alan Haines"/>
    <x v="1"/>
    <x v="0"/>
    <s v="New York City"/>
    <x v="15"/>
    <n v="10024"/>
    <s v="East"/>
    <s v="OFF-BI-10003910"/>
    <x v="1"/>
    <x v="8"/>
    <s v="DXL Angle-View Binders with Locking Rings by Samsill"/>
    <n v="24.672000000000001"/>
    <n v="4"/>
    <n v="0.2"/>
    <n v="7.71"/>
  </r>
  <r>
    <n v="5404"/>
    <s v="CA-2014-123043"/>
    <x v="3"/>
    <x v="1043"/>
    <d v="2014-08-30T00:00:00"/>
    <s v="Standard Class"/>
    <s v="AH-10195"/>
    <s v="Alan Haines"/>
    <x v="1"/>
    <x v="0"/>
    <s v="New York City"/>
    <x v="15"/>
    <n v="10024"/>
    <s v="East"/>
    <s v="OFF-BI-10000138"/>
    <x v="1"/>
    <x v="8"/>
    <s v="Acco Translucent Poly Ring Binders"/>
    <n v="3.7439999999999998"/>
    <n v="1"/>
    <n v="0.2"/>
    <n v="1.3104"/>
  </r>
  <r>
    <n v="5405"/>
    <s v="US-2013-143280"/>
    <x v="0"/>
    <x v="712"/>
    <d v="2013-02-26T00:00:00"/>
    <s v="Standard Class"/>
    <s v="TZ-21580"/>
    <s v="Tracy Zic"/>
    <x v="0"/>
    <x v="0"/>
    <s v="Los Angeles"/>
    <x v="1"/>
    <n v="90045"/>
    <s v="West"/>
    <s v="TEC-PH-10002398"/>
    <x v="2"/>
    <x v="7"/>
    <s v="AT&amp;T 1070 Corded Phone"/>
    <n v="445.96000000000004"/>
    <n v="5"/>
    <n v="0.2"/>
    <n v="55.744999999999948"/>
  </r>
  <r>
    <n v="5406"/>
    <s v="US-2013-143280"/>
    <x v="0"/>
    <x v="712"/>
    <d v="2013-02-26T00:00:00"/>
    <s v="Standard Class"/>
    <s v="TZ-21580"/>
    <s v="Tracy Zic"/>
    <x v="0"/>
    <x v="0"/>
    <s v="Los Angeles"/>
    <x v="1"/>
    <n v="90045"/>
    <s v="West"/>
    <s v="TEC-AC-10003399"/>
    <x v="2"/>
    <x v="11"/>
    <s v="Memorex Mini Travel Drive 64 GB USB 2.0 Flash Drive"/>
    <n v="36.24"/>
    <n v="1"/>
    <n v="0"/>
    <n v="15.220800000000001"/>
  </r>
  <r>
    <n v="5407"/>
    <s v="US-2013-143280"/>
    <x v="0"/>
    <x v="712"/>
    <d v="2013-02-26T00:00:00"/>
    <s v="Standard Class"/>
    <s v="TZ-21580"/>
    <s v="Tracy Zic"/>
    <x v="0"/>
    <x v="0"/>
    <s v="Los Angeles"/>
    <x v="1"/>
    <n v="90045"/>
    <s v="West"/>
    <s v="OFF-FA-10000992"/>
    <x v="1"/>
    <x v="13"/>
    <s v="Acco Clips to Go Binder Clips, 24 Clips in Two Sizes"/>
    <n v="10.649999999999999"/>
    <n v="3"/>
    <n v="0"/>
    <n v="5.0054999999999996"/>
  </r>
  <r>
    <n v="5408"/>
    <s v="CA-2014-108854"/>
    <x v="3"/>
    <x v="166"/>
    <d v="2014-12-15T00:00:00"/>
    <s v="Standard Class"/>
    <s v="DM-13345"/>
    <s v="Denise Monton"/>
    <x v="1"/>
    <x v="0"/>
    <s v="San Francisco"/>
    <x v="1"/>
    <n v="94109"/>
    <s v="West"/>
    <s v="OFF-PA-10003022"/>
    <x v="1"/>
    <x v="10"/>
    <s v="Standard Line “While You Were Out” Hardbound Telephone Message Book"/>
    <n v="87.92"/>
    <n v="4"/>
    <n v="0"/>
    <n v="40.443199999999997"/>
  </r>
  <r>
    <n v="5409"/>
    <s v="CA-2014-108854"/>
    <x v="3"/>
    <x v="166"/>
    <d v="2014-12-15T00:00:00"/>
    <s v="Standard Class"/>
    <s v="DM-13345"/>
    <s v="Denise Monton"/>
    <x v="1"/>
    <x v="0"/>
    <s v="San Francisco"/>
    <x v="1"/>
    <n v="94109"/>
    <s v="West"/>
    <s v="OFF-BI-10002854"/>
    <x v="1"/>
    <x v="8"/>
    <s v="Performers Binder/Pad Holder, Black"/>
    <n v="22.424000000000003"/>
    <n v="1"/>
    <n v="0.2"/>
    <n v="8.4089999999999989"/>
  </r>
  <r>
    <n v="5410"/>
    <s v="CA-2014-108854"/>
    <x v="3"/>
    <x v="166"/>
    <d v="2014-12-15T00:00:00"/>
    <s v="Standard Class"/>
    <s v="DM-13345"/>
    <s v="Denise Monton"/>
    <x v="1"/>
    <x v="0"/>
    <s v="San Francisco"/>
    <x v="1"/>
    <n v="94109"/>
    <s v="West"/>
    <s v="OFF-BI-10001670"/>
    <x v="1"/>
    <x v="8"/>
    <s v="Vinyl Sectional Post Binders"/>
    <n v="90.480000000000018"/>
    <n v="3"/>
    <n v="0.2"/>
    <n v="33.93"/>
  </r>
  <r>
    <n v="5411"/>
    <s v="CA-2014-108854"/>
    <x v="3"/>
    <x v="166"/>
    <d v="2014-12-15T00:00:00"/>
    <s v="Standard Class"/>
    <s v="DM-13345"/>
    <s v="Denise Monton"/>
    <x v="1"/>
    <x v="0"/>
    <s v="San Francisco"/>
    <x v="1"/>
    <n v="94109"/>
    <s v="West"/>
    <s v="OFF-ST-10001837"/>
    <x v="1"/>
    <x v="4"/>
    <s v="SAFCO Mobile Desk Side File, Wire Frame"/>
    <n v="42.76"/>
    <n v="1"/>
    <n v="0"/>
    <n v="11.117599999999999"/>
  </r>
  <r>
    <n v="5412"/>
    <s v="CA-2014-166856"/>
    <x v="3"/>
    <x v="65"/>
    <d v="2014-09-23T00:00:00"/>
    <s v="Standard Class"/>
    <s v="TS-21505"/>
    <s v="Tony Sayre"/>
    <x v="0"/>
    <x v="0"/>
    <s v="Clovis"/>
    <x v="27"/>
    <n v="88101"/>
    <s v="West"/>
    <s v="OFF-BI-10002012"/>
    <x v="1"/>
    <x v="8"/>
    <s v="Wilson Jones Easy Flow II Sheet Lifters"/>
    <n v="10.080000000000002"/>
    <n v="7"/>
    <n v="0.2"/>
    <n v="3.5279999999999996"/>
  </r>
  <r>
    <n v="5413"/>
    <s v="CA-2014-166856"/>
    <x v="3"/>
    <x v="65"/>
    <d v="2014-09-23T00:00:00"/>
    <s v="Standard Class"/>
    <s v="TS-21505"/>
    <s v="Tony Sayre"/>
    <x v="0"/>
    <x v="0"/>
    <s v="Clovis"/>
    <x v="27"/>
    <n v="88101"/>
    <s v="West"/>
    <s v="TEC-AC-10004992"/>
    <x v="2"/>
    <x v="11"/>
    <s v="Kingston Digital DataTraveler 64GB USB 2.0"/>
    <n v="101.34"/>
    <n v="3"/>
    <n v="0"/>
    <n v="8.1071999999999917"/>
  </r>
  <r>
    <n v="5414"/>
    <s v="CA-2013-153157"/>
    <x v="0"/>
    <x v="108"/>
    <d v="2013-09-15T00:00:00"/>
    <s v="First Class"/>
    <s v="TB-21625"/>
    <s v="Trudy Brown"/>
    <x v="0"/>
    <x v="0"/>
    <s v="Wichita"/>
    <x v="41"/>
    <n v="67212"/>
    <s v="Central"/>
    <s v="TEC-PH-10003171"/>
    <x v="2"/>
    <x v="7"/>
    <s v="Plantronics Encore H101 Dual Earpieces Headset"/>
    <n v="224.75"/>
    <n v="5"/>
    <n v="0"/>
    <n v="62.929999999999993"/>
  </r>
  <r>
    <n v="5415"/>
    <s v="US-2014-125647"/>
    <x v="3"/>
    <x v="397"/>
    <d v="2014-09-29T00:00:00"/>
    <s v="Standard Class"/>
    <s v="LC-16870"/>
    <s v="Lena Cacioppo"/>
    <x v="0"/>
    <x v="0"/>
    <s v="Chicago"/>
    <x v="10"/>
    <n v="60653"/>
    <s v="Central"/>
    <s v="OFF-AP-10000390"/>
    <x v="1"/>
    <x v="9"/>
    <s v="Euro Pro Shark Stick Mini Vacuum"/>
    <n v="73.175999999999974"/>
    <n v="6"/>
    <n v="0.8"/>
    <n v="-197.57520000000002"/>
  </r>
  <r>
    <n v="5416"/>
    <s v="US-2014-125647"/>
    <x v="3"/>
    <x v="397"/>
    <d v="2014-09-29T00:00:00"/>
    <s v="Standard Class"/>
    <s v="LC-16870"/>
    <s v="Lena Cacioppo"/>
    <x v="0"/>
    <x v="0"/>
    <s v="Chicago"/>
    <x v="10"/>
    <n v="60653"/>
    <s v="Central"/>
    <s v="OFF-PA-10004888"/>
    <x v="1"/>
    <x v="10"/>
    <s v="Xerox 217"/>
    <n v="20.736000000000004"/>
    <n v="4"/>
    <n v="0.2"/>
    <n v="7.2576000000000001"/>
  </r>
  <r>
    <n v="5417"/>
    <s v="US-2014-125647"/>
    <x v="3"/>
    <x v="397"/>
    <d v="2014-09-29T00:00:00"/>
    <s v="Standard Class"/>
    <s v="LC-16870"/>
    <s v="Lena Cacioppo"/>
    <x v="0"/>
    <x v="0"/>
    <s v="Chicago"/>
    <x v="10"/>
    <n v="60653"/>
    <s v="Central"/>
    <s v="TEC-PH-10004188"/>
    <x v="2"/>
    <x v="7"/>
    <s v="OtterBox Commuter Series Case - Samsung Galaxy S4"/>
    <n v="39.984000000000002"/>
    <n v="2"/>
    <n v="0.2"/>
    <n v="-8.9963999999999995"/>
  </r>
  <r>
    <n v="5418"/>
    <s v="CA-2011-132542"/>
    <x v="2"/>
    <x v="191"/>
    <d v="2011-10-08T00:00:00"/>
    <s v="Second Class"/>
    <s v="AM-10360"/>
    <s v="Alice McCarthy"/>
    <x v="1"/>
    <x v="0"/>
    <s v="Omaha"/>
    <x v="8"/>
    <n v="68104"/>
    <s v="Central"/>
    <s v="OFF-BI-10004099"/>
    <x v="1"/>
    <x v="8"/>
    <s v="GBC VeloBinder Strips"/>
    <n v="15.36"/>
    <n v="2"/>
    <n v="0"/>
    <n v="7.68"/>
  </r>
  <r>
    <n v="5419"/>
    <s v="CA-2012-110877"/>
    <x v="1"/>
    <x v="924"/>
    <d v="2012-10-26T00:00:00"/>
    <s v="First Class"/>
    <s v="JE-15715"/>
    <s v="Joe Elijah"/>
    <x v="0"/>
    <x v="0"/>
    <s v="Houston"/>
    <x v="5"/>
    <n v="77041"/>
    <s v="Central"/>
    <s v="OFF-PA-10004621"/>
    <x v="1"/>
    <x v="10"/>
    <s v="Xerox 212"/>
    <n v="36.288000000000011"/>
    <n v="7"/>
    <n v="0.2"/>
    <n v="12.700800000000001"/>
  </r>
  <r>
    <n v="5420"/>
    <s v="CA-2012-110877"/>
    <x v="1"/>
    <x v="924"/>
    <d v="2012-10-26T00:00:00"/>
    <s v="First Class"/>
    <s v="JE-15715"/>
    <s v="Joe Elijah"/>
    <x v="0"/>
    <x v="0"/>
    <s v="Houston"/>
    <x v="5"/>
    <n v="77041"/>
    <s v="Central"/>
    <s v="TEC-PH-10002103"/>
    <x v="2"/>
    <x v="7"/>
    <s v="Jabra SPEAK 410"/>
    <n v="150.38399999999999"/>
    <n v="2"/>
    <n v="0.2"/>
    <n v="15.038400000000003"/>
  </r>
  <r>
    <n v="5421"/>
    <s v="US-2013-151827"/>
    <x v="0"/>
    <x v="1044"/>
    <d v="2013-04-03T00:00:00"/>
    <s v="Second Class"/>
    <s v="CS-11950"/>
    <s v="Carlos Soltero"/>
    <x v="0"/>
    <x v="0"/>
    <s v="Philadelphia"/>
    <x v="9"/>
    <n v="19134"/>
    <s v="East"/>
    <s v="TEC-PH-10002789"/>
    <x v="2"/>
    <x v="7"/>
    <s v="LG Exalt"/>
    <n v="280.78200000000004"/>
    <n v="3"/>
    <n v="0.4"/>
    <n v="-60.836100000000016"/>
  </r>
  <r>
    <n v="5422"/>
    <s v="US-2013-151827"/>
    <x v="0"/>
    <x v="1044"/>
    <d v="2013-04-03T00:00:00"/>
    <s v="Second Class"/>
    <s v="CS-11950"/>
    <s v="Carlos Soltero"/>
    <x v="0"/>
    <x v="0"/>
    <s v="Philadelphia"/>
    <x v="9"/>
    <n v="19134"/>
    <s v="East"/>
    <s v="TEC-AC-10003289"/>
    <x v="2"/>
    <x v="11"/>
    <s v="Anker Ultra-Slim Mini Bluetooth 3.0 Wireless Keyboard"/>
    <n v="31.983999999999998"/>
    <n v="2"/>
    <n v="0.2"/>
    <n v="1.1993999999999998"/>
  </r>
  <r>
    <n v="5423"/>
    <s v="US-2013-163258"/>
    <x v="0"/>
    <x v="723"/>
    <d v="2014-01-03T00:00:00"/>
    <s v="Standard Class"/>
    <s v="PF-19225"/>
    <s v="Phillip Flathmann"/>
    <x v="0"/>
    <x v="0"/>
    <s v="Los Angeles"/>
    <x v="1"/>
    <n v="90045"/>
    <s v="West"/>
    <s v="OFF-BI-10000138"/>
    <x v="1"/>
    <x v="8"/>
    <s v="Acco Translucent Poly Ring Binders"/>
    <n v="11.231999999999999"/>
    <n v="3"/>
    <n v="0.2"/>
    <n v="3.9312000000000005"/>
  </r>
  <r>
    <n v="5424"/>
    <s v="CA-2014-103009"/>
    <x v="3"/>
    <x v="132"/>
    <d v="2014-11-06T00:00:00"/>
    <s v="Second Class"/>
    <s v="PJ-18835"/>
    <s v="Patrick Jones"/>
    <x v="1"/>
    <x v="0"/>
    <s v="Richmond"/>
    <x v="0"/>
    <n v="40475"/>
    <s v="South"/>
    <s v="OFF-PA-10001215"/>
    <x v="1"/>
    <x v="10"/>
    <s v="Xerox 1963"/>
    <n v="26.400000000000002"/>
    <n v="5"/>
    <n v="0"/>
    <n v="11.879999999999999"/>
  </r>
  <r>
    <n v="5425"/>
    <s v="US-2014-120649"/>
    <x v="3"/>
    <x v="176"/>
    <d v="2014-01-27T00:00:00"/>
    <s v="Standard Class"/>
    <s v="JF-15490"/>
    <s v="Jeremy Farry"/>
    <x v="0"/>
    <x v="0"/>
    <s v="Waterbury"/>
    <x v="29"/>
    <n v="6708"/>
    <s v="East"/>
    <s v="OFF-AR-10001545"/>
    <x v="1"/>
    <x v="6"/>
    <s v="Newell 326"/>
    <n v="3.52"/>
    <n v="2"/>
    <n v="0"/>
    <n v="1.0207999999999999"/>
  </r>
  <r>
    <n v="5426"/>
    <s v="CA-2013-153598"/>
    <x v="0"/>
    <x v="275"/>
    <d v="2013-12-07T00:00:00"/>
    <s v="First Class"/>
    <s v="NM-18520"/>
    <s v="Neoma Murray"/>
    <x v="0"/>
    <x v="0"/>
    <s v="Los Angeles"/>
    <x v="1"/>
    <n v="90045"/>
    <s v="West"/>
    <s v="TEC-AC-10003870"/>
    <x v="2"/>
    <x v="11"/>
    <s v="Logitech Z-906 Speaker sys - home theater - 5.1-CH"/>
    <n v="1649.95"/>
    <n v="5"/>
    <n v="0"/>
    <n v="659.98"/>
  </r>
  <r>
    <n v="5427"/>
    <s v="CA-2013-153598"/>
    <x v="0"/>
    <x v="275"/>
    <d v="2013-12-07T00:00:00"/>
    <s v="First Class"/>
    <s v="NM-18520"/>
    <s v="Neoma Murray"/>
    <x v="0"/>
    <x v="0"/>
    <s v="Los Angeles"/>
    <x v="1"/>
    <n v="90045"/>
    <s v="West"/>
    <s v="FUR-FU-10001085"/>
    <x v="0"/>
    <x v="5"/>
    <s v="3M Polarizing Light Filter Sleeves"/>
    <n v="111.89999999999999"/>
    <n v="6"/>
    <n v="0"/>
    <n v="51.47399999999999"/>
  </r>
  <r>
    <n v="5428"/>
    <s v="US-2013-108497"/>
    <x v="0"/>
    <x v="403"/>
    <d v="2013-06-15T00:00:00"/>
    <s v="Same Day"/>
    <s v="MH-17290"/>
    <s v="Marc Harrigan"/>
    <x v="2"/>
    <x v="0"/>
    <s v="Los Angeles"/>
    <x v="1"/>
    <n v="90036"/>
    <s v="West"/>
    <s v="FUR-BO-10004218"/>
    <x v="0"/>
    <x v="0"/>
    <s v="Bush Heritage Pine Collection 5-Shelf Bookcase, Albany Pine Finish, *Special Order"/>
    <n v="599.16499999999996"/>
    <n v="5"/>
    <n v="0.15"/>
    <n v="35.245000000000005"/>
  </r>
  <r>
    <n v="5429"/>
    <s v="CA-2013-113096"/>
    <x v="0"/>
    <x v="476"/>
    <d v="2013-09-05T00:00:00"/>
    <s v="First Class"/>
    <s v="SZ-20035"/>
    <s v="Sam Zeldin"/>
    <x v="2"/>
    <x v="0"/>
    <s v="San Francisco"/>
    <x v="1"/>
    <n v="94122"/>
    <s v="West"/>
    <s v="OFF-ST-10003455"/>
    <x v="1"/>
    <x v="4"/>
    <s v="Tenex File Box, Personal Filing Tote with Lid, Black"/>
    <n v="46.53"/>
    <n v="3"/>
    <n v="0"/>
    <n v="12.097800000000001"/>
  </r>
  <r>
    <n v="5430"/>
    <s v="CA-2011-136861"/>
    <x v="2"/>
    <x v="742"/>
    <d v="2011-09-07T00:00:00"/>
    <s v="First Class"/>
    <s v="PR-18880"/>
    <s v="Patrick Ryan"/>
    <x v="0"/>
    <x v="0"/>
    <s v="Saint Petersburg"/>
    <x v="2"/>
    <n v="33710"/>
    <s v="South"/>
    <s v="FUR-FU-10001967"/>
    <x v="0"/>
    <x v="5"/>
    <s v="Telescoping Adjustable Floor Lamp"/>
    <n v="31.983999999999998"/>
    <n v="2"/>
    <n v="0.2"/>
    <n v="1.9989999999999979"/>
  </r>
  <r>
    <n v="5431"/>
    <s v="CA-2014-117422"/>
    <x v="3"/>
    <x v="208"/>
    <d v="2014-10-26T00:00:00"/>
    <s v="Standard Class"/>
    <s v="FC-14245"/>
    <s v="Frank Carlisle"/>
    <x v="2"/>
    <x v="0"/>
    <s v="Lakewood"/>
    <x v="24"/>
    <n v="44107"/>
    <s v="East"/>
    <s v="OFF-AP-10000938"/>
    <x v="1"/>
    <x v="9"/>
    <s v="Avanti 1.7 Cu. Ft. Refrigerator"/>
    <n v="161.56800000000001"/>
    <n v="2"/>
    <n v="0.2"/>
    <n v="16.156799999999997"/>
  </r>
  <r>
    <n v="5432"/>
    <s v="CA-2014-117422"/>
    <x v="3"/>
    <x v="208"/>
    <d v="2014-10-26T00:00:00"/>
    <s v="Standard Class"/>
    <s v="FC-14245"/>
    <s v="Frank Carlisle"/>
    <x v="2"/>
    <x v="0"/>
    <s v="Lakewood"/>
    <x v="24"/>
    <n v="44107"/>
    <s v="East"/>
    <s v="OFF-PA-10002195"/>
    <x v="1"/>
    <x v="10"/>
    <s v="RSVP Cards &amp; Envelopes, Blank White, 8-1/2&quot; X 11&quot;, 24 Cards/25 Envelopes/Set"/>
    <n v="4.0640000000000001"/>
    <n v="1"/>
    <n v="0.2"/>
    <n v="1.3715999999999999"/>
  </r>
  <r>
    <n v="5433"/>
    <s v="CA-2014-117422"/>
    <x v="3"/>
    <x v="208"/>
    <d v="2014-10-26T00:00:00"/>
    <s v="Standard Class"/>
    <s v="FC-14245"/>
    <s v="Frank Carlisle"/>
    <x v="2"/>
    <x v="0"/>
    <s v="Lakewood"/>
    <x v="24"/>
    <n v="44107"/>
    <s v="East"/>
    <s v="OFF-BI-10002799"/>
    <x v="1"/>
    <x v="8"/>
    <s v="SlimView Poly Binder, 3/8&quot;"/>
    <n v="6.2160000000000002"/>
    <n v="4"/>
    <n v="0.7"/>
    <n v="-4.9727999999999994"/>
  </r>
  <r>
    <n v="5434"/>
    <s v="CA-2014-129707"/>
    <x v="3"/>
    <x v="1016"/>
    <d v="2014-04-30T00:00:00"/>
    <s v="Standard Class"/>
    <s v="LH-16750"/>
    <s v="Larry Hughes"/>
    <x v="0"/>
    <x v="0"/>
    <s v="Chandler"/>
    <x v="16"/>
    <n v="85224"/>
    <s v="West"/>
    <s v="OFF-AR-10000246"/>
    <x v="1"/>
    <x v="6"/>
    <s v="Newell 318"/>
    <n v="8.895999999999999"/>
    <n v="4"/>
    <n v="0.2"/>
    <n v="0.66719999999999979"/>
  </r>
  <r>
    <n v="5435"/>
    <s v="CA-2012-160171"/>
    <x v="1"/>
    <x v="324"/>
    <d v="2012-10-24T00:00:00"/>
    <s v="Standard Class"/>
    <s v="RM-19675"/>
    <s v="Robert Marley"/>
    <x v="2"/>
    <x v="0"/>
    <s v="Los Angeles"/>
    <x v="1"/>
    <n v="90008"/>
    <s v="West"/>
    <s v="OFF-AP-10000275"/>
    <x v="1"/>
    <x v="9"/>
    <s v="Sanyo Counter Height Refrigerator with Crisper, 3.6 Cubic Foot, Stainless Steel/Black"/>
    <n v="1640.6999999999998"/>
    <n v="5"/>
    <n v="0"/>
    <n v="459.39599999999996"/>
  </r>
  <r>
    <n v="5436"/>
    <s v="CA-2012-160171"/>
    <x v="1"/>
    <x v="324"/>
    <d v="2012-10-24T00:00:00"/>
    <s v="Standard Class"/>
    <s v="RM-19675"/>
    <s v="Robert Marley"/>
    <x v="2"/>
    <x v="0"/>
    <s v="Los Angeles"/>
    <x v="1"/>
    <n v="90008"/>
    <s v="West"/>
    <s v="TEC-AC-10000892"/>
    <x v="2"/>
    <x v="11"/>
    <s v="NETGEAR N750 Dual Band Wi-Fi Gigabit Router"/>
    <n v="270"/>
    <n v="3"/>
    <n v="0"/>
    <n v="97.199999999999989"/>
  </r>
  <r>
    <n v="5437"/>
    <s v="CA-2011-103317"/>
    <x v="2"/>
    <x v="260"/>
    <d v="2011-07-08T00:00:00"/>
    <s v="First Class"/>
    <s v="DM-13525"/>
    <s v="Don Miller"/>
    <x v="1"/>
    <x v="0"/>
    <s v="Palm Coast"/>
    <x v="2"/>
    <n v="32137"/>
    <s v="South"/>
    <s v="FUR-FU-10001591"/>
    <x v="0"/>
    <x v="5"/>
    <s v="Advantus Panel Wall Certificate Holder - 8.5x11"/>
    <n v="19.52"/>
    <n v="2"/>
    <n v="0.2"/>
    <n v="5.3680000000000012"/>
  </r>
  <r>
    <n v="5438"/>
    <s v="CA-2011-103317"/>
    <x v="2"/>
    <x v="260"/>
    <d v="2011-07-08T00:00:00"/>
    <s v="First Class"/>
    <s v="DM-13525"/>
    <s v="Don Miller"/>
    <x v="1"/>
    <x v="0"/>
    <s v="Palm Coast"/>
    <x v="2"/>
    <n v="32137"/>
    <s v="South"/>
    <s v="OFF-BI-10001787"/>
    <x v="1"/>
    <x v="8"/>
    <s v="Wilson Jones Four-Pocket Poly Binders"/>
    <n v="9.8100000000000023"/>
    <n v="5"/>
    <n v="0.7"/>
    <n v="-6.8669999999999973"/>
  </r>
  <r>
    <n v="5439"/>
    <s v="CA-2011-103317"/>
    <x v="2"/>
    <x v="260"/>
    <d v="2011-07-08T00:00:00"/>
    <s v="First Class"/>
    <s v="DM-13525"/>
    <s v="Don Miller"/>
    <x v="1"/>
    <x v="0"/>
    <s v="Palm Coast"/>
    <x v="2"/>
    <n v="32137"/>
    <s v="South"/>
    <s v="FUR-FU-10003192"/>
    <x v="0"/>
    <x v="5"/>
    <s v="Luxo Adjustable Task Clamp Lamp"/>
    <n v="213.21600000000001"/>
    <n v="3"/>
    <n v="0.2"/>
    <n v="15.991199999999992"/>
  </r>
  <r>
    <n v="5440"/>
    <s v="CA-2013-167115"/>
    <x v="0"/>
    <x v="958"/>
    <d v="2013-04-10T00:00:00"/>
    <s v="Standard Class"/>
    <s v="EH-14185"/>
    <s v="Evan Henry"/>
    <x v="0"/>
    <x v="0"/>
    <s v="New York City"/>
    <x v="15"/>
    <n v="10035"/>
    <s v="East"/>
    <s v="OFF-BI-10004600"/>
    <x v="1"/>
    <x v="8"/>
    <s v="Ibico Ibimaster 300 Manual Binding System"/>
    <n v="588.78399999999999"/>
    <n v="2"/>
    <n v="0.2"/>
    <n v="183.99499999999998"/>
  </r>
  <r>
    <n v="5441"/>
    <s v="US-2014-153633"/>
    <x v="3"/>
    <x v="38"/>
    <d v="2014-11-19T00:00:00"/>
    <s v="Second Class"/>
    <s v="TC-21295"/>
    <s v="Toby Carlisle"/>
    <x v="0"/>
    <x v="0"/>
    <s v="Jupiter"/>
    <x v="2"/>
    <n v="33458"/>
    <s v="South"/>
    <s v="OFF-AR-10002335"/>
    <x v="1"/>
    <x v="6"/>
    <s v="DIXON Oriole Pencils"/>
    <n v="2.0640000000000001"/>
    <n v="1"/>
    <n v="0.2"/>
    <n v="0.15480000000000005"/>
  </r>
  <r>
    <n v="5442"/>
    <s v="CA-2014-155929"/>
    <x v="3"/>
    <x v="428"/>
    <d v="2014-09-14T00:00:00"/>
    <s v="Standard Class"/>
    <s v="AI-10855"/>
    <s v="Arianne Irving"/>
    <x v="0"/>
    <x v="0"/>
    <s v="Glendale"/>
    <x v="16"/>
    <n v="85301"/>
    <s v="West"/>
    <s v="OFF-PA-10000859"/>
    <x v="1"/>
    <x v="10"/>
    <s v="Unpadded Memo Slips"/>
    <n v="6.3680000000000003"/>
    <n v="2"/>
    <n v="0.2"/>
    <n v="2.3879999999999999"/>
  </r>
  <r>
    <n v="5443"/>
    <s v="CA-2012-148712"/>
    <x v="1"/>
    <x v="786"/>
    <d v="2012-04-23T00:00:00"/>
    <s v="Standard Class"/>
    <s v="JM-15535"/>
    <s v="Jessica Myrick"/>
    <x v="0"/>
    <x v="0"/>
    <s v="New York City"/>
    <x v="15"/>
    <n v="10035"/>
    <s v="East"/>
    <s v="TEC-AC-10003198"/>
    <x v="2"/>
    <x v="11"/>
    <s v="Enermax Acrylux Wireless Keyboard"/>
    <n v="99.6"/>
    <n v="1"/>
    <n v="0"/>
    <n v="36.851999999999997"/>
  </r>
  <r>
    <n v="5444"/>
    <s v="CA-2012-148712"/>
    <x v="1"/>
    <x v="786"/>
    <d v="2012-04-23T00:00:00"/>
    <s v="Standard Class"/>
    <s v="JM-15535"/>
    <s v="Jessica Myrick"/>
    <x v="0"/>
    <x v="0"/>
    <s v="New York City"/>
    <x v="15"/>
    <n v="10035"/>
    <s v="East"/>
    <s v="OFF-BI-10001900"/>
    <x v="1"/>
    <x v="8"/>
    <s v="DXL Angle-View Binders with Locking Rings, Black"/>
    <n v="62.296000000000006"/>
    <n v="13"/>
    <n v="0.2"/>
    <n v="21.024899999999999"/>
  </r>
  <r>
    <n v="5445"/>
    <s v="CA-2012-148712"/>
    <x v="1"/>
    <x v="786"/>
    <d v="2012-04-23T00:00:00"/>
    <s v="Standard Class"/>
    <s v="JM-15535"/>
    <s v="Jessica Myrick"/>
    <x v="0"/>
    <x v="0"/>
    <s v="New York City"/>
    <x v="15"/>
    <n v="10035"/>
    <s v="East"/>
    <s v="OFF-AR-10000614"/>
    <x v="1"/>
    <x v="6"/>
    <s v="Barrel Sharpener"/>
    <n v="10.709999999999999"/>
    <n v="3"/>
    <n v="0"/>
    <n v="2.7845999999999997"/>
  </r>
  <r>
    <n v="5446"/>
    <s v="CA-2013-128307"/>
    <x v="0"/>
    <x v="197"/>
    <d v="2013-07-30T00:00:00"/>
    <s v="Standard Class"/>
    <s v="BE-11335"/>
    <s v="Bill Eplett"/>
    <x v="2"/>
    <x v="0"/>
    <s v="Houston"/>
    <x v="5"/>
    <n v="77041"/>
    <s v="Central"/>
    <s v="OFF-EN-10003040"/>
    <x v="1"/>
    <x v="12"/>
    <s v="Quality Park Security Envelopes"/>
    <n v="20.936000000000003"/>
    <n v="1"/>
    <n v="0.2"/>
    <n v="7.0659000000000001"/>
  </r>
  <r>
    <n v="5447"/>
    <s v="US-2013-127425"/>
    <x v="0"/>
    <x v="370"/>
    <d v="2013-09-01T00:00:00"/>
    <s v="Standard Class"/>
    <s v="DR-12880"/>
    <s v="Dan Reichenbach"/>
    <x v="1"/>
    <x v="0"/>
    <s v="New York City"/>
    <x v="15"/>
    <n v="10035"/>
    <s v="East"/>
    <s v="TEC-PH-10003442"/>
    <x v="2"/>
    <x v="7"/>
    <s v="Samsung Replacement EH64AVFWE Premium Headset"/>
    <n v="33"/>
    <n v="6"/>
    <n v="0"/>
    <n v="8.25"/>
  </r>
  <r>
    <n v="5448"/>
    <s v="US-2013-127425"/>
    <x v="0"/>
    <x v="370"/>
    <d v="2013-09-01T00:00:00"/>
    <s v="Standard Class"/>
    <s v="DR-12880"/>
    <s v="Dan Reichenbach"/>
    <x v="1"/>
    <x v="0"/>
    <s v="New York City"/>
    <x v="15"/>
    <n v="10035"/>
    <s v="East"/>
    <s v="TEC-AC-10002800"/>
    <x v="2"/>
    <x v="11"/>
    <s v="Plantronics Audio 478 Stereo USB Headset"/>
    <n v="249.95000000000002"/>
    <n v="5"/>
    <n v="0"/>
    <n v="87.482499999999987"/>
  </r>
  <r>
    <n v="5449"/>
    <s v="US-2011-119081"/>
    <x v="2"/>
    <x v="171"/>
    <d v="2011-09-19T00:00:00"/>
    <s v="Standard Class"/>
    <s v="TA-21385"/>
    <s v="Tom Ashbrook"/>
    <x v="2"/>
    <x v="0"/>
    <s v="Olathe"/>
    <x v="41"/>
    <n v="66062"/>
    <s v="Central"/>
    <s v="OFF-SU-10000157"/>
    <x v="1"/>
    <x v="14"/>
    <s v="Compact Automatic Electric Letter Opener"/>
    <n v="357.93"/>
    <n v="3"/>
    <n v="0"/>
    <n v="7.158600000000007"/>
  </r>
  <r>
    <n v="5450"/>
    <s v="US-2011-119081"/>
    <x v="2"/>
    <x v="171"/>
    <d v="2011-09-19T00:00:00"/>
    <s v="Standard Class"/>
    <s v="TA-21385"/>
    <s v="Tom Ashbrook"/>
    <x v="2"/>
    <x v="0"/>
    <s v="Olathe"/>
    <x v="41"/>
    <n v="66062"/>
    <s v="Central"/>
    <s v="TEC-AC-10001542"/>
    <x v="2"/>
    <x v="11"/>
    <s v="SanDisk Cruzer 16 GB USB Flash Drive"/>
    <n v="57.400000000000006"/>
    <n v="5"/>
    <n v="0"/>
    <n v="10.905999999999993"/>
  </r>
  <r>
    <n v="5451"/>
    <s v="US-2011-119081"/>
    <x v="2"/>
    <x v="171"/>
    <d v="2011-09-19T00:00:00"/>
    <s v="Standard Class"/>
    <s v="TA-21385"/>
    <s v="Tom Ashbrook"/>
    <x v="2"/>
    <x v="0"/>
    <s v="Olathe"/>
    <x v="41"/>
    <n v="66062"/>
    <s v="Central"/>
    <s v="OFF-BI-10004519"/>
    <x v="1"/>
    <x v="8"/>
    <s v="GBC DocuBind P100 Manual Binding Machine"/>
    <n v="331.96"/>
    <n v="2"/>
    <n v="0"/>
    <n v="149.38199999999998"/>
  </r>
  <r>
    <n v="5452"/>
    <s v="US-2011-119081"/>
    <x v="2"/>
    <x v="171"/>
    <d v="2011-09-19T00:00:00"/>
    <s v="Standard Class"/>
    <s v="TA-21385"/>
    <s v="Tom Ashbrook"/>
    <x v="2"/>
    <x v="0"/>
    <s v="Olathe"/>
    <x v="41"/>
    <n v="66062"/>
    <s v="Central"/>
    <s v="FUR-FU-10003464"/>
    <x v="0"/>
    <x v="5"/>
    <s v="Seth Thomas 8 1/2&quot; Cubicle Clock"/>
    <n v="40.56"/>
    <n v="2"/>
    <n v="0"/>
    <n v="12.979199999999999"/>
  </r>
  <r>
    <n v="5453"/>
    <s v="CA-2013-140613"/>
    <x v="0"/>
    <x v="405"/>
    <d v="2013-07-30T00:00:00"/>
    <s v="Standard Class"/>
    <s v="KN-16705"/>
    <s v="Kristina Nunn"/>
    <x v="2"/>
    <x v="0"/>
    <s v="Sparks"/>
    <x v="33"/>
    <n v="89431"/>
    <s v="West"/>
    <s v="OFF-SU-10004261"/>
    <x v="1"/>
    <x v="14"/>
    <s v="Fiskars 8&quot; Scissors, 2/Pack"/>
    <n v="86.199999999999989"/>
    <n v="5"/>
    <n v="0"/>
    <n v="24.997999999999987"/>
  </r>
  <r>
    <n v="5454"/>
    <s v="US-2014-108700"/>
    <x v="3"/>
    <x v="240"/>
    <d v="2014-05-24T00:00:00"/>
    <s v="Standard Class"/>
    <s v="PJ-18835"/>
    <s v="Patrick Jones"/>
    <x v="1"/>
    <x v="0"/>
    <s v="Rockford"/>
    <x v="10"/>
    <n v="61107"/>
    <s v="Central"/>
    <s v="OFF-PA-10004733"/>
    <x v="1"/>
    <x v="10"/>
    <s v="Things To Do Today Spiral Book"/>
    <n v="38.016000000000005"/>
    <n v="6"/>
    <n v="0.2"/>
    <n v="13.780799999999996"/>
  </r>
  <r>
    <n v="5455"/>
    <s v="CA-2014-160962"/>
    <x v="3"/>
    <x v="1045"/>
    <d v="2014-05-03T00:00:00"/>
    <s v="Standard Class"/>
    <s v="MC-17605"/>
    <s v="Matt Connell"/>
    <x v="1"/>
    <x v="0"/>
    <s v="Philadelphia"/>
    <x v="9"/>
    <n v="19143"/>
    <s v="East"/>
    <s v="OFF-ST-10001325"/>
    <x v="1"/>
    <x v="4"/>
    <s v="Sterilite Officeware Hinged File Box"/>
    <n v="8.3840000000000003"/>
    <n v="1"/>
    <n v="0.2"/>
    <n v="0.73360000000000003"/>
  </r>
  <r>
    <n v="5456"/>
    <s v="CA-2014-160962"/>
    <x v="3"/>
    <x v="1045"/>
    <d v="2014-05-03T00:00:00"/>
    <s v="Standard Class"/>
    <s v="MC-17605"/>
    <s v="Matt Connell"/>
    <x v="1"/>
    <x v="0"/>
    <s v="Philadelphia"/>
    <x v="9"/>
    <n v="19143"/>
    <s v="East"/>
    <s v="OFF-AR-10003056"/>
    <x v="1"/>
    <x v="6"/>
    <s v="Newell 341"/>
    <n v="6.8480000000000008"/>
    <n v="2"/>
    <n v="0.2"/>
    <n v="0.77039999999999909"/>
  </r>
  <r>
    <n v="5457"/>
    <s v="CA-2014-130631"/>
    <x v="3"/>
    <x v="614"/>
    <d v="2015-01-03T00:00:00"/>
    <s v="Standard Class"/>
    <s v="BS-11755"/>
    <s v="Bruce Stewart"/>
    <x v="0"/>
    <x v="0"/>
    <s v="Edmonds"/>
    <x v="4"/>
    <n v="98026"/>
    <s v="West"/>
    <s v="OFF-FA-10000089"/>
    <x v="1"/>
    <x v="13"/>
    <s v="Acco Glide Clips"/>
    <n v="19.600000000000001"/>
    <n v="5"/>
    <n v="0"/>
    <n v="9.6039999999999992"/>
  </r>
  <r>
    <n v="5458"/>
    <s v="CA-2014-130631"/>
    <x v="3"/>
    <x v="614"/>
    <d v="2015-01-03T00:00:00"/>
    <s v="Standard Class"/>
    <s v="BS-11755"/>
    <s v="Bruce Stewart"/>
    <x v="0"/>
    <x v="0"/>
    <s v="Edmonds"/>
    <x v="4"/>
    <n v="98026"/>
    <s v="West"/>
    <s v="FUR-FU-10004093"/>
    <x v="0"/>
    <x v="5"/>
    <s v="Hand-Finished Solid Wood Document Frame"/>
    <n v="68.459999999999994"/>
    <n v="2"/>
    <n v="0"/>
    <n v="20.537999999999997"/>
  </r>
  <r>
    <n v="5459"/>
    <s v="CA-2014-116680"/>
    <x v="3"/>
    <x v="507"/>
    <d v="2014-09-07T00:00:00"/>
    <s v="Second Class"/>
    <s v="PK-19075"/>
    <s v="Pete Kriz"/>
    <x v="0"/>
    <x v="0"/>
    <s v="San Francisco"/>
    <x v="1"/>
    <n v="94122"/>
    <s v="West"/>
    <s v="OFF-BI-10004022"/>
    <x v="1"/>
    <x v="8"/>
    <s v="Acco Suede Grain Vinyl Round Ring Binder"/>
    <n v="13.343999999999998"/>
    <n v="6"/>
    <n v="0.2"/>
    <n v="4.3367999999999993"/>
  </r>
  <r>
    <n v="5460"/>
    <s v="CA-2014-116680"/>
    <x v="3"/>
    <x v="507"/>
    <d v="2014-09-07T00:00:00"/>
    <s v="Second Class"/>
    <s v="PK-19075"/>
    <s v="Pete Kriz"/>
    <x v="0"/>
    <x v="0"/>
    <s v="San Francisco"/>
    <x v="1"/>
    <n v="94122"/>
    <s v="West"/>
    <s v="FUR-TA-10001771"/>
    <x v="0"/>
    <x v="3"/>
    <s v="Bush Cubix Conference Tables, Fully Assembled"/>
    <n v="1478.2719999999999"/>
    <n v="8"/>
    <n v="0.2"/>
    <n v="92.392000000000053"/>
  </r>
  <r>
    <n v="5461"/>
    <s v="US-2011-107405"/>
    <x v="2"/>
    <x v="90"/>
    <d v="2011-03-25T00:00:00"/>
    <s v="Standard Class"/>
    <s v="TS-21205"/>
    <s v="Thomas Seio"/>
    <x v="1"/>
    <x v="0"/>
    <s v="Asheville"/>
    <x v="3"/>
    <n v="28806"/>
    <s v="South"/>
    <s v="OFF-ST-10002301"/>
    <x v="1"/>
    <x v="4"/>
    <s v="Tennsco Commercial Shelving"/>
    <n v="16.272000000000002"/>
    <n v="1"/>
    <n v="0.2"/>
    <n v="-3.864600000000002"/>
  </r>
  <r>
    <n v="5462"/>
    <s v="CA-2014-101574"/>
    <x v="3"/>
    <x v="394"/>
    <d v="2014-10-05T00:00:00"/>
    <s v="Standard Class"/>
    <s v="BD-11725"/>
    <s v="Bruce Degenhardt"/>
    <x v="0"/>
    <x v="0"/>
    <s v="Los Angeles"/>
    <x v="1"/>
    <n v="90032"/>
    <s v="West"/>
    <s v="FUR-FU-10001706"/>
    <x v="0"/>
    <x v="5"/>
    <s v="Longer-Life Soft White Bulbs"/>
    <n v="9.24"/>
    <n v="3"/>
    <n v="0"/>
    <n v="4.4352"/>
  </r>
  <r>
    <n v="5463"/>
    <s v="CA-2011-146591"/>
    <x v="2"/>
    <x v="1046"/>
    <d v="2011-01-21T00:00:00"/>
    <s v="First Class"/>
    <s v="TS-21340"/>
    <s v="Toby Swindell"/>
    <x v="0"/>
    <x v="0"/>
    <s v="Scottsdale"/>
    <x v="16"/>
    <n v="85254"/>
    <s v="West"/>
    <s v="OFF-BI-10003676"/>
    <x v="1"/>
    <x v="8"/>
    <s v="GBC Standard Recycled Report Covers, Clear Plastic Sheets"/>
    <n v="32.340000000000003"/>
    <n v="10"/>
    <n v="0.7"/>
    <n v="-23.716000000000001"/>
  </r>
  <r>
    <n v="5464"/>
    <s v="CA-2011-146591"/>
    <x v="2"/>
    <x v="1046"/>
    <d v="2011-01-21T00:00:00"/>
    <s v="First Class"/>
    <s v="TS-21340"/>
    <s v="Toby Swindell"/>
    <x v="0"/>
    <x v="0"/>
    <s v="Scottsdale"/>
    <x v="16"/>
    <n v="85254"/>
    <s v="West"/>
    <s v="OFF-PA-10000659"/>
    <x v="1"/>
    <x v="10"/>
    <s v="TOPS Carbonless Receipt Book, Four 2-3/4 x 7-1/4 Money Receipts per Page"/>
    <n v="56.064"/>
    <n v="4"/>
    <n v="0.2"/>
    <n v="19.622399999999999"/>
  </r>
  <r>
    <n v="5465"/>
    <s v="CA-2011-146591"/>
    <x v="2"/>
    <x v="1046"/>
    <d v="2011-01-21T00:00:00"/>
    <s v="First Class"/>
    <s v="TS-21340"/>
    <s v="Toby Swindell"/>
    <x v="0"/>
    <x v="0"/>
    <s v="Scottsdale"/>
    <x v="16"/>
    <n v="85254"/>
    <s v="West"/>
    <s v="OFF-EN-10002504"/>
    <x v="1"/>
    <x v="12"/>
    <s v="Tyvek  Top-Opening Peel &amp; Seel Envelopes, Plain White"/>
    <n v="108.72"/>
    <n v="5"/>
    <n v="0.2"/>
    <n v="36.692999999999998"/>
  </r>
  <r>
    <n v="5466"/>
    <s v="CA-2011-146591"/>
    <x v="2"/>
    <x v="1046"/>
    <d v="2011-01-21T00:00:00"/>
    <s v="First Class"/>
    <s v="TS-21340"/>
    <s v="Toby Swindell"/>
    <x v="0"/>
    <x v="0"/>
    <s v="Scottsdale"/>
    <x v="16"/>
    <n v="85254"/>
    <s v="West"/>
    <s v="FUR-BO-10001972"/>
    <x v="0"/>
    <x v="0"/>
    <s v="O'Sullivan 4-Shelf Bookcase in Odessa Pine"/>
    <n v="181.47000000000003"/>
    <n v="5"/>
    <n v="0.7"/>
    <n v="-320.59699999999998"/>
  </r>
  <r>
    <n v="5467"/>
    <s v="CA-2011-107706"/>
    <x v="2"/>
    <x v="1047"/>
    <d v="2011-02-20T00:00:00"/>
    <s v="Second Class"/>
    <s v="ST-20530"/>
    <s v="Shui Tom"/>
    <x v="0"/>
    <x v="0"/>
    <s v="Houston"/>
    <x v="5"/>
    <n v="77095"/>
    <s v="Central"/>
    <s v="OFF-PA-10000466"/>
    <x v="1"/>
    <x v="10"/>
    <s v="Memo Book, 100 Message Capacity, 5 3/8” x 11”"/>
    <n v="16.176000000000002"/>
    <n v="3"/>
    <n v="0.2"/>
    <n v="6.0659999999999989"/>
  </r>
  <r>
    <n v="5468"/>
    <s v="CA-2013-122448"/>
    <x v="0"/>
    <x v="632"/>
    <d v="2013-06-15T00:00:00"/>
    <s v="Standard Class"/>
    <s v="DB-13210"/>
    <s v="Dean Braden"/>
    <x v="0"/>
    <x v="0"/>
    <s v="San Francisco"/>
    <x v="1"/>
    <n v="94109"/>
    <s v="West"/>
    <s v="FUR-CH-10002774"/>
    <x v="0"/>
    <x v="1"/>
    <s v="Global Deluxe Stacking Chair, Gray"/>
    <n v="122.352"/>
    <n v="3"/>
    <n v="0.2"/>
    <n v="13.764599999999994"/>
  </r>
  <r>
    <n v="5469"/>
    <s v="CA-2011-132451"/>
    <x v="2"/>
    <x v="467"/>
    <d v="2011-09-27T00:00:00"/>
    <s v="First Class"/>
    <s v="KF-16285"/>
    <s v="Karen Ferguson"/>
    <x v="2"/>
    <x v="0"/>
    <s v="San Diego"/>
    <x v="1"/>
    <n v="92105"/>
    <s v="West"/>
    <s v="FUR-CH-10000454"/>
    <x v="0"/>
    <x v="1"/>
    <s v="Hon Deluxe Fabric Upholstered Stacking Chairs, Rounded Back"/>
    <n v="585.55200000000002"/>
    <n v="3"/>
    <n v="0.2"/>
    <n v="73.19399999999996"/>
  </r>
  <r>
    <n v="5470"/>
    <s v="CA-2011-132451"/>
    <x v="2"/>
    <x v="467"/>
    <d v="2011-09-27T00:00:00"/>
    <s v="First Class"/>
    <s v="KF-16285"/>
    <s v="Karen Ferguson"/>
    <x v="2"/>
    <x v="0"/>
    <s v="San Diego"/>
    <x v="1"/>
    <n v="92105"/>
    <s v="West"/>
    <s v="OFF-PA-10004888"/>
    <x v="1"/>
    <x v="10"/>
    <s v="Xerox 217"/>
    <n v="19.440000000000001"/>
    <n v="3"/>
    <n v="0"/>
    <n v="9.3312000000000008"/>
  </r>
  <r>
    <n v="5471"/>
    <s v="CA-2013-158547"/>
    <x v="0"/>
    <x v="198"/>
    <d v="2013-06-05T00:00:00"/>
    <s v="Standard Class"/>
    <s v="JM-16195"/>
    <s v="Justin MacKendrick"/>
    <x v="0"/>
    <x v="0"/>
    <s v="Hamilton"/>
    <x v="24"/>
    <n v="45011"/>
    <s v="East"/>
    <s v="OFF-AP-10003842"/>
    <x v="1"/>
    <x v="9"/>
    <s v="Euro-Pro Shark Turbo Vacuum"/>
    <n v="123.92000000000002"/>
    <n v="5"/>
    <n v="0.2"/>
    <n v="9.2939999999999969"/>
  </r>
  <r>
    <n v="5472"/>
    <s v="CA-2014-116946"/>
    <x v="3"/>
    <x v="484"/>
    <d v="2014-12-24T00:00:00"/>
    <s v="Standard Class"/>
    <s v="TS-21505"/>
    <s v="Tony Sayre"/>
    <x v="0"/>
    <x v="0"/>
    <s v="Parker"/>
    <x v="22"/>
    <n v="80134"/>
    <s v="West"/>
    <s v="FUR-FU-10000320"/>
    <x v="0"/>
    <x v="5"/>
    <s v="OIC Stacking Trays"/>
    <n v="13.360000000000001"/>
    <n v="5"/>
    <n v="0.2"/>
    <n v="4.0080000000000009"/>
  </r>
  <r>
    <n v="5473"/>
    <s v="CA-2014-116946"/>
    <x v="3"/>
    <x v="484"/>
    <d v="2014-12-24T00:00:00"/>
    <s v="Standard Class"/>
    <s v="TS-21505"/>
    <s v="Tony Sayre"/>
    <x v="0"/>
    <x v="0"/>
    <s v="Parker"/>
    <x v="22"/>
    <n v="80134"/>
    <s v="West"/>
    <s v="OFF-ST-10002554"/>
    <x v="1"/>
    <x v="4"/>
    <s v="Tennsco Industrial Shelving"/>
    <n v="78.256"/>
    <n v="2"/>
    <n v="0.2"/>
    <n v="-17.607599999999998"/>
  </r>
  <r>
    <n v="5474"/>
    <s v="CA-2014-116946"/>
    <x v="3"/>
    <x v="484"/>
    <d v="2014-12-24T00:00:00"/>
    <s v="Standard Class"/>
    <s v="TS-21505"/>
    <s v="Tony Sayre"/>
    <x v="0"/>
    <x v="0"/>
    <s v="Parker"/>
    <x v="22"/>
    <n v="80134"/>
    <s v="West"/>
    <s v="FUR-BO-10000468"/>
    <x v="0"/>
    <x v="0"/>
    <s v="O'Sullivan 2-Shelf Heavy-Duty Bookcases"/>
    <n v="102.01800000000001"/>
    <n v="7"/>
    <n v="0.7"/>
    <n v="-183.6323999999999"/>
  </r>
  <r>
    <n v="5475"/>
    <s v="CA-2014-121741"/>
    <x v="3"/>
    <x v="377"/>
    <d v="2014-12-27T00:00:00"/>
    <s v="Same Day"/>
    <s v="YC-21895"/>
    <s v="Yoseph Carroll"/>
    <x v="1"/>
    <x v="0"/>
    <s v="Fremont"/>
    <x v="8"/>
    <n v="68025"/>
    <s v="Central"/>
    <s v="OFF-ST-10004459"/>
    <x v="1"/>
    <x v="4"/>
    <s v="Tennsco Single-Tier Lockers"/>
    <n v="750.68"/>
    <n v="2"/>
    <n v="0"/>
    <n v="37.533999999999992"/>
  </r>
  <r>
    <n v="5476"/>
    <s v="CA-2014-169691"/>
    <x v="3"/>
    <x v="140"/>
    <d v="2014-06-19T00:00:00"/>
    <s v="First Class"/>
    <s v="Dp-13240"/>
    <s v="Dean percer"/>
    <x v="2"/>
    <x v="0"/>
    <s v="Maple Grove"/>
    <x v="11"/>
    <n v="55369"/>
    <s v="Central"/>
    <s v="OFF-LA-10002312"/>
    <x v="1"/>
    <x v="2"/>
    <s v="Avery 490"/>
    <n v="44.400000000000006"/>
    <n v="3"/>
    <n v="0"/>
    <n v="22.200000000000003"/>
  </r>
  <r>
    <n v="5477"/>
    <s v="CA-2014-169691"/>
    <x v="3"/>
    <x v="140"/>
    <d v="2014-06-19T00:00:00"/>
    <s v="First Class"/>
    <s v="Dp-13240"/>
    <s v="Dean percer"/>
    <x v="2"/>
    <x v="0"/>
    <s v="Maple Grove"/>
    <x v="11"/>
    <n v="55369"/>
    <s v="Central"/>
    <s v="OFF-ST-10001291"/>
    <x v="1"/>
    <x v="4"/>
    <s v="Tenex Personal Self-Stacking Standard File Box, Black/Gray"/>
    <n v="84.55"/>
    <n v="5"/>
    <n v="0"/>
    <n v="22.828499999999998"/>
  </r>
  <r>
    <n v="5478"/>
    <s v="CA-2014-169691"/>
    <x v="3"/>
    <x v="140"/>
    <d v="2014-06-19T00:00:00"/>
    <s v="First Class"/>
    <s v="Dp-13240"/>
    <s v="Dean percer"/>
    <x v="2"/>
    <x v="0"/>
    <s v="Maple Grove"/>
    <x v="11"/>
    <n v="55369"/>
    <s v="Central"/>
    <s v="OFF-PA-10003022"/>
    <x v="1"/>
    <x v="10"/>
    <s v="Xerox 1992"/>
    <n v="17.940000000000001"/>
    <n v="3"/>
    <n v="0"/>
    <n v="8.7906000000000013"/>
  </r>
  <r>
    <n v="5479"/>
    <s v="CA-2013-121356"/>
    <x v="0"/>
    <x v="73"/>
    <d v="2013-11-25T00:00:00"/>
    <s v="Standard Class"/>
    <s v="SJ-20500"/>
    <s v="Shirley Jackson"/>
    <x v="0"/>
    <x v="0"/>
    <s v="Newark"/>
    <x v="13"/>
    <n v="19711"/>
    <s v="East"/>
    <s v="OFF-BI-10002133"/>
    <x v="1"/>
    <x v="8"/>
    <s v="Wilson Jones Elliptical Ring 3 1/2&quot; Capacity Binders, 800 sheets"/>
    <n v="128.39999999999998"/>
    <n v="3"/>
    <n v="0"/>
    <n v="62.915999999999997"/>
  </r>
  <r>
    <n v="5480"/>
    <s v="CA-2011-101770"/>
    <x v="2"/>
    <x v="691"/>
    <d v="2011-04-04T00:00:00"/>
    <s v="Standard Class"/>
    <s v="KB-16240"/>
    <s v="Karen Bern"/>
    <x v="1"/>
    <x v="0"/>
    <s v="Miami"/>
    <x v="2"/>
    <n v="33180"/>
    <s v="South"/>
    <s v="OFF-BI-10001097"/>
    <x v="1"/>
    <x v="8"/>
    <s v="Avery Hole Reinforcements"/>
    <n v="1.8690000000000004"/>
    <n v="1"/>
    <n v="0.7"/>
    <n v="-1.3082999999999996"/>
  </r>
  <r>
    <n v="5481"/>
    <s v="CA-2014-105487"/>
    <x v="3"/>
    <x v="1048"/>
    <d v="2014-10-15T00:00:00"/>
    <s v="Standard Class"/>
    <s v="CS-12250"/>
    <s v="Chris Selesnick"/>
    <x v="1"/>
    <x v="0"/>
    <s v="San Diego"/>
    <x v="1"/>
    <n v="92105"/>
    <s v="West"/>
    <s v="TEC-PH-10001336"/>
    <x v="2"/>
    <x v="7"/>
    <s v="Digium D40 VoIP phone"/>
    <n v="103.19200000000001"/>
    <n v="1"/>
    <n v="0.2"/>
    <n v="11.609099999999998"/>
  </r>
  <r>
    <n v="5482"/>
    <s v="CA-2014-105487"/>
    <x v="3"/>
    <x v="1048"/>
    <d v="2014-10-15T00:00:00"/>
    <s v="Standard Class"/>
    <s v="CS-12250"/>
    <s v="Chris Selesnick"/>
    <x v="1"/>
    <x v="0"/>
    <s v="San Diego"/>
    <x v="1"/>
    <n v="92105"/>
    <s v="West"/>
    <s v="TEC-AC-10002305"/>
    <x v="2"/>
    <x v="11"/>
    <s v="KeyTronic E03601U1 - Keyboard - Beige"/>
    <n v="36"/>
    <n v="2"/>
    <n v="0"/>
    <n v="6.4799999999999969"/>
  </r>
  <r>
    <n v="5483"/>
    <s v="CA-2014-105487"/>
    <x v="3"/>
    <x v="1048"/>
    <d v="2014-10-15T00:00:00"/>
    <s v="Standard Class"/>
    <s v="CS-12250"/>
    <s v="Chris Selesnick"/>
    <x v="1"/>
    <x v="0"/>
    <s v="San Diego"/>
    <x v="1"/>
    <n v="92105"/>
    <s v="West"/>
    <s v="TEC-AC-10003610"/>
    <x v="2"/>
    <x v="11"/>
    <s v="Logitech Illuminated - Keyboard"/>
    <n v="239.96"/>
    <n v="4"/>
    <n v="0"/>
    <n v="115.1808"/>
  </r>
  <r>
    <n v="5484"/>
    <s v="CA-2014-105487"/>
    <x v="3"/>
    <x v="1048"/>
    <d v="2014-10-15T00:00:00"/>
    <s v="Standard Class"/>
    <s v="CS-12250"/>
    <s v="Chris Selesnick"/>
    <x v="1"/>
    <x v="0"/>
    <s v="San Diego"/>
    <x v="1"/>
    <n v="92105"/>
    <s v="West"/>
    <s v="OFF-ST-10002301"/>
    <x v="1"/>
    <x v="4"/>
    <s v="Tennsco Commercial Shelving"/>
    <n v="40.68"/>
    <n v="2"/>
    <n v="0"/>
    <n v="0.40679999999999694"/>
  </r>
  <r>
    <n v="5485"/>
    <s v="CA-2014-148999"/>
    <x v="3"/>
    <x v="289"/>
    <d v="2014-02-05T00:00:00"/>
    <s v="Standard Class"/>
    <s v="EB-13870"/>
    <s v="Emily Burns"/>
    <x v="0"/>
    <x v="0"/>
    <s v="Miami"/>
    <x v="2"/>
    <n v="33142"/>
    <s v="South"/>
    <s v="FUR-CH-10002044"/>
    <x v="0"/>
    <x v="1"/>
    <s v="Office Star - Contemporary Task Swivel chair with 2-way adjustable arms, Plum"/>
    <n v="419.13599999999997"/>
    <n v="4"/>
    <n v="0.2"/>
    <n v="-68.1096"/>
  </r>
  <r>
    <n v="5486"/>
    <s v="CA-2011-107573"/>
    <x v="2"/>
    <x v="432"/>
    <d v="2011-12-17T00:00:00"/>
    <s v="Standard Class"/>
    <s v="PB-19150"/>
    <s v="Philip Brown"/>
    <x v="0"/>
    <x v="0"/>
    <s v="Miami"/>
    <x v="2"/>
    <n v="33178"/>
    <s v="South"/>
    <s v="OFF-EN-10001099"/>
    <x v="1"/>
    <x v="12"/>
    <s v="Staples"/>
    <n v="23.472000000000001"/>
    <n v="3"/>
    <n v="0.2"/>
    <n v="7.6283999999999974"/>
  </r>
  <r>
    <n v="5487"/>
    <s v="CA-2012-156608"/>
    <x v="1"/>
    <x v="1040"/>
    <d v="2012-10-29T00:00:00"/>
    <s v="Standard Class"/>
    <s v="MT-18070"/>
    <s v="Michelle Tran"/>
    <x v="2"/>
    <x v="0"/>
    <s v="San Antonio"/>
    <x v="5"/>
    <n v="78207"/>
    <s v="Central"/>
    <s v="OFF-BI-10004140"/>
    <x v="1"/>
    <x v="8"/>
    <s v="Avery Non-Stick Binders"/>
    <n v="3.5919999999999992"/>
    <n v="4"/>
    <n v="0.8"/>
    <n v="-6.2860000000000031"/>
  </r>
  <r>
    <n v="5488"/>
    <s v="CA-2014-134495"/>
    <x v="3"/>
    <x v="719"/>
    <d v="2014-04-05T00:00:00"/>
    <s v="Second Class"/>
    <s v="BF-11020"/>
    <s v="Barry Französisch"/>
    <x v="1"/>
    <x v="0"/>
    <s v="Jacksonville"/>
    <x v="2"/>
    <n v="32216"/>
    <s v="South"/>
    <s v="TEC-PH-10004897"/>
    <x v="2"/>
    <x v="7"/>
    <s v="Mediabridge Sport Armband iPhone 5s"/>
    <n v="23.976000000000003"/>
    <n v="3"/>
    <n v="0.2"/>
    <n v="-5.694300000000001"/>
  </r>
  <r>
    <n v="5489"/>
    <s v="CA-2014-134495"/>
    <x v="3"/>
    <x v="719"/>
    <d v="2014-04-05T00:00:00"/>
    <s v="Second Class"/>
    <s v="BF-11020"/>
    <s v="Barry Französisch"/>
    <x v="1"/>
    <x v="0"/>
    <s v="Jacksonville"/>
    <x v="2"/>
    <n v="32216"/>
    <s v="South"/>
    <s v="OFF-LA-10000262"/>
    <x v="1"/>
    <x v="2"/>
    <s v="Avery 494"/>
    <n v="6.2640000000000002"/>
    <n v="3"/>
    <n v="0.2"/>
    <n v="2.0358000000000001"/>
  </r>
  <r>
    <n v="5490"/>
    <s v="CA-2014-134495"/>
    <x v="3"/>
    <x v="719"/>
    <d v="2014-04-05T00:00:00"/>
    <s v="Second Class"/>
    <s v="BF-11020"/>
    <s v="Barry Französisch"/>
    <x v="1"/>
    <x v="0"/>
    <s v="Jacksonville"/>
    <x v="2"/>
    <n v="32216"/>
    <s v="South"/>
    <s v="OFF-AP-10002222"/>
    <x v="1"/>
    <x v="9"/>
    <s v="Staples"/>
    <n v="20.808"/>
    <n v="3"/>
    <n v="0.2"/>
    <n v="1.8207000000000013"/>
  </r>
  <r>
    <n v="5491"/>
    <s v="CA-2014-134495"/>
    <x v="3"/>
    <x v="719"/>
    <d v="2014-04-05T00:00:00"/>
    <s v="Second Class"/>
    <s v="BF-11020"/>
    <s v="Barry Französisch"/>
    <x v="1"/>
    <x v="0"/>
    <s v="Jacksonville"/>
    <x v="2"/>
    <n v="32216"/>
    <s v="South"/>
    <s v="FUR-CH-10003774"/>
    <x v="0"/>
    <x v="1"/>
    <s v="Global Wood Trimmed Manager's Task Chair, Khaki"/>
    <n v="218.35200000000003"/>
    <n v="3"/>
    <n v="0.2"/>
    <n v="-19.105800000000016"/>
  </r>
  <r>
    <n v="5492"/>
    <s v="CA-2014-164098"/>
    <x v="3"/>
    <x v="795"/>
    <d v="2014-01-28T00:00:00"/>
    <s v="First Class"/>
    <s v="CG-12520"/>
    <s v="Claire Gute"/>
    <x v="0"/>
    <x v="0"/>
    <s v="Houston"/>
    <x v="5"/>
    <n v="77070"/>
    <s v="Central"/>
    <s v="OFF-ST-10000615"/>
    <x v="1"/>
    <x v="4"/>
    <s v="SimpliFile Personal File, Black Granite, 15w x 6-15/16d x 11-1/4h"/>
    <n v="18.16"/>
    <n v="2"/>
    <n v="0.2"/>
    <n v="1.8160000000000016"/>
  </r>
  <r>
    <n v="5493"/>
    <s v="CA-2011-105249"/>
    <x v="2"/>
    <x v="683"/>
    <d v="2011-11-28T00:00:00"/>
    <s v="Same Day"/>
    <s v="DH-13675"/>
    <s v="Duane Huffman"/>
    <x v="2"/>
    <x v="0"/>
    <s v="San Francisco"/>
    <x v="1"/>
    <n v="94122"/>
    <s v="West"/>
    <s v="OFF-SU-10001225"/>
    <x v="1"/>
    <x v="14"/>
    <s v="Staples"/>
    <n v="7.36"/>
    <n v="2"/>
    <n v="0"/>
    <n v="0.14719999999999978"/>
  </r>
  <r>
    <n v="5494"/>
    <s v="CA-2011-105249"/>
    <x v="2"/>
    <x v="683"/>
    <d v="2011-11-28T00:00:00"/>
    <s v="Same Day"/>
    <s v="DH-13675"/>
    <s v="Duane Huffman"/>
    <x v="2"/>
    <x v="0"/>
    <s v="San Francisco"/>
    <x v="1"/>
    <n v="94122"/>
    <s v="West"/>
    <s v="OFF-LA-10002043"/>
    <x v="1"/>
    <x v="2"/>
    <s v="Avery 489"/>
    <n v="41.4"/>
    <n v="4"/>
    <n v="0"/>
    <n v="19.872"/>
  </r>
  <r>
    <n v="5495"/>
    <s v="CA-2011-105249"/>
    <x v="2"/>
    <x v="683"/>
    <d v="2011-11-28T00:00:00"/>
    <s v="Same Day"/>
    <s v="DH-13675"/>
    <s v="Duane Huffman"/>
    <x v="2"/>
    <x v="0"/>
    <s v="San Francisco"/>
    <x v="1"/>
    <n v="94122"/>
    <s v="West"/>
    <s v="FUR-BO-10000330"/>
    <x v="0"/>
    <x v="0"/>
    <s v="Sauder Camden County Barrister Bookcase, Planked Cherry Finish"/>
    <n v="411.33199999999999"/>
    <n v="4"/>
    <n v="0.15"/>
    <n v="-4.8391999999999769"/>
  </r>
  <r>
    <n v="5496"/>
    <s v="CA-2012-113523"/>
    <x v="1"/>
    <x v="406"/>
    <d v="2012-09-08T00:00:00"/>
    <s v="Standard Class"/>
    <s v="SC-20440"/>
    <s v="Shaun Chance"/>
    <x v="1"/>
    <x v="0"/>
    <s v="Philadelphia"/>
    <x v="9"/>
    <n v="19140"/>
    <s v="East"/>
    <s v="OFF-BI-10001249"/>
    <x v="1"/>
    <x v="8"/>
    <s v="Avery Heavy-Duty EZD View Binder with Locking Rings"/>
    <n v="7.6560000000000006"/>
    <n v="4"/>
    <n v="0.7"/>
    <n v="-6.1247999999999987"/>
  </r>
  <r>
    <n v="5497"/>
    <s v="CA-2014-117821"/>
    <x v="3"/>
    <x v="492"/>
    <d v="2014-06-17T00:00:00"/>
    <s v="Standard Class"/>
    <s v="HG-15025"/>
    <s v="Hunter Glantz"/>
    <x v="0"/>
    <x v="0"/>
    <s v="Marion"/>
    <x v="24"/>
    <n v="43302"/>
    <s v="East"/>
    <s v="TEC-AC-10004469"/>
    <x v="2"/>
    <x v="11"/>
    <s v="Microsoft Sculpt Comfort Mouse"/>
    <n v="63.920000000000009"/>
    <n v="2"/>
    <n v="0.2"/>
    <n v="19.176000000000002"/>
  </r>
  <r>
    <n v="5498"/>
    <s v="CA-2014-164378"/>
    <x v="3"/>
    <x v="663"/>
    <d v="2014-07-19T00:00:00"/>
    <s v="Second Class"/>
    <s v="MM-18055"/>
    <s v="Michelle Moray"/>
    <x v="0"/>
    <x v="0"/>
    <s v="New York City"/>
    <x v="15"/>
    <n v="10024"/>
    <s v="East"/>
    <s v="OFF-AR-10001177"/>
    <x v="1"/>
    <x v="6"/>
    <s v="Newell 349"/>
    <n v="6.56"/>
    <n v="2"/>
    <n v="0"/>
    <n v="1.9023999999999992"/>
  </r>
  <r>
    <n v="5499"/>
    <s v="CA-2014-164378"/>
    <x v="3"/>
    <x v="663"/>
    <d v="2014-07-19T00:00:00"/>
    <s v="Second Class"/>
    <s v="MM-18055"/>
    <s v="Michelle Moray"/>
    <x v="0"/>
    <x v="0"/>
    <s v="New York City"/>
    <x v="15"/>
    <n v="10024"/>
    <s v="East"/>
    <s v="OFF-LA-10000634"/>
    <x v="1"/>
    <x v="2"/>
    <s v="Avery 509"/>
    <n v="7.83"/>
    <n v="3"/>
    <n v="0"/>
    <n v="3.6017999999999999"/>
  </r>
  <r>
    <n v="5500"/>
    <s v="CA-2014-164378"/>
    <x v="3"/>
    <x v="663"/>
    <d v="2014-07-19T00:00:00"/>
    <s v="Second Class"/>
    <s v="MM-18055"/>
    <s v="Michelle Moray"/>
    <x v="0"/>
    <x v="0"/>
    <s v="New York City"/>
    <x v="15"/>
    <n v="10024"/>
    <s v="East"/>
    <s v="TEC-AC-10004708"/>
    <x v="2"/>
    <x v="11"/>
    <s v="Sony 32GB Class 10 Micro SDHC R40 Memory Card"/>
    <n v="41.9"/>
    <n v="2"/>
    <n v="0"/>
    <n v="8.7989999999999995"/>
  </r>
  <r>
    <n v="5501"/>
    <s v="CA-2014-164378"/>
    <x v="3"/>
    <x v="663"/>
    <d v="2014-07-19T00:00:00"/>
    <s v="Second Class"/>
    <s v="MM-18055"/>
    <s v="Michelle Moray"/>
    <x v="0"/>
    <x v="0"/>
    <s v="New York City"/>
    <x v="15"/>
    <n v="10024"/>
    <s v="East"/>
    <s v="FUR-CH-10002084"/>
    <x v="0"/>
    <x v="1"/>
    <s v="Hon Mobius Operator's Chair"/>
    <n v="664.14599999999996"/>
    <n v="6"/>
    <n v="0.1"/>
    <n v="88.552800000000005"/>
  </r>
  <r>
    <n v="5502"/>
    <s v="CA-2014-164378"/>
    <x v="3"/>
    <x v="663"/>
    <d v="2014-07-19T00:00:00"/>
    <s v="Second Class"/>
    <s v="MM-18055"/>
    <s v="Michelle Moray"/>
    <x v="0"/>
    <x v="0"/>
    <s v="New York City"/>
    <x v="15"/>
    <n v="10024"/>
    <s v="East"/>
    <s v="OFF-PA-10004519"/>
    <x v="1"/>
    <x v="10"/>
    <s v="Spiral Phone Message Books with Labels by Adams"/>
    <n v="8.9600000000000009"/>
    <n v="2"/>
    <n v="0"/>
    <n v="4.3904000000000005"/>
  </r>
  <r>
    <n v="5503"/>
    <s v="CA-2014-127782"/>
    <x v="3"/>
    <x v="808"/>
    <d v="2014-11-07T00:00:00"/>
    <s v="Standard Class"/>
    <s v="TH-21115"/>
    <s v="Thea Hudgings"/>
    <x v="1"/>
    <x v="0"/>
    <s v="Philadelphia"/>
    <x v="9"/>
    <n v="19140"/>
    <s v="East"/>
    <s v="FUR-FU-10001847"/>
    <x v="0"/>
    <x v="5"/>
    <s v="Eldon Image Series Black Desk Accessories"/>
    <n v="3.3119999999999998"/>
    <n v="1"/>
    <n v="0.2"/>
    <n v="0.66239999999999977"/>
  </r>
  <r>
    <n v="5504"/>
    <s v="CA-2014-127782"/>
    <x v="3"/>
    <x v="808"/>
    <d v="2014-11-07T00:00:00"/>
    <s v="Standard Class"/>
    <s v="TH-21115"/>
    <s v="Thea Hudgings"/>
    <x v="1"/>
    <x v="0"/>
    <s v="Philadelphia"/>
    <x v="9"/>
    <n v="19140"/>
    <s v="East"/>
    <s v="OFF-AP-10001962"/>
    <x v="1"/>
    <x v="9"/>
    <s v="Black &amp; Decker Filter for Double Action Dustbuster Cordless Vac BLDV7210"/>
    <n v="20.136000000000003"/>
    <n v="3"/>
    <n v="0.2"/>
    <n v="1.2584999999999997"/>
  </r>
  <r>
    <n v="5505"/>
    <s v="CA-2014-127782"/>
    <x v="3"/>
    <x v="808"/>
    <d v="2014-11-07T00:00:00"/>
    <s v="Standard Class"/>
    <s v="TH-21115"/>
    <s v="Thea Hudgings"/>
    <x v="1"/>
    <x v="0"/>
    <s v="Philadelphia"/>
    <x v="9"/>
    <n v="19140"/>
    <s v="East"/>
    <s v="OFF-EN-10003845"/>
    <x v="1"/>
    <x v="12"/>
    <s v="Colored Envelopes"/>
    <n v="8.8559999999999999"/>
    <n v="3"/>
    <n v="0.2"/>
    <n v="2.8781999999999992"/>
  </r>
  <r>
    <n v="5506"/>
    <s v="CA-2014-127782"/>
    <x v="3"/>
    <x v="808"/>
    <d v="2014-11-07T00:00:00"/>
    <s v="Standard Class"/>
    <s v="TH-21115"/>
    <s v="Thea Hudgings"/>
    <x v="1"/>
    <x v="0"/>
    <s v="Philadelphia"/>
    <x v="9"/>
    <n v="19140"/>
    <s v="East"/>
    <s v="TEC-PH-10001817"/>
    <x v="2"/>
    <x v="7"/>
    <s v="Wilson Electronics DB Pro Signal Booster"/>
    <n v="859.19999999999993"/>
    <n v="4"/>
    <n v="0.4"/>
    <n v="-186.15999999999997"/>
  </r>
  <r>
    <n v="5507"/>
    <s v="US-2013-162026"/>
    <x v="0"/>
    <x v="750"/>
    <d v="2013-10-09T00:00:00"/>
    <s v="Same Day"/>
    <s v="JE-15745"/>
    <s v="Joel Eaton"/>
    <x v="0"/>
    <x v="0"/>
    <s v="Los Angeles"/>
    <x v="1"/>
    <n v="90036"/>
    <s v="West"/>
    <s v="OFF-PA-10000167"/>
    <x v="1"/>
    <x v="10"/>
    <s v="Xerox 1925"/>
    <n v="61.96"/>
    <n v="2"/>
    <n v="0"/>
    <n v="27.881999999999998"/>
  </r>
  <r>
    <n v="5508"/>
    <s v="CA-2013-150000"/>
    <x v="0"/>
    <x v="143"/>
    <d v="2013-04-15T00:00:00"/>
    <s v="Standard Class"/>
    <s v="PG-18820"/>
    <s v="Patrick Gardner"/>
    <x v="0"/>
    <x v="0"/>
    <s v="Smyrna"/>
    <x v="32"/>
    <n v="30080"/>
    <s v="South"/>
    <s v="OFF-EN-10002973"/>
    <x v="1"/>
    <x v="12"/>
    <s v="Ampad #10 Peel &amp; Seel Holiday Envelopes"/>
    <n v="17.920000000000002"/>
    <n v="4"/>
    <n v="0"/>
    <n v="8.6016000000000012"/>
  </r>
  <r>
    <n v="5509"/>
    <s v="CA-2012-168529"/>
    <x v="1"/>
    <x v="1049"/>
    <d v="2012-10-12T00:00:00"/>
    <s v="Standard Class"/>
    <s v="MB-17305"/>
    <s v="Maria Bertelson"/>
    <x v="0"/>
    <x v="0"/>
    <s v="San Francisco"/>
    <x v="1"/>
    <n v="94122"/>
    <s v="West"/>
    <s v="FUR-FU-10001588"/>
    <x v="0"/>
    <x v="5"/>
    <s v="Deflect-o SuperTray Unbreakable Stackable Tray, Letter, Black"/>
    <n v="145.9"/>
    <n v="5"/>
    <n v="0"/>
    <n v="62.736999999999995"/>
  </r>
  <r>
    <n v="5510"/>
    <s v="US-2014-152569"/>
    <x v="3"/>
    <x v="356"/>
    <d v="2014-05-21T00:00:00"/>
    <s v="Standard Class"/>
    <s v="JD-16015"/>
    <s v="Joy Daniels"/>
    <x v="0"/>
    <x v="0"/>
    <s v="Chicago"/>
    <x v="10"/>
    <n v="60653"/>
    <s v="Central"/>
    <s v="OFF-PA-10001736"/>
    <x v="1"/>
    <x v="10"/>
    <s v="Xerox 1880"/>
    <n v="56.704000000000001"/>
    <n v="2"/>
    <n v="0.2"/>
    <n v="19.137599999999992"/>
  </r>
  <r>
    <n v="5511"/>
    <s v="US-2014-152569"/>
    <x v="3"/>
    <x v="356"/>
    <d v="2014-05-21T00:00:00"/>
    <s v="Standard Class"/>
    <s v="JD-16015"/>
    <s v="Joy Daniels"/>
    <x v="0"/>
    <x v="0"/>
    <s v="Chicago"/>
    <x v="10"/>
    <n v="60653"/>
    <s v="Central"/>
    <s v="TEC-PH-10002185"/>
    <x v="2"/>
    <x v="7"/>
    <s v="QVS USB Car Charger 2-Port 2.1Amp for iPod/iPhone/iPad/iPad 2/iPad 3"/>
    <n v="11.120000000000001"/>
    <n v="2"/>
    <n v="0.2"/>
    <n v="3.4749999999999996"/>
  </r>
  <r>
    <n v="5512"/>
    <s v="US-2011-137680"/>
    <x v="2"/>
    <x v="1050"/>
    <d v="2011-03-02T00:00:00"/>
    <s v="Standard Class"/>
    <s v="JH-15430"/>
    <s v="Jennifer Halladay"/>
    <x v="0"/>
    <x v="0"/>
    <s v="Medford"/>
    <x v="21"/>
    <n v="97504"/>
    <s v="West"/>
    <s v="OFF-PA-10000174"/>
    <x v="1"/>
    <x v="10"/>
    <s v="Message Book, Wirebound, Four 5 1/2&quot; X 4&quot; Forms/Pg., 200 Dupl. Sets/Book"/>
    <n v="32.896000000000001"/>
    <n v="4"/>
    <n v="0.2"/>
    <n v="11.102399999999996"/>
  </r>
  <r>
    <n v="5513"/>
    <s v="US-2011-137680"/>
    <x v="2"/>
    <x v="1050"/>
    <d v="2011-03-02T00:00:00"/>
    <s v="Standard Class"/>
    <s v="JH-15430"/>
    <s v="Jennifer Halladay"/>
    <x v="0"/>
    <x v="0"/>
    <s v="Medford"/>
    <x v="21"/>
    <n v="97504"/>
    <s v="West"/>
    <s v="OFF-PA-10000069"/>
    <x v="1"/>
    <x v="10"/>
    <s v="TOPS 4 x 6 Fluorescent Color Memo Sheets, 500 Sheets per Pack"/>
    <n v="22.776000000000003"/>
    <n v="3"/>
    <n v="0.2"/>
    <n v="7.6868999999999996"/>
  </r>
  <r>
    <n v="5514"/>
    <s v="CA-2012-103177"/>
    <x v="1"/>
    <x v="1051"/>
    <d v="2012-06-01T00:00:00"/>
    <s v="First Class"/>
    <s v="EN-13780"/>
    <s v="Edward Nazzal"/>
    <x v="0"/>
    <x v="0"/>
    <s v="New York City"/>
    <x v="15"/>
    <n v="10009"/>
    <s v="East"/>
    <s v="TEC-PH-10001795"/>
    <x v="2"/>
    <x v="7"/>
    <s v="RCA H5401RE1 DECT 6.0 4-Line Cordless Handset With Caller ID/Call Waiting"/>
    <n v="239.96999999999997"/>
    <n v="3"/>
    <n v="0"/>
    <n v="2.3996999999999815"/>
  </r>
  <r>
    <n v="5515"/>
    <s v="CA-2012-103177"/>
    <x v="1"/>
    <x v="1051"/>
    <d v="2012-06-01T00:00:00"/>
    <s v="First Class"/>
    <s v="EN-13780"/>
    <s v="Edward Nazzal"/>
    <x v="0"/>
    <x v="0"/>
    <s v="New York City"/>
    <x v="15"/>
    <n v="10009"/>
    <s v="East"/>
    <s v="OFF-AP-10004540"/>
    <x v="1"/>
    <x v="9"/>
    <s v="Eureka The Boss Lite 10-Amp Upright Vacuum, Blue"/>
    <n v="160.32"/>
    <n v="2"/>
    <n v="0"/>
    <n v="44.889600000000002"/>
  </r>
  <r>
    <n v="5516"/>
    <s v="CA-2012-103177"/>
    <x v="1"/>
    <x v="1051"/>
    <d v="2012-06-01T00:00:00"/>
    <s v="First Class"/>
    <s v="EN-13780"/>
    <s v="Edward Nazzal"/>
    <x v="0"/>
    <x v="0"/>
    <s v="New York City"/>
    <x v="15"/>
    <n v="10009"/>
    <s v="East"/>
    <s v="TEC-PH-10001527"/>
    <x v="2"/>
    <x v="7"/>
    <s v="Plantronics MX500i Earset"/>
    <n v="128.85000000000002"/>
    <n v="3"/>
    <n v="0"/>
    <n v="3.8654999999999973"/>
  </r>
  <r>
    <n v="5517"/>
    <s v="US-2013-138408"/>
    <x v="0"/>
    <x v="741"/>
    <d v="2013-11-22T00:00:00"/>
    <s v="Second Class"/>
    <s v="KC-16255"/>
    <s v="Karen Carlisle"/>
    <x v="1"/>
    <x v="0"/>
    <s v="Huntsville"/>
    <x v="19"/>
    <n v="35810"/>
    <s v="South"/>
    <s v="TEC-AC-10003870"/>
    <x v="2"/>
    <x v="11"/>
    <s v="Logitech Z-906 Speaker sys - home theater - 5.1-CH"/>
    <n v="1319.96"/>
    <n v="4"/>
    <n v="0"/>
    <n v="527.98400000000004"/>
  </r>
  <r>
    <n v="5518"/>
    <s v="CA-2014-117667"/>
    <x v="3"/>
    <x v="769"/>
    <d v="2014-12-10T00:00:00"/>
    <s v="Standard Class"/>
    <s v="MS-17980"/>
    <s v="Michael Stewart"/>
    <x v="1"/>
    <x v="0"/>
    <s v="Philadelphia"/>
    <x v="9"/>
    <n v="19134"/>
    <s v="East"/>
    <s v="FUR-CH-10004540"/>
    <x v="0"/>
    <x v="1"/>
    <s v="Global Chrome Stack Chair"/>
    <n v="239.95999999999998"/>
    <n v="10"/>
    <n v="0.3"/>
    <n v="-10.283999999999992"/>
  </r>
  <r>
    <n v="5519"/>
    <s v="CA-2014-117667"/>
    <x v="3"/>
    <x v="769"/>
    <d v="2014-12-10T00:00:00"/>
    <s v="Standard Class"/>
    <s v="MS-17980"/>
    <s v="Michael Stewart"/>
    <x v="1"/>
    <x v="0"/>
    <s v="Philadelphia"/>
    <x v="9"/>
    <n v="19134"/>
    <s v="East"/>
    <s v="FUR-FU-10004093"/>
    <x v="0"/>
    <x v="5"/>
    <s v="Hand-Finished Solid Wood Document Frame"/>
    <n v="54.768000000000001"/>
    <n v="2"/>
    <n v="0.2"/>
    <n v="6.8459999999999965"/>
  </r>
  <r>
    <n v="5520"/>
    <s v="CA-2014-117667"/>
    <x v="3"/>
    <x v="769"/>
    <d v="2014-12-10T00:00:00"/>
    <s v="Standard Class"/>
    <s v="MS-17980"/>
    <s v="Michael Stewart"/>
    <x v="1"/>
    <x v="0"/>
    <s v="Philadelphia"/>
    <x v="9"/>
    <n v="19134"/>
    <s v="East"/>
    <s v="OFF-AR-10000716"/>
    <x v="1"/>
    <x v="6"/>
    <s v="DIXON Ticonderoga Erasable Checking Pencils"/>
    <n v="13.392000000000001"/>
    <n v="3"/>
    <n v="0.2"/>
    <n v="3.1806000000000005"/>
  </r>
  <r>
    <n v="5521"/>
    <s v="CA-2014-117667"/>
    <x v="3"/>
    <x v="769"/>
    <d v="2014-12-10T00:00:00"/>
    <s v="Standard Class"/>
    <s v="MS-17980"/>
    <s v="Michael Stewart"/>
    <x v="1"/>
    <x v="0"/>
    <s v="Philadelphia"/>
    <x v="9"/>
    <n v="19134"/>
    <s v="East"/>
    <s v="OFF-PA-10002709"/>
    <x v="1"/>
    <x v="10"/>
    <s v="Xerox 1956"/>
    <n v="23.92"/>
    <n v="5"/>
    <n v="0.2"/>
    <n v="8.6709999999999994"/>
  </r>
  <r>
    <n v="5522"/>
    <s v="CA-2014-117667"/>
    <x v="3"/>
    <x v="769"/>
    <d v="2014-12-10T00:00:00"/>
    <s v="Standard Class"/>
    <s v="MS-17980"/>
    <s v="Michael Stewart"/>
    <x v="1"/>
    <x v="0"/>
    <s v="Philadelphia"/>
    <x v="9"/>
    <n v="19134"/>
    <s v="East"/>
    <s v="TEC-AC-10000580"/>
    <x v="2"/>
    <x v="11"/>
    <s v="Logitech G13 Programmable Gameboard with LCD Display"/>
    <n v="255.96799999999999"/>
    <n v="4"/>
    <n v="0.2"/>
    <n v="-28.796399999999984"/>
  </r>
  <r>
    <n v="5523"/>
    <s v="CA-2013-110982"/>
    <x v="0"/>
    <x v="410"/>
    <d v="2013-06-08T00:00:00"/>
    <s v="First Class"/>
    <s v="CK-12205"/>
    <s v="Chloris Kastensmidt"/>
    <x v="0"/>
    <x v="0"/>
    <s v="Santa Clara"/>
    <x v="1"/>
    <n v="95051"/>
    <s v="West"/>
    <s v="OFF-BI-10000829"/>
    <x v="1"/>
    <x v="8"/>
    <s v="Avery Non-Stick Binders"/>
    <n v="21.552000000000003"/>
    <n v="6"/>
    <n v="0.2"/>
    <n v="7.0043999999999977"/>
  </r>
  <r>
    <n v="5524"/>
    <s v="CA-2013-110982"/>
    <x v="0"/>
    <x v="410"/>
    <d v="2013-06-08T00:00:00"/>
    <s v="First Class"/>
    <s v="CK-12205"/>
    <s v="Chloris Kastensmidt"/>
    <x v="0"/>
    <x v="0"/>
    <s v="Santa Clara"/>
    <x v="1"/>
    <n v="95051"/>
    <s v="West"/>
    <s v="OFF-AP-10004859"/>
    <x v="1"/>
    <x v="9"/>
    <s v="Acco 6 Outlet Guardian Premium Surge Suppressor"/>
    <n v="58.24"/>
    <n v="4"/>
    <n v="0"/>
    <n v="15.724800000000002"/>
  </r>
  <r>
    <n v="5525"/>
    <s v="CA-2013-147123"/>
    <x v="0"/>
    <x v="107"/>
    <d v="2013-12-13T00:00:00"/>
    <s v="First Class"/>
    <s v="SJ-20125"/>
    <s v="Sanjit Jacobs"/>
    <x v="2"/>
    <x v="0"/>
    <s v="Long Beach"/>
    <x v="1"/>
    <n v="90805"/>
    <s v="West"/>
    <s v="OFF-PA-10000575"/>
    <x v="1"/>
    <x v="10"/>
    <s v="Wirebound Message Books, Four 2 3/4 x 5 White Forms per Page"/>
    <n v="80.28"/>
    <n v="12"/>
    <n v="0"/>
    <n v="36.928799999999995"/>
  </r>
  <r>
    <n v="5526"/>
    <s v="CA-2014-154501"/>
    <x v="3"/>
    <x v="504"/>
    <d v="2014-05-06T00:00:00"/>
    <s v="Standard Class"/>
    <s v="EA-14035"/>
    <s v="Erin Ashbrook"/>
    <x v="1"/>
    <x v="0"/>
    <s v="Los Angeles"/>
    <x v="1"/>
    <n v="90008"/>
    <s v="West"/>
    <s v="OFF-AR-10002804"/>
    <x v="1"/>
    <x v="6"/>
    <s v="Faber Castell Col-Erase Pencils"/>
    <n v="9.7799999999999994"/>
    <n v="2"/>
    <n v="0"/>
    <n v="4.0098000000000003"/>
  </r>
  <r>
    <n v="5527"/>
    <s v="CA-2014-166933"/>
    <x v="3"/>
    <x v="558"/>
    <d v="2014-04-29T00:00:00"/>
    <s v="Standard Class"/>
    <s v="MG-17890"/>
    <s v="Michael Granlund"/>
    <x v="2"/>
    <x v="0"/>
    <s v="Santa Barbara"/>
    <x v="1"/>
    <n v="93101"/>
    <s v="West"/>
    <s v="OFF-FA-10002676"/>
    <x v="1"/>
    <x v="13"/>
    <s v="Colored Push Pins"/>
    <n v="1.81"/>
    <n v="1"/>
    <n v="0"/>
    <n v="0.65159999999999996"/>
  </r>
  <r>
    <n v="5528"/>
    <s v="CA-2012-142055"/>
    <x v="1"/>
    <x v="412"/>
    <d v="2012-05-10T00:00:00"/>
    <s v="First Class"/>
    <s v="AB-10255"/>
    <s v="Alejandro Ballentine"/>
    <x v="2"/>
    <x v="0"/>
    <s v="New York City"/>
    <x v="15"/>
    <n v="10009"/>
    <s v="East"/>
    <s v="OFF-PA-10003465"/>
    <x v="1"/>
    <x v="10"/>
    <s v="Xerox 1912"/>
    <n v="37.94"/>
    <n v="2"/>
    <n v="0"/>
    <n v="18.211199999999998"/>
  </r>
  <r>
    <n v="5529"/>
    <s v="CA-2012-137106"/>
    <x v="1"/>
    <x v="1052"/>
    <d v="2012-04-04T00:00:00"/>
    <s v="Standard Class"/>
    <s v="SC-20260"/>
    <s v="Scott Cohen"/>
    <x v="1"/>
    <x v="0"/>
    <s v="Jacksonville"/>
    <x v="2"/>
    <n v="32216"/>
    <s v="South"/>
    <s v="TEC-PH-10000011"/>
    <x v="2"/>
    <x v="7"/>
    <s v="PureGear Roll-On Screen Protector"/>
    <n v="79.959999999999994"/>
    <n v="5"/>
    <n v="0.2"/>
    <n v="27.985999999999994"/>
  </r>
  <r>
    <n v="5530"/>
    <s v="CA-2014-136609"/>
    <x v="3"/>
    <x v="634"/>
    <d v="2014-08-12T00:00:00"/>
    <s v="Standard Class"/>
    <s v="TB-21355"/>
    <s v="Todd Boyes"/>
    <x v="1"/>
    <x v="0"/>
    <s v="Cedar Hill"/>
    <x v="5"/>
    <n v="75104"/>
    <s v="Central"/>
    <s v="OFF-PA-10004381"/>
    <x v="1"/>
    <x v="10"/>
    <s v="14-7/8 x 11 Blue Bar Computer Printout Paper"/>
    <n v="115.29600000000001"/>
    <n v="3"/>
    <n v="0.2"/>
    <n v="40.353599999999986"/>
  </r>
  <r>
    <n v="5531"/>
    <s v="CA-2014-160885"/>
    <x v="3"/>
    <x v="574"/>
    <d v="2014-12-07T00:00:00"/>
    <s v="Standard Class"/>
    <s v="JK-16090"/>
    <s v="Juliana Krohn"/>
    <x v="0"/>
    <x v="0"/>
    <s v="Omaha"/>
    <x v="8"/>
    <n v="68104"/>
    <s v="Central"/>
    <s v="TEC-PH-10001795"/>
    <x v="2"/>
    <x v="7"/>
    <s v="ClearOne CHATAttach 160 - speaker phone"/>
    <n v="2479.96"/>
    <n v="4"/>
    <n v="0"/>
    <n v="743.98799999999983"/>
  </r>
  <r>
    <n v="5532"/>
    <s v="US-2013-167472"/>
    <x v="0"/>
    <x v="112"/>
    <d v="2013-06-08T00:00:00"/>
    <s v="First Class"/>
    <s v="CK-12595"/>
    <s v="Clytie Kelty"/>
    <x v="0"/>
    <x v="0"/>
    <s v="Little Rock"/>
    <x v="36"/>
    <n v="72209"/>
    <s v="South"/>
    <s v="TEC-AC-10001109"/>
    <x v="2"/>
    <x v="11"/>
    <s v="Logitech Trackman Marble Mouse"/>
    <n v="179.94"/>
    <n v="6"/>
    <n v="0"/>
    <n v="75.57480000000001"/>
  </r>
  <r>
    <n v="5533"/>
    <s v="US-2013-167472"/>
    <x v="0"/>
    <x v="112"/>
    <d v="2013-06-08T00:00:00"/>
    <s v="First Class"/>
    <s v="CK-12595"/>
    <s v="Clytie Kelty"/>
    <x v="0"/>
    <x v="0"/>
    <s v="Little Rock"/>
    <x v="36"/>
    <n v="72209"/>
    <s v="South"/>
    <s v="TEC-AC-10003038"/>
    <x v="2"/>
    <x v="11"/>
    <s v="Kingston Digital DataTraveler 16GB USB 2.0"/>
    <n v="26.849999999999998"/>
    <n v="3"/>
    <n v="0"/>
    <n v="5.101499999999997"/>
  </r>
  <r>
    <n v="5534"/>
    <s v="US-2013-167472"/>
    <x v="0"/>
    <x v="112"/>
    <d v="2013-06-08T00:00:00"/>
    <s v="First Class"/>
    <s v="CK-12595"/>
    <s v="Clytie Kelty"/>
    <x v="0"/>
    <x v="0"/>
    <s v="Little Rock"/>
    <x v="36"/>
    <n v="72209"/>
    <s v="South"/>
    <s v="TEC-AC-10003174"/>
    <x v="2"/>
    <x v="11"/>
    <s v="Plantronics S12 Corded Telephone Headset System"/>
    <n v="323.37"/>
    <n v="3"/>
    <n v="0"/>
    <n v="129.34800000000001"/>
  </r>
  <r>
    <n v="5535"/>
    <s v="US-2013-167472"/>
    <x v="0"/>
    <x v="112"/>
    <d v="2013-06-08T00:00:00"/>
    <s v="First Class"/>
    <s v="CK-12595"/>
    <s v="Clytie Kelty"/>
    <x v="0"/>
    <x v="0"/>
    <s v="Little Rock"/>
    <x v="36"/>
    <n v="72209"/>
    <s v="South"/>
    <s v="OFF-PA-10000157"/>
    <x v="1"/>
    <x v="10"/>
    <s v="Xerox 191"/>
    <n v="59.94"/>
    <n v="3"/>
    <n v="0"/>
    <n v="28.171799999999998"/>
  </r>
  <r>
    <n v="5536"/>
    <s v="US-2013-167472"/>
    <x v="0"/>
    <x v="112"/>
    <d v="2013-06-08T00:00:00"/>
    <s v="First Class"/>
    <s v="CK-12595"/>
    <s v="Clytie Kelty"/>
    <x v="0"/>
    <x v="0"/>
    <s v="Little Rock"/>
    <x v="36"/>
    <n v="72209"/>
    <s v="South"/>
    <s v="OFF-BI-10001721"/>
    <x v="1"/>
    <x v="8"/>
    <s v="Trimflex Flexible Post Binders"/>
    <n v="64.14"/>
    <n v="3"/>
    <n v="0"/>
    <n v="30.787199999999999"/>
  </r>
  <r>
    <n v="5537"/>
    <s v="US-2013-167472"/>
    <x v="0"/>
    <x v="112"/>
    <d v="2013-06-08T00:00:00"/>
    <s v="First Class"/>
    <s v="CK-12595"/>
    <s v="Clytie Kelty"/>
    <x v="0"/>
    <x v="0"/>
    <s v="Little Rock"/>
    <x v="36"/>
    <n v="72209"/>
    <s v="South"/>
    <s v="OFF-BI-10000591"/>
    <x v="1"/>
    <x v="8"/>
    <s v="Avery Binder Labels"/>
    <n v="11.67"/>
    <n v="3"/>
    <n v="0"/>
    <n v="5.6015999999999995"/>
  </r>
  <r>
    <n v="5538"/>
    <s v="US-2013-167472"/>
    <x v="0"/>
    <x v="112"/>
    <d v="2013-06-08T00:00:00"/>
    <s v="First Class"/>
    <s v="CK-12595"/>
    <s v="Clytie Kelty"/>
    <x v="0"/>
    <x v="0"/>
    <s v="Little Rock"/>
    <x v="36"/>
    <n v="72209"/>
    <s v="South"/>
    <s v="OFF-PA-10001534"/>
    <x v="1"/>
    <x v="10"/>
    <s v="Xerox 230"/>
    <n v="12.96"/>
    <n v="2"/>
    <n v="0"/>
    <n v="6.2208000000000006"/>
  </r>
  <r>
    <n v="5539"/>
    <s v="CA-2012-120551"/>
    <x v="1"/>
    <x v="657"/>
    <d v="2012-04-20T00:00:00"/>
    <s v="Standard Class"/>
    <s v="SS-20590"/>
    <s v="Sonia Sunley"/>
    <x v="0"/>
    <x v="0"/>
    <s v="Norfolk"/>
    <x v="8"/>
    <n v="68701"/>
    <s v="Central"/>
    <s v="OFF-BI-10002071"/>
    <x v="1"/>
    <x v="8"/>
    <s v="Fellowes Black Plastic Comb Bindings"/>
    <n v="17.43"/>
    <n v="3"/>
    <n v="0"/>
    <n v="8.0177999999999994"/>
  </r>
  <r>
    <n v="5540"/>
    <s v="US-2014-150595"/>
    <x v="3"/>
    <x v="1053"/>
    <d v="2014-05-27T00:00:00"/>
    <s v="Standard Class"/>
    <s v="LE-16810"/>
    <s v="Laurel Elliston"/>
    <x v="0"/>
    <x v="0"/>
    <s v="Chicago"/>
    <x v="10"/>
    <n v="60653"/>
    <s v="Central"/>
    <s v="FUR-CH-10000513"/>
    <x v="0"/>
    <x v="1"/>
    <s v="High-Back Leather Manager's Chair"/>
    <n v="181.98599999999999"/>
    <n v="2"/>
    <n v="0.3"/>
    <n v="-54.595799999999997"/>
  </r>
  <r>
    <n v="5541"/>
    <s v="US-2014-150595"/>
    <x v="3"/>
    <x v="1053"/>
    <d v="2014-05-27T00:00:00"/>
    <s v="Standard Class"/>
    <s v="LE-16810"/>
    <s v="Laurel Elliston"/>
    <x v="0"/>
    <x v="0"/>
    <s v="Chicago"/>
    <x v="10"/>
    <n v="60653"/>
    <s v="Central"/>
    <s v="OFF-BI-10003274"/>
    <x v="1"/>
    <x v="8"/>
    <s v="Avery Durable Slant Ring Binders, No Labels"/>
    <n v="1.5919999999999996"/>
    <n v="2"/>
    <n v="0.8"/>
    <n v="-2.6268000000000002"/>
  </r>
  <r>
    <n v="5542"/>
    <s v="US-2014-150595"/>
    <x v="3"/>
    <x v="1053"/>
    <d v="2014-05-27T00:00:00"/>
    <s v="Standard Class"/>
    <s v="LE-16810"/>
    <s v="Laurel Elliston"/>
    <x v="0"/>
    <x v="0"/>
    <s v="Chicago"/>
    <x v="10"/>
    <n v="60653"/>
    <s v="Central"/>
    <s v="OFF-SU-10000381"/>
    <x v="1"/>
    <x v="14"/>
    <s v="Acme Forged Steel Scissors with Black Enamel Handles"/>
    <n v="22.344000000000001"/>
    <n v="3"/>
    <n v="0.2"/>
    <n v="2.5136999999999983"/>
  </r>
  <r>
    <n v="5543"/>
    <s v="CA-2013-134936"/>
    <x v="0"/>
    <x v="1054"/>
    <d v="2013-12-26T00:00:00"/>
    <s v="Standard Class"/>
    <s v="ES-14080"/>
    <s v="Erin Smith"/>
    <x v="1"/>
    <x v="0"/>
    <s v="Tucson"/>
    <x v="16"/>
    <n v="85705"/>
    <s v="West"/>
    <s v="FUR-TA-10001086"/>
    <x v="0"/>
    <x v="3"/>
    <s v="SAFCO PlanMaster Boards, 60w x 37-1/2d, White Melamine"/>
    <n v="455.97"/>
    <n v="6"/>
    <n v="0.5"/>
    <n v="-218.86559999999997"/>
  </r>
  <r>
    <n v="5544"/>
    <s v="CA-2013-134936"/>
    <x v="0"/>
    <x v="1054"/>
    <d v="2013-12-26T00:00:00"/>
    <s v="Standard Class"/>
    <s v="ES-14080"/>
    <s v="Erin Smith"/>
    <x v="1"/>
    <x v="0"/>
    <s v="Tucson"/>
    <x v="16"/>
    <n v="85705"/>
    <s v="West"/>
    <s v="OFF-BI-10000174"/>
    <x v="1"/>
    <x v="8"/>
    <s v="Wilson Jones Clip &amp; Carry Folder Binder Tool for Ring Binders, Clear"/>
    <n v="10.440000000000001"/>
    <n v="6"/>
    <n v="0.7"/>
    <n v="-7.6559999999999988"/>
  </r>
  <r>
    <n v="5545"/>
    <s v="CA-2013-134936"/>
    <x v="0"/>
    <x v="1054"/>
    <d v="2013-12-26T00:00:00"/>
    <s v="Standard Class"/>
    <s v="ES-14080"/>
    <s v="Erin Smith"/>
    <x v="1"/>
    <x v="0"/>
    <s v="Tucson"/>
    <x v="16"/>
    <n v="85705"/>
    <s v="West"/>
    <s v="OFF-BI-10002103"/>
    <x v="1"/>
    <x v="8"/>
    <s v="Cardinal Slant-D Ring Binder, Heavy Gauge Vinyl"/>
    <n v="5.2140000000000004"/>
    <n v="2"/>
    <n v="0.7"/>
    <n v="-4.1711999999999989"/>
  </r>
  <r>
    <n v="5546"/>
    <s v="CA-2014-102967"/>
    <x v="3"/>
    <x v="585"/>
    <d v="2014-09-27T00:00:00"/>
    <s v="Standard Class"/>
    <s v="MG-17890"/>
    <s v="Michael Granlund"/>
    <x v="2"/>
    <x v="0"/>
    <s v="Concord"/>
    <x v="38"/>
    <n v="3301"/>
    <s v="East"/>
    <s v="OFF-ST-10001590"/>
    <x v="1"/>
    <x v="4"/>
    <s v="Tenex Personal Project File with Scoop Front Design, Black"/>
    <n v="67.400000000000006"/>
    <n v="5"/>
    <n v="0"/>
    <n v="17.523999999999997"/>
  </r>
  <r>
    <n v="5547"/>
    <s v="CA-2014-151008"/>
    <x v="3"/>
    <x v="210"/>
    <d v="2014-09-09T00:00:00"/>
    <s v="First Class"/>
    <s v="JM-16195"/>
    <s v="Justin MacKendrick"/>
    <x v="0"/>
    <x v="0"/>
    <s v="Draper"/>
    <x v="7"/>
    <n v="84020"/>
    <s v="West"/>
    <s v="FUR-FU-10002396"/>
    <x v="0"/>
    <x v="5"/>
    <s v="DAX Copper Panel Document Frame, 5 x 7 Size"/>
    <n v="25.16"/>
    <n v="2"/>
    <n v="0"/>
    <n v="10.567200000000001"/>
  </r>
  <r>
    <n v="5548"/>
    <s v="CA-2014-151008"/>
    <x v="3"/>
    <x v="210"/>
    <d v="2014-09-09T00:00:00"/>
    <s v="First Class"/>
    <s v="JM-16195"/>
    <s v="Justin MacKendrick"/>
    <x v="0"/>
    <x v="0"/>
    <s v="Draper"/>
    <x v="7"/>
    <n v="84020"/>
    <s v="West"/>
    <s v="TEC-PH-10002807"/>
    <x v="2"/>
    <x v="7"/>
    <s v="Motorla HX550 Universal Bluetooth Headset"/>
    <n v="126.56"/>
    <n v="4"/>
    <n v="0.2"/>
    <n v="47.459999999999994"/>
  </r>
  <r>
    <n v="5549"/>
    <s v="CA-2011-159800"/>
    <x v="2"/>
    <x v="683"/>
    <d v="2011-12-01T00:00:00"/>
    <s v="First Class"/>
    <s v="SG-20470"/>
    <s v="Sheri Gordon"/>
    <x v="0"/>
    <x v="0"/>
    <s v="San Francisco"/>
    <x v="1"/>
    <n v="94109"/>
    <s v="West"/>
    <s v="OFF-AP-10004859"/>
    <x v="1"/>
    <x v="9"/>
    <s v="Acco 6 Outlet Guardian Premium Surge Suppressor"/>
    <n v="43.68"/>
    <n v="3"/>
    <n v="0"/>
    <n v="11.793600000000001"/>
  </r>
  <r>
    <n v="5550"/>
    <s v="CA-2011-159800"/>
    <x v="2"/>
    <x v="683"/>
    <d v="2011-12-01T00:00:00"/>
    <s v="First Class"/>
    <s v="SG-20470"/>
    <s v="Sheri Gordon"/>
    <x v="0"/>
    <x v="0"/>
    <s v="San Francisco"/>
    <x v="1"/>
    <n v="94109"/>
    <s v="West"/>
    <s v="TEC-AC-10003447"/>
    <x v="2"/>
    <x v="11"/>
    <s v="Micropad Numeric Keypads"/>
    <n v="139.92999999999998"/>
    <n v="7"/>
    <n v="0"/>
    <n v="34.982499999999987"/>
  </r>
  <r>
    <n v="5551"/>
    <s v="US-2011-159618"/>
    <x v="2"/>
    <x v="607"/>
    <d v="2011-11-16T00:00:00"/>
    <s v="Standard Class"/>
    <s v="DB-12970"/>
    <s v="Darren Budd"/>
    <x v="1"/>
    <x v="0"/>
    <s v="Houston"/>
    <x v="5"/>
    <n v="77036"/>
    <s v="Central"/>
    <s v="OFF-AR-10003183"/>
    <x v="1"/>
    <x v="6"/>
    <s v="Avery Fluorescent Highlighter Four-Color Set"/>
    <n v="2.6720000000000002"/>
    <n v="1"/>
    <n v="0.2"/>
    <n v="0.33399999999999974"/>
  </r>
  <r>
    <n v="5552"/>
    <s v="US-2011-159618"/>
    <x v="2"/>
    <x v="607"/>
    <d v="2011-11-16T00:00:00"/>
    <s v="Standard Class"/>
    <s v="DB-12970"/>
    <s v="Darren Budd"/>
    <x v="1"/>
    <x v="0"/>
    <s v="Houston"/>
    <x v="5"/>
    <n v="77036"/>
    <s v="Central"/>
    <s v="OFF-SU-10000432"/>
    <x v="1"/>
    <x v="14"/>
    <s v="Acco Side-Punched Conventional Columnar Pads"/>
    <n v="16.656000000000002"/>
    <n v="6"/>
    <n v="0.2"/>
    <n v="-3.123000000000002"/>
  </r>
  <r>
    <n v="5553"/>
    <s v="US-2011-159618"/>
    <x v="2"/>
    <x v="607"/>
    <d v="2011-11-16T00:00:00"/>
    <s v="Standard Class"/>
    <s v="DB-12970"/>
    <s v="Darren Budd"/>
    <x v="1"/>
    <x v="0"/>
    <s v="Houston"/>
    <x v="5"/>
    <n v="77036"/>
    <s v="Central"/>
    <s v="TEC-AC-10003832"/>
    <x v="2"/>
    <x v="11"/>
    <s v="Imation 16GB Mini TravelDrive USB 2.0 Flash Drive"/>
    <n v="79.512000000000015"/>
    <n v="3"/>
    <n v="0.2"/>
    <n v="20.8719"/>
  </r>
  <r>
    <n v="5554"/>
    <s v="US-2011-159618"/>
    <x v="2"/>
    <x v="607"/>
    <d v="2011-11-16T00:00:00"/>
    <s v="Standard Class"/>
    <s v="DB-12970"/>
    <s v="Darren Budd"/>
    <x v="1"/>
    <x v="0"/>
    <s v="Houston"/>
    <x v="5"/>
    <n v="77036"/>
    <s v="Central"/>
    <s v="OFF-PA-10004100"/>
    <x v="1"/>
    <x v="10"/>
    <s v="Xerox 216"/>
    <n v="36.288000000000011"/>
    <n v="7"/>
    <n v="0.2"/>
    <n v="12.700800000000001"/>
  </r>
  <r>
    <n v="5555"/>
    <s v="US-2011-159618"/>
    <x v="2"/>
    <x v="607"/>
    <d v="2011-11-16T00:00:00"/>
    <s v="Standard Class"/>
    <s v="DB-12970"/>
    <s v="Darren Budd"/>
    <x v="1"/>
    <x v="0"/>
    <s v="Houston"/>
    <x v="5"/>
    <n v="77036"/>
    <s v="Central"/>
    <s v="FUR-BO-10004467"/>
    <x v="0"/>
    <x v="0"/>
    <s v="Bestar Classic Bookcase"/>
    <n v="67.993199999999987"/>
    <n v="1"/>
    <n v="0.32"/>
    <n v="-12.998700000000007"/>
  </r>
  <r>
    <n v="5556"/>
    <s v="CA-2014-116113"/>
    <x v="3"/>
    <x v="280"/>
    <d v="2014-10-07T00:00:00"/>
    <s v="Second Class"/>
    <s v="JW-15220"/>
    <s v="Jane Waco"/>
    <x v="1"/>
    <x v="0"/>
    <s v="Montgomery"/>
    <x v="19"/>
    <n v="36116"/>
    <s v="South"/>
    <s v="FUR-FU-10002963"/>
    <x v="0"/>
    <x v="5"/>
    <s v="Master Caster Door Stop, Gray"/>
    <n v="10.16"/>
    <n v="2"/>
    <n v="0"/>
    <n v="3.4543999999999997"/>
  </r>
  <r>
    <n v="5557"/>
    <s v="CA-2012-125066"/>
    <x v="1"/>
    <x v="639"/>
    <d v="2012-12-18T00:00:00"/>
    <s v="Standard Class"/>
    <s v="KD-16495"/>
    <s v="Keith Dawkins"/>
    <x v="1"/>
    <x v="0"/>
    <s v="Jackson"/>
    <x v="35"/>
    <n v="39212"/>
    <s v="South"/>
    <s v="FUR-FU-10003829"/>
    <x v="0"/>
    <x v="5"/>
    <s v="Stackable Trays"/>
    <n v="6.16"/>
    <n v="2"/>
    <n v="0"/>
    <n v="1.9711999999999996"/>
  </r>
  <r>
    <n v="5558"/>
    <s v="CA-2012-125066"/>
    <x v="1"/>
    <x v="639"/>
    <d v="2012-12-18T00:00:00"/>
    <s v="Standard Class"/>
    <s v="KD-16495"/>
    <s v="Keith Dawkins"/>
    <x v="1"/>
    <x v="0"/>
    <s v="Jackson"/>
    <x v="35"/>
    <n v="39212"/>
    <s v="South"/>
    <s v="OFF-AR-10003582"/>
    <x v="1"/>
    <x v="6"/>
    <s v="Boston Electric Pencil Sharpener, Model 1818, Charcoal Black"/>
    <n v="56.3"/>
    <n v="2"/>
    <n v="0"/>
    <n v="15.764000000000003"/>
  </r>
  <r>
    <n v="5559"/>
    <s v="US-2012-114741"/>
    <x v="1"/>
    <x v="401"/>
    <d v="2012-12-10T00:00:00"/>
    <s v="Standard Class"/>
    <s v="IL-15100"/>
    <s v="Ivan Liston"/>
    <x v="0"/>
    <x v="0"/>
    <s v="North Las Vegas"/>
    <x v="33"/>
    <n v="89031"/>
    <s v="West"/>
    <s v="OFF-PA-10000048"/>
    <x v="1"/>
    <x v="10"/>
    <s v="Xerox 20"/>
    <n v="6.48"/>
    <n v="1"/>
    <n v="0"/>
    <n v="3.1104000000000003"/>
  </r>
  <r>
    <n v="5560"/>
    <s v="US-2012-114741"/>
    <x v="1"/>
    <x v="401"/>
    <d v="2012-12-10T00:00:00"/>
    <s v="Standard Class"/>
    <s v="IL-15100"/>
    <s v="Ivan Liston"/>
    <x v="0"/>
    <x v="0"/>
    <s v="North Las Vegas"/>
    <x v="33"/>
    <n v="89031"/>
    <s v="West"/>
    <s v="OFF-ST-10000078"/>
    <x v="1"/>
    <x v="4"/>
    <s v="Tennsco 6- and 18-Compartment Lockers"/>
    <n v="1325.8500000000001"/>
    <n v="5"/>
    <n v="0"/>
    <n v="238.65299999999991"/>
  </r>
  <r>
    <n v="5561"/>
    <s v="US-2012-114741"/>
    <x v="1"/>
    <x v="401"/>
    <d v="2012-12-10T00:00:00"/>
    <s v="Standard Class"/>
    <s v="IL-15100"/>
    <s v="Ivan Liston"/>
    <x v="0"/>
    <x v="0"/>
    <s v="North Las Vegas"/>
    <x v="33"/>
    <n v="89031"/>
    <s v="West"/>
    <s v="OFF-LA-10004853"/>
    <x v="1"/>
    <x v="2"/>
    <s v="Avery 483"/>
    <n v="14.940000000000001"/>
    <n v="3"/>
    <n v="0"/>
    <n v="6.8723999999999998"/>
  </r>
  <r>
    <n v="5562"/>
    <s v="CA-2014-133263"/>
    <x v="3"/>
    <x v="185"/>
    <d v="2014-04-03T00:00:00"/>
    <s v="Second Class"/>
    <s v="JE-15610"/>
    <s v="Jim Epp"/>
    <x v="1"/>
    <x v="0"/>
    <s v="Atlanta"/>
    <x v="32"/>
    <n v="30318"/>
    <s v="South"/>
    <s v="OFF-BI-10001153"/>
    <x v="1"/>
    <x v="8"/>
    <s v="Ibico Recycled Grain-Textured Covers"/>
    <n v="34.54"/>
    <n v="1"/>
    <n v="0"/>
    <n v="17.27"/>
  </r>
  <r>
    <n v="5563"/>
    <s v="CA-2014-133263"/>
    <x v="3"/>
    <x v="185"/>
    <d v="2014-04-03T00:00:00"/>
    <s v="Second Class"/>
    <s v="JE-15610"/>
    <s v="Jim Epp"/>
    <x v="1"/>
    <x v="0"/>
    <s v="Atlanta"/>
    <x v="32"/>
    <n v="30318"/>
    <s v="South"/>
    <s v="TEC-CO-10001449"/>
    <x v="2"/>
    <x v="16"/>
    <s v="Hewlett Packard LaserJet 3310 Copier"/>
    <n v="2999.95"/>
    <n v="5"/>
    <n v="0"/>
    <n v="1439.9760000000001"/>
  </r>
  <r>
    <n v="5564"/>
    <s v="CA-2014-133263"/>
    <x v="3"/>
    <x v="185"/>
    <d v="2014-04-03T00:00:00"/>
    <s v="Second Class"/>
    <s v="JE-15610"/>
    <s v="Jim Epp"/>
    <x v="1"/>
    <x v="0"/>
    <s v="Atlanta"/>
    <x v="32"/>
    <n v="30318"/>
    <s v="South"/>
    <s v="OFF-BI-10000474"/>
    <x v="1"/>
    <x v="8"/>
    <s v="Avery Recycled Flexi-View Covers for Binding Systems"/>
    <n v="64.12"/>
    <n v="4"/>
    <n v="0"/>
    <n v="30.7776"/>
  </r>
  <r>
    <n v="5565"/>
    <s v="CA-2014-157966"/>
    <x v="3"/>
    <x v="677"/>
    <d v="2014-03-14T00:00:00"/>
    <s v="Same Day"/>
    <s v="SU-20665"/>
    <s v="Stephanie Ulpright"/>
    <x v="2"/>
    <x v="0"/>
    <s v="Chicago"/>
    <x v="10"/>
    <n v="60610"/>
    <s v="Central"/>
    <s v="OFF-AR-10000799"/>
    <x v="1"/>
    <x v="6"/>
    <s v="Col-Erase Pencils with Erasers"/>
    <n v="19.456000000000003"/>
    <n v="4"/>
    <n v="0.2"/>
    <n v="2.188799999999997"/>
  </r>
  <r>
    <n v="5566"/>
    <s v="CA-2014-157966"/>
    <x v="3"/>
    <x v="677"/>
    <d v="2014-03-14T00:00:00"/>
    <s v="Same Day"/>
    <s v="SU-20665"/>
    <s v="Stephanie Ulpright"/>
    <x v="2"/>
    <x v="0"/>
    <s v="Chicago"/>
    <x v="10"/>
    <n v="60610"/>
    <s v="Central"/>
    <s v="TEC-MA-10002109"/>
    <x v="2"/>
    <x v="15"/>
    <s v="HP Officejet Pro 8600 e-All-In-One Printer, Copier, Scanner, Fax"/>
    <n v="209.98599999999999"/>
    <n v="2"/>
    <n v="0.3"/>
    <n v="8.9993999999999801"/>
  </r>
  <r>
    <n v="5567"/>
    <s v="CA-2014-157966"/>
    <x v="3"/>
    <x v="677"/>
    <d v="2014-03-14T00:00:00"/>
    <s v="Same Day"/>
    <s v="SU-20665"/>
    <s v="Stephanie Ulpright"/>
    <x v="2"/>
    <x v="0"/>
    <s v="Chicago"/>
    <x v="10"/>
    <n v="60610"/>
    <s v="Central"/>
    <s v="OFF-AR-10003338"/>
    <x v="1"/>
    <x v="6"/>
    <s v="Eberhard Faber 3 1/2&quot; Golf Pencils"/>
    <n v="29.760000000000005"/>
    <n v="5"/>
    <n v="0.2"/>
    <n v="1.8599999999999994"/>
  </r>
  <r>
    <n v="5568"/>
    <s v="CA-2014-157966"/>
    <x v="3"/>
    <x v="677"/>
    <d v="2014-03-14T00:00:00"/>
    <s v="Same Day"/>
    <s v="SU-20665"/>
    <s v="Stephanie Ulpright"/>
    <x v="2"/>
    <x v="0"/>
    <s v="Chicago"/>
    <x v="10"/>
    <n v="60610"/>
    <s v="Central"/>
    <s v="FUR-CH-10003606"/>
    <x v="0"/>
    <x v="1"/>
    <s v="SAFCO Folding Chair Trolley"/>
    <n v="89.768000000000001"/>
    <n v="1"/>
    <n v="0.3"/>
    <n v="-2.5647999999999982"/>
  </r>
  <r>
    <n v="5569"/>
    <s v="CA-2014-157966"/>
    <x v="3"/>
    <x v="677"/>
    <d v="2014-03-14T00:00:00"/>
    <s v="Same Day"/>
    <s v="SU-20665"/>
    <s v="Stephanie Ulpright"/>
    <x v="2"/>
    <x v="0"/>
    <s v="Chicago"/>
    <x v="10"/>
    <n v="60610"/>
    <s v="Central"/>
    <s v="TEC-CO-10001449"/>
    <x v="2"/>
    <x v="16"/>
    <s v="Hewlett Packard LaserJet 3310 Copier"/>
    <n v="959.98400000000004"/>
    <n v="2"/>
    <n v="0.2"/>
    <n v="335.99440000000004"/>
  </r>
  <r>
    <n v="5570"/>
    <s v="CA-2014-157966"/>
    <x v="3"/>
    <x v="677"/>
    <d v="2014-03-14T00:00:00"/>
    <s v="Same Day"/>
    <s v="SU-20665"/>
    <s v="Stephanie Ulpright"/>
    <x v="2"/>
    <x v="0"/>
    <s v="Chicago"/>
    <x v="10"/>
    <n v="60610"/>
    <s v="Central"/>
    <s v="OFF-PA-10001934"/>
    <x v="1"/>
    <x v="10"/>
    <s v="Xerox 1993"/>
    <n v="15.552000000000003"/>
    <n v="3"/>
    <n v="0.2"/>
    <n v="5.6375999999999999"/>
  </r>
  <r>
    <n v="5571"/>
    <s v="CA-2014-157966"/>
    <x v="3"/>
    <x v="677"/>
    <d v="2014-03-14T00:00:00"/>
    <s v="Same Day"/>
    <s v="SU-20665"/>
    <s v="Stephanie Ulpright"/>
    <x v="2"/>
    <x v="0"/>
    <s v="Chicago"/>
    <x v="10"/>
    <n v="60610"/>
    <s v="Central"/>
    <s v="TEC-PH-10001527"/>
    <x v="2"/>
    <x v="7"/>
    <s v="Plantronics MX500i Earset"/>
    <n v="34.360000000000007"/>
    <n v="1"/>
    <n v="0.2"/>
    <n v="-7.3015000000000025"/>
  </r>
  <r>
    <n v="5572"/>
    <s v="CA-2011-151162"/>
    <x v="2"/>
    <x v="29"/>
    <d v="2011-12-09T00:00:00"/>
    <s v="Standard Class"/>
    <s v="EA-14035"/>
    <s v="Erin Ashbrook"/>
    <x v="1"/>
    <x v="0"/>
    <s v="Columbus"/>
    <x v="24"/>
    <n v="43229"/>
    <s v="East"/>
    <s v="OFF-PA-10001033"/>
    <x v="1"/>
    <x v="10"/>
    <s v="Xerox 1893"/>
    <n v="98.376000000000005"/>
    <n v="3"/>
    <n v="0.2"/>
    <n v="35.661300000000004"/>
  </r>
  <r>
    <n v="5573"/>
    <s v="CA-2011-151162"/>
    <x v="2"/>
    <x v="29"/>
    <d v="2011-12-09T00:00:00"/>
    <s v="Standard Class"/>
    <s v="EA-14035"/>
    <s v="Erin Ashbrook"/>
    <x v="1"/>
    <x v="0"/>
    <s v="Columbus"/>
    <x v="24"/>
    <n v="43229"/>
    <s v="East"/>
    <s v="OFF-BI-10003719"/>
    <x v="1"/>
    <x v="8"/>
    <s v="Large Capacity Hanging Post Binders"/>
    <n v="29.940000000000005"/>
    <n v="4"/>
    <n v="0.7"/>
    <n v="-23.952000000000005"/>
  </r>
  <r>
    <n v="5574"/>
    <s v="CA-2011-151162"/>
    <x v="2"/>
    <x v="29"/>
    <d v="2011-12-09T00:00:00"/>
    <s v="Standard Class"/>
    <s v="EA-14035"/>
    <s v="Erin Ashbrook"/>
    <x v="1"/>
    <x v="0"/>
    <s v="Columbus"/>
    <x v="24"/>
    <n v="43229"/>
    <s v="East"/>
    <s v="OFF-PA-10003036"/>
    <x v="1"/>
    <x v="10"/>
    <s v="Black Print Carbonless 8 1/2&quot; x 8 1/4&quot; Rapid Memo Book"/>
    <n v="17.472000000000001"/>
    <n v="3"/>
    <n v="0.2"/>
    <n v="5.6783999999999981"/>
  </r>
  <r>
    <n v="5575"/>
    <s v="CA-2011-151162"/>
    <x v="2"/>
    <x v="29"/>
    <d v="2011-12-09T00:00:00"/>
    <s v="Standard Class"/>
    <s v="EA-14035"/>
    <s v="Erin Ashbrook"/>
    <x v="1"/>
    <x v="0"/>
    <s v="Columbus"/>
    <x v="24"/>
    <n v="43229"/>
    <s v="East"/>
    <s v="TEC-PH-10001870"/>
    <x v="2"/>
    <x v="7"/>
    <s v="Lunatik TT5L-002 Taktik Strike Impact Protection System for iPhone 5"/>
    <n v="36.738"/>
    <n v="1"/>
    <n v="0.4"/>
    <n v="-9.1845000000000034"/>
  </r>
  <r>
    <n v="5576"/>
    <s v="CA-2011-151162"/>
    <x v="2"/>
    <x v="29"/>
    <d v="2011-12-09T00:00:00"/>
    <s v="Standard Class"/>
    <s v="EA-14035"/>
    <s v="Erin Ashbrook"/>
    <x v="1"/>
    <x v="0"/>
    <s v="Columbus"/>
    <x v="24"/>
    <n v="43229"/>
    <s v="East"/>
    <s v="TEC-PH-10001809"/>
    <x v="2"/>
    <x v="7"/>
    <s v="Panasonic KX T7736-B Digital phone"/>
    <n v="179.93999999999997"/>
    <n v="2"/>
    <n v="0.4"/>
    <n v="-44.984999999999999"/>
  </r>
  <r>
    <n v="5577"/>
    <s v="CA-2013-136686"/>
    <x v="0"/>
    <x v="939"/>
    <d v="2013-12-17T00:00:00"/>
    <s v="Standard Class"/>
    <s v="RF-19840"/>
    <s v="Roy Französisch"/>
    <x v="0"/>
    <x v="0"/>
    <s v="Pasadena"/>
    <x v="1"/>
    <n v="91104"/>
    <s v="West"/>
    <s v="FUR-FU-10004864"/>
    <x v="0"/>
    <x v="5"/>
    <s v="Howard Miller 14-1/2&quot; Diameter Chrome Round Wall Clock"/>
    <n v="383.64"/>
    <n v="6"/>
    <n v="0"/>
    <n v="122.76479999999999"/>
  </r>
  <r>
    <n v="5578"/>
    <s v="CA-2013-136686"/>
    <x v="0"/>
    <x v="939"/>
    <d v="2013-12-17T00:00:00"/>
    <s v="Standard Class"/>
    <s v="RF-19840"/>
    <s v="Roy Französisch"/>
    <x v="0"/>
    <x v="0"/>
    <s v="Pasadena"/>
    <x v="1"/>
    <n v="91104"/>
    <s v="West"/>
    <s v="OFF-AP-10002350"/>
    <x v="1"/>
    <x v="9"/>
    <s v="Belkin F9H710-06 7 Outlet SurgeMaster Surge Protector"/>
    <n v="56.519999999999996"/>
    <n v="3"/>
    <n v="0"/>
    <n v="15.8256"/>
  </r>
  <r>
    <n v="5579"/>
    <s v="CA-2014-137498"/>
    <x v="3"/>
    <x v="428"/>
    <d v="2014-09-15T00:00:00"/>
    <s v="Second Class"/>
    <s v="LC-17050"/>
    <s v="Liz Carlisle"/>
    <x v="0"/>
    <x v="0"/>
    <s v="Los Angeles"/>
    <x v="1"/>
    <n v="90004"/>
    <s v="West"/>
    <s v="OFF-AR-10003829"/>
    <x v="1"/>
    <x v="6"/>
    <s v="Newell 35"/>
    <n v="6.56"/>
    <n v="2"/>
    <n v="0"/>
    <n v="1.9023999999999992"/>
  </r>
  <r>
    <n v="5580"/>
    <s v="CA-2014-137498"/>
    <x v="3"/>
    <x v="428"/>
    <d v="2014-09-15T00:00:00"/>
    <s v="Second Class"/>
    <s v="LC-17050"/>
    <s v="Liz Carlisle"/>
    <x v="0"/>
    <x v="0"/>
    <s v="Los Angeles"/>
    <x v="1"/>
    <n v="90004"/>
    <s v="West"/>
    <s v="FUR-CH-10003833"/>
    <x v="0"/>
    <x v="1"/>
    <s v="Novimex Fabric Task Chair"/>
    <n v="243.92"/>
    <n v="5"/>
    <n v="0.2"/>
    <n v="-15.245000000000005"/>
  </r>
  <r>
    <n v="5581"/>
    <s v="CA-2014-137498"/>
    <x v="3"/>
    <x v="428"/>
    <d v="2014-09-15T00:00:00"/>
    <s v="Second Class"/>
    <s v="LC-17050"/>
    <s v="Liz Carlisle"/>
    <x v="0"/>
    <x v="0"/>
    <s v="Los Angeles"/>
    <x v="1"/>
    <n v="90004"/>
    <s v="West"/>
    <s v="OFF-PA-10000143"/>
    <x v="1"/>
    <x v="10"/>
    <s v="Astroparche Fine Business Paper"/>
    <n v="47.52"/>
    <n v="9"/>
    <n v="0"/>
    <n v="22.809600000000003"/>
  </r>
  <r>
    <n v="5582"/>
    <s v="CA-2014-163818"/>
    <x v="3"/>
    <x v="1055"/>
    <d v="2014-10-09T00:00:00"/>
    <s v="Standard Class"/>
    <s v="PS-18970"/>
    <s v="Paul Stevenson"/>
    <x v="2"/>
    <x v="0"/>
    <s v="Clinton"/>
    <x v="39"/>
    <n v="20735"/>
    <s v="East"/>
    <s v="FUR-FU-10000076"/>
    <x v="0"/>
    <x v="5"/>
    <s v="24-Hour Round Wall Clock"/>
    <n v="19.98"/>
    <n v="1"/>
    <n v="0"/>
    <n v="8.5914000000000019"/>
  </r>
  <r>
    <n v="5583"/>
    <s v="CA-2013-161158"/>
    <x v="0"/>
    <x v="195"/>
    <d v="2013-05-14T00:00:00"/>
    <s v="Standard Class"/>
    <s v="PS-18970"/>
    <s v="Paul Stevenson"/>
    <x v="2"/>
    <x v="0"/>
    <s v="New York City"/>
    <x v="15"/>
    <n v="10024"/>
    <s v="East"/>
    <s v="OFF-AR-10000462"/>
    <x v="1"/>
    <x v="6"/>
    <s v="Sanford Pocket Accent Highlighters"/>
    <n v="8"/>
    <n v="5"/>
    <n v="0"/>
    <n v="3.4400000000000008"/>
  </r>
  <r>
    <n v="5584"/>
    <s v="CA-2011-116673"/>
    <x v="2"/>
    <x v="534"/>
    <d v="2011-12-19T00:00:00"/>
    <s v="Second Class"/>
    <s v="JO-15280"/>
    <s v="Jas O'Carroll"/>
    <x v="0"/>
    <x v="0"/>
    <s v="San Diego"/>
    <x v="1"/>
    <n v="92037"/>
    <s v="West"/>
    <s v="FUR-FU-10003829"/>
    <x v="0"/>
    <x v="5"/>
    <s v="Stackable Trays"/>
    <n v="6.16"/>
    <n v="2"/>
    <n v="0"/>
    <n v="1.9711999999999996"/>
  </r>
  <r>
    <n v="5585"/>
    <s v="CA-2014-105333"/>
    <x v="3"/>
    <x v="329"/>
    <d v="2014-12-05T00:00:00"/>
    <s v="Standard Class"/>
    <s v="VP-21730"/>
    <s v="Victor Preis"/>
    <x v="2"/>
    <x v="0"/>
    <s v="New York City"/>
    <x v="15"/>
    <n v="10011"/>
    <s v="East"/>
    <s v="OFF-ST-10002182"/>
    <x v="1"/>
    <x v="4"/>
    <s v="Iris 3-Drawer Stacking Bin, Black"/>
    <n v="83.56"/>
    <n v="4"/>
    <n v="0"/>
    <n v="1.6711999999999989"/>
  </r>
  <r>
    <n v="5586"/>
    <s v="CA-2014-105333"/>
    <x v="3"/>
    <x v="329"/>
    <d v="2014-12-05T00:00:00"/>
    <s v="Standard Class"/>
    <s v="VP-21730"/>
    <s v="Victor Preis"/>
    <x v="2"/>
    <x v="0"/>
    <s v="New York City"/>
    <x v="15"/>
    <n v="10011"/>
    <s v="East"/>
    <s v="TEC-PH-10001468"/>
    <x v="2"/>
    <x v="7"/>
    <s v="Panasonic Business Telephones KX-T7736"/>
    <n v="546.06000000000006"/>
    <n v="3"/>
    <n v="0"/>
    <n v="163.81799999999998"/>
  </r>
  <r>
    <n v="5587"/>
    <s v="CA-2014-105333"/>
    <x v="3"/>
    <x v="329"/>
    <d v="2014-12-05T00:00:00"/>
    <s v="Standard Class"/>
    <s v="VP-21730"/>
    <s v="Victor Preis"/>
    <x v="2"/>
    <x v="0"/>
    <s v="New York City"/>
    <x v="15"/>
    <n v="10011"/>
    <s v="East"/>
    <s v="OFF-ST-10001809"/>
    <x v="1"/>
    <x v="4"/>
    <s v="Fellowes Officeware Wire Shelving"/>
    <n v="269.49"/>
    <n v="3"/>
    <n v="0"/>
    <n v="5.3897999999999939"/>
  </r>
  <r>
    <n v="5588"/>
    <s v="CA-2012-149993"/>
    <x v="1"/>
    <x v="531"/>
    <d v="2012-03-20T00:00:00"/>
    <s v="First Class"/>
    <s v="GA-14725"/>
    <s v="Guy Armstrong"/>
    <x v="0"/>
    <x v="0"/>
    <s v="Lancaster"/>
    <x v="1"/>
    <n v="93534"/>
    <s v="West"/>
    <s v="OFF-FA-10001561"/>
    <x v="1"/>
    <x v="13"/>
    <s v="Stockwell Push Pins"/>
    <n v="10.9"/>
    <n v="5"/>
    <n v="0"/>
    <n v="3.5970000000000004"/>
  </r>
  <r>
    <n v="5589"/>
    <s v="CA-2011-168158"/>
    <x v="2"/>
    <x v="866"/>
    <d v="2011-07-24T00:00:00"/>
    <s v="Standard Class"/>
    <s v="EM-14140"/>
    <s v="Eugene Moren"/>
    <x v="2"/>
    <x v="0"/>
    <s v="Great Falls"/>
    <x v="37"/>
    <n v="59405"/>
    <s v="West"/>
    <s v="OFF-BI-10001759"/>
    <x v="1"/>
    <x v="8"/>
    <s v="Acco Pressboard Covers with Storage Hooks, 14 7/8&quot; x 11&quot;, Dark Blue"/>
    <n v="6.0960000000000001"/>
    <n v="2"/>
    <n v="0.2"/>
    <n v="2.2098"/>
  </r>
  <r>
    <n v="5590"/>
    <s v="CA-2013-115224"/>
    <x v="0"/>
    <x v="16"/>
    <d v="2013-12-12T00:00:00"/>
    <s v="Second Class"/>
    <s v="DB-13615"/>
    <s v="Doug Bickford"/>
    <x v="0"/>
    <x v="0"/>
    <s v="San Francisco"/>
    <x v="1"/>
    <n v="94110"/>
    <s v="West"/>
    <s v="OFF-ST-10000615"/>
    <x v="1"/>
    <x v="4"/>
    <s v="SimpliFile Personal File, Black Granite, 15w x 6-15/16d x 11-1/4h"/>
    <n v="34.049999999999997"/>
    <n v="3"/>
    <n v="0"/>
    <n v="9.5340000000000025"/>
  </r>
  <r>
    <n v="5591"/>
    <s v="CA-2013-115224"/>
    <x v="0"/>
    <x v="16"/>
    <d v="2013-12-12T00:00:00"/>
    <s v="Second Class"/>
    <s v="DB-13615"/>
    <s v="Doug Bickford"/>
    <x v="0"/>
    <x v="0"/>
    <s v="San Francisco"/>
    <x v="1"/>
    <n v="94110"/>
    <s v="West"/>
    <s v="OFF-ST-10003816"/>
    <x v="1"/>
    <x v="4"/>
    <s v="Fellowes High-Stak Drawer Files"/>
    <n v="352.38"/>
    <n v="2"/>
    <n v="0"/>
    <n v="81.047399999999982"/>
  </r>
  <r>
    <n v="5592"/>
    <s v="CA-2011-164742"/>
    <x v="2"/>
    <x v="303"/>
    <d v="2011-10-18T00:00:00"/>
    <s v="Second Class"/>
    <s v="ML-17395"/>
    <s v="Marina Lichtenstein"/>
    <x v="1"/>
    <x v="0"/>
    <s v="Lakewood"/>
    <x v="30"/>
    <n v="8701"/>
    <s v="East"/>
    <s v="FUR-CH-10002880"/>
    <x v="0"/>
    <x v="1"/>
    <s v="Global High-Back Leather Tilter, Burgundy"/>
    <n v="245.98"/>
    <n v="2"/>
    <n v="0"/>
    <n v="27.057799999999986"/>
  </r>
  <r>
    <n v="5593"/>
    <s v="CA-2011-164742"/>
    <x v="2"/>
    <x v="303"/>
    <d v="2011-10-18T00:00:00"/>
    <s v="Second Class"/>
    <s v="ML-17395"/>
    <s v="Marina Lichtenstein"/>
    <x v="1"/>
    <x v="0"/>
    <s v="Lakewood"/>
    <x v="30"/>
    <n v="8701"/>
    <s v="East"/>
    <s v="OFF-BI-10004738"/>
    <x v="1"/>
    <x v="8"/>
    <s v="Flexible Leather- Look Classic Collection Ring Binder"/>
    <n v="18.940000000000001"/>
    <n v="1"/>
    <n v="0"/>
    <n v="9.4700000000000006"/>
  </r>
  <r>
    <n v="5594"/>
    <s v="US-2014-108014"/>
    <x v="3"/>
    <x v="123"/>
    <d v="2014-11-26T00:00:00"/>
    <s v="Standard Class"/>
    <s v="JH-15430"/>
    <s v="Jennifer Halladay"/>
    <x v="0"/>
    <x v="0"/>
    <s v="Cleveland"/>
    <x v="24"/>
    <n v="44105"/>
    <s v="East"/>
    <s v="OFF-BI-10003984"/>
    <x v="1"/>
    <x v="8"/>
    <s v="Lock-Up Easel 'Spel-Binder'"/>
    <n v="59.913000000000011"/>
    <n v="7"/>
    <n v="0.7"/>
    <n v="-45.933299999999988"/>
  </r>
  <r>
    <n v="5595"/>
    <s v="CA-2014-160325"/>
    <x v="3"/>
    <x v="241"/>
    <d v="2014-09-25T00:00:00"/>
    <s v="Same Day"/>
    <s v="BP-11095"/>
    <s v="Bart Pistole"/>
    <x v="1"/>
    <x v="0"/>
    <s v="Lawrence"/>
    <x v="31"/>
    <n v="1841"/>
    <s v="East"/>
    <s v="TEC-PH-10000984"/>
    <x v="2"/>
    <x v="7"/>
    <s v="Panasonic KX-TG9471B"/>
    <n v="391.98"/>
    <n v="2"/>
    <n v="0"/>
    <n v="109.75440000000003"/>
  </r>
  <r>
    <n v="5596"/>
    <s v="CA-2014-160325"/>
    <x v="3"/>
    <x v="241"/>
    <d v="2014-09-25T00:00:00"/>
    <s v="Same Day"/>
    <s v="BP-11095"/>
    <s v="Bart Pistole"/>
    <x v="1"/>
    <x v="0"/>
    <s v="Lawrence"/>
    <x v="31"/>
    <n v="1841"/>
    <s v="East"/>
    <s v="TEC-PH-10001944"/>
    <x v="2"/>
    <x v="7"/>
    <s v="Wi-Ex zBoost YX540 Cellular Phone Signal Booster"/>
    <n v="437.84999999999997"/>
    <n v="3"/>
    <n v="0"/>
    <n v="131.35499999999996"/>
  </r>
  <r>
    <n v="5597"/>
    <s v="CA-2012-159779"/>
    <x v="1"/>
    <x v="12"/>
    <d v="2012-09-29T00:00:00"/>
    <s v="Standard Class"/>
    <s v="SB-20185"/>
    <s v="Sarah Brown"/>
    <x v="0"/>
    <x v="0"/>
    <s v="Concord"/>
    <x v="38"/>
    <n v="3301"/>
    <s v="East"/>
    <s v="OFF-BI-10002735"/>
    <x v="1"/>
    <x v="8"/>
    <s v="GBC Prestige Therm-A-Bind Covers"/>
    <n v="68.62"/>
    <n v="2"/>
    <n v="0"/>
    <n v="32.251400000000004"/>
  </r>
  <r>
    <n v="5598"/>
    <s v="CA-2014-151176"/>
    <x v="3"/>
    <x v="778"/>
    <d v="2014-02-21T00:00:00"/>
    <s v="Standard Class"/>
    <s v="SV-20785"/>
    <s v="Stewart Visinsky"/>
    <x v="0"/>
    <x v="0"/>
    <s v="Baltimore"/>
    <x v="39"/>
    <n v="21215"/>
    <s v="East"/>
    <s v="OFF-SU-10001165"/>
    <x v="1"/>
    <x v="14"/>
    <s v="Acme Elite Stainless Steel Scissors"/>
    <n v="25.02"/>
    <n v="3"/>
    <n v="0"/>
    <n v="6.5052000000000003"/>
  </r>
  <r>
    <n v="5599"/>
    <s v="CA-2014-151176"/>
    <x v="3"/>
    <x v="778"/>
    <d v="2014-02-21T00:00:00"/>
    <s v="Standard Class"/>
    <s v="SV-20785"/>
    <s v="Stewart Visinsky"/>
    <x v="0"/>
    <x v="0"/>
    <s v="Baltimore"/>
    <x v="39"/>
    <n v="21215"/>
    <s v="East"/>
    <s v="OFF-AR-10000614"/>
    <x v="1"/>
    <x v="6"/>
    <s v="Barrel Sharpener"/>
    <n v="10.709999999999999"/>
    <n v="3"/>
    <n v="0"/>
    <n v="2.7845999999999997"/>
  </r>
  <r>
    <n v="5600"/>
    <s v="CA-2011-108903"/>
    <x v="2"/>
    <x v="462"/>
    <d v="2011-10-03T00:00:00"/>
    <s v="Same Day"/>
    <s v="DO-13435"/>
    <s v="Denny Ordway"/>
    <x v="0"/>
    <x v="0"/>
    <s v="Columbus"/>
    <x v="24"/>
    <n v="43229"/>
    <s v="East"/>
    <s v="OFF-AR-10004010"/>
    <x v="1"/>
    <x v="6"/>
    <s v="Hunt Boston Vacuum Mount KS Pencil Sharpener"/>
    <n v="55.984000000000009"/>
    <n v="2"/>
    <n v="0.2"/>
    <n v="4.1987999999999985"/>
  </r>
  <r>
    <n v="5601"/>
    <s v="CA-2011-108903"/>
    <x v="2"/>
    <x v="462"/>
    <d v="2011-10-03T00:00:00"/>
    <s v="Same Day"/>
    <s v="DO-13435"/>
    <s v="Denny Ordway"/>
    <x v="0"/>
    <x v="0"/>
    <s v="Columbus"/>
    <x v="24"/>
    <n v="43229"/>
    <s v="East"/>
    <s v="OFF-EN-10004030"/>
    <x v="1"/>
    <x v="12"/>
    <s v="Convenience Packs of Business Envelopes"/>
    <n v="14.480000000000002"/>
    <n v="5"/>
    <n v="0.2"/>
    <n v="4.8869999999999987"/>
  </r>
  <r>
    <n v="5602"/>
    <s v="CA-2011-108903"/>
    <x v="2"/>
    <x v="462"/>
    <d v="2011-10-03T00:00:00"/>
    <s v="Same Day"/>
    <s v="DO-13435"/>
    <s v="Denny Ordway"/>
    <x v="0"/>
    <x v="0"/>
    <s v="Columbus"/>
    <x v="24"/>
    <n v="43229"/>
    <s v="East"/>
    <s v="TEC-AC-10003023"/>
    <x v="2"/>
    <x v="11"/>
    <s v="Logitech G105 Gaming Keyboard"/>
    <n v="142.488"/>
    <n v="3"/>
    <n v="0.2"/>
    <n v="-3.5622000000000043"/>
  </r>
  <r>
    <n v="5603"/>
    <s v="CA-2013-117919"/>
    <x v="0"/>
    <x v="278"/>
    <d v="2013-08-30T00:00:00"/>
    <s v="Second Class"/>
    <s v="TB-21355"/>
    <s v="Todd Boyes"/>
    <x v="1"/>
    <x v="0"/>
    <s v="Houston"/>
    <x v="5"/>
    <n v="77041"/>
    <s v="Central"/>
    <s v="OFF-ST-10003572"/>
    <x v="1"/>
    <x v="4"/>
    <s v="Portfile Personal File Boxes"/>
    <n v="14.16"/>
    <n v="1"/>
    <n v="0.2"/>
    <n v="1.0620000000000003"/>
  </r>
  <r>
    <n v="5604"/>
    <s v="CA-2013-117919"/>
    <x v="0"/>
    <x v="278"/>
    <d v="2013-08-30T00:00:00"/>
    <s v="Second Class"/>
    <s v="TB-21355"/>
    <s v="Todd Boyes"/>
    <x v="1"/>
    <x v="0"/>
    <s v="Houston"/>
    <x v="5"/>
    <n v="77041"/>
    <s v="Central"/>
    <s v="OFF-PA-10004353"/>
    <x v="1"/>
    <x v="10"/>
    <s v="Southworth 25% Cotton Premium Laser Paper and Envelopes"/>
    <n v="79.920000000000016"/>
    <n v="5"/>
    <n v="0.2"/>
    <n v="27.972000000000001"/>
  </r>
  <r>
    <n v="5605"/>
    <s v="CA-2012-142475"/>
    <x v="1"/>
    <x v="155"/>
    <d v="2012-12-07T00:00:00"/>
    <s v="Standard Class"/>
    <s v="BS-11380"/>
    <s v="Bill Stewart"/>
    <x v="1"/>
    <x v="0"/>
    <s v="New York City"/>
    <x v="15"/>
    <n v="10011"/>
    <s v="East"/>
    <s v="OFF-BI-10003718"/>
    <x v="1"/>
    <x v="8"/>
    <s v="GBC Therma-A-Bind 250T Electric Binding System"/>
    <n v="590.35199999999998"/>
    <n v="6"/>
    <n v="0.2"/>
    <n v="206.62319999999997"/>
  </r>
  <r>
    <n v="5606"/>
    <s v="CA-2013-134516"/>
    <x v="0"/>
    <x v="873"/>
    <d v="2013-09-26T00:00:00"/>
    <s v="Standard Class"/>
    <s v="FM-14215"/>
    <s v="Filia McAdams"/>
    <x v="1"/>
    <x v="0"/>
    <s v="Greensboro"/>
    <x v="3"/>
    <n v="27405"/>
    <s v="South"/>
    <s v="FUR-FU-10001546"/>
    <x v="0"/>
    <x v="5"/>
    <s v="Dana Swing-Arm Lamps"/>
    <n v="17.088000000000001"/>
    <n v="2"/>
    <n v="0.2"/>
    <n v="1.0679999999999996"/>
  </r>
  <r>
    <n v="5607"/>
    <s v="CA-2013-134516"/>
    <x v="0"/>
    <x v="873"/>
    <d v="2013-09-26T00:00:00"/>
    <s v="Standard Class"/>
    <s v="FM-14215"/>
    <s v="Filia McAdams"/>
    <x v="1"/>
    <x v="0"/>
    <s v="Greensboro"/>
    <x v="3"/>
    <n v="27405"/>
    <s v="South"/>
    <s v="FUR-CH-10002880"/>
    <x v="0"/>
    <x v="1"/>
    <s v="Global High-Back Leather Tilter, Burgundy"/>
    <n v="98.391999999999996"/>
    <n v="1"/>
    <n v="0.2"/>
    <n v="-11.069100000000006"/>
  </r>
  <r>
    <n v="5608"/>
    <s v="CA-2014-105193"/>
    <x v="3"/>
    <x v="613"/>
    <d v="2014-04-01T00:00:00"/>
    <s v="Standard Class"/>
    <s v="JL-15835"/>
    <s v="John Lee"/>
    <x v="0"/>
    <x v="0"/>
    <s v="New York City"/>
    <x v="15"/>
    <n v="10024"/>
    <s v="East"/>
    <s v="OFF-AR-10001547"/>
    <x v="1"/>
    <x v="6"/>
    <s v="Newell 311"/>
    <n v="11.05"/>
    <n v="5"/>
    <n v="0"/>
    <n v="2.9835000000000003"/>
  </r>
  <r>
    <n v="5609"/>
    <s v="CA-2012-168634"/>
    <x v="1"/>
    <x v="401"/>
    <d v="2012-12-11T00:00:00"/>
    <s v="Standard Class"/>
    <s v="AF-10870"/>
    <s v="Art Ferguson"/>
    <x v="0"/>
    <x v="0"/>
    <s v="San Francisco"/>
    <x v="1"/>
    <n v="94109"/>
    <s v="West"/>
    <s v="OFF-AP-10001626"/>
    <x v="1"/>
    <x v="9"/>
    <s v="Commercial WindTunnel Clean Air Upright Vacuum, Replacement Belts, Filtration Bags"/>
    <n v="7.78"/>
    <n v="2"/>
    <n v="0"/>
    <n v="2.0228000000000002"/>
  </r>
  <r>
    <n v="5610"/>
    <s v="CA-2014-117198"/>
    <x v="3"/>
    <x v="515"/>
    <d v="2014-09-06T00:00:00"/>
    <s v="Standard Class"/>
    <s v="BG-11035"/>
    <s v="Barry Gonzalez"/>
    <x v="0"/>
    <x v="0"/>
    <s v="Monroe"/>
    <x v="28"/>
    <n v="71203"/>
    <s v="South"/>
    <s v="TEC-AC-10003033"/>
    <x v="2"/>
    <x v="11"/>
    <s v="Plantronics CS510 - Over-the-Head monaural Wireless Headset System"/>
    <n v="659.9"/>
    <n v="2"/>
    <n v="0"/>
    <n v="217.76699999999994"/>
  </r>
  <r>
    <n v="5611"/>
    <s v="CA-2012-145828"/>
    <x v="1"/>
    <x v="348"/>
    <d v="2012-10-07T00:00:00"/>
    <s v="First Class"/>
    <s v="MB-17305"/>
    <s v="Maria Bertelson"/>
    <x v="0"/>
    <x v="0"/>
    <s v="Cincinnati"/>
    <x v="24"/>
    <n v="45231"/>
    <s v="East"/>
    <s v="TEC-AC-10002323"/>
    <x v="2"/>
    <x v="11"/>
    <s v="SanDisk Ultra 32 GB MicroSDHC Class 10 Memory Card"/>
    <n v="53.040000000000006"/>
    <n v="3"/>
    <n v="0.2"/>
    <n v="-4.6409999999999982"/>
  </r>
  <r>
    <n v="5612"/>
    <s v="CA-2014-121027"/>
    <x v="3"/>
    <x v="238"/>
    <d v="2014-08-23T00:00:00"/>
    <s v="Standard Class"/>
    <s v="HW-14935"/>
    <s v="Helen Wasserman"/>
    <x v="1"/>
    <x v="0"/>
    <s v="Seattle"/>
    <x v="4"/>
    <n v="98105"/>
    <s v="West"/>
    <s v="TEC-AC-10002049"/>
    <x v="2"/>
    <x v="11"/>
    <s v="Plantronics Savi W720 Multi-Device Wireless Headset System"/>
    <n v="843.9"/>
    <n v="2"/>
    <n v="0"/>
    <n v="371.31600000000003"/>
  </r>
  <r>
    <n v="5613"/>
    <s v="CA-2014-121027"/>
    <x v="3"/>
    <x v="238"/>
    <d v="2014-08-23T00:00:00"/>
    <s v="Standard Class"/>
    <s v="HW-14935"/>
    <s v="Helen Wasserman"/>
    <x v="1"/>
    <x v="0"/>
    <s v="Seattle"/>
    <x v="4"/>
    <n v="98105"/>
    <s v="West"/>
    <s v="TEC-AC-10002253"/>
    <x v="2"/>
    <x v="11"/>
    <s v="Imation Bio 8GB USB Flash Drive Imation Corp"/>
    <n v="1496.16"/>
    <n v="9"/>
    <n v="0"/>
    <n v="224.42400000000006"/>
  </r>
  <r>
    <n v="5614"/>
    <s v="CA-2013-147431"/>
    <x v="0"/>
    <x v="1056"/>
    <d v="2013-02-07T00:00:00"/>
    <s v="Standard Class"/>
    <s v="AB-10105"/>
    <s v="Adrian Barton"/>
    <x v="0"/>
    <x v="0"/>
    <s v="New York City"/>
    <x v="15"/>
    <n v="10011"/>
    <s v="East"/>
    <s v="OFF-ST-10003994"/>
    <x v="1"/>
    <x v="4"/>
    <s v="Belkin 19&quot; Center-Weighted Shelf, Gray"/>
    <n v="117.96"/>
    <n v="2"/>
    <n v="0"/>
    <n v="5.8979999999999961"/>
  </r>
  <r>
    <n v="5615"/>
    <s v="CA-2013-158001"/>
    <x v="0"/>
    <x v="828"/>
    <d v="2013-08-28T00:00:00"/>
    <s v="Standard Class"/>
    <s v="JP-15460"/>
    <s v="Jennifer Patt"/>
    <x v="1"/>
    <x v="0"/>
    <s v="New York City"/>
    <x v="15"/>
    <n v="10035"/>
    <s v="East"/>
    <s v="OFF-AR-10002399"/>
    <x v="1"/>
    <x v="6"/>
    <s v="Dixon Prang Watercolor Pencils, 10-Color Set with Brush"/>
    <n v="21.299999999999997"/>
    <n v="5"/>
    <n v="0"/>
    <n v="8.7330000000000005"/>
  </r>
  <r>
    <n v="5616"/>
    <s v="CA-2013-158001"/>
    <x v="0"/>
    <x v="828"/>
    <d v="2013-08-28T00:00:00"/>
    <s v="Standard Class"/>
    <s v="JP-15460"/>
    <s v="Jennifer Patt"/>
    <x v="1"/>
    <x v="0"/>
    <s v="New York City"/>
    <x v="15"/>
    <n v="10035"/>
    <s v="East"/>
    <s v="OFF-AP-10002118"/>
    <x v="1"/>
    <x v="9"/>
    <s v="1.7 Cubic Foot Compact &quot;Cube&quot; Office Refrigerators"/>
    <n v="1040.8"/>
    <n v="5"/>
    <n v="0"/>
    <n v="281.01600000000008"/>
  </r>
  <r>
    <n v="5617"/>
    <s v="CA-2013-158001"/>
    <x v="0"/>
    <x v="828"/>
    <d v="2013-08-28T00:00:00"/>
    <s v="Standard Class"/>
    <s v="JP-15460"/>
    <s v="Jennifer Patt"/>
    <x v="1"/>
    <x v="0"/>
    <s v="New York City"/>
    <x v="15"/>
    <n v="10035"/>
    <s v="East"/>
    <s v="OFF-AR-10001954"/>
    <x v="1"/>
    <x v="6"/>
    <s v="Newell 331"/>
    <n v="29.339999999999996"/>
    <n v="6"/>
    <n v="0"/>
    <n v="7.9218000000000002"/>
  </r>
  <r>
    <n v="5618"/>
    <s v="CA-2014-125745"/>
    <x v="3"/>
    <x v="160"/>
    <d v="2014-07-05T00:00:00"/>
    <s v="Standard Class"/>
    <s v="DV-13045"/>
    <s v="Darrin Van Huff"/>
    <x v="1"/>
    <x v="0"/>
    <s v="Memphis"/>
    <x v="18"/>
    <n v="38109"/>
    <s v="South"/>
    <s v="FUR-FU-10001591"/>
    <x v="0"/>
    <x v="5"/>
    <s v="Advantus Panel Wall Certificate Holder - 8.5x11"/>
    <n v="19.52"/>
    <n v="2"/>
    <n v="0.2"/>
    <n v="5.3680000000000012"/>
  </r>
  <r>
    <n v="5619"/>
    <s v="CA-2012-101154"/>
    <x v="1"/>
    <x v="227"/>
    <d v="2012-09-21T00:00:00"/>
    <s v="First Class"/>
    <s v="CM-12190"/>
    <s v="Charlotte Melton"/>
    <x v="0"/>
    <x v="0"/>
    <s v="San Diego"/>
    <x v="1"/>
    <n v="92105"/>
    <s v="West"/>
    <s v="OFF-ST-10004186"/>
    <x v="1"/>
    <x v="4"/>
    <s v="Stur-D-Stor Shelving, Vertical 5-Shelf: 72&quot;H x 36&quot;W x 18 1/2&quot;D"/>
    <n v="443.92"/>
    <n v="4"/>
    <n v="0"/>
    <n v="8.8783999999999992"/>
  </r>
  <r>
    <n v="5620"/>
    <s v="US-2013-124163"/>
    <x v="0"/>
    <x v="477"/>
    <d v="2013-10-01T00:00:00"/>
    <s v="Standard Class"/>
    <s v="SC-20695"/>
    <s v="Steve Chapman"/>
    <x v="1"/>
    <x v="0"/>
    <s v="La Crosse"/>
    <x v="6"/>
    <n v="54601"/>
    <s v="Central"/>
    <s v="TEC-AC-10001908"/>
    <x v="2"/>
    <x v="11"/>
    <s v="Logitech Wireless Headset h800"/>
    <n v="499.95"/>
    <n v="5"/>
    <n v="0"/>
    <n v="174.98249999999999"/>
  </r>
  <r>
    <n v="5621"/>
    <s v="US-2013-124163"/>
    <x v="0"/>
    <x v="477"/>
    <d v="2013-10-01T00:00:00"/>
    <s v="Standard Class"/>
    <s v="SC-20695"/>
    <s v="Steve Chapman"/>
    <x v="1"/>
    <x v="0"/>
    <s v="La Crosse"/>
    <x v="6"/>
    <n v="54601"/>
    <s v="Central"/>
    <s v="OFF-AR-10000817"/>
    <x v="1"/>
    <x v="6"/>
    <s v="Manco Dry-Lighter Erasable Highlighter"/>
    <n v="3.04"/>
    <n v="1"/>
    <n v="0"/>
    <n v="1.0335999999999999"/>
  </r>
  <r>
    <n v="5622"/>
    <s v="US-2013-124163"/>
    <x v="0"/>
    <x v="477"/>
    <d v="2013-10-01T00:00:00"/>
    <s v="Standard Class"/>
    <s v="SC-20695"/>
    <s v="Steve Chapman"/>
    <x v="1"/>
    <x v="0"/>
    <s v="La Crosse"/>
    <x v="6"/>
    <n v="54601"/>
    <s v="Central"/>
    <s v="FUR-CH-10004218"/>
    <x v="0"/>
    <x v="1"/>
    <s v="Global Fabric Manager's Chair, Dark Gray"/>
    <n v="201.96"/>
    <n v="2"/>
    <n v="0"/>
    <n v="50.490000000000009"/>
  </r>
  <r>
    <n v="5623"/>
    <s v="US-2013-124163"/>
    <x v="0"/>
    <x v="477"/>
    <d v="2013-10-01T00:00:00"/>
    <s v="Standard Class"/>
    <s v="SC-20695"/>
    <s v="Steve Chapman"/>
    <x v="1"/>
    <x v="0"/>
    <s v="La Crosse"/>
    <x v="6"/>
    <n v="54601"/>
    <s v="Central"/>
    <s v="FUR-FU-10000755"/>
    <x v="0"/>
    <x v="5"/>
    <s v="Eldon Expressions Mahogany Wood Desk Collection"/>
    <n v="68.64"/>
    <n v="11"/>
    <n v="0"/>
    <n v="17.160000000000004"/>
  </r>
  <r>
    <n v="5624"/>
    <s v="CA-2013-121748"/>
    <x v="0"/>
    <x v="1057"/>
    <d v="2013-10-29T00:00:00"/>
    <s v="Second Class"/>
    <s v="VW-21775"/>
    <s v="Victoria Wilson"/>
    <x v="1"/>
    <x v="0"/>
    <s v="Los Angeles"/>
    <x v="1"/>
    <n v="90032"/>
    <s v="West"/>
    <s v="TEC-AC-10003063"/>
    <x v="2"/>
    <x v="11"/>
    <s v="Micro Innovations USB RF Wireless Keyboard with Mouse"/>
    <n v="100"/>
    <n v="4"/>
    <n v="0"/>
    <n v="21"/>
  </r>
  <r>
    <n v="5625"/>
    <s v="CA-2013-121748"/>
    <x v="0"/>
    <x v="1057"/>
    <d v="2013-10-29T00:00:00"/>
    <s v="Second Class"/>
    <s v="VW-21775"/>
    <s v="Victoria Wilson"/>
    <x v="1"/>
    <x v="0"/>
    <s v="Los Angeles"/>
    <x v="1"/>
    <n v="90032"/>
    <s v="West"/>
    <s v="TEC-AC-10002637"/>
    <x v="2"/>
    <x v="11"/>
    <s v="Logitech VX Revolution Cordless Laser Mouse for Notebooks (Black)"/>
    <n v="359.98"/>
    <n v="2"/>
    <n v="0"/>
    <n v="21.598799999999983"/>
  </r>
  <r>
    <n v="5626"/>
    <s v="CA-2011-126683"/>
    <x v="2"/>
    <x v="411"/>
    <d v="2011-10-01T00:00:00"/>
    <s v="Second Class"/>
    <s v="PP-18955"/>
    <s v="Paul Prost"/>
    <x v="2"/>
    <x v="0"/>
    <s v="Seattle"/>
    <x v="4"/>
    <n v="98115"/>
    <s v="West"/>
    <s v="FUR-FU-10001706"/>
    <x v="0"/>
    <x v="5"/>
    <s v="Longer-Life Soft White Bulbs"/>
    <n v="6.16"/>
    <n v="2"/>
    <n v="0"/>
    <n v="2.9567999999999999"/>
  </r>
  <r>
    <n v="5627"/>
    <s v="CA-2011-126683"/>
    <x v="2"/>
    <x v="411"/>
    <d v="2011-10-01T00:00:00"/>
    <s v="Second Class"/>
    <s v="PP-18955"/>
    <s v="Paul Prost"/>
    <x v="2"/>
    <x v="0"/>
    <s v="Seattle"/>
    <x v="4"/>
    <n v="98115"/>
    <s v="West"/>
    <s v="FUR-TA-10002958"/>
    <x v="0"/>
    <x v="3"/>
    <s v="Bevis Oval Conference Table, Walnut"/>
    <n v="2348.8200000000002"/>
    <n v="9"/>
    <n v="0"/>
    <n v="399.29939999999976"/>
  </r>
  <r>
    <n v="5628"/>
    <s v="CA-2014-148810"/>
    <x v="3"/>
    <x v="335"/>
    <d v="2014-07-02T00:00:00"/>
    <s v="Standard Class"/>
    <s v="DR-12880"/>
    <s v="Dan Reichenbach"/>
    <x v="1"/>
    <x v="0"/>
    <s v="Miami"/>
    <x v="2"/>
    <n v="33180"/>
    <s v="South"/>
    <s v="OFF-LA-10004689"/>
    <x v="1"/>
    <x v="2"/>
    <s v="Avery 512"/>
    <n v="13.872000000000002"/>
    <n v="6"/>
    <n v="0.2"/>
    <n v="4.6818000000000008"/>
  </r>
  <r>
    <n v="5629"/>
    <s v="CA-2014-148810"/>
    <x v="3"/>
    <x v="335"/>
    <d v="2014-07-02T00:00:00"/>
    <s v="Standard Class"/>
    <s v="DR-12880"/>
    <s v="Dan Reichenbach"/>
    <x v="1"/>
    <x v="0"/>
    <s v="Miami"/>
    <x v="2"/>
    <n v="33180"/>
    <s v="South"/>
    <s v="FUR-CH-10001545"/>
    <x v="0"/>
    <x v="1"/>
    <s v="Hon Comfortask Task/Swivel Chairs"/>
    <n v="273.55200000000002"/>
    <n v="3"/>
    <n v="0.2"/>
    <n v="-13.677599999999998"/>
  </r>
  <r>
    <n v="5630"/>
    <s v="US-2013-146066"/>
    <x v="0"/>
    <x v="1036"/>
    <d v="2013-08-24T00:00:00"/>
    <s v="Second Class"/>
    <s v="RB-19465"/>
    <s v="Rick Bensley"/>
    <x v="2"/>
    <x v="0"/>
    <s v="Philadelphia"/>
    <x v="9"/>
    <n v="19143"/>
    <s v="East"/>
    <s v="FUR-TA-10002530"/>
    <x v="0"/>
    <x v="3"/>
    <s v="Iceberg OfficeWorks 42&quot; Round Tables"/>
    <n v="815.29199999999992"/>
    <n v="9"/>
    <n v="0.4"/>
    <n v="-339.7050000000001"/>
  </r>
  <r>
    <n v="5631"/>
    <s v="CA-2011-127614"/>
    <x v="2"/>
    <x v="1058"/>
    <d v="2011-02-16T00:00:00"/>
    <s v="Standard Class"/>
    <s v="NF-18385"/>
    <s v="Natalie Fritzler"/>
    <x v="0"/>
    <x v="0"/>
    <s v="Chesapeake"/>
    <x v="17"/>
    <n v="23320"/>
    <s v="South"/>
    <s v="TEC-AC-10001432"/>
    <x v="2"/>
    <x v="11"/>
    <s v="Enermax Aurora Lite Keyboard"/>
    <n v="234.45000000000002"/>
    <n v="3"/>
    <n v="0"/>
    <n v="103.15800000000003"/>
  </r>
  <r>
    <n v="5632"/>
    <s v="CA-2011-127614"/>
    <x v="2"/>
    <x v="1058"/>
    <d v="2011-02-16T00:00:00"/>
    <s v="Standard Class"/>
    <s v="NF-18385"/>
    <s v="Natalie Fritzler"/>
    <x v="0"/>
    <x v="0"/>
    <s v="Chesapeake"/>
    <x v="17"/>
    <n v="23320"/>
    <s v="South"/>
    <s v="FUR-TA-10003715"/>
    <x v="0"/>
    <x v="3"/>
    <s v="Hon 2111 Invitation Series Corner Table"/>
    <n v="1256.22"/>
    <n v="6"/>
    <n v="0"/>
    <n v="75.37319999999994"/>
  </r>
  <r>
    <n v="5633"/>
    <s v="CA-2011-127614"/>
    <x v="2"/>
    <x v="1058"/>
    <d v="2011-02-16T00:00:00"/>
    <s v="Standard Class"/>
    <s v="NF-18385"/>
    <s v="Natalie Fritzler"/>
    <x v="0"/>
    <x v="0"/>
    <s v="Chesapeake"/>
    <x v="17"/>
    <n v="23320"/>
    <s v="South"/>
    <s v="OFF-BI-10003291"/>
    <x v="1"/>
    <x v="8"/>
    <s v="Wilson Jones Leather-Like Binders with DublLock Round Rings"/>
    <n v="17.46"/>
    <n v="2"/>
    <n v="0"/>
    <n v="8.2061999999999991"/>
  </r>
  <r>
    <n v="5634"/>
    <s v="CA-2013-101742"/>
    <x v="0"/>
    <x v="713"/>
    <d v="2013-09-29T00:00:00"/>
    <s v="Second Class"/>
    <s v="CR-12580"/>
    <s v="Clay Rozendal"/>
    <x v="2"/>
    <x v="0"/>
    <s v="New York City"/>
    <x v="15"/>
    <n v="10009"/>
    <s v="East"/>
    <s v="OFF-BI-10004187"/>
    <x v="1"/>
    <x v="8"/>
    <s v="Staples"/>
    <n v="10.528"/>
    <n v="7"/>
    <n v="0.2"/>
    <n v="3.6847999999999987"/>
  </r>
  <r>
    <n v="5635"/>
    <s v="CA-2012-134943"/>
    <x v="1"/>
    <x v="901"/>
    <d v="2012-12-06T00:00:00"/>
    <s v="First Class"/>
    <s v="SU-20665"/>
    <s v="Stephanie Ulpright"/>
    <x v="2"/>
    <x v="0"/>
    <s v="Ann Arbor"/>
    <x v="12"/>
    <n v="48104"/>
    <s v="Central"/>
    <s v="OFF-BI-10000666"/>
    <x v="1"/>
    <x v="8"/>
    <s v="Surelock Post Binders"/>
    <n v="152.79999999999998"/>
    <n v="5"/>
    <n v="0"/>
    <n v="76.399999999999991"/>
  </r>
  <r>
    <n v="5636"/>
    <s v="CA-2014-123022"/>
    <x v="3"/>
    <x v="213"/>
    <d v="2014-09-09T00:00:00"/>
    <s v="Standard Class"/>
    <s v="SC-20050"/>
    <s v="Sample Company A"/>
    <x v="2"/>
    <x v="0"/>
    <s v="La Mesa"/>
    <x v="1"/>
    <n v="91941"/>
    <s v="West"/>
    <s v="OFF-BI-10002225"/>
    <x v="1"/>
    <x v="8"/>
    <s v="Square Ring Data Binders, Rigid 75 Pt. Covers, 11&quot; x 14-7/8&quot;"/>
    <n v="82.56"/>
    <n v="5"/>
    <n v="0.2"/>
    <n v="28.896000000000001"/>
  </r>
  <r>
    <n v="5637"/>
    <s v="CA-2014-123022"/>
    <x v="3"/>
    <x v="213"/>
    <d v="2014-09-09T00:00:00"/>
    <s v="Standard Class"/>
    <s v="SC-20050"/>
    <s v="Sample Company A"/>
    <x v="2"/>
    <x v="0"/>
    <s v="La Mesa"/>
    <x v="1"/>
    <n v="91941"/>
    <s v="West"/>
    <s v="TEC-AC-10000474"/>
    <x v="2"/>
    <x v="11"/>
    <s v="Kensington Expert Mouse Optical USB Trackball for PC or Mac"/>
    <n v="284.96999999999997"/>
    <n v="3"/>
    <n v="0"/>
    <n v="85.490999999999957"/>
  </r>
  <r>
    <n v="5638"/>
    <s v="CA-2014-113208"/>
    <x v="3"/>
    <x v="606"/>
    <d v="2014-04-03T00:00:00"/>
    <s v="Standard Class"/>
    <s v="ML-18040"/>
    <s v="Michelle Lonsdale"/>
    <x v="1"/>
    <x v="0"/>
    <s v="Dearborn"/>
    <x v="12"/>
    <n v="48126"/>
    <s v="Central"/>
    <s v="FUR-FU-10004245"/>
    <x v="0"/>
    <x v="5"/>
    <s v="Career Cubicle Clock, 8 1/4&quot;, Black"/>
    <n v="60.84"/>
    <n v="3"/>
    <n v="0"/>
    <n v="23.119199999999999"/>
  </r>
  <r>
    <n v="5639"/>
    <s v="CA-2011-154893"/>
    <x v="2"/>
    <x v="1059"/>
    <d v="2011-12-27T00:00:00"/>
    <s v="Standard Class"/>
    <s v="GM-14440"/>
    <s v="Gary McGarr"/>
    <x v="0"/>
    <x v="0"/>
    <s v="San Diego"/>
    <x v="1"/>
    <n v="92024"/>
    <s v="West"/>
    <s v="FUR-CH-10004287"/>
    <x v="0"/>
    <x v="1"/>
    <s v="SAFCO Arco Folding Chair"/>
    <n v="1325.76"/>
    <n v="6"/>
    <n v="0.2"/>
    <n v="149.14799999999991"/>
  </r>
  <r>
    <n v="5640"/>
    <s v="CA-2011-154893"/>
    <x v="2"/>
    <x v="1059"/>
    <d v="2011-12-27T00:00:00"/>
    <s v="Standard Class"/>
    <s v="GM-14440"/>
    <s v="Gary McGarr"/>
    <x v="0"/>
    <x v="0"/>
    <s v="San Diego"/>
    <x v="1"/>
    <n v="92024"/>
    <s v="West"/>
    <s v="FUR-CH-10000595"/>
    <x v="0"/>
    <x v="1"/>
    <s v="Safco Contoured Stacking Chairs"/>
    <n v="572.16000000000008"/>
    <n v="3"/>
    <n v="0.2"/>
    <n v="35.759999999999962"/>
  </r>
  <r>
    <n v="5641"/>
    <s v="CA-2011-147900"/>
    <x v="2"/>
    <x v="865"/>
    <d v="2011-09-28T00:00:00"/>
    <s v="Standard Class"/>
    <s v="JK-15640"/>
    <s v="Jim Kriz"/>
    <x v="2"/>
    <x v="0"/>
    <s v="Lakewood"/>
    <x v="24"/>
    <n v="44107"/>
    <s v="East"/>
    <s v="OFF-PA-10003063"/>
    <x v="1"/>
    <x v="10"/>
    <s v="EcoTones Memo Sheets"/>
    <n v="28.8"/>
    <n v="9"/>
    <n v="0.2"/>
    <n v="10.080000000000002"/>
  </r>
  <r>
    <n v="5642"/>
    <s v="CA-2014-106355"/>
    <x v="3"/>
    <x v="459"/>
    <d v="2014-04-06T00:00:00"/>
    <s v="First Class"/>
    <s v="AT-10435"/>
    <s v="Alyssa Tate"/>
    <x v="2"/>
    <x v="0"/>
    <s v="Meriden"/>
    <x v="29"/>
    <n v="6450"/>
    <s v="East"/>
    <s v="OFF-AR-10000246"/>
    <x v="1"/>
    <x v="6"/>
    <s v="Newell 318"/>
    <n v="11.12"/>
    <n v="4"/>
    <n v="0"/>
    <n v="2.8911999999999995"/>
  </r>
  <r>
    <n v="5643"/>
    <s v="CA-2013-127985"/>
    <x v="0"/>
    <x v="178"/>
    <d v="2013-04-06T00:00:00"/>
    <s v="Second Class"/>
    <s v="DB-12910"/>
    <s v="Daniel Byrd"/>
    <x v="2"/>
    <x v="0"/>
    <s v="Columbus"/>
    <x v="32"/>
    <n v="31907"/>
    <s v="South"/>
    <s v="FUR-FU-10003274"/>
    <x v="0"/>
    <x v="5"/>
    <s v="Regeneration Desk Collection"/>
    <n v="7.04"/>
    <n v="4"/>
    <n v="0"/>
    <n v="3.0976000000000004"/>
  </r>
  <r>
    <n v="5644"/>
    <s v="CA-2012-166604"/>
    <x v="1"/>
    <x v="1060"/>
    <d v="2012-05-20T00:00:00"/>
    <s v="Second Class"/>
    <s v="AH-10690"/>
    <s v="Anna Häberlin"/>
    <x v="1"/>
    <x v="0"/>
    <s v="Roswell"/>
    <x v="32"/>
    <n v="30076"/>
    <s v="South"/>
    <s v="OFF-EN-10004147"/>
    <x v="1"/>
    <x v="12"/>
    <s v="Wausau Papers Astrobrights Colored Envelopes"/>
    <n v="17.940000000000001"/>
    <n v="3"/>
    <n v="0"/>
    <n v="8.7906000000000013"/>
  </r>
  <r>
    <n v="5645"/>
    <s v="CA-2014-120719"/>
    <x v="3"/>
    <x v="721"/>
    <d v="2014-03-27T00:00:00"/>
    <s v="First Class"/>
    <s v="SJ-20125"/>
    <s v="Sanjit Jacobs"/>
    <x v="2"/>
    <x v="0"/>
    <s v="Seattle"/>
    <x v="4"/>
    <n v="98105"/>
    <s v="West"/>
    <s v="OFF-BI-10002103"/>
    <x v="1"/>
    <x v="8"/>
    <s v="Cardinal Slant-D Ring Binder, Heavy Gauge Vinyl"/>
    <n v="34.76"/>
    <n v="5"/>
    <n v="0.2"/>
    <n v="11.296999999999999"/>
  </r>
  <r>
    <n v="5646"/>
    <s v="CA-2014-127117"/>
    <x v="3"/>
    <x v="349"/>
    <d v="2014-04-20T00:00:00"/>
    <s v="Standard Class"/>
    <s v="HM-14860"/>
    <s v="Harry Marie"/>
    <x v="1"/>
    <x v="0"/>
    <s v="Morristown"/>
    <x v="30"/>
    <n v="7960"/>
    <s v="East"/>
    <s v="FUR-FU-10004018"/>
    <x v="0"/>
    <x v="5"/>
    <s v="Tensor Computer Mounted Lamp"/>
    <n v="74.45"/>
    <n v="5"/>
    <n v="0"/>
    <n v="20.101500000000001"/>
  </r>
  <r>
    <n v="5647"/>
    <s v="CA-2012-104241"/>
    <x v="1"/>
    <x v="1038"/>
    <d v="2012-01-09T00:00:00"/>
    <s v="Standard Class"/>
    <s v="AG-10495"/>
    <s v="Andrew Gjertsen"/>
    <x v="1"/>
    <x v="0"/>
    <s v="Alexandria"/>
    <x v="17"/>
    <n v="22304"/>
    <s v="South"/>
    <s v="FUR-FU-10001473"/>
    <x v="0"/>
    <x v="5"/>
    <s v="DAX Wood Document Frame"/>
    <n v="192.22"/>
    <n v="14"/>
    <n v="0"/>
    <n v="69.199200000000005"/>
  </r>
  <r>
    <n v="5648"/>
    <s v="CA-2014-168179"/>
    <x v="3"/>
    <x v="808"/>
    <d v="2014-11-08T00:00:00"/>
    <s v="Standard Class"/>
    <s v="JB-16000"/>
    <s v="Joy Bell-"/>
    <x v="0"/>
    <x v="0"/>
    <s v="Salt Lake City"/>
    <x v="7"/>
    <n v="84106"/>
    <s v="West"/>
    <s v="OFF-PA-10001800"/>
    <x v="1"/>
    <x v="10"/>
    <s v="Xerox 220"/>
    <n v="19.440000000000001"/>
    <n v="3"/>
    <n v="0"/>
    <n v="9.3312000000000008"/>
  </r>
  <r>
    <n v="5649"/>
    <s v="CA-2014-142342"/>
    <x v="3"/>
    <x v="729"/>
    <d v="2014-07-20T00:00:00"/>
    <s v="Second Class"/>
    <s v="AJ-10795"/>
    <s v="Anthony Johnson"/>
    <x v="1"/>
    <x v="0"/>
    <s v="Apple Valley"/>
    <x v="1"/>
    <n v="92307"/>
    <s v="West"/>
    <s v="OFF-PA-10004609"/>
    <x v="1"/>
    <x v="10"/>
    <s v="Xerox 221"/>
    <n v="32.400000000000006"/>
    <n v="5"/>
    <n v="0"/>
    <n v="15.552000000000001"/>
  </r>
  <r>
    <n v="5650"/>
    <s v="CA-2014-142342"/>
    <x v="3"/>
    <x v="729"/>
    <d v="2014-07-20T00:00:00"/>
    <s v="Second Class"/>
    <s v="AJ-10795"/>
    <s v="Anthony Johnson"/>
    <x v="1"/>
    <x v="0"/>
    <s v="Apple Valley"/>
    <x v="1"/>
    <n v="92307"/>
    <s v="West"/>
    <s v="OFF-EN-10002592"/>
    <x v="1"/>
    <x v="12"/>
    <s v="Peel &amp; Seel Recycled Catalog Envelopes, Brown"/>
    <n v="57.9"/>
    <n v="5"/>
    <n v="0"/>
    <n v="28.95"/>
  </r>
  <r>
    <n v="5651"/>
    <s v="CA-2014-142342"/>
    <x v="3"/>
    <x v="729"/>
    <d v="2014-07-20T00:00:00"/>
    <s v="Second Class"/>
    <s v="AJ-10795"/>
    <s v="Anthony Johnson"/>
    <x v="1"/>
    <x v="0"/>
    <s v="Apple Valley"/>
    <x v="1"/>
    <n v="92307"/>
    <s v="West"/>
    <s v="OFF-ST-10002957"/>
    <x v="1"/>
    <x v="4"/>
    <s v="Sterilite Show Offs Storage Containers"/>
    <n v="10.56"/>
    <n v="2"/>
    <n v="0"/>
    <n v="0"/>
  </r>
  <r>
    <n v="5652"/>
    <s v="CA-2014-142342"/>
    <x v="3"/>
    <x v="729"/>
    <d v="2014-07-20T00:00:00"/>
    <s v="Second Class"/>
    <s v="AJ-10795"/>
    <s v="Anthony Johnson"/>
    <x v="1"/>
    <x v="0"/>
    <s v="Apple Valley"/>
    <x v="1"/>
    <n v="92307"/>
    <s v="West"/>
    <s v="FUR-BO-10002613"/>
    <x v="0"/>
    <x v="0"/>
    <s v="Atlantic Metals Mobile 4-Shelf Bookcases, Custom Colors"/>
    <n v="1194.165"/>
    <n v="5"/>
    <n v="0.15"/>
    <n v="210.73499999999993"/>
  </r>
  <r>
    <n v="5653"/>
    <s v="CA-2014-109099"/>
    <x v="3"/>
    <x v="833"/>
    <d v="2014-10-12T00:00:00"/>
    <s v="Standard Class"/>
    <s v="MM-18280"/>
    <s v="Muhammed MacIntyre"/>
    <x v="1"/>
    <x v="0"/>
    <s v="New York City"/>
    <x v="15"/>
    <n v="10009"/>
    <s v="East"/>
    <s v="OFF-PA-10001033"/>
    <x v="1"/>
    <x v="10"/>
    <s v="Xerox 1893"/>
    <n v="40.99"/>
    <n v="1"/>
    <n v="0"/>
    <n v="20.085100000000001"/>
  </r>
  <r>
    <n v="5654"/>
    <s v="US-2011-134187"/>
    <x v="2"/>
    <x v="130"/>
    <d v="2011-11-11T00:00:00"/>
    <s v="Standard Class"/>
    <s v="TH-21235"/>
    <s v="Tiffany House"/>
    <x v="1"/>
    <x v="0"/>
    <s v="Long Beach"/>
    <x v="1"/>
    <n v="90805"/>
    <s v="West"/>
    <s v="OFF-AR-10000940"/>
    <x v="1"/>
    <x v="6"/>
    <s v="Newell 343"/>
    <n v="2.94"/>
    <n v="1"/>
    <n v="0"/>
    <n v="0.79380000000000006"/>
  </r>
  <r>
    <n v="5655"/>
    <s v="CA-2013-145261"/>
    <x v="0"/>
    <x v="122"/>
    <d v="2013-12-22T00:00:00"/>
    <s v="First Class"/>
    <s v="AH-10120"/>
    <s v="Adrian Hane"/>
    <x v="2"/>
    <x v="0"/>
    <s v="Salem"/>
    <x v="21"/>
    <n v="97301"/>
    <s v="West"/>
    <s v="OFF-BI-10001670"/>
    <x v="1"/>
    <x v="8"/>
    <s v="Vinyl Sectional Post Binders"/>
    <n v="45.240000000000009"/>
    <n v="4"/>
    <n v="0.7"/>
    <n v="-30.159999999999997"/>
  </r>
  <r>
    <n v="5656"/>
    <s v="CA-2013-145261"/>
    <x v="0"/>
    <x v="122"/>
    <d v="2013-12-22T00:00:00"/>
    <s v="First Class"/>
    <s v="AH-10120"/>
    <s v="Adrian Hane"/>
    <x v="2"/>
    <x v="0"/>
    <s v="Salem"/>
    <x v="21"/>
    <n v="97301"/>
    <s v="West"/>
    <s v="OFF-AR-10004078"/>
    <x v="1"/>
    <x v="6"/>
    <s v="Newell 312"/>
    <n v="18.687999999999999"/>
    <n v="4"/>
    <n v="0.2"/>
    <n v="2.3359999999999994"/>
  </r>
  <r>
    <n v="5657"/>
    <s v="CA-2013-145261"/>
    <x v="0"/>
    <x v="122"/>
    <d v="2013-12-22T00:00:00"/>
    <s v="First Class"/>
    <s v="AH-10120"/>
    <s v="Adrian Hane"/>
    <x v="2"/>
    <x v="0"/>
    <s v="Salem"/>
    <x v="21"/>
    <n v="97301"/>
    <s v="West"/>
    <s v="OFF-PA-10003036"/>
    <x v="1"/>
    <x v="10"/>
    <s v="Black Print Carbonless 8 1/2&quot; x 8 1/4&quot; Rapid Memo Book"/>
    <n v="11.648000000000001"/>
    <n v="2"/>
    <n v="0.2"/>
    <n v="3.7855999999999992"/>
  </r>
  <r>
    <n v="5658"/>
    <s v="CA-2013-145261"/>
    <x v="0"/>
    <x v="122"/>
    <d v="2013-12-22T00:00:00"/>
    <s v="First Class"/>
    <s v="AH-10120"/>
    <s v="Adrian Hane"/>
    <x v="2"/>
    <x v="0"/>
    <s v="Salem"/>
    <x v="21"/>
    <n v="97301"/>
    <s v="West"/>
    <s v="TEC-AC-10000991"/>
    <x v="2"/>
    <x v="11"/>
    <s v="Sony Micro Vault Click 8 GB USB 2.0 Flash Drive"/>
    <n v="112.77600000000001"/>
    <n v="3"/>
    <n v="0.2"/>
    <n v="-8.4581999999999979"/>
  </r>
  <r>
    <n v="5659"/>
    <s v="CA-2013-145261"/>
    <x v="0"/>
    <x v="122"/>
    <d v="2013-12-22T00:00:00"/>
    <s v="First Class"/>
    <s v="AH-10120"/>
    <s v="Adrian Hane"/>
    <x v="2"/>
    <x v="0"/>
    <s v="Salem"/>
    <x v="21"/>
    <n v="97301"/>
    <s v="West"/>
    <s v="FUR-TA-10002530"/>
    <x v="0"/>
    <x v="3"/>
    <s v="Iceberg OfficeWorks 42&quot; Round Tables"/>
    <n v="377.45"/>
    <n v="5"/>
    <n v="0.5"/>
    <n v="-264.21500000000003"/>
  </r>
  <r>
    <n v="5660"/>
    <s v="CA-2013-145261"/>
    <x v="0"/>
    <x v="122"/>
    <d v="2013-12-22T00:00:00"/>
    <s v="First Class"/>
    <s v="AH-10120"/>
    <s v="Adrian Hane"/>
    <x v="2"/>
    <x v="0"/>
    <s v="Salem"/>
    <x v="21"/>
    <n v="97301"/>
    <s v="West"/>
    <s v="OFF-LA-10000407"/>
    <x v="1"/>
    <x v="2"/>
    <s v="Avery White Multi-Purpose Labels"/>
    <n v="15.936000000000002"/>
    <n v="4"/>
    <n v="0.2"/>
    <n v="5.1791999999999998"/>
  </r>
  <r>
    <n v="5661"/>
    <s v="CA-2013-145261"/>
    <x v="0"/>
    <x v="122"/>
    <d v="2013-12-22T00:00:00"/>
    <s v="First Class"/>
    <s v="AH-10120"/>
    <s v="Adrian Hane"/>
    <x v="2"/>
    <x v="0"/>
    <s v="Salem"/>
    <x v="21"/>
    <n v="97301"/>
    <s v="West"/>
    <s v="TEC-PH-10004833"/>
    <x v="2"/>
    <x v="7"/>
    <s v="Macally Suction Cup Mount"/>
    <n v="28.68"/>
    <n v="3"/>
    <n v="0.2"/>
    <n v="-7.17"/>
  </r>
  <r>
    <n v="5662"/>
    <s v="CA-2013-108875"/>
    <x v="0"/>
    <x v="446"/>
    <d v="2013-10-02T00:00:00"/>
    <s v="Standard Class"/>
    <s v="CL-12700"/>
    <s v="Craig Leslie"/>
    <x v="2"/>
    <x v="0"/>
    <s v="Aurora"/>
    <x v="22"/>
    <n v="80013"/>
    <s v="West"/>
    <s v="FUR-FU-10002671"/>
    <x v="0"/>
    <x v="5"/>
    <s v="Electrix 20W Halogen Replacement Bulb for Zoom-In Desk Lamp"/>
    <n v="21.44"/>
    <n v="2"/>
    <n v="0.2"/>
    <n v="7.5039999999999987"/>
  </r>
  <r>
    <n v="5663"/>
    <s v="CA-2013-108875"/>
    <x v="0"/>
    <x v="446"/>
    <d v="2013-10-02T00:00:00"/>
    <s v="Standard Class"/>
    <s v="CL-12700"/>
    <s v="Craig Leslie"/>
    <x v="2"/>
    <x v="0"/>
    <s v="Aurora"/>
    <x v="22"/>
    <n v="80013"/>
    <s v="West"/>
    <s v="OFF-ST-10001370"/>
    <x v="1"/>
    <x v="4"/>
    <s v="Sensible Storage WireTech Storage Systems"/>
    <n v="511.05600000000004"/>
    <n v="9"/>
    <n v="0.2"/>
    <n v="-95.823000000000079"/>
  </r>
  <r>
    <n v="5664"/>
    <s v="CA-2013-141957"/>
    <x v="0"/>
    <x v="658"/>
    <d v="2013-07-22T00:00:00"/>
    <s v="Same Day"/>
    <s v="JG-15310"/>
    <s v="Jason Gross"/>
    <x v="1"/>
    <x v="0"/>
    <s v="Newark"/>
    <x v="24"/>
    <n v="43055"/>
    <s v="East"/>
    <s v="OFF-AR-10000914"/>
    <x v="1"/>
    <x v="6"/>
    <s v="Boston 16765 Mini Stand Up Battery Pencil Sharpener"/>
    <n v="18.656000000000002"/>
    <n v="2"/>
    <n v="0.2"/>
    <n v="1.3992000000000013"/>
  </r>
  <r>
    <n v="5665"/>
    <s v="CA-2013-141957"/>
    <x v="0"/>
    <x v="658"/>
    <d v="2013-07-22T00:00:00"/>
    <s v="Same Day"/>
    <s v="JG-15310"/>
    <s v="Jason Gross"/>
    <x v="1"/>
    <x v="0"/>
    <s v="Newark"/>
    <x v="24"/>
    <n v="43055"/>
    <s v="East"/>
    <s v="OFF-BI-10001116"/>
    <x v="1"/>
    <x v="8"/>
    <s v="Wilson Jones 1&quot; Hanging DublLock Ring Binders"/>
    <n v="11.088000000000003"/>
    <n v="7"/>
    <n v="0.7"/>
    <n v="-8.1311999999999998"/>
  </r>
  <r>
    <n v="5666"/>
    <s v="CA-2013-141957"/>
    <x v="0"/>
    <x v="658"/>
    <d v="2013-07-22T00:00:00"/>
    <s v="Same Day"/>
    <s v="JG-15310"/>
    <s v="Jason Gross"/>
    <x v="1"/>
    <x v="0"/>
    <s v="Newark"/>
    <x v="24"/>
    <n v="43055"/>
    <s v="East"/>
    <s v="OFF-ST-10002276"/>
    <x v="1"/>
    <x v="4"/>
    <s v="Safco Steel Mobile File Cart"/>
    <n v="66.688000000000002"/>
    <n v="1"/>
    <n v="0.2"/>
    <n v="4.1680000000000028"/>
  </r>
  <r>
    <n v="5667"/>
    <s v="CA-2013-141957"/>
    <x v="0"/>
    <x v="658"/>
    <d v="2013-07-22T00:00:00"/>
    <s v="Same Day"/>
    <s v="JG-15310"/>
    <s v="Jason Gross"/>
    <x v="1"/>
    <x v="0"/>
    <s v="Newark"/>
    <x v="24"/>
    <n v="43055"/>
    <s v="East"/>
    <s v="OFF-ST-10004340"/>
    <x v="1"/>
    <x v="4"/>
    <s v="Fellowes Mobile File Cart, Black"/>
    <n v="99.488"/>
    <n v="2"/>
    <n v="0.2"/>
    <n v="8.7052000000000049"/>
  </r>
  <r>
    <n v="5668"/>
    <s v="CA-2013-142405"/>
    <x v="0"/>
    <x v="725"/>
    <d v="2013-06-16T00:00:00"/>
    <s v="Standard Class"/>
    <s v="SE-20110"/>
    <s v="Sanjit Engle"/>
    <x v="0"/>
    <x v="0"/>
    <s v="Seattle"/>
    <x v="4"/>
    <n v="98103"/>
    <s v="West"/>
    <s v="OFF-LA-10004093"/>
    <x v="1"/>
    <x v="2"/>
    <s v="Avery 486"/>
    <n v="14.62"/>
    <n v="2"/>
    <n v="0"/>
    <n v="6.8713999999999995"/>
  </r>
  <r>
    <n v="5669"/>
    <s v="CA-2013-142405"/>
    <x v="0"/>
    <x v="725"/>
    <d v="2013-06-16T00:00:00"/>
    <s v="Standard Class"/>
    <s v="SE-20110"/>
    <s v="Sanjit Engle"/>
    <x v="0"/>
    <x v="0"/>
    <s v="Seattle"/>
    <x v="4"/>
    <n v="98103"/>
    <s v="West"/>
    <s v="OFF-BI-10004728"/>
    <x v="1"/>
    <x v="8"/>
    <s v="Wilson Jones Turn Tabs Binder Tool for Ring Binders"/>
    <n v="53.984000000000002"/>
    <n v="14"/>
    <n v="0.2"/>
    <n v="17.544800000000002"/>
  </r>
  <r>
    <n v="5670"/>
    <s v="CA-2013-142405"/>
    <x v="0"/>
    <x v="725"/>
    <d v="2013-06-16T00:00:00"/>
    <s v="Standard Class"/>
    <s v="SE-20110"/>
    <s v="Sanjit Engle"/>
    <x v="0"/>
    <x v="0"/>
    <s v="Seattle"/>
    <x v="4"/>
    <n v="98103"/>
    <s v="West"/>
    <s v="TEC-AC-10003095"/>
    <x v="2"/>
    <x v="11"/>
    <s v="Logitech G35 7.1-Channel Surround Sound Headset"/>
    <n v="389.97"/>
    <n v="3"/>
    <n v="0"/>
    <n v="132.58980000000003"/>
  </r>
  <r>
    <n v="5671"/>
    <s v="CA-2012-141012"/>
    <x v="1"/>
    <x v="988"/>
    <d v="2012-06-11T00:00:00"/>
    <s v="Second Class"/>
    <s v="TG-21640"/>
    <s v="Trudy Glocke"/>
    <x v="0"/>
    <x v="0"/>
    <s v="Pocatello"/>
    <x v="45"/>
    <n v="83201"/>
    <s v="West"/>
    <s v="FUR-FU-10003192"/>
    <x v="0"/>
    <x v="5"/>
    <s v="Luxo Adjustable Task Clamp Lamp"/>
    <n v="355.36"/>
    <n v="4"/>
    <n v="0"/>
    <n v="92.393599999999992"/>
  </r>
  <r>
    <n v="5672"/>
    <s v="CA-2012-141012"/>
    <x v="1"/>
    <x v="988"/>
    <d v="2012-06-11T00:00:00"/>
    <s v="Second Class"/>
    <s v="TG-21640"/>
    <s v="Trudy Glocke"/>
    <x v="0"/>
    <x v="0"/>
    <s v="Pocatello"/>
    <x v="45"/>
    <n v="83201"/>
    <s v="West"/>
    <s v="TEC-PH-10004522"/>
    <x v="2"/>
    <x v="7"/>
    <s v="Dexim XPower Skin Super-Thin Power Case for iPhone 5 - Black"/>
    <n v="140.376"/>
    <n v="3"/>
    <n v="0.2"/>
    <n v="8.7735000000000056"/>
  </r>
  <r>
    <n v="5673"/>
    <s v="CA-2014-127922"/>
    <x v="3"/>
    <x v="855"/>
    <d v="2014-11-04T00:00:00"/>
    <s v="Standard Class"/>
    <s v="SH-19975"/>
    <s v="Sally Hughsby"/>
    <x v="1"/>
    <x v="0"/>
    <s v="Dallas"/>
    <x v="5"/>
    <n v="75081"/>
    <s v="Central"/>
    <s v="OFF-EN-10003068"/>
    <x v="1"/>
    <x v="12"/>
    <s v="#6 3/4 Gummed Flap White Envelopes"/>
    <n v="15.840000000000002"/>
    <n v="2"/>
    <n v="0.2"/>
    <n v="5.5439999999999987"/>
  </r>
  <r>
    <n v="5674"/>
    <s v="CA-2014-127922"/>
    <x v="3"/>
    <x v="855"/>
    <d v="2014-11-04T00:00:00"/>
    <s v="Standard Class"/>
    <s v="SH-19975"/>
    <s v="Sally Hughsby"/>
    <x v="1"/>
    <x v="0"/>
    <s v="Dallas"/>
    <x v="5"/>
    <n v="75081"/>
    <s v="Central"/>
    <s v="OFF-PA-10001204"/>
    <x v="1"/>
    <x v="10"/>
    <s v="Xerox 1972"/>
    <n v="8.4480000000000004"/>
    <n v="2"/>
    <n v="0.2"/>
    <n v="2.6399999999999997"/>
  </r>
  <r>
    <n v="5675"/>
    <s v="CA-2013-146318"/>
    <x v="0"/>
    <x v="115"/>
    <d v="2013-01-27T00:00:00"/>
    <s v="Standard Class"/>
    <s v="MC-17275"/>
    <s v="Marc Crier"/>
    <x v="0"/>
    <x v="0"/>
    <s v="Seattle"/>
    <x v="4"/>
    <n v="98105"/>
    <s v="West"/>
    <s v="OFF-PA-10003953"/>
    <x v="1"/>
    <x v="10"/>
    <s v="Xerox 218"/>
    <n v="12.96"/>
    <n v="2"/>
    <n v="0"/>
    <n v="6.2208000000000006"/>
  </r>
  <r>
    <n v="5676"/>
    <s v="CA-2011-135993"/>
    <x v="2"/>
    <x v="1061"/>
    <d v="2011-06-02T00:00:00"/>
    <s v="Standard Class"/>
    <s v="PJ-18835"/>
    <s v="Patrick Jones"/>
    <x v="1"/>
    <x v="0"/>
    <s v="Seattle"/>
    <x v="4"/>
    <n v="98115"/>
    <s v="West"/>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x v="0"/>
    <s v="Seattle"/>
    <x v="4"/>
    <n v="98115"/>
    <s v="West"/>
    <s v="TEC-AC-10004877"/>
    <x v="2"/>
    <x v="11"/>
    <s v="Imation 30456 USB Flash Drive 8GB"/>
    <n v="27.6"/>
    <n v="4"/>
    <n v="0"/>
    <n v="2.2079999999999984"/>
  </r>
  <r>
    <n v="5678"/>
    <s v="CA-2011-126802"/>
    <x v="2"/>
    <x v="282"/>
    <d v="2012-01-05T00:00:00"/>
    <s v="Standard Class"/>
    <s v="ZC-21910"/>
    <s v="Zuschuss Carroll"/>
    <x v="0"/>
    <x v="0"/>
    <s v="Chicago"/>
    <x v="10"/>
    <n v="60610"/>
    <s v="Central"/>
    <s v="FUR-FU-10000193"/>
    <x v="0"/>
    <x v="5"/>
    <s v="Tenex Chairmats For Use with Hard Floors"/>
    <n v="38.975999999999999"/>
    <n v="3"/>
    <n v="0.6"/>
    <n v="-50.66879999999999"/>
  </r>
  <r>
    <n v="5679"/>
    <s v="CA-2013-143924"/>
    <x v="0"/>
    <x v="1062"/>
    <d v="2013-08-04T00:00:00"/>
    <s v="Standard Class"/>
    <s v="SC-20680"/>
    <s v="Steve Carroll"/>
    <x v="2"/>
    <x v="0"/>
    <s v="Holland"/>
    <x v="12"/>
    <n v="49423"/>
    <s v="Central"/>
    <s v="OFF-FA-10000735"/>
    <x v="1"/>
    <x v="13"/>
    <s v="Staples"/>
    <n v="20.439999999999998"/>
    <n v="7"/>
    <n v="0"/>
    <n v="9.1979999999999986"/>
  </r>
  <r>
    <n v="5680"/>
    <s v="CA-2013-143924"/>
    <x v="0"/>
    <x v="1062"/>
    <d v="2013-08-04T00:00:00"/>
    <s v="Standard Class"/>
    <s v="SC-20680"/>
    <s v="Steve Carroll"/>
    <x v="2"/>
    <x v="0"/>
    <s v="Holland"/>
    <x v="12"/>
    <n v="49423"/>
    <s v="Central"/>
    <s v="OFF-PA-10002120"/>
    <x v="1"/>
    <x v="10"/>
    <s v="Xerox 1889"/>
    <n v="109.92"/>
    <n v="2"/>
    <n v="0"/>
    <n v="53.860799999999998"/>
  </r>
  <r>
    <n v="5681"/>
    <s v="CA-2013-141551"/>
    <x v="0"/>
    <x v="446"/>
    <d v="2013-10-01T00:00:00"/>
    <s v="Standard Class"/>
    <s v="BP-11230"/>
    <s v="Benjamin Patterson"/>
    <x v="0"/>
    <x v="0"/>
    <s v="Broken Arrow"/>
    <x v="26"/>
    <n v="74012"/>
    <s v="Central"/>
    <s v="OFF-BI-10001249"/>
    <x v="1"/>
    <x v="8"/>
    <s v="Avery Heavy-Duty EZD View Binder with Locking Rings"/>
    <n v="6.38"/>
    <n v="1"/>
    <n v="0"/>
    <n v="2.9347999999999996"/>
  </r>
  <r>
    <n v="5682"/>
    <s v="CA-2013-141551"/>
    <x v="0"/>
    <x v="446"/>
    <d v="2013-10-01T00:00:00"/>
    <s v="Standard Class"/>
    <s v="BP-11230"/>
    <s v="Benjamin Patterson"/>
    <x v="0"/>
    <x v="0"/>
    <s v="Broken Arrow"/>
    <x v="26"/>
    <n v="74012"/>
    <s v="Central"/>
    <s v="OFF-PA-10001569"/>
    <x v="1"/>
    <x v="10"/>
    <s v="Xerox 232"/>
    <n v="6.48"/>
    <n v="1"/>
    <n v="0"/>
    <n v="3.1104000000000003"/>
  </r>
  <r>
    <n v="5683"/>
    <s v="CA-2011-164315"/>
    <x v="2"/>
    <x v="1063"/>
    <d v="2011-04-08T00:00:00"/>
    <s v="Standard Class"/>
    <s v="RD-19585"/>
    <s v="Rob Dowd"/>
    <x v="0"/>
    <x v="0"/>
    <s v="Athens"/>
    <x v="32"/>
    <n v="30605"/>
    <s v="South"/>
    <s v="OFF-PA-10004248"/>
    <x v="1"/>
    <x v="10"/>
    <s v="Xerox 1990"/>
    <n v="15.84"/>
    <n v="3"/>
    <n v="0"/>
    <n v="7.1280000000000001"/>
  </r>
  <r>
    <n v="5684"/>
    <s v="CA-2011-164315"/>
    <x v="2"/>
    <x v="1063"/>
    <d v="2011-04-08T00:00:00"/>
    <s v="Standard Class"/>
    <s v="RD-19585"/>
    <s v="Rob Dowd"/>
    <x v="0"/>
    <x v="0"/>
    <s v="Athens"/>
    <x v="32"/>
    <n v="30605"/>
    <s v="South"/>
    <s v="TEC-PH-10001128"/>
    <x v="2"/>
    <x v="7"/>
    <s v="Motorola Droid Maxx"/>
    <n v="1049.93"/>
    <n v="7"/>
    <n v="0"/>
    <n v="293.98040000000003"/>
  </r>
  <r>
    <n v="5685"/>
    <s v="CA-2011-164315"/>
    <x v="2"/>
    <x v="1063"/>
    <d v="2011-04-08T00:00:00"/>
    <s v="Standard Class"/>
    <s v="RD-19585"/>
    <s v="Rob Dowd"/>
    <x v="0"/>
    <x v="0"/>
    <s v="Athens"/>
    <x v="32"/>
    <n v="30605"/>
    <s v="South"/>
    <s v="OFF-AP-10003842"/>
    <x v="1"/>
    <x v="9"/>
    <s v="Euro-Pro Shark Turbo Vacuum"/>
    <n v="154.9"/>
    <n v="5"/>
    <n v="0"/>
    <n v="40.274000000000001"/>
  </r>
  <r>
    <n v="5686"/>
    <s v="CA-2012-131072"/>
    <x v="1"/>
    <x v="599"/>
    <d v="2012-11-05T00:00:00"/>
    <s v="Same Day"/>
    <s v="KL-16645"/>
    <s v="Ken Lonsdale"/>
    <x v="0"/>
    <x v="0"/>
    <s v="Seattle"/>
    <x v="4"/>
    <n v="98105"/>
    <s v="West"/>
    <s v="OFF-BI-10002794"/>
    <x v="1"/>
    <x v="8"/>
    <s v="Avery Trapezoid Ring Binder, 3&quot; Capacity, Black, 1040 sheets"/>
    <n v="98.352000000000004"/>
    <n v="3"/>
    <n v="0.2"/>
    <n v="35.652599999999993"/>
  </r>
  <r>
    <n v="5687"/>
    <s v="CA-2011-131541"/>
    <x v="2"/>
    <x v="1064"/>
    <d v="2011-07-28T00:00:00"/>
    <s v="Same Day"/>
    <s v="CK-12205"/>
    <s v="Chloris Kastensmidt"/>
    <x v="0"/>
    <x v="0"/>
    <s v="Apopka"/>
    <x v="2"/>
    <n v="32712"/>
    <s v="South"/>
    <s v="OFF-FA-10000621"/>
    <x v="1"/>
    <x v="13"/>
    <s v="OIC Colored Binder Clips, Assorted Sizes"/>
    <n v="14.320000000000002"/>
    <n v="5"/>
    <n v="0.2"/>
    <n v="5.1910000000000007"/>
  </r>
  <r>
    <n v="5688"/>
    <s v="CA-2011-131541"/>
    <x v="2"/>
    <x v="1064"/>
    <d v="2011-07-28T00:00:00"/>
    <s v="Same Day"/>
    <s v="CK-12205"/>
    <s v="Chloris Kastensmidt"/>
    <x v="0"/>
    <x v="0"/>
    <s v="Apopka"/>
    <x v="2"/>
    <n v="32712"/>
    <s v="South"/>
    <s v="FUR-FU-10003623"/>
    <x v="0"/>
    <x v="5"/>
    <s v="DataProducts Ampli Magnifier Task Lamp, Black,"/>
    <n v="129.88800000000001"/>
    <n v="6"/>
    <n v="0.2"/>
    <n v="12.988799999999991"/>
  </r>
  <r>
    <n v="5689"/>
    <s v="CA-2011-131541"/>
    <x v="2"/>
    <x v="1064"/>
    <d v="2011-07-28T00:00:00"/>
    <s v="Same Day"/>
    <s v="CK-12205"/>
    <s v="Chloris Kastensmidt"/>
    <x v="0"/>
    <x v="0"/>
    <s v="Apopka"/>
    <x v="2"/>
    <n v="32712"/>
    <s v="South"/>
    <s v="OFF-EN-10000781"/>
    <x v="1"/>
    <x v="12"/>
    <s v="#10- 4 1/8&quot; x 9 1/2&quot; Recycled Envelopes"/>
    <n v="48.944000000000003"/>
    <n v="7"/>
    <n v="0.2"/>
    <n v="16.518599999999999"/>
  </r>
  <r>
    <n v="5690"/>
    <s v="CA-2012-119550"/>
    <x v="1"/>
    <x v="207"/>
    <d v="2012-12-31T00:00:00"/>
    <s v="Standard Class"/>
    <s v="RB-19705"/>
    <s v="Roger Barcio"/>
    <x v="2"/>
    <x v="0"/>
    <s v="Houston"/>
    <x v="5"/>
    <n v="77070"/>
    <s v="Central"/>
    <s v="FUR-CH-10002044"/>
    <x v="0"/>
    <x v="1"/>
    <s v="Office Star - Contemporary Task Swivel chair with 2-way adjustable arms, Plum"/>
    <n v="275.05799999999999"/>
    <n v="3"/>
    <n v="0.3"/>
    <n v="-90.376199999999997"/>
  </r>
  <r>
    <n v="5691"/>
    <s v="US-2012-138093"/>
    <x v="1"/>
    <x v="895"/>
    <d v="2012-12-16T00:00:00"/>
    <s v="Standard Class"/>
    <s v="KM-16225"/>
    <s v="Kalyca Meade"/>
    <x v="1"/>
    <x v="0"/>
    <s v="Baltimore"/>
    <x v="39"/>
    <n v="21215"/>
    <s v="East"/>
    <s v="OFF-AR-10000817"/>
    <x v="1"/>
    <x v="6"/>
    <s v="Manco Dry-Lighter Erasable Highlighter"/>
    <n v="27.36"/>
    <n v="9"/>
    <n v="0"/>
    <n v="9.3023999999999987"/>
  </r>
  <r>
    <n v="5692"/>
    <s v="US-2012-138093"/>
    <x v="1"/>
    <x v="895"/>
    <d v="2012-12-16T00:00:00"/>
    <s v="Standard Class"/>
    <s v="KM-16225"/>
    <s v="Kalyca Meade"/>
    <x v="1"/>
    <x v="0"/>
    <s v="Baltimore"/>
    <x v="39"/>
    <n v="21215"/>
    <s v="East"/>
    <s v="OFF-PA-10001509"/>
    <x v="1"/>
    <x v="10"/>
    <s v="Recycled Desk Saver Line &quot;While You Were Out&quot; Book, 5 1/2&quot; X 4&quot;"/>
    <n v="44.75"/>
    <n v="5"/>
    <n v="0"/>
    <n v="20.584999999999994"/>
  </r>
  <r>
    <n v="5693"/>
    <s v="US-2012-138093"/>
    <x v="1"/>
    <x v="895"/>
    <d v="2012-12-16T00:00:00"/>
    <s v="Standard Class"/>
    <s v="KM-16225"/>
    <s v="Kalyca Meade"/>
    <x v="1"/>
    <x v="0"/>
    <s v="Baltimore"/>
    <x v="39"/>
    <n v="21215"/>
    <s v="East"/>
    <s v="TEC-PH-10004667"/>
    <x v="2"/>
    <x v="7"/>
    <s v="Cisco 8x8 Inc. 6753i IP Business Phone System"/>
    <n v="134.99"/>
    <n v="1"/>
    <n v="0"/>
    <n v="36.447299999999998"/>
  </r>
  <r>
    <n v="5694"/>
    <s v="US-2012-138093"/>
    <x v="1"/>
    <x v="895"/>
    <d v="2012-12-16T00:00:00"/>
    <s v="Standard Class"/>
    <s v="KM-16225"/>
    <s v="Kalyca Meade"/>
    <x v="1"/>
    <x v="0"/>
    <s v="Baltimore"/>
    <x v="39"/>
    <n v="21215"/>
    <s v="East"/>
    <s v="OFF-PA-10000143"/>
    <x v="1"/>
    <x v="10"/>
    <s v="Astroparche Fine Business Paper"/>
    <n v="26.400000000000002"/>
    <n v="5"/>
    <n v="0"/>
    <n v="12.672000000000001"/>
  </r>
  <r>
    <n v="5695"/>
    <s v="US-2012-138093"/>
    <x v="1"/>
    <x v="895"/>
    <d v="2012-12-16T00:00:00"/>
    <s v="Standard Class"/>
    <s v="KM-16225"/>
    <s v="Kalyca Meade"/>
    <x v="1"/>
    <x v="0"/>
    <s v="Baltimore"/>
    <x v="39"/>
    <n v="21215"/>
    <s v="East"/>
    <s v="FUR-CH-10000785"/>
    <x v="0"/>
    <x v="1"/>
    <s v="Global Ergonomic Managers Chair"/>
    <n v="542.93999999999994"/>
    <n v="3"/>
    <n v="0"/>
    <n v="141.1644"/>
  </r>
  <r>
    <n v="5696"/>
    <s v="CA-2013-126165"/>
    <x v="0"/>
    <x v="465"/>
    <d v="2013-05-08T00:00:00"/>
    <s v="Second Class"/>
    <s v="AH-10465"/>
    <s v="Amy Hunt"/>
    <x v="0"/>
    <x v="0"/>
    <s v="San Francisco"/>
    <x v="1"/>
    <n v="94109"/>
    <s v="West"/>
    <s v="FUR-TA-10001676"/>
    <x v="0"/>
    <x v="3"/>
    <s v="Hon 61000 Series Interactive Training Tables"/>
    <n v="71.088000000000008"/>
    <n v="2"/>
    <n v="0.2"/>
    <n v="-1.7772000000000041"/>
  </r>
  <r>
    <n v="5697"/>
    <s v="CA-2014-126123"/>
    <x v="3"/>
    <x v="336"/>
    <d v="2014-10-19T00:00:00"/>
    <s v="Standard Class"/>
    <s v="AG-10765"/>
    <s v="Anthony Garverick"/>
    <x v="2"/>
    <x v="0"/>
    <s v="Chicago"/>
    <x v="10"/>
    <n v="60623"/>
    <s v="Central"/>
    <s v="OFF-BI-10000309"/>
    <x v="1"/>
    <x v="8"/>
    <s v="GBC Twin Loop Wire Binding Elements, 9/16&quot; Spine, Black"/>
    <n v="27.395999999999997"/>
    <n v="9"/>
    <n v="0.8"/>
    <n v="-42.46380000000002"/>
  </r>
  <r>
    <n v="5698"/>
    <s v="CA-2014-126123"/>
    <x v="3"/>
    <x v="336"/>
    <d v="2014-10-19T00:00:00"/>
    <s v="Standard Class"/>
    <s v="AG-10765"/>
    <s v="Anthony Garverick"/>
    <x v="2"/>
    <x v="0"/>
    <s v="Chicago"/>
    <x v="10"/>
    <n v="60623"/>
    <s v="Central"/>
    <s v="OFF-BI-10004224"/>
    <x v="1"/>
    <x v="8"/>
    <s v="Catalog Binders with Expanding Posts"/>
    <n v="13.455999999999998"/>
    <n v="1"/>
    <n v="0.8"/>
    <n v="-23.548000000000009"/>
  </r>
  <r>
    <n v="5699"/>
    <s v="CA-2013-143441"/>
    <x v="0"/>
    <x v="732"/>
    <d v="2013-11-06T00:00:00"/>
    <s v="Same Day"/>
    <s v="EB-14170"/>
    <s v="Evan Bailliet"/>
    <x v="0"/>
    <x v="0"/>
    <s v="Laredo"/>
    <x v="5"/>
    <n v="78041"/>
    <s v="Central"/>
    <s v="OFF-LA-10002312"/>
    <x v="1"/>
    <x v="2"/>
    <s v="Avery 490"/>
    <n v="11.840000000000002"/>
    <n v="1"/>
    <n v="0.2"/>
    <n v="4.4399999999999995"/>
  </r>
  <r>
    <n v="5700"/>
    <s v="CA-2014-148320"/>
    <x v="3"/>
    <x v="132"/>
    <d v="2014-11-09T00:00:00"/>
    <s v="Standard Class"/>
    <s v="PG-18895"/>
    <s v="Paul Gonzalez"/>
    <x v="0"/>
    <x v="0"/>
    <s v="San Francisco"/>
    <x v="1"/>
    <n v="94109"/>
    <s v="West"/>
    <s v="OFF-PA-10003022"/>
    <x v="1"/>
    <x v="10"/>
    <s v="Xerox 1992"/>
    <n v="35.880000000000003"/>
    <n v="6"/>
    <n v="0"/>
    <n v="17.581200000000003"/>
  </r>
  <r>
    <n v="5701"/>
    <s v="CA-2013-125661"/>
    <x v="0"/>
    <x v="390"/>
    <d v="2013-11-27T00:00:00"/>
    <s v="First Class"/>
    <s v="CA-12055"/>
    <s v="Cathy Armstrong"/>
    <x v="2"/>
    <x v="0"/>
    <s v="Cleveland"/>
    <x v="24"/>
    <n v="44105"/>
    <s v="East"/>
    <s v="OFF-EN-10001532"/>
    <x v="1"/>
    <x v="12"/>
    <s v="Brown Kraft Recycled Envelopes"/>
    <n v="40.752000000000002"/>
    <n v="3"/>
    <n v="0.2"/>
    <n v="15.281999999999998"/>
  </r>
  <r>
    <n v="5702"/>
    <s v="CA-2013-125661"/>
    <x v="0"/>
    <x v="390"/>
    <d v="2013-11-27T00:00:00"/>
    <s v="First Class"/>
    <s v="CA-12055"/>
    <s v="Cathy Armstrong"/>
    <x v="2"/>
    <x v="0"/>
    <s v="Cleveland"/>
    <x v="24"/>
    <n v="44105"/>
    <s v="East"/>
    <s v="TEC-AC-10004855"/>
    <x v="2"/>
    <x v="11"/>
    <s v="V7 USB Numeric Keypad"/>
    <n v="139.96000000000004"/>
    <n v="5"/>
    <n v="0.2"/>
    <n v="-22.743500000000004"/>
  </r>
  <r>
    <n v="5703"/>
    <s v="US-2011-123519"/>
    <x v="2"/>
    <x v="637"/>
    <d v="2011-12-21T00:00:00"/>
    <s v="Standard Class"/>
    <s v="SS-20875"/>
    <s v="Sung Shariari"/>
    <x v="0"/>
    <x v="0"/>
    <s v="Marion"/>
    <x v="24"/>
    <n v="43302"/>
    <s v="East"/>
    <s v="OFF-AR-10003829"/>
    <x v="1"/>
    <x v="6"/>
    <s v="Newell 35"/>
    <n v="2.6240000000000001"/>
    <n v="1"/>
    <n v="0.2"/>
    <n v="0.29519999999999957"/>
  </r>
  <r>
    <n v="5704"/>
    <s v="US-2011-123519"/>
    <x v="2"/>
    <x v="637"/>
    <d v="2011-12-21T00:00:00"/>
    <s v="Standard Class"/>
    <s v="SS-20875"/>
    <s v="Sung Shariari"/>
    <x v="0"/>
    <x v="0"/>
    <s v="Marion"/>
    <x v="24"/>
    <n v="43302"/>
    <s v="East"/>
    <s v="FUR-TA-10002645"/>
    <x v="0"/>
    <x v="3"/>
    <s v="Hon Rectangular Conference Tables"/>
    <n v="136.53"/>
    <n v="1"/>
    <n v="0.4"/>
    <n v="-52.336500000000029"/>
  </r>
  <r>
    <n v="5705"/>
    <s v="US-2011-123519"/>
    <x v="2"/>
    <x v="637"/>
    <d v="2011-12-21T00:00:00"/>
    <s v="Standard Class"/>
    <s v="SS-20875"/>
    <s v="Sung Shariari"/>
    <x v="0"/>
    <x v="0"/>
    <s v="Marion"/>
    <x v="24"/>
    <n v="43302"/>
    <s v="East"/>
    <s v="TEC-AC-10003033"/>
    <x v="2"/>
    <x v="11"/>
    <s v="Plantronics CS510 - Over-the-Head monaural Wireless Headset System"/>
    <n v="263.95999999999998"/>
    <n v="1"/>
    <n v="0.2"/>
    <n v="42.893499999999975"/>
  </r>
  <r>
    <n v="5706"/>
    <s v="CA-2011-155593"/>
    <x v="2"/>
    <x v="935"/>
    <d v="2011-11-08T00:00:00"/>
    <s v="Standard Class"/>
    <s v="RP-19390"/>
    <s v="Resi Pölking"/>
    <x v="0"/>
    <x v="0"/>
    <s v="Fairfield"/>
    <x v="29"/>
    <n v="6824"/>
    <s v="East"/>
    <s v="OFF-SU-10002522"/>
    <x v="1"/>
    <x v="14"/>
    <s v="Acme Kleen Earth Office Shears"/>
    <n v="11.64"/>
    <n v="3"/>
    <n v="0"/>
    <n v="3.3755999999999986"/>
  </r>
  <r>
    <n v="5707"/>
    <s v="CA-2014-136000"/>
    <x v="3"/>
    <x v="585"/>
    <d v="2014-09-26T00:00:00"/>
    <s v="Second Class"/>
    <s v="SC-20440"/>
    <s v="Shaun Chance"/>
    <x v="1"/>
    <x v="0"/>
    <s v="New York City"/>
    <x v="15"/>
    <n v="10009"/>
    <s v="East"/>
    <s v="OFF-BI-10004828"/>
    <x v="1"/>
    <x v="8"/>
    <s v="GBC Poly Designer Binding Covers"/>
    <n v="40.176000000000002"/>
    <n v="3"/>
    <n v="0.2"/>
    <n v="14.563799999999997"/>
  </r>
  <r>
    <n v="5708"/>
    <s v="US-2012-160857"/>
    <x v="1"/>
    <x v="412"/>
    <d v="2012-05-15T00:00:00"/>
    <s v="Standard Class"/>
    <s v="NW-18400"/>
    <s v="Natalie Webber"/>
    <x v="0"/>
    <x v="0"/>
    <s v="New York City"/>
    <x v="15"/>
    <n v="10024"/>
    <s v="East"/>
    <s v="FUR-FU-10001095"/>
    <x v="0"/>
    <x v="5"/>
    <s v="DAX Black Cherry Wood-Tone Poster Frame"/>
    <n v="79.44"/>
    <n v="3"/>
    <n v="0"/>
    <n v="30.187200000000001"/>
  </r>
  <r>
    <n v="5709"/>
    <s v="US-2012-160857"/>
    <x v="1"/>
    <x v="412"/>
    <d v="2012-05-15T00:00:00"/>
    <s v="Standard Class"/>
    <s v="NW-18400"/>
    <s v="Natalie Webber"/>
    <x v="0"/>
    <x v="0"/>
    <s v="New York City"/>
    <x v="15"/>
    <n v="10024"/>
    <s v="East"/>
    <s v="OFF-SU-10000157"/>
    <x v="1"/>
    <x v="14"/>
    <s v="Compact Automatic Electric Letter Opener"/>
    <n v="357.93"/>
    <n v="3"/>
    <n v="0"/>
    <n v="7.158600000000007"/>
  </r>
  <r>
    <n v="5710"/>
    <s v="US-2012-160857"/>
    <x v="1"/>
    <x v="412"/>
    <d v="2012-05-15T00:00:00"/>
    <s v="Standard Class"/>
    <s v="NW-18400"/>
    <s v="Natalie Webber"/>
    <x v="0"/>
    <x v="0"/>
    <s v="New York City"/>
    <x v="15"/>
    <n v="10024"/>
    <s v="East"/>
    <s v="FUR-CH-10002647"/>
    <x v="0"/>
    <x v="1"/>
    <s v="Situations Contoured Folding Chairs, 4/Set"/>
    <n v="127.76400000000001"/>
    <n v="2"/>
    <n v="0.1"/>
    <n v="21.294000000000008"/>
  </r>
  <r>
    <n v="5711"/>
    <s v="US-2012-160857"/>
    <x v="1"/>
    <x v="412"/>
    <d v="2012-05-15T00:00:00"/>
    <s v="Standard Class"/>
    <s v="NW-18400"/>
    <s v="Natalie Webber"/>
    <x v="0"/>
    <x v="0"/>
    <s v="New York City"/>
    <x v="15"/>
    <n v="10024"/>
    <s v="East"/>
    <s v="TEC-CO-10004115"/>
    <x v="2"/>
    <x v="16"/>
    <s v="Sharp AL-1530CS Digital Copier"/>
    <n v="2799.944"/>
    <n v="7"/>
    <n v="0.2"/>
    <n v="1014.9797"/>
  </r>
  <r>
    <n v="5712"/>
    <s v="US-2012-160857"/>
    <x v="1"/>
    <x v="412"/>
    <d v="2012-05-15T00:00:00"/>
    <s v="Standard Class"/>
    <s v="NW-18400"/>
    <s v="Natalie Webber"/>
    <x v="0"/>
    <x v="0"/>
    <s v="New York City"/>
    <x v="15"/>
    <n v="10024"/>
    <s v="East"/>
    <s v="OFF-PA-10003363"/>
    <x v="1"/>
    <x v="10"/>
    <s v="Xerox 204"/>
    <n v="19.440000000000001"/>
    <n v="3"/>
    <n v="0"/>
    <n v="9.3312000000000008"/>
  </r>
  <r>
    <n v="5713"/>
    <s v="CA-2014-115805"/>
    <x v="3"/>
    <x v="689"/>
    <d v="2014-08-01T00:00:00"/>
    <s v="Same Day"/>
    <s v="KW-16435"/>
    <s v="Katrina Willman"/>
    <x v="0"/>
    <x v="0"/>
    <s v="Chicago"/>
    <x v="10"/>
    <n v="60653"/>
    <s v="Central"/>
    <s v="TEC-PH-10003092"/>
    <x v="2"/>
    <x v="7"/>
    <s v="Motorola L804"/>
    <n v="36.792000000000002"/>
    <n v="1"/>
    <n v="0.2"/>
    <n v="4.1390999999999991"/>
  </r>
  <r>
    <n v="5714"/>
    <s v="US-2011-143707"/>
    <x v="2"/>
    <x v="72"/>
    <d v="2011-03-05T00:00:00"/>
    <s v="Standard Class"/>
    <s v="HR-14770"/>
    <s v="Hallie Redmond"/>
    <x v="2"/>
    <x v="0"/>
    <s v="New York City"/>
    <x v="15"/>
    <n v="10035"/>
    <s v="East"/>
    <s v="TEC-PH-10003655"/>
    <x v="2"/>
    <x v="7"/>
    <s v="Sannysis Cute Owl Design Soft Skin Case Cover for Samsung Galaxy S4"/>
    <n v="5.9399999999999995"/>
    <n v="3"/>
    <n v="0"/>
    <n v="1.6037999999999999"/>
  </r>
  <r>
    <n v="5715"/>
    <s v="CA-2014-116939"/>
    <x v="3"/>
    <x v="145"/>
    <d v="2014-09-30T00:00:00"/>
    <s v="Standard Class"/>
    <s v="AG-10900"/>
    <s v="Arthur Gainer"/>
    <x v="0"/>
    <x v="0"/>
    <s v="Richmond"/>
    <x v="17"/>
    <n v="23223"/>
    <s v="South"/>
    <s v="OFF-ST-10001476"/>
    <x v="1"/>
    <x v="4"/>
    <s v="Steel Personal Filing/Posting Tote"/>
    <n v="177.54999999999998"/>
    <n v="5"/>
    <n v="0"/>
    <n v="47.938500000000005"/>
  </r>
  <r>
    <n v="5716"/>
    <s v="CA-2012-124107"/>
    <x v="1"/>
    <x v="330"/>
    <d v="2012-10-12T00:00:00"/>
    <s v="Second Class"/>
    <s v="BM-11650"/>
    <s v="Brian Moss"/>
    <x v="1"/>
    <x v="0"/>
    <s v="Ann Arbor"/>
    <x v="12"/>
    <n v="48104"/>
    <s v="Central"/>
    <s v="TEC-AC-10002049"/>
    <x v="2"/>
    <x v="11"/>
    <s v="Logitech G19 Programmable Gaming Keyboard"/>
    <n v="619.94999999999993"/>
    <n v="5"/>
    <n v="0"/>
    <n v="111.59099999999995"/>
  </r>
  <r>
    <n v="5717"/>
    <s v="CA-2012-124107"/>
    <x v="1"/>
    <x v="330"/>
    <d v="2012-10-12T00:00:00"/>
    <s v="Second Class"/>
    <s v="BM-11650"/>
    <s v="Brian Moss"/>
    <x v="1"/>
    <x v="0"/>
    <s v="Ann Arbor"/>
    <x v="12"/>
    <n v="48104"/>
    <s v="Central"/>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x v="0"/>
    <s v="Ann Arbor"/>
    <x v="12"/>
    <n v="48104"/>
    <s v="Central"/>
    <s v="OFF-EN-10003286"/>
    <x v="1"/>
    <x v="12"/>
    <s v="Staples"/>
    <n v="57.959999999999994"/>
    <n v="7"/>
    <n v="0"/>
    <n v="27.241199999999996"/>
  </r>
  <r>
    <n v="5719"/>
    <s v="CA-2012-124107"/>
    <x v="1"/>
    <x v="330"/>
    <d v="2012-10-12T00:00:00"/>
    <s v="Second Class"/>
    <s v="BM-11650"/>
    <s v="Brian Moss"/>
    <x v="1"/>
    <x v="0"/>
    <s v="Ann Arbor"/>
    <x v="12"/>
    <n v="48104"/>
    <s v="Central"/>
    <s v="OFF-AP-10003971"/>
    <x v="1"/>
    <x v="9"/>
    <s v="Belkin 6 Outlet Metallic Surge Strip"/>
    <n v="29.402999999999999"/>
    <n v="3"/>
    <n v="0.1"/>
    <n v="5.2272000000000007"/>
  </r>
  <r>
    <n v="5720"/>
    <s v="CA-2014-126550"/>
    <x v="3"/>
    <x v="1065"/>
    <d v="2014-04-03T00:00:00"/>
    <s v="Second Class"/>
    <s v="RD-19720"/>
    <s v="Roger Demir"/>
    <x v="0"/>
    <x v="0"/>
    <s v="Lafayette"/>
    <x v="14"/>
    <n v="47905"/>
    <s v="Central"/>
    <s v="OFF-ST-10001031"/>
    <x v="1"/>
    <x v="4"/>
    <s v="Adjustable Personal File Tote"/>
    <n v="81.400000000000006"/>
    <n v="5"/>
    <n v="0"/>
    <n v="21.164000000000005"/>
  </r>
  <r>
    <n v="5721"/>
    <s v="CA-2012-138674"/>
    <x v="1"/>
    <x v="717"/>
    <d v="2012-11-17T00:00:00"/>
    <s v="First Class"/>
    <s v="KB-16585"/>
    <s v="Ken Black"/>
    <x v="1"/>
    <x v="0"/>
    <s v="Springfield"/>
    <x v="21"/>
    <n v="97477"/>
    <s v="West"/>
    <s v="OFF-FA-10000304"/>
    <x v="1"/>
    <x v="13"/>
    <s v="Advantus Push Pins"/>
    <n v="8.7200000000000006"/>
    <n v="5"/>
    <n v="0.2"/>
    <n v="2.289000000000001"/>
  </r>
  <r>
    <n v="5722"/>
    <s v="CA-2012-138674"/>
    <x v="1"/>
    <x v="717"/>
    <d v="2012-11-17T00:00:00"/>
    <s v="First Class"/>
    <s v="KB-16585"/>
    <s v="Ken Black"/>
    <x v="1"/>
    <x v="0"/>
    <s v="Springfield"/>
    <x v="21"/>
    <n v="97477"/>
    <s v="West"/>
    <s v="TEC-AC-10000358"/>
    <x v="2"/>
    <x v="11"/>
    <s v="Imation Secure Drive + Hardware Encrypted USB flash drive - 16 GB"/>
    <n v="91.176000000000016"/>
    <n v="3"/>
    <n v="0.2"/>
    <n v="4.5587999999999944"/>
  </r>
  <r>
    <n v="5723"/>
    <s v="CA-2012-138674"/>
    <x v="1"/>
    <x v="717"/>
    <d v="2012-11-17T00:00:00"/>
    <s v="First Class"/>
    <s v="KB-16585"/>
    <s v="Ken Black"/>
    <x v="1"/>
    <x v="0"/>
    <s v="Springfield"/>
    <x v="21"/>
    <n v="97477"/>
    <s v="West"/>
    <s v="TEC-AC-10002800"/>
    <x v="2"/>
    <x v="11"/>
    <s v="Plantronics Audio 478 Stereo USB Headset"/>
    <n v="159.96800000000002"/>
    <n v="4"/>
    <n v="0.2"/>
    <n v="29.993999999999986"/>
  </r>
  <r>
    <n v="5724"/>
    <s v="CA-2013-165820"/>
    <x v="0"/>
    <x v="182"/>
    <d v="2013-10-01T00:00:00"/>
    <s v="Standard Class"/>
    <s v="DW-13585"/>
    <s v="Dorothy Wardle"/>
    <x v="1"/>
    <x v="0"/>
    <s v="San Francisco"/>
    <x v="1"/>
    <n v="94109"/>
    <s v="West"/>
    <s v="OFF-PA-10004735"/>
    <x v="1"/>
    <x v="10"/>
    <s v="Xerox 1905"/>
    <n v="12.96"/>
    <n v="2"/>
    <n v="0"/>
    <n v="6.2208000000000006"/>
  </r>
  <r>
    <n v="5725"/>
    <s v="CA-2011-103191"/>
    <x v="2"/>
    <x v="358"/>
    <d v="2011-09-27T00:00:00"/>
    <s v="Standard Class"/>
    <s v="VG-21805"/>
    <s v="Vivek Grady"/>
    <x v="1"/>
    <x v="0"/>
    <s v="Chicago"/>
    <x v="10"/>
    <n v="60653"/>
    <s v="Central"/>
    <s v="OFF-ST-10002574"/>
    <x v="1"/>
    <x v="4"/>
    <s v="SAFCO Commercial Wire Shelving, Black"/>
    <n v="331.536"/>
    <n v="3"/>
    <n v="0.2"/>
    <n v="-82.884"/>
  </r>
  <r>
    <n v="5726"/>
    <s v="CA-2012-103933"/>
    <x v="1"/>
    <x v="12"/>
    <d v="2012-09-27T00:00:00"/>
    <s v="First Class"/>
    <s v="DR-12880"/>
    <s v="Dan Reichenbach"/>
    <x v="1"/>
    <x v="0"/>
    <s v="New York City"/>
    <x v="15"/>
    <n v="10011"/>
    <s v="East"/>
    <s v="TEC-AC-10004171"/>
    <x v="2"/>
    <x v="11"/>
    <s v="Razer Kraken 7.1 Surround Sound Over Ear USB Gaming Headset"/>
    <n v="899.91"/>
    <n v="9"/>
    <n v="0"/>
    <n v="395.96040000000005"/>
  </r>
  <r>
    <n v="5727"/>
    <s v="CA-2012-110548"/>
    <x v="1"/>
    <x v="124"/>
    <d v="2012-05-08T00:00:00"/>
    <s v="Standard Class"/>
    <s v="AH-10690"/>
    <s v="Anna Häberlin"/>
    <x v="1"/>
    <x v="0"/>
    <s v="Houston"/>
    <x v="5"/>
    <n v="77095"/>
    <s v="Central"/>
    <s v="TEC-PH-10002922"/>
    <x v="2"/>
    <x v="7"/>
    <s v="ShoreTel ShorePhone IP 230 VoIP phone"/>
    <n v="946.34400000000005"/>
    <n v="7"/>
    <n v="0.2"/>
    <n v="118.29299999999989"/>
  </r>
  <r>
    <n v="5728"/>
    <s v="CA-2014-117324"/>
    <x v="3"/>
    <x v="166"/>
    <d v="2014-12-14T00:00:00"/>
    <s v="Standard Class"/>
    <s v="JP-15520"/>
    <s v="Jeremy Pistek"/>
    <x v="0"/>
    <x v="0"/>
    <s v="Madison"/>
    <x v="6"/>
    <n v="53711"/>
    <s v="Central"/>
    <s v="TEC-AC-10003023"/>
    <x v="2"/>
    <x v="11"/>
    <s v="Logitech G105 Gaming Keyboard"/>
    <n v="178.10999999999999"/>
    <n v="3"/>
    <n v="0"/>
    <n v="32.059799999999996"/>
  </r>
  <r>
    <n v="5729"/>
    <s v="CA-2014-117324"/>
    <x v="3"/>
    <x v="166"/>
    <d v="2014-12-14T00:00:00"/>
    <s v="Standard Class"/>
    <s v="JP-15520"/>
    <s v="Jeremy Pistek"/>
    <x v="0"/>
    <x v="0"/>
    <s v="Madison"/>
    <x v="6"/>
    <n v="53711"/>
    <s v="Central"/>
    <s v="OFF-AP-10003590"/>
    <x v="1"/>
    <x v="9"/>
    <s v="Hoover WindTunnel Plus Canister Vacuum"/>
    <n v="1089.75"/>
    <n v="3"/>
    <n v="0"/>
    <n v="305.13000000000011"/>
  </r>
  <r>
    <n v="5730"/>
    <s v="CA-2014-117324"/>
    <x v="3"/>
    <x v="166"/>
    <d v="2014-12-14T00:00:00"/>
    <s v="Standard Class"/>
    <s v="JP-15520"/>
    <s v="Jeremy Pistek"/>
    <x v="0"/>
    <x v="0"/>
    <s v="Madison"/>
    <x v="6"/>
    <n v="53711"/>
    <s v="Central"/>
    <s v="OFF-LA-10003510"/>
    <x v="1"/>
    <x v="2"/>
    <s v="Avery 4027 File Folder Labels for Dot Matrix Printers, 5000 Labels per Box, White"/>
    <n v="61.06"/>
    <n v="2"/>
    <n v="0"/>
    <n v="28.087600000000002"/>
  </r>
  <r>
    <n v="5731"/>
    <s v="CA-2014-117324"/>
    <x v="3"/>
    <x v="166"/>
    <d v="2014-12-14T00:00:00"/>
    <s v="Standard Class"/>
    <s v="JP-15520"/>
    <s v="Jeremy Pistek"/>
    <x v="0"/>
    <x v="0"/>
    <s v="Madison"/>
    <x v="6"/>
    <n v="53711"/>
    <s v="Central"/>
    <s v="FUR-BO-10003159"/>
    <x v="0"/>
    <x v="0"/>
    <s v="Sauder Camden County Collection Libraries, Planked Cherry Finish"/>
    <n v="459.92"/>
    <n v="4"/>
    <n v="0"/>
    <n v="41.392799999999966"/>
  </r>
  <r>
    <n v="5732"/>
    <s v="CA-2014-117324"/>
    <x v="3"/>
    <x v="166"/>
    <d v="2014-12-14T00:00:00"/>
    <s v="Standard Class"/>
    <s v="JP-15520"/>
    <s v="Jeremy Pistek"/>
    <x v="0"/>
    <x v="0"/>
    <s v="Madison"/>
    <x v="6"/>
    <n v="53711"/>
    <s v="Central"/>
    <s v="OFF-PA-10002713"/>
    <x v="1"/>
    <x v="10"/>
    <s v="Adams Phone Message Book, 200 Message Capacity, 8 1/16” x 11”"/>
    <n v="27.52"/>
    <n v="4"/>
    <n v="0"/>
    <n v="12.659199999999998"/>
  </r>
  <r>
    <n v="5733"/>
    <s v="CA-2014-143574"/>
    <x v="3"/>
    <x v="222"/>
    <d v="2014-07-03T00:00:00"/>
    <s v="First Class"/>
    <s v="DR-12880"/>
    <s v="Dan Reichenbach"/>
    <x v="1"/>
    <x v="0"/>
    <s v="Milford"/>
    <x v="29"/>
    <n v="6460"/>
    <s v="East"/>
    <s v="FUR-BO-10002598"/>
    <x v="0"/>
    <x v="0"/>
    <s v="Hon Metal Bookcases, Putty"/>
    <n v="638.82000000000005"/>
    <n v="9"/>
    <n v="0"/>
    <n v="185.25779999999997"/>
  </r>
  <r>
    <n v="5734"/>
    <s v="CA-2014-143574"/>
    <x v="3"/>
    <x v="222"/>
    <d v="2014-07-03T00:00:00"/>
    <s v="First Class"/>
    <s v="DR-12880"/>
    <s v="Dan Reichenbach"/>
    <x v="1"/>
    <x v="0"/>
    <s v="Milford"/>
    <x v="29"/>
    <n v="6460"/>
    <s v="East"/>
    <s v="OFF-SU-10002537"/>
    <x v="1"/>
    <x v="14"/>
    <s v="Acme Box Cutter Scissors"/>
    <n v="30.69"/>
    <n v="3"/>
    <n v="0"/>
    <n v="7.9794000000000018"/>
  </r>
  <r>
    <n v="5735"/>
    <s v="CA-2014-143574"/>
    <x v="3"/>
    <x v="222"/>
    <d v="2014-07-03T00:00:00"/>
    <s v="First Class"/>
    <s v="DR-12880"/>
    <s v="Dan Reichenbach"/>
    <x v="1"/>
    <x v="0"/>
    <s v="Milford"/>
    <x v="29"/>
    <n v="6460"/>
    <s v="East"/>
    <s v="FUR-FU-10003976"/>
    <x v="0"/>
    <x v="5"/>
    <s v="DAX Executive Solid Wood Document Frame, Desktop or Hang, Mahogany, 5 x 7"/>
    <n v="25.16"/>
    <n v="2"/>
    <n v="0"/>
    <n v="8.5543999999999976"/>
  </r>
  <r>
    <n v="5736"/>
    <s v="CA-2011-111773"/>
    <x v="2"/>
    <x v="290"/>
    <d v="2011-07-03T00:00:00"/>
    <s v="Standard Class"/>
    <s v="JK-15625"/>
    <s v="Jim Karlsson"/>
    <x v="0"/>
    <x v="0"/>
    <s v="New York City"/>
    <x v="15"/>
    <n v="10024"/>
    <s v="East"/>
    <s v="OFF-BI-10000174"/>
    <x v="1"/>
    <x v="8"/>
    <s v="Wilson Jones Clip &amp; Carry Folder Binder Tool for Ring Binders, Clear"/>
    <n v="13.919999999999998"/>
    <n v="3"/>
    <n v="0.2"/>
    <n v="4.8720000000000008"/>
  </r>
  <r>
    <n v="5737"/>
    <s v="CA-2011-148614"/>
    <x v="2"/>
    <x v="407"/>
    <d v="2011-01-26T00:00:00"/>
    <s v="Standard Class"/>
    <s v="MV-17485"/>
    <s v="Mark Van Huff"/>
    <x v="0"/>
    <x v="0"/>
    <s v="Los Angeles"/>
    <x v="1"/>
    <n v="90049"/>
    <s v="West"/>
    <s v="OFF-PA-10002893"/>
    <x v="1"/>
    <x v="10"/>
    <s v="Wirebound Service Call Books, 5 1/2&quot; x 4&quot;"/>
    <n v="19.36"/>
    <n v="2"/>
    <n v="0"/>
    <n v="9.2927999999999997"/>
  </r>
  <r>
    <n v="5738"/>
    <s v="CA-2011-148614"/>
    <x v="2"/>
    <x v="407"/>
    <d v="2011-01-26T00:00:00"/>
    <s v="Standard Class"/>
    <s v="MV-17485"/>
    <s v="Mark Van Huff"/>
    <x v="0"/>
    <x v="0"/>
    <s v="Los Angeles"/>
    <x v="1"/>
    <n v="90049"/>
    <s v="West"/>
    <s v="FUR-FU-10003194"/>
    <x v="0"/>
    <x v="5"/>
    <s v="Eldon Expressions Desk Accessory, Wood Pencil Holder, Oak"/>
    <n v="19.3"/>
    <n v="2"/>
    <n v="0"/>
    <n v="5.7899999999999991"/>
  </r>
  <r>
    <n v="5739"/>
    <s v="CA-2014-156139"/>
    <x v="3"/>
    <x v="413"/>
    <d v="2014-01-07T00:00:00"/>
    <s v="Standard Class"/>
    <s v="BP-11155"/>
    <s v="Becky Pak"/>
    <x v="0"/>
    <x v="0"/>
    <s v="San Francisco"/>
    <x v="1"/>
    <n v="94109"/>
    <s v="West"/>
    <s v="OFF-BI-10004233"/>
    <x v="1"/>
    <x v="8"/>
    <s v="GBC Pre-Punched Binding Paper, Plastic, White, 8-1/2&quot; x 11&quot;"/>
    <n v="38.376000000000005"/>
    <n v="3"/>
    <n v="0.2"/>
    <n v="13.4316"/>
  </r>
  <r>
    <n v="5740"/>
    <s v="US-2014-147886"/>
    <x v="3"/>
    <x v="615"/>
    <d v="2014-04-01T00:00:00"/>
    <s v="First Class"/>
    <s v="DH-13075"/>
    <s v="Dave Hallsten"/>
    <x v="1"/>
    <x v="0"/>
    <s v="Fairfield"/>
    <x v="1"/>
    <n v="94533"/>
    <s v="West"/>
    <s v="OFF-PA-10000232"/>
    <x v="1"/>
    <x v="10"/>
    <s v="Xerox 1975"/>
    <n v="12.96"/>
    <n v="2"/>
    <n v="0"/>
    <n v="6.3504000000000005"/>
  </r>
  <r>
    <n v="5741"/>
    <s v="US-2014-147886"/>
    <x v="3"/>
    <x v="615"/>
    <d v="2014-04-01T00:00:00"/>
    <s v="First Class"/>
    <s v="DH-13075"/>
    <s v="Dave Hallsten"/>
    <x v="1"/>
    <x v="0"/>
    <s v="Fairfield"/>
    <x v="1"/>
    <n v="94533"/>
    <s v="West"/>
    <s v="FUR-FU-10001095"/>
    <x v="0"/>
    <x v="5"/>
    <s v="DAX Black Cherry Wood-Tone Poster Frame"/>
    <n v="26.48"/>
    <n v="1"/>
    <n v="0"/>
    <n v="10.0624"/>
  </r>
  <r>
    <n v="5742"/>
    <s v="US-2014-147886"/>
    <x v="3"/>
    <x v="615"/>
    <d v="2014-04-01T00:00:00"/>
    <s v="First Class"/>
    <s v="DH-13075"/>
    <s v="Dave Hallsten"/>
    <x v="1"/>
    <x v="0"/>
    <s v="Fairfield"/>
    <x v="1"/>
    <n v="94533"/>
    <s v="West"/>
    <s v="TEC-MA-10004679"/>
    <x v="2"/>
    <x v="15"/>
    <s v="StarTech.com 10/100 VDSL2 Ethernet Extender Kit"/>
    <n v="532.72"/>
    <n v="2"/>
    <n v="0.2"/>
    <n v="53.271999999999991"/>
  </r>
  <r>
    <n v="5743"/>
    <s v="US-2014-147886"/>
    <x v="3"/>
    <x v="615"/>
    <d v="2014-04-01T00:00:00"/>
    <s v="First Class"/>
    <s v="DH-13075"/>
    <s v="Dave Hallsten"/>
    <x v="1"/>
    <x v="0"/>
    <s v="Fairfield"/>
    <x v="1"/>
    <n v="94533"/>
    <s v="West"/>
    <s v="OFF-PA-10003651"/>
    <x v="1"/>
    <x v="10"/>
    <s v="Xerox 1968"/>
    <n v="26.72"/>
    <n v="4"/>
    <n v="0"/>
    <n v="12.8256"/>
  </r>
  <r>
    <n v="5744"/>
    <s v="US-2014-147886"/>
    <x v="3"/>
    <x v="615"/>
    <d v="2014-04-01T00:00:00"/>
    <s v="First Class"/>
    <s v="DH-13075"/>
    <s v="Dave Hallsten"/>
    <x v="1"/>
    <x v="0"/>
    <s v="Fairfield"/>
    <x v="1"/>
    <n v="94533"/>
    <s v="West"/>
    <s v="OFF-PA-10000743"/>
    <x v="1"/>
    <x v="10"/>
    <s v="Xerox 1977"/>
    <n v="20.04"/>
    <n v="3"/>
    <n v="0"/>
    <n v="9.6191999999999993"/>
  </r>
  <r>
    <n v="5745"/>
    <s v="US-2014-147886"/>
    <x v="3"/>
    <x v="615"/>
    <d v="2014-04-01T00:00:00"/>
    <s v="First Class"/>
    <s v="DH-13075"/>
    <s v="Dave Hallsten"/>
    <x v="1"/>
    <x v="0"/>
    <s v="Fairfield"/>
    <x v="1"/>
    <n v="94533"/>
    <s v="West"/>
    <s v="OFF-ST-10002743"/>
    <x v="1"/>
    <x v="4"/>
    <s v="SAFCO Boltless Steel Shelving"/>
    <n v="795.48"/>
    <n v="7"/>
    <n v="0"/>
    <n v="7.9547999999999632"/>
  </r>
  <r>
    <n v="5746"/>
    <s v="US-2014-147886"/>
    <x v="3"/>
    <x v="615"/>
    <d v="2014-04-01T00:00:00"/>
    <s v="First Class"/>
    <s v="DH-13075"/>
    <s v="Dave Hallsten"/>
    <x v="1"/>
    <x v="0"/>
    <s v="Fairfield"/>
    <x v="1"/>
    <n v="94533"/>
    <s v="West"/>
    <s v="FUR-FU-10003829"/>
    <x v="0"/>
    <x v="5"/>
    <s v="Stackable Trays"/>
    <n v="21.560000000000002"/>
    <n v="7"/>
    <n v="0"/>
    <n v="6.8991999999999987"/>
  </r>
  <r>
    <n v="5747"/>
    <s v="CA-2013-113733"/>
    <x v="0"/>
    <x v="16"/>
    <d v="2013-12-13T00:00:00"/>
    <s v="Standard Class"/>
    <s v="LH-16900"/>
    <s v="Lena Hernandez"/>
    <x v="0"/>
    <x v="0"/>
    <s v="Greenville"/>
    <x v="3"/>
    <n v="27834"/>
    <s v="South"/>
    <s v="TEC-PH-10002496"/>
    <x v="2"/>
    <x v="7"/>
    <s v="Cisco SPA301"/>
    <n v="249.58400000000003"/>
    <n v="2"/>
    <n v="0.2"/>
    <n v="31.197999999999986"/>
  </r>
  <r>
    <n v="5748"/>
    <s v="CA-2013-113733"/>
    <x v="0"/>
    <x v="16"/>
    <d v="2013-12-13T00:00:00"/>
    <s v="Standard Class"/>
    <s v="LH-16900"/>
    <s v="Lena Hernandez"/>
    <x v="0"/>
    <x v="0"/>
    <s v="Greenville"/>
    <x v="3"/>
    <n v="27834"/>
    <s v="South"/>
    <s v="TEC-AC-10002473"/>
    <x v="2"/>
    <x v="11"/>
    <s v="Maxell 4.7GB DVD-R"/>
    <n v="68.111999999999995"/>
    <n v="3"/>
    <n v="0.2"/>
    <n v="17.879399999999997"/>
  </r>
  <r>
    <n v="5749"/>
    <s v="CA-2013-113733"/>
    <x v="0"/>
    <x v="16"/>
    <d v="2013-12-13T00:00:00"/>
    <s v="Standard Class"/>
    <s v="LH-16900"/>
    <s v="Lena Hernandez"/>
    <x v="0"/>
    <x v="0"/>
    <s v="Greenville"/>
    <x v="3"/>
    <n v="27834"/>
    <s v="South"/>
    <s v="TEC-AC-10004877"/>
    <x v="2"/>
    <x v="11"/>
    <s v="Imation 30456 USB Flash Drive 8GB"/>
    <n v="16.560000000000002"/>
    <n v="3"/>
    <n v="0.2"/>
    <n v="-2.4840000000000018"/>
  </r>
  <r>
    <n v="5750"/>
    <s v="CA-2014-104913"/>
    <x v="3"/>
    <x v="551"/>
    <d v="2014-11-23T00:00:00"/>
    <s v="Standard Class"/>
    <s v="DK-13090"/>
    <s v="Dave Kipp"/>
    <x v="0"/>
    <x v="0"/>
    <s v="Long Beach"/>
    <x v="15"/>
    <n v="11561"/>
    <s v="East"/>
    <s v="TEC-PH-10000923"/>
    <x v="2"/>
    <x v="7"/>
    <s v="Belkin SportFit Armband For iPhone 5s/5c, Fuchsia"/>
    <n v="74.95"/>
    <n v="5"/>
    <n v="0"/>
    <n v="36.725500000000004"/>
  </r>
  <r>
    <n v="5751"/>
    <s v="CA-2011-145800"/>
    <x v="2"/>
    <x v="992"/>
    <d v="2011-06-05T00:00:00"/>
    <s v="Standard Class"/>
    <s v="SS-20410"/>
    <s v="Shahid Shariari"/>
    <x v="0"/>
    <x v="0"/>
    <s v="Buffalo Grove"/>
    <x v="10"/>
    <n v="60089"/>
    <s v="Central"/>
    <s v="FUR-TA-10001539"/>
    <x v="0"/>
    <x v="3"/>
    <s v="Chromcraft Rectangular Conference Tables"/>
    <n v="355.45499999999998"/>
    <n v="3"/>
    <n v="0.5"/>
    <n v="-184.83660000000003"/>
  </r>
  <r>
    <n v="5752"/>
    <s v="CA-2013-125850"/>
    <x v="0"/>
    <x v="115"/>
    <d v="2013-01-28T00:00:00"/>
    <s v="Standard Class"/>
    <s v="FP-14320"/>
    <s v="Frank Preis"/>
    <x v="0"/>
    <x v="0"/>
    <s v="San Diego"/>
    <x v="1"/>
    <n v="92037"/>
    <s v="West"/>
    <s v="OFF-LA-10003498"/>
    <x v="1"/>
    <x v="2"/>
    <s v="Avery 475"/>
    <n v="44.400000000000006"/>
    <n v="3"/>
    <n v="0"/>
    <n v="22.200000000000003"/>
  </r>
  <r>
    <n v="5753"/>
    <s v="CA-2013-125850"/>
    <x v="0"/>
    <x v="115"/>
    <d v="2013-01-28T00:00:00"/>
    <s v="Standard Class"/>
    <s v="FP-14320"/>
    <s v="Frank Preis"/>
    <x v="0"/>
    <x v="0"/>
    <s v="San Diego"/>
    <x v="1"/>
    <n v="92037"/>
    <s v="West"/>
    <s v="OFF-LA-10004484"/>
    <x v="1"/>
    <x v="2"/>
    <s v="Avery 476"/>
    <n v="20.65"/>
    <n v="5"/>
    <n v="0"/>
    <n v="9.4989999999999988"/>
  </r>
  <r>
    <n v="5754"/>
    <s v="CA-2013-118514"/>
    <x v="0"/>
    <x v="1066"/>
    <d v="2013-02-10T00:00:00"/>
    <s v="Standard Class"/>
    <s v="LC-17050"/>
    <s v="Liz Carlisle"/>
    <x v="0"/>
    <x v="0"/>
    <s v="Richmond"/>
    <x v="0"/>
    <n v="40475"/>
    <s v="South"/>
    <s v="FUR-CH-10000015"/>
    <x v="0"/>
    <x v="1"/>
    <s v="Hon Multipurpose Stacking Arm Chairs"/>
    <n v="866.4"/>
    <n v="4"/>
    <n v="0"/>
    <n v="225.26400000000001"/>
  </r>
  <r>
    <n v="5755"/>
    <s v="CA-2012-150749"/>
    <x v="1"/>
    <x v="368"/>
    <d v="2012-04-03T00:00:00"/>
    <s v="Second Class"/>
    <s v="AS-10240"/>
    <s v="Alan Shonely"/>
    <x v="0"/>
    <x v="0"/>
    <s v="Springfield"/>
    <x v="17"/>
    <n v="22153"/>
    <s v="South"/>
    <s v="OFF-AR-10003732"/>
    <x v="1"/>
    <x v="6"/>
    <s v="Newell 333"/>
    <n v="5.56"/>
    <n v="2"/>
    <n v="0"/>
    <n v="1.4455999999999998"/>
  </r>
  <r>
    <n v="5756"/>
    <s v="CA-2011-163748"/>
    <x v="2"/>
    <x v="1005"/>
    <d v="2011-10-18T00:00:00"/>
    <s v="Standard Class"/>
    <s v="HG-15025"/>
    <s v="Hunter Glantz"/>
    <x v="0"/>
    <x v="0"/>
    <s v="Fort Worth"/>
    <x v="5"/>
    <n v="76106"/>
    <s v="Central"/>
    <s v="OFF-AP-10004052"/>
    <x v="1"/>
    <x v="9"/>
    <s v="Hoover Replacement Belts For Soft Guard &amp; Commercial Ltweight Upright Vacs, 2/Pk"/>
    <n v="3.1599999999999993"/>
    <n v="4"/>
    <n v="0.8"/>
    <n v="-8.532"/>
  </r>
  <r>
    <n v="5757"/>
    <s v="CA-2011-163748"/>
    <x v="2"/>
    <x v="1005"/>
    <d v="2011-10-18T00:00:00"/>
    <s v="Standard Class"/>
    <s v="HG-15025"/>
    <s v="Hunter Glantz"/>
    <x v="0"/>
    <x v="0"/>
    <s v="Fort Worth"/>
    <x v="5"/>
    <n v="76106"/>
    <s v="Central"/>
    <s v="TEC-CO-10002095"/>
    <x v="2"/>
    <x v="16"/>
    <s v="Hewlett Packard 610 Color Digital Copier / Printer"/>
    <n v="1999.96"/>
    <n v="5"/>
    <n v="0.2"/>
    <n v="624.98749999999995"/>
  </r>
  <r>
    <n v="5758"/>
    <s v="CA-2012-119634"/>
    <x v="1"/>
    <x v="1067"/>
    <d v="2012-08-16T00:00:00"/>
    <s v="Standard Class"/>
    <s v="BW-11065"/>
    <s v="Barry Weirich"/>
    <x v="0"/>
    <x v="0"/>
    <s v="Raleigh"/>
    <x v="3"/>
    <n v="27604"/>
    <s v="South"/>
    <s v="FUR-FU-10004270"/>
    <x v="0"/>
    <x v="5"/>
    <s v="Executive Impressions 13&quot; Clairmont Wall Clock"/>
    <n v="46.152000000000001"/>
    <n v="3"/>
    <n v="0.2"/>
    <n v="12.114900000000002"/>
  </r>
  <r>
    <n v="5759"/>
    <s v="CA-2012-149300"/>
    <x v="1"/>
    <x v="6"/>
    <d v="2012-11-23T00:00:00"/>
    <s v="First Class"/>
    <s v="BH-11710"/>
    <s v="Brosina Hoffman"/>
    <x v="0"/>
    <x v="0"/>
    <s v="Hialeah"/>
    <x v="2"/>
    <n v="33012"/>
    <s v="South"/>
    <s v="TEC-MA-10000423"/>
    <x v="2"/>
    <x v="15"/>
    <s v="Texas Instruments TI-34 Scientific Calculator"/>
    <n v="32.984999999999999"/>
    <n v="3"/>
    <n v="0.5"/>
    <n v="-1.9791000000000025"/>
  </r>
  <r>
    <n v="5760"/>
    <s v="US-2013-111528"/>
    <x v="0"/>
    <x v="945"/>
    <d v="2013-12-31T00:00:00"/>
    <s v="Same Day"/>
    <s v="JP-16135"/>
    <s v="Julie Prescott"/>
    <x v="2"/>
    <x v="0"/>
    <s v="Los Angeles"/>
    <x v="1"/>
    <n v="90032"/>
    <s v="West"/>
    <s v="OFF-ST-10001526"/>
    <x v="1"/>
    <x v="4"/>
    <s v="Iceberg Mobile Mega Data/Printer Cart "/>
    <n v="481.32"/>
    <n v="4"/>
    <n v="0"/>
    <n v="125.14319999999998"/>
  </r>
  <r>
    <n v="5761"/>
    <s v="US-2013-111528"/>
    <x v="0"/>
    <x v="945"/>
    <d v="2013-12-31T00:00:00"/>
    <s v="Same Day"/>
    <s v="JP-16135"/>
    <s v="Julie Prescott"/>
    <x v="2"/>
    <x v="0"/>
    <s v="Los Angeles"/>
    <x v="1"/>
    <n v="90032"/>
    <s v="West"/>
    <s v="OFF-BI-10002194"/>
    <x v="1"/>
    <x v="8"/>
    <s v="Cardinal Hold-It CD Pocket"/>
    <n v="6.3840000000000003"/>
    <n v="1"/>
    <n v="0.2"/>
    <n v="2.1546000000000003"/>
  </r>
  <r>
    <n v="5762"/>
    <s v="CA-2014-158169"/>
    <x v="3"/>
    <x v="801"/>
    <d v="2014-08-16T00:00:00"/>
    <s v="First Class"/>
    <s v="JM-16195"/>
    <s v="Justin MacKendrick"/>
    <x v="0"/>
    <x v="0"/>
    <s v="Lake Forest"/>
    <x v="1"/>
    <n v="92630"/>
    <s v="West"/>
    <s v="OFF-AP-10000828"/>
    <x v="1"/>
    <x v="9"/>
    <s v="Avanti 4.4 Cu. Ft. Refrigerator"/>
    <n v="542.93999999999994"/>
    <n v="3"/>
    <n v="0"/>
    <n v="152.02319999999997"/>
  </r>
  <r>
    <n v="5763"/>
    <s v="CA-2014-158169"/>
    <x v="3"/>
    <x v="801"/>
    <d v="2014-08-16T00:00:00"/>
    <s v="First Class"/>
    <s v="JM-16195"/>
    <s v="Justin MacKendrick"/>
    <x v="0"/>
    <x v="0"/>
    <s v="Lake Forest"/>
    <x v="1"/>
    <n v="92630"/>
    <s v="West"/>
    <s v="FUR-FU-10001473"/>
    <x v="0"/>
    <x v="5"/>
    <s v="DAX Wood Document Frame"/>
    <n v="54.92"/>
    <n v="4"/>
    <n v="0"/>
    <n v="19.7712"/>
  </r>
  <r>
    <n v="5764"/>
    <s v="CA-2012-162047"/>
    <x v="1"/>
    <x v="502"/>
    <d v="2012-11-05T00:00:00"/>
    <s v="First Class"/>
    <s v="FH-14365"/>
    <s v="Fred Hopkins"/>
    <x v="1"/>
    <x v="0"/>
    <s v="Long Beach"/>
    <x v="15"/>
    <n v="11561"/>
    <s v="East"/>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x v="0"/>
    <s v="Seattle"/>
    <x v="4"/>
    <n v="98103"/>
    <s v="West"/>
    <s v="OFF-ST-10003994"/>
    <x v="1"/>
    <x v="4"/>
    <s v="Belkin 19&quot; Center-Weighted Shelf, Gray"/>
    <n v="353.88"/>
    <n v="6"/>
    <n v="0"/>
    <n v="17.693999999999988"/>
  </r>
  <r>
    <n v="5766"/>
    <s v="US-2011-126340"/>
    <x v="2"/>
    <x v="1068"/>
    <d v="2011-11-14T00:00:00"/>
    <s v="Standard Class"/>
    <s v="EB-13870"/>
    <s v="Emily Burns"/>
    <x v="0"/>
    <x v="0"/>
    <s v="Redding"/>
    <x v="1"/>
    <n v="96003"/>
    <s v="West"/>
    <s v="TEC-PH-10004447"/>
    <x v="2"/>
    <x v="7"/>
    <s v="Toshiba IPT2010-SD IP Telephone"/>
    <n v="333.57600000000002"/>
    <n v="3"/>
    <n v="0.2"/>
    <n v="25.018199999999993"/>
  </r>
  <r>
    <n v="5767"/>
    <s v="CA-2013-149685"/>
    <x v="0"/>
    <x v="750"/>
    <d v="2013-10-16T00:00:00"/>
    <s v="Standard Class"/>
    <s v="PM-19135"/>
    <s v="Peter McVee"/>
    <x v="2"/>
    <x v="0"/>
    <s v="San Antonio"/>
    <x v="5"/>
    <n v="78207"/>
    <s v="Central"/>
    <s v="OFF-LA-10004545"/>
    <x v="1"/>
    <x v="2"/>
    <s v="Avery 50"/>
    <n v="60.144000000000005"/>
    <n v="6"/>
    <n v="0.2"/>
    <n v="20.298599999999993"/>
  </r>
  <r>
    <n v="5768"/>
    <s v="CA-2014-126396"/>
    <x v="3"/>
    <x v="565"/>
    <d v="2014-09-13T00:00:00"/>
    <s v="Second Class"/>
    <s v="AR-10345"/>
    <s v="Alex Russell"/>
    <x v="1"/>
    <x v="0"/>
    <s v="Houston"/>
    <x v="5"/>
    <n v="77070"/>
    <s v="Central"/>
    <s v="TEC-AC-10003116"/>
    <x v="2"/>
    <x v="11"/>
    <s v="Memorex Froggy Flash Drive 8 GB"/>
    <n v="85.2"/>
    <n v="6"/>
    <n v="0.2"/>
    <n v="20.234999999999996"/>
  </r>
  <r>
    <n v="5769"/>
    <s v="CA-2012-154900"/>
    <x v="1"/>
    <x v="1069"/>
    <d v="2012-03-01T00:00:00"/>
    <s v="Standard Class"/>
    <s v="SS-20875"/>
    <s v="Sung Shariari"/>
    <x v="0"/>
    <x v="0"/>
    <s v="Leominster"/>
    <x v="31"/>
    <n v="1453"/>
    <s v="East"/>
    <s v="OFF-LA-10001641"/>
    <x v="1"/>
    <x v="2"/>
    <s v="Avery 518"/>
    <n v="3.15"/>
    <n v="1"/>
    <n v="0"/>
    <n v="1.512"/>
  </r>
  <r>
    <n v="5770"/>
    <s v="CA-2012-154900"/>
    <x v="1"/>
    <x v="1069"/>
    <d v="2012-03-01T00:00:00"/>
    <s v="Standard Class"/>
    <s v="SS-20875"/>
    <s v="Sung Shariari"/>
    <x v="0"/>
    <x v="0"/>
    <s v="Leominster"/>
    <x v="31"/>
    <n v="1453"/>
    <s v="East"/>
    <s v="OFF-PA-10002377"/>
    <x v="1"/>
    <x v="10"/>
    <s v="Adams Telephone Message Book W/Dividers/Space For Phone Numbers, 5 1/4&quot;X8 1/2&quot;, 200/Messages"/>
    <n v="22.72"/>
    <n v="4"/>
    <n v="0"/>
    <n v="10.223999999999998"/>
  </r>
  <r>
    <n v="5771"/>
    <s v="CA-2012-103835"/>
    <x v="1"/>
    <x v="496"/>
    <d v="2012-09-28T00:00:00"/>
    <s v="Standard Class"/>
    <s v="SC-20440"/>
    <s v="Shaun Chance"/>
    <x v="1"/>
    <x v="0"/>
    <s v="Los Angeles"/>
    <x v="1"/>
    <n v="90032"/>
    <s v="West"/>
    <s v="FUR-FU-10000010"/>
    <x v="0"/>
    <x v="5"/>
    <s v="DAX Value U-Channel Document Frames, Easel Back"/>
    <n v="14.91"/>
    <n v="3"/>
    <n v="0"/>
    <n v="4.6220999999999997"/>
  </r>
  <r>
    <n v="5772"/>
    <s v="CA-2012-103835"/>
    <x v="1"/>
    <x v="496"/>
    <d v="2012-09-28T00:00:00"/>
    <s v="Standard Class"/>
    <s v="SC-20440"/>
    <s v="Shaun Chance"/>
    <x v="1"/>
    <x v="0"/>
    <s v="Los Angeles"/>
    <x v="1"/>
    <n v="90032"/>
    <s v="West"/>
    <s v="OFF-AP-10002651"/>
    <x v="1"/>
    <x v="9"/>
    <s v="Hoover Upright Vacuum With Dirt Cup"/>
    <n v="1158.1199999999999"/>
    <n v="4"/>
    <n v="0"/>
    <n v="335.85479999999984"/>
  </r>
  <r>
    <n v="5773"/>
    <s v="CA-2012-158939"/>
    <x v="1"/>
    <x v="650"/>
    <d v="2012-12-01T00:00:00"/>
    <s v="Standard Class"/>
    <s v="EA-14035"/>
    <s v="Erin Ashbrook"/>
    <x v="1"/>
    <x v="0"/>
    <s v="Springfield"/>
    <x v="25"/>
    <n v="65807"/>
    <s v="Central"/>
    <s v="TEC-CO-10002313"/>
    <x v="2"/>
    <x v="16"/>
    <s v="Canon PC1080F Personal Copier"/>
    <n v="599.99"/>
    <n v="1"/>
    <n v="0"/>
    <n v="233.99610000000001"/>
  </r>
  <r>
    <n v="5774"/>
    <s v="CA-2013-117408"/>
    <x v="0"/>
    <x v="1070"/>
    <d v="2013-09-07T00:00:00"/>
    <s v="Standard Class"/>
    <s v="TP-21130"/>
    <s v="Theone Pippenger"/>
    <x v="0"/>
    <x v="0"/>
    <s v="Waco"/>
    <x v="5"/>
    <n v="76706"/>
    <s v="Central"/>
    <s v="OFF-ST-10001580"/>
    <x v="1"/>
    <x v="4"/>
    <s v="Super Decoflex Portable Personal File"/>
    <n v="23.968000000000004"/>
    <n v="2"/>
    <n v="0.2"/>
    <n v="2.3967999999999989"/>
  </r>
  <r>
    <n v="5775"/>
    <s v="CA-2013-142398"/>
    <x v="0"/>
    <x v="408"/>
    <d v="2013-04-17T00:00:00"/>
    <s v="Standard Class"/>
    <s v="BP-11290"/>
    <s v="Beth Paige"/>
    <x v="0"/>
    <x v="0"/>
    <s v="Los Angeles"/>
    <x v="1"/>
    <n v="90036"/>
    <s v="West"/>
    <s v="FUR-CH-10001545"/>
    <x v="0"/>
    <x v="1"/>
    <s v="Hon Comfortask Task/Swivel Chairs"/>
    <n v="638.28800000000012"/>
    <n v="7"/>
    <n v="0.2"/>
    <n v="-31.914400000000015"/>
  </r>
  <r>
    <n v="5776"/>
    <s v="CA-2013-142398"/>
    <x v="0"/>
    <x v="408"/>
    <d v="2013-04-17T00:00:00"/>
    <s v="Standard Class"/>
    <s v="BP-11290"/>
    <s v="Beth Paige"/>
    <x v="0"/>
    <x v="0"/>
    <s v="Los Angeles"/>
    <x v="1"/>
    <n v="90036"/>
    <s v="West"/>
    <s v="OFF-BI-10004826"/>
    <x v="1"/>
    <x v="8"/>
    <s v="JM Magazine Binder"/>
    <n v="13.208000000000002"/>
    <n v="1"/>
    <n v="0.2"/>
    <n v="4.6228000000000007"/>
  </r>
  <r>
    <n v="5777"/>
    <s v="CA-2013-105277"/>
    <x v="0"/>
    <x v="429"/>
    <d v="2013-12-09T00:00:00"/>
    <s v="Standard Class"/>
    <s v="LM-17065"/>
    <s v="Liz MacKendrick"/>
    <x v="0"/>
    <x v="0"/>
    <s v="Auburn"/>
    <x v="15"/>
    <n v="13021"/>
    <s v="East"/>
    <s v="OFF-BI-10000301"/>
    <x v="1"/>
    <x v="8"/>
    <s v="GBC Instant Report Kit"/>
    <n v="15.528"/>
    <n v="3"/>
    <n v="0.2"/>
    <n v="5.8230000000000004"/>
  </r>
  <r>
    <n v="5778"/>
    <s v="CA-2013-112060"/>
    <x v="0"/>
    <x v="429"/>
    <d v="2013-12-10T00:00:00"/>
    <s v="Standard Class"/>
    <s v="KT-16465"/>
    <s v="Kean Takahito"/>
    <x v="0"/>
    <x v="0"/>
    <s v="San Francisco"/>
    <x v="1"/>
    <n v="94109"/>
    <s v="West"/>
    <s v="OFF-PA-10000994"/>
    <x v="1"/>
    <x v="10"/>
    <s v="Xerox 1915"/>
    <n v="104.85"/>
    <n v="1"/>
    <n v="0"/>
    <n v="50.327999999999996"/>
  </r>
  <r>
    <n v="5779"/>
    <s v="CA-2011-105270"/>
    <x v="2"/>
    <x v="7"/>
    <d v="2011-11-18T00:00:00"/>
    <s v="Standard Class"/>
    <s v="AP-10915"/>
    <s v="Arthur Prichep"/>
    <x v="0"/>
    <x v="0"/>
    <s v="Los Angeles"/>
    <x v="1"/>
    <n v="90008"/>
    <s v="West"/>
    <s v="OFF-AR-10003156"/>
    <x v="1"/>
    <x v="6"/>
    <s v="50 Colored Long Pencils"/>
    <n v="30.48"/>
    <n v="3"/>
    <n v="0"/>
    <n v="7.9248000000000012"/>
  </r>
  <r>
    <n v="5780"/>
    <s v="CA-2011-105270"/>
    <x v="2"/>
    <x v="7"/>
    <d v="2011-11-18T00:00:00"/>
    <s v="Standard Class"/>
    <s v="AP-10915"/>
    <s v="Arthur Prichep"/>
    <x v="0"/>
    <x v="0"/>
    <s v="Los Angeles"/>
    <x v="1"/>
    <n v="90008"/>
    <s v="West"/>
    <s v="FUR-CH-10000988"/>
    <x v="0"/>
    <x v="1"/>
    <s v="Hon Olson Stacker Stools"/>
    <n v="112.64800000000001"/>
    <n v="1"/>
    <n v="0.2"/>
    <n v="11.264799999999997"/>
  </r>
  <r>
    <n v="5781"/>
    <s v="US-2012-159513"/>
    <x v="1"/>
    <x v="788"/>
    <d v="2012-04-09T00:00:00"/>
    <s v="Standard Class"/>
    <s v="JD-15790"/>
    <s v="John Dryer"/>
    <x v="0"/>
    <x v="0"/>
    <s v="Los Angeles"/>
    <x v="1"/>
    <n v="90049"/>
    <s v="West"/>
    <s v="TEC-MA-10003329"/>
    <x v="2"/>
    <x v="15"/>
    <s v="Vtech AT&amp;T CL2940 Corded Speakerphone, Black"/>
    <n v="71.975999999999999"/>
    <n v="3"/>
    <n v="0.2"/>
    <n v="24.291899999999998"/>
  </r>
  <r>
    <n v="5782"/>
    <s v="CA-2012-155586"/>
    <x v="1"/>
    <x v="295"/>
    <d v="2012-12-16T00:00:00"/>
    <s v="Second Class"/>
    <s v="XP-21865"/>
    <s v="Xylona Preis"/>
    <x v="0"/>
    <x v="0"/>
    <s v="Chico"/>
    <x v="1"/>
    <n v="95928"/>
    <s v="West"/>
    <s v="OFF-AR-10001547"/>
    <x v="1"/>
    <x v="6"/>
    <s v="Newell 311"/>
    <n v="2.21"/>
    <n v="1"/>
    <n v="0"/>
    <n v="0.59670000000000001"/>
  </r>
  <r>
    <n v="5783"/>
    <s v="CA-2012-155586"/>
    <x v="1"/>
    <x v="295"/>
    <d v="2012-12-16T00:00:00"/>
    <s v="Second Class"/>
    <s v="XP-21865"/>
    <s v="Xylona Preis"/>
    <x v="0"/>
    <x v="0"/>
    <s v="Chico"/>
    <x v="1"/>
    <n v="95928"/>
    <s v="West"/>
    <s v="OFF-EN-10003072"/>
    <x v="1"/>
    <x v="12"/>
    <s v="Peel &amp; Seel Envelopes"/>
    <n v="15.52"/>
    <n v="4"/>
    <n v="0"/>
    <n v="7.4496000000000002"/>
  </r>
  <r>
    <n v="5784"/>
    <s v="CA-2012-155586"/>
    <x v="1"/>
    <x v="295"/>
    <d v="2012-12-16T00:00:00"/>
    <s v="Second Class"/>
    <s v="XP-21865"/>
    <s v="Xylona Preis"/>
    <x v="0"/>
    <x v="0"/>
    <s v="Chico"/>
    <x v="1"/>
    <n v="95928"/>
    <s v="West"/>
    <s v="OFF-PA-10000726"/>
    <x v="1"/>
    <x v="10"/>
    <s v="Black Print Carbonless Snap-Off Rapid Letter, 8 1/2&quot; x 7&quot;"/>
    <n v="36.44"/>
    <n v="4"/>
    <n v="0"/>
    <n v="16.397999999999996"/>
  </r>
  <r>
    <n v="5785"/>
    <s v="CA-2014-141117"/>
    <x v="3"/>
    <x v="280"/>
    <d v="2014-10-09T00:00:00"/>
    <s v="Standard Class"/>
    <s v="JK-16090"/>
    <s v="Juliana Krohn"/>
    <x v="0"/>
    <x v="0"/>
    <s v="Springfield"/>
    <x v="21"/>
    <n v="97477"/>
    <s v="West"/>
    <s v="FUR-BO-10001972"/>
    <x v="0"/>
    <x v="0"/>
    <s v="O'Sullivan 4-Shelf Bookcase in Odessa Pine"/>
    <n v="217.76400000000001"/>
    <n v="6"/>
    <n v="0.7"/>
    <n v="-384.71640000000002"/>
  </r>
  <r>
    <n v="5786"/>
    <s v="CA-2014-141117"/>
    <x v="3"/>
    <x v="280"/>
    <d v="2014-10-09T00:00:00"/>
    <s v="Standard Class"/>
    <s v="JK-16090"/>
    <s v="Juliana Krohn"/>
    <x v="0"/>
    <x v="0"/>
    <s v="Springfield"/>
    <x v="21"/>
    <n v="97477"/>
    <s v="West"/>
    <s v="OFF-SU-10004664"/>
    <x v="1"/>
    <x v="14"/>
    <s v="Acme Softgrip Scissors"/>
    <n v="39.072000000000003"/>
    <n v="6"/>
    <n v="0.2"/>
    <n v="4.3955999999999982"/>
  </r>
  <r>
    <n v="5787"/>
    <s v="CA-2014-141117"/>
    <x v="3"/>
    <x v="280"/>
    <d v="2014-10-09T00:00:00"/>
    <s v="Standard Class"/>
    <s v="JK-16090"/>
    <s v="Juliana Krohn"/>
    <x v="0"/>
    <x v="0"/>
    <s v="Springfield"/>
    <x v="21"/>
    <n v="97477"/>
    <s v="West"/>
    <s v="OFF-BI-10003676"/>
    <x v="1"/>
    <x v="8"/>
    <s v="GBC Standard Recycled Report Covers, Clear Plastic Sheets"/>
    <n v="22.638000000000002"/>
    <n v="7"/>
    <n v="0.7"/>
    <n v="-16.601199999999999"/>
  </r>
  <r>
    <n v="5788"/>
    <s v="CA-2014-141117"/>
    <x v="3"/>
    <x v="280"/>
    <d v="2014-10-09T00:00:00"/>
    <s v="Standard Class"/>
    <s v="JK-16090"/>
    <s v="Juliana Krohn"/>
    <x v="0"/>
    <x v="0"/>
    <s v="Springfield"/>
    <x v="21"/>
    <n v="97477"/>
    <s v="West"/>
    <s v="OFF-AR-10003727"/>
    <x v="1"/>
    <x v="6"/>
    <s v="Berol Giant Pencil Sharpener"/>
    <n v="95.143999999999991"/>
    <n v="7"/>
    <n v="0.2"/>
    <n v="10.703699999999987"/>
  </r>
  <r>
    <n v="5789"/>
    <s v="CA-2014-115070"/>
    <x v="3"/>
    <x v="318"/>
    <d v="2014-04-15T00:00:00"/>
    <s v="Second Class"/>
    <s v="MG-18205"/>
    <s v="Mitch Gastineau"/>
    <x v="1"/>
    <x v="0"/>
    <s v="Jacksonville"/>
    <x v="2"/>
    <n v="32216"/>
    <s v="South"/>
    <s v="FUR-FU-10003829"/>
    <x v="0"/>
    <x v="5"/>
    <s v="Stackable Trays"/>
    <n v="12.320000000000002"/>
    <n v="5"/>
    <n v="0.2"/>
    <n v="1.8479999999999985"/>
  </r>
  <r>
    <n v="5790"/>
    <s v="CA-2014-115070"/>
    <x v="3"/>
    <x v="318"/>
    <d v="2014-04-15T00:00:00"/>
    <s v="Second Class"/>
    <s v="MG-18205"/>
    <s v="Mitch Gastineau"/>
    <x v="1"/>
    <x v="0"/>
    <s v="Jacksonville"/>
    <x v="2"/>
    <n v="32216"/>
    <s v="South"/>
    <s v="OFF-BI-10003712"/>
    <x v="1"/>
    <x v="8"/>
    <s v="Acco Pressboard Covers with Storage Hooks, 14 7/8&quot; x 11&quot;, Light Blue"/>
    <n v="4.4190000000000005"/>
    <n v="3"/>
    <n v="0.7"/>
    <n v="-3.0933000000000002"/>
  </r>
  <r>
    <n v="5791"/>
    <s v="CA-2014-140186"/>
    <x v="3"/>
    <x v="365"/>
    <d v="2014-10-03T00:00:00"/>
    <s v="First Class"/>
    <s v="PG-18820"/>
    <s v="Patrick Gardner"/>
    <x v="0"/>
    <x v="0"/>
    <s v="Bakersfield"/>
    <x v="1"/>
    <n v="93309"/>
    <s v="West"/>
    <s v="OFF-FA-10002280"/>
    <x v="1"/>
    <x v="13"/>
    <s v="Advantus Plastic Paper Clips"/>
    <n v="35"/>
    <n v="7"/>
    <n v="0"/>
    <n v="16.8"/>
  </r>
  <r>
    <n v="5792"/>
    <s v="CA-2014-140186"/>
    <x v="3"/>
    <x v="365"/>
    <d v="2014-10-03T00:00:00"/>
    <s v="First Class"/>
    <s v="PG-18820"/>
    <s v="Patrick Gardner"/>
    <x v="0"/>
    <x v="0"/>
    <s v="Bakersfield"/>
    <x v="1"/>
    <n v="93309"/>
    <s v="West"/>
    <s v="FUR-CH-10002961"/>
    <x v="0"/>
    <x v="1"/>
    <s v="Leather Task Chair, Black"/>
    <n v="72.784000000000006"/>
    <n v="1"/>
    <n v="0.2"/>
    <n v="0"/>
  </r>
  <r>
    <n v="5793"/>
    <s v="CA-2014-140186"/>
    <x v="3"/>
    <x v="365"/>
    <d v="2014-10-03T00:00:00"/>
    <s v="First Class"/>
    <s v="PG-18820"/>
    <s v="Patrick Gardner"/>
    <x v="0"/>
    <x v="0"/>
    <s v="Bakersfield"/>
    <x v="1"/>
    <n v="93309"/>
    <s v="West"/>
    <s v="OFF-AP-10002578"/>
    <x v="1"/>
    <x v="9"/>
    <s v="Fellowes Premier Superior Surge Suppressor, 10-Outlet, With Phone and Remote"/>
    <n v="97.84"/>
    <n v="2"/>
    <n v="0"/>
    <n v="25.438400000000001"/>
  </r>
  <r>
    <n v="5794"/>
    <s v="CA-2014-140186"/>
    <x v="3"/>
    <x v="365"/>
    <d v="2014-10-03T00:00:00"/>
    <s v="First Class"/>
    <s v="PG-18820"/>
    <s v="Patrick Gardner"/>
    <x v="0"/>
    <x v="0"/>
    <s v="Bakersfield"/>
    <x v="1"/>
    <n v="93309"/>
    <s v="West"/>
    <s v="FUR-FU-10004848"/>
    <x v="0"/>
    <x v="5"/>
    <s v="Howard Miller 13-3/4&quot; Diameter Brushed Chrome Round Wall Clock"/>
    <n v="51.75"/>
    <n v="1"/>
    <n v="0"/>
    <n v="15.524999999999999"/>
  </r>
  <r>
    <n v="5795"/>
    <s v="CA-2014-140186"/>
    <x v="3"/>
    <x v="365"/>
    <d v="2014-10-03T00:00:00"/>
    <s v="First Class"/>
    <s v="PG-18820"/>
    <s v="Patrick Gardner"/>
    <x v="0"/>
    <x v="0"/>
    <s v="Bakersfield"/>
    <x v="1"/>
    <n v="93309"/>
    <s v="West"/>
    <s v="OFF-BI-10003364"/>
    <x v="1"/>
    <x v="8"/>
    <s v="Binding Machine Supplies"/>
    <n v="46.672000000000004"/>
    <n v="2"/>
    <n v="0.2"/>
    <n v="16.3352"/>
  </r>
  <r>
    <n v="5796"/>
    <s v="CA-2011-124856"/>
    <x v="2"/>
    <x v="411"/>
    <d v="2011-10-03T00:00:00"/>
    <s v="Second Class"/>
    <s v="LD-17005"/>
    <s v="Lisa DeCherney"/>
    <x v="0"/>
    <x v="0"/>
    <s v="New York City"/>
    <x v="15"/>
    <n v="10011"/>
    <s v="East"/>
    <s v="OFF-ST-10002615"/>
    <x v="1"/>
    <x v="4"/>
    <s v="Dual Level, Single-Width Filing Carts"/>
    <n v="1395.54"/>
    <n v="9"/>
    <n v="0"/>
    <n v="362.84040000000005"/>
  </r>
  <r>
    <n v="5797"/>
    <s v="CA-2011-124856"/>
    <x v="2"/>
    <x v="411"/>
    <d v="2011-10-03T00:00:00"/>
    <s v="Second Class"/>
    <s v="LD-17005"/>
    <s v="Lisa DeCherney"/>
    <x v="0"/>
    <x v="0"/>
    <s v="New York City"/>
    <x v="15"/>
    <n v="10011"/>
    <s v="East"/>
    <s v="FUR-FU-10000521"/>
    <x v="0"/>
    <x v="5"/>
    <s v="Seth Thomas 14&quot; Putty-Colored Wall Clock"/>
    <n v="117.36"/>
    <n v="4"/>
    <n v="0"/>
    <n v="36.381599999999992"/>
  </r>
  <r>
    <n v="5798"/>
    <s v="CA-2011-124856"/>
    <x v="2"/>
    <x v="411"/>
    <d v="2011-10-03T00:00:00"/>
    <s v="Second Class"/>
    <s v="LD-17005"/>
    <s v="Lisa DeCherney"/>
    <x v="0"/>
    <x v="0"/>
    <s v="New York City"/>
    <x v="15"/>
    <n v="10011"/>
    <s v="East"/>
    <s v="OFF-LA-10000121"/>
    <x v="1"/>
    <x v="2"/>
    <s v="Avery 48"/>
    <n v="18.899999999999999"/>
    <n v="3"/>
    <n v="0"/>
    <n v="8.6939999999999991"/>
  </r>
  <r>
    <n v="5799"/>
    <s v="CA-2011-124856"/>
    <x v="2"/>
    <x v="411"/>
    <d v="2011-10-03T00:00:00"/>
    <s v="Second Class"/>
    <s v="LD-17005"/>
    <s v="Lisa DeCherney"/>
    <x v="0"/>
    <x v="0"/>
    <s v="New York City"/>
    <x v="15"/>
    <n v="10011"/>
    <s v="East"/>
    <s v="OFF-PA-10001289"/>
    <x v="1"/>
    <x v="10"/>
    <s v="White Computer Printout Paper by Universal"/>
    <n v="77.52"/>
    <n v="2"/>
    <n v="0"/>
    <n v="37.9848"/>
  </r>
  <r>
    <n v="5800"/>
    <s v="CA-2011-166716"/>
    <x v="2"/>
    <x v="1071"/>
    <d v="2011-08-25T00:00:00"/>
    <s v="Second Class"/>
    <s v="CR-12730"/>
    <s v="Craig Reiter"/>
    <x v="0"/>
    <x v="0"/>
    <s v="Chicago"/>
    <x v="10"/>
    <n v="60610"/>
    <s v="Central"/>
    <s v="FUR-CH-10004495"/>
    <x v="0"/>
    <x v="1"/>
    <s v="Global Leather and Oak Executive Chair, Black"/>
    <n v="421.37200000000001"/>
    <n v="2"/>
    <n v="0.3"/>
    <n v="-6.0196000000000538"/>
  </r>
  <r>
    <n v="5801"/>
    <s v="CA-2011-123225"/>
    <x v="2"/>
    <x v="384"/>
    <d v="2011-07-14T00:00:00"/>
    <s v="First Class"/>
    <s v="MN-17935"/>
    <s v="Michael Nguyen"/>
    <x v="0"/>
    <x v="0"/>
    <s v="El Paso"/>
    <x v="5"/>
    <n v="79907"/>
    <s v="Central"/>
    <s v="TEC-PH-10000895"/>
    <x v="2"/>
    <x v="7"/>
    <s v="Polycom VVX 310 VoIP phone"/>
    <n v="575.96800000000007"/>
    <n v="4"/>
    <n v="0.2"/>
    <n v="43.197600000000023"/>
  </r>
  <r>
    <n v="5802"/>
    <s v="CA-2011-123225"/>
    <x v="2"/>
    <x v="384"/>
    <d v="2011-07-14T00:00:00"/>
    <s v="First Class"/>
    <s v="MN-17935"/>
    <s v="Michael Nguyen"/>
    <x v="0"/>
    <x v="0"/>
    <s v="El Paso"/>
    <x v="5"/>
    <n v="79907"/>
    <s v="Central"/>
    <s v="OFF-PA-10000552"/>
    <x v="1"/>
    <x v="10"/>
    <s v="Xerox 200"/>
    <n v="10.368000000000002"/>
    <n v="2"/>
    <n v="0.2"/>
    <n v="3.6288"/>
  </r>
  <r>
    <n v="5803"/>
    <s v="CA-2012-163440"/>
    <x v="1"/>
    <x v="204"/>
    <d v="2012-03-24T00:00:00"/>
    <s v="First Class"/>
    <s v="RD-19900"/>
    <s v="Ruben Dartt"/>
    <x v="0"/>
    <x v="0"/>
    <s v="Thousand Oaks"/>
    <x v="1"/>
    <n v="91360"/>
    <s v="West"/>
    <s v="TEC-PH-10000376"/>
    <x v="2"/>
    <x v="7"/>
    <s v="Square Credit Card Reader"/>
    <n v="15.984000000000002"/>
    <n v="2"/>
    <n v="0.2"/>
    <n v="1.1988000000000003"/>
  </r>
  <r>
    <n v="5804"/>
    <s v="US-2014-106796"/>
    <x v="3"/>
    <x v="605"/>
    <d v="2014-05-20T00:00:00"/>
    <s v="Standard Class"/>
    <s v="JP-16135"/>
    <s v="Julie Prescott"/>
    <x v="2"/>
    <x v="0"/>
    <s v="Springfield"/>
    <x v="24"/>
    <n v="45503"/>
    <s v="East"/>
    <s v="OFF-AR-10003504"/>
    <x v="1"/>
    <x v="6"/>
    <s v="Newell 347"/>
    <n v="10.272000000000002"/>
    <n v="3"/>
    <n v="0.2"/>
    <n v="1.1555999999999984"/>
  </r>
  <r>
    <n v="5805"/>
    <s v="CA-2014-113873"/>
    <x v="3"/>
    <x v="38"/>
    <d v="2014-11-20T00:00:00"/>
    <s v="Standard Class"/>
    <s v="KE-16420"/>
    <s v="Katrina Edelman"/>
    <x v="1"/>
    <x v="0"/>
    <s v="Dallas"/>
    <x v="5"/>
    <n v="75220"/>
    <s v="Central"/>
    <s v="OFF-ST-10000943"/>
    <x v="1"/>
    <x v="4"/>
    <s v="Eldon ProFile File 'N Store Portable File Tub Letter/Legal Size Black"/>
    <n v="61.792000000000002"/>
    <n v="4"/>
    <n v="0.2"/>
    <n v="6.1792000000000016"/>
  </r>
  <r>
    <n v="5806"/>
    <s v="CA-2014-113873"/>
    <x v="3"/>
    <x v="38"/>
    <d v="2014-11-20T00:00:00"/>
    <s v="Standard Class"/>
    <s v="KE-16420"/>
    <s v="Katrina Edelman"/>
    <x v="1"/>
    <x v="0"/>
    <s v="Dallas"/>
    <x v="5"/>
    <n v="75220"/>
    <s v="Central"/>
    <s v="FUR-BO-10003441"/>
    <x v="0"/>
    <x v="0"/>
    <s v="Bush Westfield Collection Bookcases, Fully Assembled"/>
    <n v="205.99919999999997"/>
    <n v="3"/>
    <n v="0.32"/>
    <n v="-27.264600000000016"/>
  </r>
  <r>
    <n v="5807"/>
    <s v="CA-2013-149783"/>
    <x v="0"/>
    <x v="913"/>
    <d v="2013-09-08T00:00:00"/>
    <s v="Second Class"/>
    <s v="DL-13315"/>
    <s v="Delfina Latchford"/>
    <x v="0"/>
    <x v="0"/>
    <s v="Knoxville"/>
    <x v="18"/>
    <n v="37918"/>
    <s v="South"/>
    <s v="OFF-PA-10002195"/>
    <x v="1"/>
    <x v="10"/>
    <s v="RSVP Cards &amp; Envelopes, Blank White, 8-1/2&quot; X 11&quot;, 24 Cards/25 Envelopes/Set"/>
    <n v="12.192"/>
    <n v="3"/>
    <n v="0.2"/>
    <n v="4.1147999999999998"/>
  </r>
  <r>
    <n v="5808"/>
    <s v="CA-2013-149783"/>
    <x v="0"/>
    <x v="913"/>
    <d v="2013-09-08T00:00:00"/>
    <s v="Second Class"/>
    <s v="DL-13315"/>
    <s v="Delfina Latchford"/>
    <x v="0"/>
    <x v="0"/>
    <s v="Knoxville"/>
    <x v="18"/>
    <n v="37918"/>
    <s v="South"/>
    <s v="OFF-AP-10001205"/>
    <x v="1"/>
    <x v="9"/>
    <s v="Belkin 5 Outlet SurgeMaster Power Centers"/>
    <n v="87.168000000000006"/>
    <n v="2"/>
    <n v="0.2"/>
    <n v="8.7168000000000063"/>
  </r>
  <r>
    <n v="5809"/>
    <s v="CA-2013-149783"/>
    <x v="0"/>
    <x v="913"/>
    <d v="2013-09-08T00:00:00"/>
    <s v="Second Class"/>
    <s v="DL-13315"/>
    <s v="Delfina Latchford"/>
    <x v="0"/>
    <x v="0"/>
    <s v="Knoxville"/>
    <x v="18"/>
    <n v="37918"/>
    <s v="South"/>
    <s v="OFF-AR-10002987"/>
    <x v="1"/>
    <x v="6"/>
    <s v="Prismacolor Color Pencil Set"/>
    <n v="31.744"/>
    <n v="2"/>
    <n v="0.2"/>
    <n v="8.3328000000000024"/>
  </r>
  <r>
    <n v="5810"/>
    <s v="CA-2013-125017"/>
    <x v="0"/>
    <x v="1072"/>
    <d v="2013-02-11T00:00:00"/>
    <s v="Standard Class"/>
    <s v="KB-16240"/>
    <s v="Karen Bern"/>
    <x v="1"/>
    <x v="0"/>
    <s v="Chattanooga"/>
    <x v="18"/>
    <n v="37421"/>
    <s v="South"/>
    <s v="FUR-FU-10000723"/>
    <x v="0"/>
    <x v="5"/>
    <s v="Deflect-o EconoMat Studded, No Bevel Mat for Low Pile Carpeting"/>
    <n v="132.22400000000002"/>
    <n v="4"/>
    <n v="0.2"/>
    <n v="-18.180799999999998"/>
  </r>
  <r>
    <n v="5811"/>
    <s v="US-2012-163279"/>
    <x v="1"/>
    <x v="204"/>
    <d v="2012-03-26T00:00:00"/>
    <s v="Standard Class"/>
    <s v="JD-16150"/>
    <s v="Justin Deggeller"/>
    <x v="1"/>
    <x v="0"/>
    <s v="San Diego"/>
    <x v="1"/>
    <n v="92037"/>
    <s v="West"/>
    <s v="OFF-PA-10003127"/>
    <x v="1"/>
    <x v="10"/>
    <s v="Staples"/>
    <n v="105.52"/>
    <n v="4"/>
    <n v="0"/>
    <n v="48.539199999999994"/>
  </r>
  <r>
    <n v="5812"/>
    <s v="US-2012-163279"/>
    <x v="1"/>
    <x v="204"/>
    <d v="2012-03-26T00:00:00"/>
    <s v="Standard Class"/>
    <s v="JD-16150"/>
    <s v="Justin Deggeller"/>
    <x v="1"/>
    <x v="0"/>
    <s v="San Diego"/>
    <x v="1"/>
    <n v="92037"/>
    <s v="West"/>
    <s v="FUR-FU-10000747"/>
    <x v="0"/>
    <x v="5"/>
    <s v="Tenex B1-RE Series Chair Mats for Low Pile Carpets"/>
    <n v="91.96"/>
    <n v="2"/>
    <n v="0"/>
    <n v="15.633199999999988"/>
  </r>
  <r>
    <n v="5813"/>
    <s v="US-2012-163279"/>
    <x v="1"/>
    <x v="204"/>
    <d v="2012-03-26T00:00:00"/>
    <s v="Standard Class"/>
    <s v="JD-16150"/>
    <s v="Justin Deggeller"/>
    <x v="1"/>
    <x v="0"/>
    <s v="San Diego"/>
    <x v="1"/>
    <n v="92037"/>
    <s v="West"/>
    <s v="TEC-PH-10001795"/>
    <x v="2"/>
    <x v="7"/>
    <s v="ClearOne CHATAttach 160 - speaker phone"/>
    <n v="1487.9760000000001"/>
    <n v="3"/>
    <n v="0.2"/>
    <n v="185.99699999999984"/>
  </r>
  <r>
    <n v="5814"/>
    <s v="CA-2012-150196"/>
    <x v="1"/>
    <x v="740"/>
    <d v="2012-07-03T00:00:00"/>
    <s v="First Class"/>
    <s v="SR-20740"/>
    <s v="Steven Roelle"/>
    <x v="2"/>
    <x v="0"/>
    <s v="New York City"/>
    <x v="15"/>
    <n v="10024"/>
    <s v="East"/>
    <s v="OFF-PA-10003797"/>
    <x v="1"/>
    <x v="10"/>
    <s v="Xerox 209"/>
    <n v="19.440000000000001"/>
    <n v="3"/>
    <n v="0"/>
    <n v="9.3312000000000008"/>
  </r>
  <r>
    <n v="5815"/>
    <s v="US-2012-106495"/>
    <x v="1"/>
    <x v="925"/>
    <d v="2012-06-17T00:00:00"/>
    <s v="First Class"/>
    <s v="AC-10450"/>
    <s v="Amy Cox"/>
    <x v="0"/>
    <x v="0"/>
    <s v="Tampa"/>
    <x v="2"/>
    <n v="33614"/>
    <s v="South"/>
    <s v="TEC-AC-10002718"/>
    <x v="2"/>
    <x v="11"/>
    <s v="Belkin Standard 104 key USB Keyboard"/>
    <n v="11.672000000000001"/>
    <n v="1"/>
    <n v="0.2"/>
    <n v="-0.7295000000000007"/>
  </r>
  <r>
    <n v="5816"/>
    <s v="CA-2011-124730"/>
    <x v="2"/>
    <x v="35"/>
    <d v="2011-11-26T00:00:00"/>
    <s v="Same Day"/>
    <s v="LS-17245"/>
    <s v="Lynn Smith"/>
    <x v="0"/>
    <x v="0"/>
    <s v="Utica"/>
    <x v="15"/>
    <n v="13501"/>
    <s v="East"/>
    <s v="TEC-PH-10002170"/>
    <x v="2"/>
    <x v="7"/>
    <s v="ClearSounds CSC500 Amplified Spirit Phone Corded phone"/>
    <n v="279.95999999999998"/>
    <n v="4"/>
    <n v="0"/>
    <n v="78.388800000000003"/>
  </r>
  <r>
    <n v="5817"/>
    <s v="CA-2011-124730"/>
    <x v="2"/>
    <x v="35"/>
    <d v="2011-11-26T00:00:00"/>
    <s v="Same Day"/>
    <s v="LS-17245"/>
    <s v="Lynn Smith"/>
    <x v="0"/>
    <x v="0"/>
    <s v="Utica"/>
    <x v="15"/>
    <n v="13501"/>
    <s v="East"/>
    <s v="OFF-BI-10001078"/>
    <x v="1"/>
    <x v="8"/>
    <s v="Acco PRESSTEX Data Binder with Storage Hooks, Dark Blue, 14 7/8&quot; X 11&quot;"/>
    <n v="12.912000000000001"/>
    <n v="3"/>
    <n v="0.2"/>
    <n v="4.6806000000000001"/>
  </r>
  <r>
    <n v="5818"/>
    <s v="CA-2011-124730"/>
    <x v="2"/>
    <x v="35"/>
    <d v="2011-11-26T00:00:00"/>
    <s v="Same Day"/>
    <s v="LS-17245"/>
    <s v="Lynn Smith"/>
    <x v="0"/>
    <x v="0"/>
    <s v="Utica"/>
    <x v="15"/>
    <n v="13501"/>
    <s v="East"/>
    <s v="OFF-BI-10001031"/>
    <x v="1"/>
    <x v="8"/>
    <s v="Pressboard Data Binders by Wilson Jones"/>
    <n v="17.088000000000001"/>
    <n v="4"/>
    <n v="0.2"/>
    <n v="5.767199999999999"/>
  </r>
  <r>
    <n v="5819"/>
    <s v="CA-2011-124730"/>
    <x v="2"/>
    <x v="35"/>
    <d v="2011-11-26T00:00:00"/>
    <s v="Same Day"/>
    <s v="LS-17245"/>
    <s v="Lynn Smith"/>
    <x v="0"/>
    <x v="0"/>
    <s v="Utica"/>
    <x v="15"/>
    <n v="13501"/>
    <s v="East"/>
    <s v="OFF-LA-10001158"/>
    <x v="1"/>
    <x v="2"/>
    <s v="Avery Address/Shipping Labels for Typewriters, 4&quot; x 2&quot;"/>
    <n v="93.149999999999991"/>
    <n v="9"/>
    <n v="0"/>
    <n v="44.712000000000003"/>
  </r>
  <r>
    <n v="5820"/>
    <s v="CA-2011-124730"/>
    <x v="2"/>
    <x v="35"/>
    <d v="2011-11-26T00:00:00"/>
    <s v="Same Day"/>
    <s v="LS-17245"/>
    <s v="Lynn Smith"/>
    <x v="0"/>
    <x v="0"/>
    <s v="Utica"/>
    <x v="15"/>
    <n v="13501"/>
    <s v="East"/>
    <s v="OFF-LA-10001613"/>
    <x v="1"/>
    <x v="2"/>
    <s v="Avery File Folder Labels"/>
    <n v="11.52"/>
    <n v="4"/>
    <n v="0"/>
    <n v="5.6448"/>
  </r>
  <r>
    <n v="5821"/>
    <s v="CA-2014-117632"/>
    <x v="3"/>
    <x v="605"/>
    <d v="2014-05-19T00:00:00"/>
    <s v="Standard Class"/>
    <s v="CS-12175"/>
    <s v="Charles Sheldon"/>
    <x v="1"/>
    <x v="0"/>
    <s v="San Francisco"/>
    <x v="1"/>
    <n v="94122"/>
    <s v="West"/>
    <s v="OFF-SU-10000157"/>
    <x v="1"/>
    <x v="14"/>
    <s v="Compact Automatic Electric Letter Opener"/>
    <n v="238.62"/>
    <n v="2"/>
    <n v="0"/>
    <n v="4.7724000000000046"/>
  </r>
  <r>
    <n v="5822"/>
    <s v="CA-2014-117632"/>
    <x v="3"/>
    <x v="605"/>
    <d v="2014-05-19T00:00:00"/>
    <s v="Standard Class"/>
    <s v="CS-12175"/>
    <s v="Charles Sheldon"/>
    <x v="1"/>
    <x v="0"/>
    <s v="San Francisco"/>
    <x v="1"/>
    <n v="94122"/>
    <s v="West"/>
    <s v="OFF-AP-10004868"/>
    <x v="1"/>
    <x v="9"/>
    <s v="Hoover Commercial Soft Guard Upright Vacuum And Disposable Filtration Bags"/>
    <n v="7.77"/>
    <n v="1"/>
    <n v="0"/>
    <n v="2.0979000000000001"/>
  </r>
  <r>
    <n v="5823"/>
    <s v="CA-2014-117632"/>
    <x v="3"/>
    <x v="605"/>
    <d v="2014-05-19T00:00:00"/>
    <s v="Standard Class"/>
    <s v="CS-12175"/>
    <s v="Charles Sheldon"/>
    <x v="1"/>
    <x v="0"/>
    <s v="San Francisco"/>
    <x v="1"/>
    <n v="94122"/>
    <s v="West"/>
    <s v="FUR-TA-10001520"/>
    <x v="0"/>
    <x v="3"/>
    <s v="Lesro Sheffield Collection Coffee Table, End Table, Center Table, Corner Table"/>
    <n v="285.48"/>
    <n v="5"/>
    <n v="0.2"/>
    <n v="-10.705500000000043"/>
  </r>
  <r>
    <n v="5824"/>
    <s v="CA-2014-117632"/>
    <x v="3"/>
    <x v="605"/>
    <d v="2014-05-19T00:00:00"/>
    <s v="Standard Class"/>
    <s v="CS-12175"/>
    <s v="Charles Sheldon"/>
    <x v="1"/>
    <x v="0"/>
    <s v="San Francisco"/>
    <x v="1"/>
    <n v="94122"/>
    <s v="West"/>
    <s v="OFF-BI-10001900"/>
    <x v="1"/>
    <x v="8"/>
    <s v="DXL Angle-View Binders with Locking Rings, Black"/>
    <n v="19.168000000000003"/>
    <n v="4"/>
    <n v="0.2"/>
    <n v="6.4691999999999998"/>
  </r>
  <r>
    <n v="5825"/>
    <s v="CA-2011-115056"/>
    <x v="2"/>
    <x v="1073"/>
    <d v="2011-05-02T00:00:00"/>
    <s v="Same Day"/>
    <s v="AR-10510"/>
    <s v="Andrew Roberts"/>
    <x v="0"/>
    <x v="0"/>
    <s v="Columbus"/>
    <x v="24"/>
    <n v="43229"/>
    <s v="East"/>
    <s v="OFF-AP-10003971"/>
    <x v="1"/>
    <x v="9"/>
    <s v="Belkin 6 Outlet Metallic Surge Strip"/>
    <n v="26.136000000000003"/>
    <n v="3"/>
    <n v="0.2"/>
    <n v="1.9602000000000004"/>
  </r>
  <r>
    <n v="5826"/>
    <s v="CA-2014-161067"/>
    <x v="3"/>
    <x v="213"/>
    <d v="2014-09-07T00:00:00"/>
    <s v="Second Class"/>
    <s v="KB-16405"/>
    <s v="Katrina Bavinger"/>
    <x v="2"/>
    <x v="0"/>
    <s v="New York City"/>
    <x v="15"/>
    <n v="10035"/>
    <s v="East"/>
    <s v="OFF-PA-10000418"/>
    <x v="1"/>
    <x v="10"/>
    <s v="Xerox 189"/>
    <n v="419.4"/>
    <n v="4"/>
    <n v="0"/>
    <n v="201.31199999999998"/>
  </r>
  <r>
    <n v="5827"/>
    <s v="CA-2014-161067"/>
    <x v="3"/>
    <x v="213"/>
    <d v="2014-09-07T00:00:00"/>
    <s v="Second Class"/>
    <s v="KB-16405"/>
    <s v="Katrina Bavinger"/>
    <x v="2"/>
    <x v="0"/>
    <s v="New York City"/>
    <x v="15"/>
    <n v="10035"/>
    <s v="East"/>
    <s v="FUR-CH-10004626"/>
    <x v="0"/>
    <x v="1"/>
    <s v="Office Star Flex Back Scooter Chair with Aluminum Finish Frame"/>
    <n v="90.801000000000002"/>
    <n v="1"/>
    <n v="0.1"/>
    <n v="14.124599999999999"/>
  </r>
  <r>
    <n v="5828"/>
    <s v="CA-2014-161067"/>
    <x v="3"/>
    <x v="213"/>
    <d v="2014-09-07T00:00:00"/>
    <s v="Second Class"/>
    <s v="KB-16405"/>
    <s v="Katrina Bavinger"/>
    <x v="2"/>
    <x v="0"/>
    <s v="New York City"/>
    <x v="15"/>
    <n v="10035"/>
    <s v="East"/>
    <s v="FUR-CH-10004860"/>
    <x v="0"/>
    <x v="1"/>
    <s v="Global Low Back Tilter Chair"/>
    <n v="181.76400000000001"/>
    <n v="2"/>
    <n v="0.1"/>
    <n v="-8.0784000000000198"/>
  </r>
  <r>
    <n v="5829"/>
    <s v="CA-2014-161067"/>
    <x v="3"/>
    <x v="213"/>
    <d v="2014-09-07T00:00:00"/>
    <s v="Second Class"/>
    <s v="KB-16405"/>
    <s v="Katrina Bavinger"/>
    <x v="2"/>
    <x v="0"/>
    <s v="New York City"/>
    <x v="15"/>
    <n v="10035"/>
    <s v="East"/>
    <s v="OFF-AR-10003251"/>
    <x v="1"/>
    <x v="6"/>
    <s v="Prang Drawing Pencil Set"/>
    <n v="5.56"/>
    <n v="2"/>
    <n v="0"/>
    <n v="2.2239999999999998"/>
  </r>
  <r>
    <n v="5830"/>
    <s v="CA-2013-122063"/>
    <x v="0"/>
    <x v="275"/>
    <d v="2013-12-08T00:00:00"/>
    <s v="Standard Class"/>
    <s v="MM-17920"/>
    <s v="Michael Moore"/>
    <x v="0"/>
    <x v="0"/>
    <s v="Richmond"/>
    <x v="14"/>
    <n v="47374"/>
    <s v="Central"/>
    <s v="FUR-TA-10004575"/>
    <x v="0"/>
    <x v="3"/>
    <s v="Hon 5100 Series Wood Tables"/>
    <n v="581.96"/>
    <n v="2"/>
    <n v="0"/>
    <n v="104.75279999999998"/>
  </r>
  <r>
    <n v="5831"/>
    <s v="CA-2013-122063"/>
    <x v="0"/>
    <x v="275"/>
    <d v="2013-12-08T00:00:00"/>
    <s v="Standard Class"/>
    <s v="MM-17920"/>
    <s v="Michael Moore"/>
    <x v="0"/>
    <x v="0"/>
    <s v="Richmond"/>
    <x v="14"/>
    <n v="47374"/>
    <s v="Central"/>
    <s v="FUR-CH-10004754"/>
    <x v="0"/>
    <x v="1"/>
    <s v="Global Stack Chair with Arms, Black"/>
    <n v="29.98"/>
    <n v="1"/>
    <n v="0"/>
    <n v="8.0945999999999998"/>
  </r>
  <r>
    <n v="5832"/>
    <s v="CA-2012-111206"/>
    <x v="1"/>
    <x v="1074"/>
    <d v="2012-07-22T00:00:00"/>
    <s v="Standard Class"/>
    <s v="RF-19735"/>
    <s v="Roland Fjeld"/>
    <x v="0"/>
    <x v="0"/>
    <s v="San Diego"/>
    <x v="1"/>
    <n v="92105"/>
    <s v="West"/>
    <s v="TEC-AC-10003095"/>
    <x v="2"/>
    <x v="11"/>
    <s v="Logitech G35 7.1-Channel Surround Sound Headset"/>
    <n v="519.96"/>
    <n v="4"/>
    <n v="0"/>
    <n v="176.78640000000001"/>
  </r>
  <r>
    <n v="5833"/>
    <s v="CA-2013-142895"/>
    <x v="0"/>
    <x v="658"/>
    <d v="2013-07-27T00:00:00"/>
    <s v="Standard Class"/>
    <s v="BP-11290"/>
    <s v="Beth Paige"/>
    <x v="0"/>
    <x v="0"/>
    <s v="Concord"/>
    <x v="3"/>
    <n v="28027"/>
    <s v="South"/>
    <s v="OFF-LA-10000262"/>
    <x v="1"/>
    <x v="2"/>
    <s v="Avery 494"/>
    <n v="6.2640000000000002"/>
    <n v="3"/>
    <n v="0.2"/>
    <n v="2.0358000000000001"/>
  </r>
  <r>
    <n v="5834"/>
    <s v="CA-2013-142895"/>
    <x v="0"/>
    <x v="658"/>
    <d v="2013-07-27T00:00:00"/>
    <s v="Standard Class"/>
    <s v="BP-11290"/>
    <s v="Beth Paige"/>
    <x v="0"/>
    <x v="0"/>
    <s v="Concord"/>
    <x v="3"/>
    <n v="28027"/>
    <s v="South"/>
    <s v="FUR-CH-10002961"/>
    <x v="0"/>
    <x v="1"/>
    <s v="Leather Task Chair, Black"/>
    <n v="363.92"/>
    <n v="5"/>
    <n v="0.2"/>
    <n v="0"/>
  </r>
  <r>
    <n v="5835"/>
    <s v="CA-2012-101868"/>
    <x v="1"/>
    <x v="988"/>
    <d v="2012-06-16T00:00:00"/>
    <s v="Standard Class"/>
    <s v="MJ-17740"/>
    <s v="Max Jones"/>
    <x v="0"/>
    <x v="0"/>
    <s v="Miami"/>
    <x v="2"/>
    <n v="33178"/>
    <s v="South"/>
    <s v="OFF-BI-10003876"/>
    <x v="1"/>
    <x v="8"/>
    <s v="Green Canvas Binder for 8-1/2&quot; x 14&quot; Sheets"/>
    <n v="64.2"/>
    <n v="5"/>
    <n v="0.7"/>
    <n v="-42.799999999999983"/>
  </r>
  <r>
    <n v="5836"/>
    <s v="CA-2012-101868"/>
    <x v="1"/>
    <x v="988"/>
    <d v="2012-06-16T00:00:00"/>
    <s v="Standard Class"/>
    <s v="MJ-17740"/>
    <s v="Max Jones"/>
    <x v="0"/>
    <x v="0"/>
    <s v="Miami"/>
    <x v="2"/>
    <n v="33178"/>
    <s v="South"/>
    <s v="OFF-BI-10002133"/>
    <x v="1"/>
    <x v="8"/>
    <s v="Wilson Jones Elliptical Ring 3 1/2&quot; Capacity Binders, 800 sheets"/>
    <n v="38.520000000000003"/>
    <n v="3"/>
    <n v="0.7"/>
    <n v="-26.963999999999999"/>
  </r>
  <r>
    <n v="5837"/>
    <s v="CA-2012-101868"/>
    <x v="1"/>
    <x v="988"/>
    <d v="2012-06-16T00:00:00"/>
    <s v="Standard Class"/>
    <s v="MJ-17740"/>
    <s v="Max Jones"/>
    <x v="0"/>
    <x v="0"/>
    <s v="Miami"/>
    <x v="2"/>
    <n v="33178"/>
    <s v="South"/>
    <s v="TEC-AC-10004396"/>
    <x v="2"/>
    <x v="11"/>
    <s v="Logitech Keyboard K120"/>
    <n v="72.599999999999994"/>
    <n v="5"/>
    <n v="0.2"/>
    <n v="-8.1674999999999933"/>
  </r>
  <r>
    <n v="5838"/>
    <s v="CA-2014-133207"/>
    <x v="3"/>
    <x v="344"/>
    <d v="2014-12-04T00:00:00"/>
    <s v="Standard Class"/>
    <s v="DO-13645"/>
    <s v="Doug O'Connell"/>
    <x v="0"/>
    <x v="0"/>
    <s v="Los Angeles"/>
    <x v="1"/>
    <n v="90036"/>
    <s v="West"/>
    <s v="TEC-PH-10004100"/>
    <x v="2"/>
    <x v="7"/>
    <s v="Griffin GC17055 Auxiliary Audio Cable"/>
    <n v="57.567999999999998"/>
    <n v="4"/>
    <n v="0.2"/>
    <n v="5.7568000000000019"/>
  </r>
  <r>
    <n v="5839"/>
    <s v="CA-2012-132948"/>
    <x v="1"/>
    <x v="1075"/>
    <d v="2012-04-03T00:00:00"/>
    <s v="Standard Class"/>
    <s v="MV-17485"/>
    <s v="Mark Van Huff"/>
    <x v="0"/>
    <x v="0"/>
    <s v="Seattle"/>
    <x v="4"/>
    <n v="98115"/>
    <s v="West"/>
    <s v="OFF-ST-10000636"/>
    <x v="1"/>
    <x v="4"/>
    <s v="Rogers Profile Extra Capacity Storage Tub"/>
    <n v="83.699999999999989"/>
    <n v="5"/>
    <n v="0"/>
    <n v="3.3479999999999954"/>
  </r>
  <r>
    <n v="5840"/>
    <s v="CA-2012-134992"/>
    <x v="1"/>
    <x v="357"/>
    <d v="2012-09-26T00:00:00"/>
    <s v="Second Class"/>
    <s v="MG-17875"/>
    <s v="Michael Grace"/>
    <x v="2"/>
    <x v="0"/>
    <s v="Arlington"/>
    <x v="17"/>
    <n v="22204"/>
    <s v="South"/>
    <s v="OFF-PA-10001972"/>
    <x v="1"/>
    <x v="10"/>
    <s v="Xerox 214"/>
    <n v="32.400000000000006"/>
    <n v="5"/>
    <n v="0"/>
    <n v="15.552000000000001"/>
  </r>
  <r>
    <n v="5841"/>
    <s v="CA-2012-134992"/>
    <x v="1"/>
    <x v="357"/>
    <d v="2012-09-26T00:00:00"/>
    <s v="Second Class"/>
    <s v="MG-17875"/>
    <s v="Michael Grace"/>
    <x v="2"/>
    <x v="0"/>
    <s v="Arlington"/>
    <x v="17"/>
    <n v="22204"/>
    <s v="South"/>
    <s v="FUR-FU-10002554"/>
    <x v="0"/>
    <x v="5"/>
    <s v="Westinghouse Floor Lamp with Metal Mesh Shade, Black"/>
    <n v="47.98"/>
    <n v="2"/>
    <n v="0"/>
    <n v="11.035399999999996"/>
  </r>
  <r>
    <n v="5842"/>
    <s v="CA-2012-126725"/>
    <x v="1"/>
    <x v="972"/>
    <d v="2012-11-21T00:00:00"/>
    <s v="Standard Class"/>
    <s v="BS-11665"/>
    <s v="Brian Stugart"/>
    <x v="0"/>
    <x v="0"/>
    <s v="San Diego"/>
    <x v="1"/>
    <n v="92105"/>
    <s v="West"/>
    <s v="TEC-PH-10003174"/>
    <x v="2"/>
    <x v="7"/>
    <s v="RCA ViSYS 25825 Wireless digital phone"/>
    <n v="415.96800000000007"/>
    <n v="4"/>
    <n v="0.2"/>
    <n v="51.995999999999981"/>
  </r>
  <r>
    <n v="5843"/>
    <s v="CA-2012-126725"/>
    <x v="1"/>
    <x v="972"/>
    <d v="2012-11-21T00:00:00"/>
    <s v="Standard Class"/>
    <s v="BS-11665"/>
    <s v="Brian Stugart"/>
    <x v="0"/>
    <x v="0"/>
    <s v="San Diego"/>
    <x v="1"/>
    <n v="92105"/>
    <s v="West"/>
    <s v="OFF-ST-10001418"/>
    <x v="1"/>
    <x v="4"/>
    <s v="Carina Media Storage Towers in Natural &amp; Black"/>
    <n v="304.89999999999998"/>
    <n v="5"/>
    <n v="0"/>
    <n v="6.097999999999999"/>
  </r>
  <r>
    <n v="5844"/>
    <s v="CA-2012-126725"/>
    <x v="1"/>
    <x v="972"/>
    <d v="2012-11-21T00:00:00"/>
    <s v="Standard Class"/>
    <s v="BS-11665"/>
    <s v="Brian Stugart"/>
    <x v="0"/>
    <x v="0"/>
    <s v="San Diego"/>
    <x v="1"/>
    <n v="92105"/>
    <s v="West"/>
    <s v="FUR-FU-10002813"/>
    <x v="0"/>
    <x v="5"/>
    <s v="DAX Contemporary Wood Frame with Silver Metal Mat, Desktop, 11 x 14 Size"/>
    <n v="80.959999999999994"/>
    <n v="4"/>
    <n v="0"/>
    <n v="29.145599999999995"/>
  </r>
  <r>
    <n v="5845"/>
    <s v="CA-2012-126725"/>
    <x v="1"/>
    <x v="972"/>
    <d v="2012-11-21T00:00:00"/>
    <s v="Standard Class"/>
    <s v="BS-11665"/>
    <s v="Brian Stugart"/>
    <x v="0"/>
    <x v="0"/>
    <s v="San Diego"/>
    <x v="1"/>
    <n v="92105"/>
    <s v="West"/>
    <s v="OFF-ST-10000129"/>
    <x v="1"/>
    <x v="4"/>
    <s v="Fellowes Recycled Storage Drawers"/>
    <n v="777.21"/>
    <n v="7"/>
    <n v="0"/>
    <n v="54.404699999999963"/>
  </r>
  <r>
    <n v="5846"/>
    <s v="CA-2012-126725"/>
    <x v="1"/>
    <x v="972"/>
    <d v="2012-11-21T00:00:00"/>
    <s v="Standard Class"/>
    <s v="BS-11665"/>
    <s v="Brian Stugart"/>
    <x v="0"/>
    <x v="0"/>
    <s v="San Diego"/>
    <x v="1"/>
    <n v="92105"/>
    <s v="West"/>
    <s v="OFF-PA-10001639"/>
    <x v="1"/>
    <x v="10"/>
    <s v="Xerox 203"/>
    <n v="32.400000000000006"/>
    <n v="5"/>
    <n v="0"/>
    <n v="15.552000000000001"/>
  </r>
  <r>
    <n v="5847"/>
    <s v="CA-2012-126725"/>
    <x v="1"/>
    <x v="972"/>
    <d v="2012-11-21T00:00:00"/>
    <s v="Standard Class"/>
    <s v="BS-11665"/>
    <s v="Brian Stugart"/>
    <x v="0"/>
    <x v="0"/>
    <s v="San Diego"/>
    <x v="1"/>
    <n v="92105"/>
    <s v="West"/>
    <s v="FUR-CH-10001708"/>
    <x v="0"/>
    <x v="1"/>
    <s v="Office Star - Contemporary Swivel Chair with Padded Adjustable Arms and Flex Back"/>
    <n v="225.56799999999998"/>
    <n v="2"/>
    <n v="0.2"/>
    <n v="2.8195999999999799"/>
  </r>
  <r>
    <n v="5848"/>
    <s v="CA-2012-126725"/>
    <x v="1"/>
    <x v="972"/>
    <d v="2012-11-21T00:00:00"/>
    <s v="Standard Class"/>
    <s v="BS-11665"/>
    <s v="Brian Stugart"/>
    <x v="0"/>
    <x v="0"/>
    <s v="San Diego"/>
    <x v="1"/>
    <n v="92105"/>
    <s v="West"/>
    <s v="FUR-FU-10001591"/>
    <x v="0"/>
    <x v="5"/>
    <s v="Advantus Panel Wall Certificate Holder - 8.5x11"/>
    <n v="36.599999999999994"/>
    <n v="3"/>
    <n v="0"/>
    <n v="15.372000000000002"/>
  </r>
  <r>
    <n v="5849"/>
    <s v="CA-2012-121783"/>
    <x v="1"/>
    <x v="113"/>
    <d v="2012-11-14T00:00:00"/>
    <s v="Standard Class"/>
    <s v="PO-19180"/>
    <s v="Philisse Overcash"/>
    <x v="2"/>
    <x v="0"/>
    <s v="Roseville"/>
    <x v="11"/>
    <n v="55113"/>
    <s v="Central"/>
    <s v="OFF-AP-10003849"/>
    <x v="1"/>
    <x v="9"/>
    <s v="Hoover Shoulder Vac Commercial Portable Vacuum"/>
    <n v="715.64"/>
    <n v="2"/>
    <n v="0"/>
    <n v="178.90999999999997"/>
  </r>
  <r>
    <n v="5850"/>
    <s v="CA-2012-121783"/>
    <x v="1"/>
    <x v="113"/>
    <d v="2012-11-14T00:00:00"/>
    <s v="Standard Class"/>
    <s v="PO-19180"/>
    <s v="Philisse Overcash"/>
    <x v="2"/>
    <x v="0"/>
    <s v="Roseville"/>
    <x v="11"/>
    <n v="55113"/>
    <s v="Central"/>
    <s v="OFF-ST-10000078"/>
    <x v="1"/>
    <x v="4"/>
    <s v="Tennsco 6- and 18-Compartment Lockers"/>
    <n v="795.51"/>
    <n v="3"/>
    <n v="0"/>
    <n v="143.19179999999994"/>
  </r>
  <r>
    <n v="5851"/>
    <s v="CA-2012-121783"/>
    <x v="1"/>
    <x v="113"/>
    <d v="2012-11-14T00:00:00"/>
    <s v="Standard Class"/>
    <s v="PO-19180"/>
    <s v="Philisse Overcash"/>
    <x v="2"/>
    <x v="0"/>
    <s v="Roseville"/>
    <x v="11"/>
    <n v="55113"/>
    <s v="Central"/>
    <s v="TEC-CO-10001571"/>
    <x v="2"/>
    <x v="16"/>
    <s v="Sharp 1540cs Digital Laser Copier"/>
    <n v="549.99"/>
    <n v="1"/>
    <n v="0"/>
    <n v="274.995"/>
  </r>
  <r>
    <n v="5852"/>
    <s v="CA-2012-121783"/>
    <x v="1"/>
    <x v="113"/>
    <d v="2012-11-14T00:00:00"/>
    <s v="Standard Class"/>
    <s v="PO-19180"/>
    <s v="Philisse Overcash"/>
    <x v="2"/>
    <x v="0"/>
    <s v="Roseville"/>
    <x v="11"/>
    <n v="55113"/>
    <s v="Central"/>
    <s v="OFF-BI-10001658"/>
    <x v="1"/>
    <x v="8"/>
    <s v="GBC Standard Therm-A-Bind Covers"/>
    <n v="74.760000000000005"/>
    <n v="3"/>
    <n v="0"/>
    <n v="34.389600000000002"/>
  </r>
  <r>
    <n v="5853"/>
    <s v="CA-2012-121783"/>
    <x v="1"/>
    <x v="113"/>
    <d v="2012-11-14T00:00:00"/>
    <s v="Standard Class"/>
    <s v="PO-19180"/>
    <s v="Philisse Overcash"/>
    <x v="2"/>
    <x v="0"/>
    <s v="Roseville"/>
    <x v="11"/>
    <n v="55113"/>
    <s v="Central"/>
    <s v="FUR-FU-10004351"/>
    <x v="0"/>
    <x v="5"/>
    <s v="Staples"/>
    <n v="29.22"/>
    <n v="3"/>
    <n v="0"/>
    <n v="12.856800000000002"/>
  </r>
  <r>
    <n v="5854"/>
    <s v="US-2011-138835"/>
    <x v="2"/>
    <x v="1076"/>
    <d v="2011-09-14T00:00:00"/>
    <s v="Standard Class"/>
    <s v="DA-13450"/>
    <s v="Dianna Arnett"/>
    <x v="2"/>
    <x v="0"/>
    <s v="Virginia Beach"/>
    <x v="17"/>
    <n v="23464"/>
    <s v="South"/>
    <s v="OFF-BI-10003314"/>
    <x v="1"/>
    <x v="8"/>
    <s v="Tuff Stuff Recycled Round Ring Binders"/>
    <n v="9.64"/>
    <n v="2"/>
    <n v="0"/>
    <n v="4.7236000000000002"/>
  </r>
  <r>
    <n v="5855"/>
    <s v="CA-2012-112214"/>
    <x v="1"/>
    <x v="1077"/>
    <d v="2012-08-11T00:00:00"/>
    <s v="Standard Class"/>
    <s v="AH-10690"/>
    <s v="Anna Häberlin"/>
    <x v="1"/>
    <x v="0"/>
    <s v="Dallas"/>
    <x v="5"/>
    <n v="75220"/>
    <s v="Central"/>
    <s v="OFF-ST-10001505"/>
    <x v="1"/>
    <x v="4"/>
    <s v="Perma STOR-ALL Hanging File Box, 13 1/8&quot;W x 12 1/4&quot;D x 10 1/2&quot;H"/>
    <n v="33.488000000000007"/>
    <n v="7"/>
    <n v="0.2"/>
    <n v="-1.2558000000000051"/>
  </r>
  <r>
    <n v="5856"/>
    <s v="CA-2012-112214"/>
    <x v="1"/>
    <x v="1077"/>
    <d v="2012-08-11T00:00:00"/>
    <s v="Standard Class"/>
    <s v="AH-10690"/>
    <s v="Anna Häberlin"/>
    <x v="1"/>
    <x v="0"/>
    <s v="Dallas"/>
    <x v="5"/>
    <n v="75220"/>
    <s v="Central"/>
    <s v="OFF-SU-10003567"/>
    <x v="1"/>
    <x v="14"/>
    <s v="Stiletto Hand Letter Openers"/>
    <n v="23.04"/>
    <n v="3"/>
    <n v="0.2"/>
    <n v="-4.895999999999999"/>
  </r>
  <r>
    <n v="5857"/>
    <s v="CA-2012-112214"/>
    <x v="1"/>
    <x v="1077"/>
    <d v="2012-08-11T00:00:00"/>
    <s v="Standard Class"/>
    <s v="AH-10690"/>
    <s v="Anna Häberlin"/>
    <x v="1"/>
    <x v="0"/>
    <s v="Dallas"/>
    <x v="5"/>
    <n v="75220"/>
    <s v="Central"/>
    <s v="OFF-BI-10002982"/>
    <x v="1"/>
    <x v="8"/>
    <s v="Avery Self-Adhesive Photo Pockets for Polaroid Photos"/>
    <n v="1.3619999999999997"/>
    <n v="1"/>
    <n v="0.8"/>
    <n v="-2.1792000000000007"/>
  </r>
  <r>
    <n v="5858"/>
    <s v="CA-2012-112214"/>
    <x v="1"/>
    <x v="1077"/>
    <d v="2012-08-11T00:00:00"/>
    <s v="Standard Class"/>
    <s v="AH-10690"/>
    <s v="Anna Häberlin"/>
    <x v="1"/>
    <x v="0"/>
    <s v="Dallas"/>
    <x v="5"/>
    <n v="75220"/>
    <s v="Central"/>
    <s v="FUR-FU-10002364"/>
    <x v="0"/>
    <x v="5"/>
    <s v="Eldon Expressions Wood Desk Accessories, Oak"/>
    <n v="14.76"/>
    <n v="5"/>
    <n v="0.6"/>
    <n v="-11.439000000000004"/>
  </r>
  <r>
    <n v="5859"/>
    <s v="US-2014-153255"/>
    <x v="3"/>
    <x v="213"/>
    <d v="2014-09-08T00:00:00"/>
    <s v="Second Class"/>
    <s v="JK-15730"/>
    <s v="Joe Kamberova"/>
    <x v="0"/>
    <x v="0"/>
    <s v="Concord"/>
    <x v="1"/>
    <n v="94521"/>
    <s v="West"/>
    <s v="FUR-BO-10004218"/>
    <x v="0"/>
    <x v="0"/>
    <s v="Bush Heritage Pine Collection 5-Shelf Bookcase, Albany Pine Finish, *Special Order"/>
    <n v="239.66599999999997"/>
    <n v="2"/>
    <n v="0.15"/>
    <n v="14.097999999999999"/>
  </r>
  <r>
    <n v="5860"/>
    <s v="CA-2012-108119"/>
    <x v="1"/>
    <x v="549"/>
    <d v="2012-11-08T00:00:00"/>
    <s v="Standard Class"/>
    <s v="MS-17530"/>
    <s v="MaryBeth Skach"/>
    <x v="0"/>
    <x v="0"/>
    <s v="Conway"/>
    <x v="36"/>
    <n v="72032"/>
    <s v="South"/>
    <s v="FUR-TA-10002530"/>
    <x v="0"/>
    <x v="3"/>
    <s v="Iceberg OfficeWorks 42&quot; Round Tables"/>
    <n v="301.95999999999998"/>
    <n v="2"/>
    <n v="0"/>
    <n v="45.293999999999983"/>
  </r>
  <r>
    <n v="5861"/>
    <s v="CA-2012-157434"/>
    <x v="1"/>
    <x v="1078"/>
    <d v="2012-05-04T00:00:00"/>
    <s v="Second Class"/>
    <s v="JK-15640"/>
    <s v="Jim Kriz"/>
    <x v="2"/>
    <x v="0"/>
    <s v="Philadelphia"/>
    <x v="9"/>
    <n v="19120"/>
    <s v="East"/>
    <s v="OFF-PA-10001526"/>
    <x v="1"/>
    <x v="10"/>
    <s v="Xerox 1949"/>
    <n v="7.9680000000000009"/>
    <n v="2"/>
    <n v="0.2"/>
    <n v="2.8884000000000007"/>
  </r>
  <r>
    <n v="5862"/>
    <s v="CA-2013-101525"/>
    <x v="0"/>
    <x v="766"/>
    <d v="2013-05-05T00:00:00"/>
    <s v="Second Class"/>
    <s v="CM-12235"/>
    <s v="Chris McAfee"/>
    <x v="0"/>
    <x v="0"/>
    <s v="Little Rock"/>
    <x v="36"/>
    <n v="72209"/>
    <s v="South"/>
    <s v="OFF-PA-10001497"/>
    <x v="1"/>
    <x v="10"/>
    <s v="Xerox 1914"/>
    <n v="109.92"/>
    <n v="2"/>
    <n v="0"/>
    <n v="53.860799999999998"/>
  </r>
  <r>
    <n v="5863"/>
    <s v="CA-2013-101525"/>
    <x v="0"/>
    <x v="766"/>
    <d v="2013-05-05T00:00:00"/>
    <s v="Second Class"/>
    <s v="CM-12235"/>
    <s v="Chris McAfee"/>
    <x v="0"/>
    <x v="0"/>
    <s v="Little Rock"/>
    <x v="36"/>
    <n v="72209"/>
    <s v="South"/>
    <s v="OFF-PA-10003936"/>
    <x v="1"/>
    <x v="10"/>
    <s v="Xerox 1994"/>
    <n v="19.440000000000001"/>
    <n v="3"/>
    <n v="0"/>
    <n v="9.3312000000000008"/>
  </r>
  <r>
    <n v="5864"/>
    <s v="CA-2013-101525"/>
    <x v="0"/>
    <x v="766"/>
    <d v="2013-05-05T00:00:00"/>
    <s v="Second Class"/>
    <s v="CM-12235"/>
    <s v="Chris McAfee"/>
    <x v="0"/>
    <x v="0"/>
    <s v="Little Rock"/>
    <x v="36"/>
    <n v="72209"/>
    <s v="South"/>
    <s v="OFF-AR-10000716"/>
    <x v="1"/>
    <x v="6"/>
    <s v="DIXON Ticonderoga Erasable Checking Pencils"/>
    <n v="11.16"/>
    <n v="2"/>
    <n v="0"/>
    <n v="4.3524000000000003"/>
  </r>
  <r>
    <n v="5865"/>
    <s v="US-2011-117968"/>
    <x v="2"/>
    <x v="79"/>
    <d v="2011-08-07T00:00:00"/>
    <s v="Second Class"/>
    <s v="RS-19420"/>
    <s v="Ricardo Sperren"/>
    <x v="1"/>
    <x v="0"/>
    <s v="Meriden"/>
    <x v="29"/>
    <n v="6450"/>
    <s v="East"/>
    <s v="OFF-AP-10002765"/>
    <x v="1"/>
    <x v="9"/>
    <s v="Fellowes Advanced Computer Series Surge Protectors"/>
    <n v="79.47"/>
    <n v="3"/>
    <n v="0"/>
    <n v="22.251600000000003"/>
  </r>
  <r>
    <n v="5866"/>
    <s v="US-2011-117968"/>
    <x v="2"/>
    <x v="79"/>
    <d v="2011-08-07T00:00:00"/>
    <s v="Second Class"/>
    <s v="RS-19420"/>
    <s v="Ricardo Sperren"/>
    <x v="1"/>
    <x v="0"/>
    <s v="Meriden"/>
    <x v="29"/>
    <n v="6450"/>
    <s v="East"/>
    <s v="OFF-AR-10004165"/>
    <x v="1"/>
    <x v="6"/>
    <s v="Binney &amp; Smith inkTank Erasable Pocket Highlighter, Chisel Tip, Yellow"/>
    <n v="4.5599999999999996"/>
    <n v="2"/>
    <n v="0"/>
    <n v="2.0064000000000002"/>
  </r>
  <r>
    <n v="5867"/>
    <s v="US-2011-117968"/>
    <x v="2"/>
    <x v="79"/>
    <d v="2011-08-07T00:00:00"/>
    <s v="Second Class"/>
    <s v="RS-19420"/>
    <s v="Ricardo Sperren"/>
    <x v="1"/>
    <x v="0"/>
    <s v="Meriden"/>
    <x v="29"/>
    <n v="6450"/>
    <s v="East"/>
    <s v="FUR-CH-10002335"/>
    <x v="0"/>
    <x v="1"/>
    <s v="Hon GuestStacker Chair"/>
    <n v="1133.3499999999999"/>
    <n v="5"/>
    <n v="0"/>
    <n v="294.67100000000005"/>
  </r>
  <r>
    <n v="5868"/>
    <s v="CA-2013-158211"/>
    <x v="0"/>
    <x v="810"/>
    <d v="2013-01-08T00:00:00"/>
    <s v="Standard Class"/>
    <s v="BP-11185"/>
    <s v="Ben Peterman"/>
    <x v="1"/>
    <x v="0"/>
    <s v="Philadelphia"/>
    <x v="9"/>
    <n v="19143"/>
    <s v="East"/>
    <s v="OFF-AR-10004078"/>
    <x v="1"/>
    <x v="6"/>
    <s v="Newell 312"/>
    <n v="4.6719999999999997"/>
    <n v="1"/>
    <n v="0.2"/>
    <n v="0.58399999999999985"/>
  </r>
  <r>
    <n v="5869"/>
    <s v="CA-2013-158211"/>
    <x v="0"/>
    <x v="810"/>
    <d v="2013-01-08T00:00:00"/>
    <s v="Standard Class"/>
    <s v="BP-11185"/>
    <s v="Ben Peterman"/>
    <x v="1"/>
    <x v="0"/>
    <s v="Philadelphia"/>
    <x v="9"/>
    <n v="19143"/>
    <s v="East"/>
    <s v="OFF-BI-10002026"/>
    <x v="1"/>
    <x v="8"/>
    <s v="Avery Arch Ring Binders"/>
    <n v="104.58000000000001"/>
    <n v="6"/>
    <n v="0.7"/>
    <n v="-80.178000000000026"/>
  </r>
  <r>
    <n v="5870"/>
    <s v="CA-2013-152247"/>
    <x v="0"/>
    <x v="77"/>
    <d v="2013-11-13T00:00:00"/>
    <s v="Standard Class"/>
    <s v="MA-17995"/>
    <s v="Michelle Arnett"/>
    <x v="2"/>
    <x v="0"/>
    <s v="Cheyenne"/>
    <x v="47"/>
    <n v="82001"/>
    <s v="West"/>
    <s v="FUR-CH-10001215"/>
    <x v="0"/>
    <x v="1"/>
    <s v="Global Troy Executive Leather Low-Back Tilter"/>
    <n v="1603.1360000000002"/>
    <n v="4"/>
    <n v="0.2"/>
    <n v="100.19599999999997"/>
  </r>
  <r>
    <n v="5871"/>
    <s v="CA-2013-128223"/>
    <x v="0"/>
    <x v="403"/>
    <d v="2013-06-15T00:00:00"/>
    <s v="Same Day"/>
    <s v="EB-13705"/>
    <s v="Ed Braxton"/>
    <x v="1"/>
    <x v="0"/>
    <s v="Anaheim"/>
    <x v="1"/>
    <n v="92804"/>
    <s v="West"/>
    <s v="FUR-TA-10001771"/>
    <x v="0"/>
    <x v="3"/>
    <s v="Bush Cubix Conference Tables, Fully Assembled"/>
    <n v="1293.4879999999998"/>
    <n v="7"/>
    <n v="0.2"/>
    <n v="80.843000000000075"/>
  </r>
  <r>
    <n v="5872"/>
    <s v="CA-2013-154235"/>
    <x v="0"/>
    <x v="446"/>
    <d v="2013-09-29T00:00:00"/>
    <s v="Standard Class"/>
    <s v="RD-19900"/>
    <s v="Ruben Dartt"/>
    <x v="0"/>
    <x v="0"/>
    <s v="Bloomington"/>
    <x v="14"/>
    <n v="47401"/>
    <s v="Central"/>
    <s v="FUR-FU-10004006"/>
    <x v="0"/>
    <x v="5"/>
    <s v="Deflect-o DuraMat Lighweight, Studded, Beveled Mat for Low Pile Carpeting"/>
    <n v="127.94999999999999"/>
    <n v="3"/>
    <n v="0"/>
    <n v="21.751499999999986"/>
  </r>
  <r>
    <n v="5873"/>
    <s v="CA-2014-129910"/>
    <x v="3"/>
    <x v="983"/>
    <d v="2014-04-04T00:00:00"/>
    <s v="Standard Class"/>
    <s v="ME-17320"/>
    <s v="Maria Etezadi"/>
    <x v="2"/>
    <x v="0"/>
    <s v="Columbus"/>
    <x v="32"/>
    <n v="31907"/>
    <s v="South"/>
    <s v="OFF-ST-10003282"/>
    <x v="1"/>
    <x v="4"/>
    <s v="Advantus 10-Drawer Portable Organizer, Chrome Metal Frame, Smoke Drawers"/>
    <n v="59.76"/>
    <n v="1"/>
    <n v="0"/>
    <n v="16.732800000000005"/>
  </r>
  <r>
    <n v="5874"/>
    <s v="CA-2014-133095"/>
    <x v="3"/>
    <x v="400"/>
    <d v="2014-06-05T00:00:00"/>
    <s v="Same Day"/>
    <s v="EH-14005"/>
    <s v="Erica Hernandez"/>
    <x v="2"/>
    <x v="0"/>
    <s v="Jonesboro"/>
    <x v="36"/>
    <n v="72401"/>
    <s v="South"/>
    <s v="OFF-BI-10002353"/>
    <x v="1"/>
    <x v="8"/>
    <s v="GBC VeloBind Cover Sets"/>
    <n v="108.08"/>
    <n v="7"/>
    <n v="0"/>
    <n v="54.04"/>
  </r>
  <r>
    <n v="5875"/>
    <s v="CA-2014-133095"/>
    <x v="3"/>
    <x v="400"/>
    <d v="2014-06-05T00:00:00"/>
    <s v="Same Day"/>
    <s v="EH-14005"/>
    <s v="Erica Hernandez"/>
    <x v="2"/>
    <x v="0"/>
    <s v="Jonesboro"/>
    <x v="36"/>
    <n v="72401"/>
    <s v="South"/>
    <s v="OFF-BI-10004141"/>
    <x v="1"/>
    <x v="8"/>
    <s v="Insertable Tab Indexes For Data Binders"/>
    <n v="9.5400000000000009"/>
    <n v="3"/>
    <n v="0"/>
    <n v="4.3883999999999999"/>
  </r>
  <r>
    <n v="5876"/>
    <s v="CA-2012-130554"/>
    <x v="1"/>
    <x v="1003"/>
    <d v="2012-04-09T00:00:00"/>
    <s v="First Class"/>
    <s v="FM-14290"/>
    <s v="Frank Merwin"/>
    <x v="2"/>
    <x v="0"/>
    <s v="Philadelphia"/>
    <x v="9"/>
    <n v="19140"/>
    <s v="East"/>
    <s v="OFF-AR-10001954"/>
    <x v="1"/>
    <x v="6"/>
    <s v="Newell 331"/>
    <n v="11.736000000000001"/>
    <n v="3"/>
    <n v="0.2"/>
    <n v="1.0268999999999999"/>
  </r>
  <r>
    <n v="5877"/>
    <s v="CA-2011-152443"/>
    <x v="2"/>
    <x v="371"/>
    <d v="2011-05-26T00:00:00"/>
    <s v="Standard Class"/>
    <s v="FG-14260"/>
    <s v="Frank Gastineau"/>
    <x v="2"/>
    <x v="0"/>
    <s v="Lawrence"/>
    <x v="31"/>
    <n v="1841"/>
    <s v="East"/>
    <s v="OFF-BI-10001071"/>
    <x v="1"/>
    <x v="8"/>
    <s v="GBC ProClick Punch Binding System"/>
    <n v="447.85999999999996"/>
    <n v="7"/>
    <n v="0"/>
    <n v="219.45140000000001"/>
  </r>
  <r>
    <n v="5878"/>
    <s v="CA-2011-152443"/>
    <x v="2"/>
    <x v="371"/>
    <d v="2011-05-26T00:00:00"/>
    <s v="Standard Class"/>
    <s v="FG-14260"/>
    <s v="Frank Gastineau"/>
    <x v="2"/>
    <x v="0"/>
    <s v="Lawrence"/>
    <x v="31"/>
    <n v="1841"/>
    <s v="East"/>
    <s v="OFF-PA-10003022"/>
    <x v="1"/>
    <x v="10"/>
    <s v="Xerox 1992"/>
    <n v="17.940000000000001"/>
    <n v="3"/>
    <n v="0"/>
    <n v="8.7906000000000013"/>
  </r>
  <r>
    <n v="5879"/>
    <s v="CA-2011-152443"/>
    <x v="2"/>
    <x v="371"/>
    <d v="2011-05-26T00:00:00"/>
    <s v="Standard Class"/>
    <s v="FG-14260"/>
    <s v="Frank Gastineau"/>
    <x v="2"/>
    <x v="0"/>
    <s v="Lawrence"/>
    <x v="31"/>
    <n v="1841"/>
    <s v="East"/>
    <s v="OFF-AP-10001293"/>
    <x v="1"/>
    <x v="9"/>
    <s v="Belkin 8 Outlet Surge Protector"/>
    <n v="245.88"/>
    <n v="6"/>
    <n v="0"/>
    <n v="68.846399999999988"/>
  </r>
  <r>
    <n v="5880"/>
    <s v="CA-2013-133319"/>
    <x v="0"/>
    <x v="64"/>
    <d v="2013-09-12T00:00:00"/>
    <s v="Standard Class"/>
    <s v="MV-17485"/>
    <s v="Mark Van Huff"/>
    <x v="0"/>
    <x v="0"/>
    <s v="New York City"/>
    <x v="15"/>
    <n v="10011"/>
    <s v="East"/>
    <s v="OFF-PA-10001815"/>
    <x v="1"/>
    <x v="10"/>
    <s v="Xerox 1885"/>
    <n v="192.16"/>
    <n v="4"/>
    <n v="0"/>
    <n v="92.236799999999988"/>
  </r>
  <r>
    <n v="5881"/>
    <s v="CA-2013-133935"/>
    <x v="0"/>
    <x v="31"/>
    <d v="2013-09-23T00:00:00"/>
    <s v="Standard Class"/>
    <s v="JW-15220"/>
    <s v="Jane Waco"/>
    <x v="1"/>
    <x v="0"/>
    <s v="San Diego"/>
    <x v="1"/>
    <n v="92105"/>
    <s v="West"/>
    <s v="FUR-CH-10001215"/>
    <x v="0"/>
    <x v="1"/>
    <s v="Global Troy Executive Leather Low-Back Tilter"/>
    <n v="801.5680000000001"/>
    <n v="2"/>
    <n v="0.2"/>
    <n v="50.097999999999985"/>
  </r>
  <r>
    <n v="5882"/>
    <s v="CA-2013-133935"/>
    <x v="0"/>
    <x v="31"/>
    <d v="2013-09-23T00:00:00"/>
    <s v="Standard Class"/>
    <s v="JW-15220"/>
    <s v="Jane Waco"/>
    <x v="1"/>
    <x v="0"/>
    <s v="San Diego"/>
    <x v="1"/>
    <n v="92105"/>
    <s v="West"/>
    <s v="OFF-PA-10000100"/>
    <x v="1"/>
    <x v="10"/>
    <s v="Xerox 1945"/>
    <n v="368.91"/>
    <n v="9"/>
    <n v="0"/>
    <n v="180.76590000000002"/>
  </r>
  <r>
    <n v="5883"/>
    <s v="CA-2013-133935"/>
    <x v="0"/>
    <x v="31"/>
    <d v="2013-09-23T00:00:00"/>
    <s v="Standard Class"/>
    <s v="JW-15220"/>
    <s v="Jane Waco"/>
    <x v="1"/>
    <x v="0"/>
    <s v="San Diego"/>
    <x v="1"/>
    <n v="92105"/>
    <s v="West"/>
    <s v="FUR-CH-10002880"/>
    <x v="0"/>
    <x v="1"/>
    <s v="Global High-Back Leather Tilter, Burgundy"/>
    <n v="885.52800000000002"/>
    <n v="9"/>
    <n v="0.2"/>
    <n v="-99.621900000000068"/>
  </r>
  <r>
    <n v="5884"/>
    <s v="CA-2013-136301"/>
    <x v="0"/>
    <x v="69"/>
    <d v="2013-03-16T00:00:00"/>
    <s v="Second Class"/>
    <s v="EH-13765"/>
    <s v="Edward Hooks"/>
    <x v="1"/>
    <x v="0"/>
    <s v="San Francisco"/>
    <x v="1"/>
    <n v="94109"/>
    <s v="West"/>
    <s v="FUR-FU-10004712"/>
    <x v="0"/>
    <x v="5"/>
    <s v="Westinghouse Mesh Shade Clip-On Gooseneck Lamp, Black"/>
    <n v="28.28"/>
    <n v="2"/>
    <n v="0"/>
    <n v="7.352800000000002"/>
  </r>
  <r>
    <n v="5885"/>
    <s v="CA-2013-136301"/>
    <x v="0"/>
    <x v="69"/>
    <d v="2013-03-16T00:00:00"/>
    <s v="Second Class"/>
    <s v="EH-13765"/>
    <s v="Edward Hooks"/>
    <x v="1"/>
    <x v="0"/>
    <s v="San Francisco"/>
    <x v="1"/>
    <n v="94109"/>
    <s v="West"/>
    <s v="OFF-SU-10000151"/>
    <x v="1"/>
    <x v="14"/>
    <s v="High Speed Automatic Electric Letter Opener"/>
    <n v="4912.59"/>
    <n v="3"/>
    <n v="0"/>
    <n v="196.50359999999978"/>
  </r>
  <r>
    <n v="5886"/>
    <s v="US-2011-109456"/>
    <x v="2"/>
    <x v="1079"/>
    <d v="2011-10-17T00:00:00"/>
    <s v="Same Day"/>
    <s v="LS-17245"/>
    <s v="Lynn Smith"/>
    <x v="0"/>
    <x v="0"/>
    <s v="San Francisco"/>
    <x v="1"/>
    <n v="94110"/>
    <s v="West"/>
    <s v="OFF-BI-10000136"/>
    <x v="1"/>
    <x v="8"/>
    <s v="Avery Non-Stick Heavy Duty View Round Locking Ring Binders"/>
    <n v="14.352000000000002"/>
    <n v="3"/>
    <n v="0.2"/>
    <n v="5.0231999999999992"/>
  </r>
  <r>
    <n v="5887"/>
    <s v="US-2011-109456"/>
    <x v="2"/>
    <x v="1079"/>
    <d v="2011-10-17T00:00:00"/>
    <s v="Same Day"/>
    <s v="LS-17245"/>
    <s v="Lynn Smith"/>
    <x v="0"/>
    <x v="0"/>
    <s v="San Francisco"/>
    <x v="1"/>
    <n v="94110"/>
    <s v="West"/>
    <s v="TEC-AC-10003610"/>
    <x v="2"/>
    <x v="11"/>
    <s v="Logitech Illuminated - Keyboard"/>
    <n v="179.97"/>
    <n v="3"/>
    <n v="0"/>
    <n v="86.385600000000011"/>
  </r>
  <r>
    <n v="5888"/>
    <s v="CA-2014-151596"/>
    <x v="3"/>
    <x v="1048"/>
    <d v="2014-10-12T00:00:00"/>
    <s v="First Class"/>
    <s v="BP-11050"/>
    <s v="Barry Pond"/>
    <x v="1"/>
    <x v="0"/>
    <s v="Cranston"/>
    <x v="34"/>
    <n v="2920"/>
    <s v="East"/>
    <s v="OFF-ST-10001837"/>
    <x v="1"/>
    <x v="4"/>
    <s v="SAFCO Mobile Desk Side File, Wire Frame"/>
    <n v="42.76"/>
    <n v="1"/>
    <n v="0"/>
    <n v="11.117599999999999"/>
  </r>
  <r>
    <n v="5889"/>
    <s v="CA-2012-147879"/>
    <x v="1"/>
    <x v="820"/>
    <d v="2012-05-12T00:00:00"/>
    <s v="Standard Class"/>
    <s v="CC-12220"/>
    <s v="Chris Cortes"/>
    <x v="0"/>
    <x v="0"/>
    <s v="Owensboro"/>
    <x v="0"/>
    <n v="42301"/>
    <s v="South"/>
    <s v="OFF-PA-10001952"/>
    <x v="1"/>
    <x v="10"/>
    <s v="Xerox 1902"/>
    <n v="45.68"/>
    <n v="2"/>
    <n v="0"/>
    <n v="21.012799999999999"/>
  </r>
  <r>
    <n v="5890"/>
    <s v="CA-2013-166625"/>
    <x v="0"/>
    <x v="167"/>
    <d v="2013-04-18T00:00:00"/>
    <s v="First Class"/>
    <s v="JM-15580"/>
    <s v="Jill Matthias"/>
    <x v="0"/>
    <x v="0"/>
    <s v="Baltimore"/>
    <x v="39"/>
    <n v="21215"/>
    <s v="East"/>
    <s v="OFF-BI-10002414"/>
    <x v="1"/>
    <x v="8"/>
    <s v="GBC ProClick Spines for 32-Hole Punch"/>
    <n v="25.06"/>
    <n v="2"/>
    <n v="0"/>
    <n v="11.778199999999998"/>
  </r>
  <r>
    <n v="5891"/>
    <s v="CA-2013-146157"/>
    <x v="0"/>
    <x v="831"/>
    <d v="2013-11-27T00:00:00"/>
    <s v="Standard Class"/>
    <s v="RD-19720"/>
    <s v="Roger Demir"/>
    <x v="0"/>
    <x v="0"/>
    <s v="Chicago"/>
    <x v="10"/>
    <n v="60610"/>
    <s v="Central"/>
    <s v="OFF-PA-10001790"/>
    <x v="1"/>
    <x v="10"/>
    <s v="Xerox 1910"/>
    <n v="38.432000000000002"/>
    <n v="1"/>
    <n v="0.2"/>
    <n v="13.451199999999996"/>
  </r>
  <r>
    <n v="5892"/>
    <s v="CA-2013-146157"/>
    <x v="0"/>
    <x v="831"/>
    <d v="2013-11-27T00:00:00"/>
    <s v="Standard Class"/>
    <s v="RD-19720"/>
    <s v="Roger Demir"/>
    <x v="0"/>
    <x v="0"/>
    <s v="Chicago"/>
    <x v="10"/>
    <n v="60610"/>
    <s v="Central"/>
    <s v="OFF-ST-10001590"/>
    <x v="1"/>
    <x v="4"/>
    <s v="Tenex Personal Project File with Scoop Front Design, Black"/>
    <n v="21.568000000000001"/>
    <n v="2"/>
    <n v="0.2"/>
    <n v="1.6175999999999986"/>
  </r>
  <r>
    <n v="5893"/>
    <s v="CA-2013-146157"/>
    <x v="0"/>
    <x v="831"/>
    <d v="2013-11-27T00:00:00"/>
    <s v="Standard Class"/>
    <s v="RD-19720"/>
    <s v="Roger Demir"/>
    <x v="0"/>
    <x v="0"/>
    <s v="Chicago"/>
    <x v="10"/>
    <n v="60610"/>
    <s v="Central"/>
    <s v="TEC-AC-10003657"/>
    <x v="2"/>
    <x v="11"/>
    <s v="Lenovo 17-Key USB Numeric Keypad"/>
    <n v="81.576000000000008"/>
    <n v="3"/>
    <n v="0.2"/>
    <n v="2.0393999999999934"/>
  </r>
  <r>
    <n v="5894"/>
    <s v="CA-2014-159954"/>
    <x v="3"/>
    <x v="18"/>
    <d v="2014-09-15T00:00:00"/>
    <s v="Standard Class"/>
    <s v="SS-20410"/>
    <s v="Shahid Shariari"/>
    <x v="0"/>
    <x v="0"/>
    <s v="Atlanta"/>
    <x v="32"/>
    <n v="30318"/>
    <s v="South"/>
    <s v="OFF-BI-10004876"/>
    <x v="1"/>
    <x v="8"/>
    <s v="Wilson Jones Suede Grain Vinyl Binders"/>
    <n v="2.78"/>
    <n v="1"/>
    <n v="0"/>
    <n v="1.3621999999999999"/>
  </r>
  <r>
    <n v="5895"/>
    <s v="CA-2014-100825"/>
    <x v="3"/>
    <x v="428"/>
    <d v="2014-09-15T00:00:00"/>
    <s v="Standard Class"/>
    <s v="KD-16495"/>
    <s v="Keith Dawkins"/>
    <x v="1"/>
    <x v="0"/>
    <s v="Los Angeles"/>
    <x v="1"/>
    <n v="90036"/>
    <s v="West"/>
    <s v="OFF-ST-10003123"/>
    <x v="1"/>
    <x v="4"/>
    <s v="Fellowes Bases and Tops For Staxonsteel/High-Stak Systems"/>
    <n v="99.87"/>
    <n v="3"/>
    <n v="0"/>
    <n v="23.968799999999998"/>
  </r>
  <r>
    <n v="5896"/>
    <s v="CA-2011-168305"/>
    <x v="2"/>
    <x v="301"/>
    <d v="2011-11-08T00:00:00"/>
    <s v="Standard Class"/>
    <s v="PL-18925"/>
    <s v="Paul Lucas"/>
    <x v="2"/>
    <x v="0"/>
    <s v="Los Angeles"/>
    <x v="1"/>
    <n v="90049"/>
    <s v="West"/>
    <s v="OFF-LA-10003498"/>
    <x v="1"/>
    <x v="2"/>
    <s v="Avery 475"/>
    <n v="44.400000000000006"/>
    <n v="3"/>
    <n v="0"/>
    <n v="22.200000000000003"/>
  </r>
  <r>
    <n v="5897"/>
    <s v="CA-2011-168305"/>
    <x v="2"/>
    <x v="301"/>
    <d v="2011-11-08T00:00:00"/>
    <s v="Standard Class"/>
    <s v="PL-18925"/>
    <s v="Paul Lucas"/>
    <x v="2"/>
    <x v="0"/>
    <s v="Los Angeles"/>
    <x v="1"/>
    <n v="90049"/>
    <s v="West"/>
    <s v="OFF-PA-10004947"/>
    <x v="1"/>
    <x v="10"/>
    <s v="Staples"/>
    <n v="21.400000000000002"/>
    <n v="5"/>
    <n v="0"/>
    <n v="9.629999999999999"/>
  </r>
  <r>
    <n v="5898"/>
    <s v="CA-2013-167682"/>
    <x v="0"/>
    <x v="1015"/>
    <d v="2013-04-10T00:00:00"/>
    <s v="Standard Class"/>
    <s v="ZD-21925"/>
    <s v="Zuschuss Donatelli"/>
    <x v="0"/>
    <x v="0"/>
    <s v="Richmond"/>
    <x v="14"/>
    <n v="47374"/>
    <s v="Central"/>
    <s v="FUR-FU-10003799"/>
    <x v="0"/>
    <x v="5"/>
    <s v="Seth Thomas 13 1/2&quot; Wall Clock"/>
    <n v="71.12"/>
    <n v="4"/>
    <n v="0"/>
    <n v="22.047199999999997"/>
  </r>
  <r>
    <n v="5899"/>
    <s v="CA-2013-167682"/>
    <x v="0"/>
    <x v="1015"/>
    <d v="2013-04-10T00:00:00"/>
    <s v="Standard Class"/>
    <s v="ZD-21925"/>
    <s v="Zuschuss Donatelli"/>
    <x v="0"/>
    <x v="0"/>
    <s v="Richmond"/>
    <x v="14"/>
    <n v="47374"/>
    <s v="Central"/>
    <s v="TEC-PH-10000673"/>
    <x v="2"/>
    <x v="7"/>
    <s v="Plantronics Voyager Pro HD - Bluetooth Headset"/>
    <n v="259.95999999999998"/>
    <n v="4"/>
    <n v="0"/>
    <n v="124.7808"/>
  </r>
  <r>
    <n v="5900"/>
    <s v="CA-2014-108000"/>
    <x v="3"/>
    <x v="602"/>
    <d v="2014-01-17T00:00:00"/>
    <s v="Standard Class"/>
    <s v="LS-16945"/>
    <s v="Linda Southworth"/>
    <x v="1"/>
    <x v="0"/>
    <s v="San Francisco"/>
    <x v="1"/>
    <n v="94110"/>
    <s v="West"/>
    <s v="OFF-EN-10002621"/>
    <x v="1"/>
    <x v="12"/>
    <s v="Staples"/>
    <n v="9.7799999999999994"/>
    <n v="1"/>
    <n v="0"/>
    <n v="4.8899999999999997"/>
  </r>
  <r>
    <n v="5901"/>
    <s v="CA-2012-146465"/>
    <x v="1"/>
    <x v="312"/>
    <d v="2012-11-24T00:00:00"/>
    <s v="Standard Class"/>
    <s v="PB-18805"/>
    <s v="Patrick Bzostek"/>
    <x v="2"/>
    <x v="0"/>
    <s v="San Francisco"/>
    <x v="1"/>
    <n v="94122"/>
    <s v="West"/>
    <s v="OFF-BI-10004528"/>
    <x v="1"/>
    <x v="8"/>
    <s v="Cardinal Poly Pocket Divider Pockets for Ring Binders"/>
    <n v="24.192"/>
    <n v="9"/>
    <n v="0.2"/>
    <n v="7.5599999999999987"/>
  </r>
  <r>
    <n v="5902"/>
    <s v="CA-2013-159639"/>
    <x v="0"/>
    <x v="581"/>
    <d v="2013-12-03T00:00:00"/>
    <s v="Standard Class"/>
    <s v="PC-18745"/>
    <s v="Pamela Coakley"/>
    <x v="1"/>
    <x v="0"/>
    <s v="Westfield"/>
    <x v="30"/>
    <n v="7090"/>
    <s v="East"/>
    <s v="FUR-FU-10001889"/>
    <x v="0"/>
    <x v="5"/>
    <s v="Ultra Door Pull Handle"/>
    <n v="31.56"/>
    <n v="3"/>
    <n v="0"/>
    <n v="10.4148"/>
  </r>
  <r>
    <n v="5903"/>
    <s v="US-2014-153948"/>
    <x v="3"/>
    <x v="44"/>
    <d v="2014-11-07T00:00:00"/>
    <s v="Same Day"/>
    <s v="FM-14290"/>
    <s v="Frank Merwin"/>
    <x v="2"/>
    <x v="0"/>
    <s v="San Francisco"/>
    <x v="1"/>
    <n v="94122"/>
    <s v="West"/>
    <s v="OFF-PA-10000157"/>
    <x v="1"/>
    <x v="10"/>
    <s v="Xerox 191"/>
    <n v="59.94"/>
    <n v="3"/>
    <n v="0"/>
    <n v="28.171799999999998"/>
  </r>
  <r>
    <n v="5904"/>
    <s v="US-2014-153948"/>
    <x v="3"/>
    <x v="44"/>
    <d v="2014-11-07T00:00:00"/>
    <s v="Same Day"/>
    <s v="FM-14290"/>
    <s v="Frank Merwin"/>
    <x v="2"/>
    <x v="0"/>
    <s v="San Francisco"/>
    <x v="1"/>
    <n v="94122"/>
    <s v="West"/>
    <s v="OFF-PA-10002764"/>
    <x v="1"/>
    <x v="10"/>
    <s v="Staples"/>
    <n v="45.36"/>
    <n v="4"/>
    <n v="0"/>
    <n v="22.226399999999998"/>
  </r>
  <r>
    <n v="5905"/>
    <s v="US-2014-153948"/>
    <x v="3"/>
    <x v="44"/>
    <d v="2014-11-07T00:00:00"/>
    <s v="Same Day"/>
    <s v="FM-14290"/>
    <s v="Frank Merwin"/>
    <x v="2"/>
    <x v="0"/>
    <s v="San Francisco"/>
    <x v="1"/>
    <n v="94122"/>
    <s v="West"/>
    <s v="OFF-PA-10000143"/>
    <x v="1"/>
    <x v="10"/>
    <s v="Astroparche Fine Business Paper"/>
    <n v="26.400000000000002"/>
    <n v="5"/>
    <n v="0"/>
    <n v="12.672000000000001"/>
  </r>
  <r>
    <n v="5906"/>
    <s v="US-2014-153948"/>
    <x v="3"/>
    <x v="44"/>
    <d v="2014-11-07T00:00:00"/>
    <s v="Same Day"/>
    <s v="FM-14290"/>
    <s v="Frank Merwin"/>
    <x v="2"/>
    <x v="0"/>
    <s v="San Francisco"/>
    <x v="1"/>
    <n v="94122"/>
    <s v="West"/>
    <s v="OFF-LA-10000414"/>
    <x v="1"/>
    <x v="2"/>
    <s v="Avery 503"/>
    <n v="41.4"/>
    <n v="4"/>
    <n v="0"/>
    <n v="19.872"/>
  </r>
  <r>
    <n v="5907"/>
    <s v="US-2014-153948"/>
    <x v="3"/>
    <x v="44"/>
    <d v="2014-11-07T00:00:00"/>
    <s v="Same Day"/>
    <s v="FM-14290"/>
    <s v="Frank Merwin"/>
    <x v="2"/>
    <x v="0"/>
    <s v="San Francisco"/>
    <x v="1"/>
    <n v="94122"/>
    <s v="West"/>
    <s v="TEC-AC-10003441"/>
    <x v="2"/>
    <x v="11"/>
    <s v="Kingston Digital DataTraveler 32GB USB 2.0"/>
    <n v="16.95"/>
    <n v="1"/>
    <n v="0"/>
    <n v="1.0169999999999995"/>
  </r>
  <r>
    <n v="5908"/>
    <s v="US-2013-113985"/>
    <x v="0"/>
    <x v="499"/>
    <d v="2013-12-08T00:00:00"/>
    <s v="Standard Class"/>
    <s v="KD-16495"/>
    <s v="Keith Dawkins"/>
    <x v="1"/>
    <x v="0"/>
    <s v="San Jose"/>
    <x v="1"/>
    <n v="95123"/>
    <s v="West"/>
    <s v="OFF-BI-10002353"/>
    <x v="1"/>
    <x v="8"/>
    <s v="GBC VeloBind Cover Sets"/>
    <n v="24.704000000000001"/>
    <n v="2"/>
    <n v="0.2"/>
    <n v="9.2639999999999993"/>
  </r>
  <r>
    <n v="5909"/>
    <s v="US-2013-113985"/>
    <x v="0"/>
    <x v="499"/>
    <d v="2013-12-08T00:00:00"/>
    <s v="Standard Class"/>
    <s v="KD-16495"/>
    <s v="Keith Dawkins"/>
    <x v="1"/>
    <x v="0"/>
    <s v="San Jose"/>
    <x v="1"/>
    <n v="95123"/>
    <s v="West"/>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x v="0"/>
    <s v="San Jose"/>
    <x v="1"/>
    <n v="95123"/>
    <s v="West"/>
    <s v="FUR-FU-10003026"/>
    <x v="0"/>
    <x v="5"/>
    <s v="Eldon Regeneration Recycled Desk Accessories, Black"/>
    <n v="14.52"/>
    <n v="3"/>
    <n v="0"/>
    <n v="5.6627999999999998"/>
  </r>
  <r>
    <n v="5911"/>
    <s v="US-2013-113985"/>
    <x v="0"/>
    <x v="499"/>
    <d v="2013-12-08T00:00:00"/>
    <s v="Standard Class"/>
    <s v="KD-16495"/>
    <s v="Keith Dawkins"/>
    <x v="1"/>
    <x v="0"/>
    <s v="San Jose"/>
    <x v="1"/>
    <n v="95123"/>
    <s v="West"/>
    <s v="OFF-BI-10000632"/>
    <x v="1"/>
    <x v="8"/>
    <s v="Satellite Sectional Post Binders"/>
    <n v="104.184"/>
    <n v="3"/>
    <n v="0.2"/>
    <n v="33.8598"/>
  </r>
  <r>
    <n v="5912"/>
    <s v="CA-2013-155383"/>
    <x v="0"/>
    <x v="907"/>
    <d v="2013-12-23T00:00:00"/>
    <s v="Standard Class"/>
    <s v="SC-20680"/>
    <s v="Steve Carroll"/>
    <x v="2"/>
    <x v="0"/>
    <s v="Seattle"/>
    <x v="4"/>
    <n v="98115"/>
    <s v="West"/>
    <s v="OFF-ST-10001328"/>
    <x v="1"/>
    <x v="4"/>
    <s v="Personal Filing Tote with Lid, Black/Gray"/>
    <n v="46.53"/>
    <n v="3"/>
    <n v="0"/>
    <n v="13.028400000000001"/>
  </r>
  <r>
    <n v="5913"/>
    <s v="CA-2011-120432"/>
    <x v="2"/>
    <x v="829"/>
    <d v="2011-08-26T00:00:00"/>
    <s v="Second Class"/>
    <s v="DW-13585"/>
    <s v="Dorothy Wardle"/>
    <x v="1"/>
    <x v="0"/>
    <s v="Owensboro"/>
    <x v="0"/>
    <n v="42301"/>
    <s v="South"/>
    <s v="OFF-SU-10004661"/>
    <x v="1"/>
    <x v="14"/>
    <s v="Acme Titanium Bonded Scissors"/>
    <n v="25.5"/>
    <n v="3"/>
    <n v="0"/>
    <n v="6.63"/>
  </r>
  <r>
    <n v="5914"/>
    <s v="US-2012-126977"/>
    <x v="1"/>
    <x v="14"/>
    <d v="2012-09-23T00:00:00"/>
    <s v="Standard Class"/>
    <s v="PF-19120"/>
    <s v="Peter Fuller"/>
    <x v="0"/>
    <x v="0"/>
    <s v="New York City"/>
    <x v="15"/>
    <n v="10035"/>
    <s v="East"/>
    <s v="OFF-ST-10000617"/>
    <x v="1"/>
    <x v="4"/>
    <s v="Woodgrain Magazine Files by Perma"/>
    <n v="14.9"/>
    <n v="5"/>
    <n v="0"/>
    <n v="1.0429999999999984"/>
  </r>
  <r>
    <n v="5915"/>
    <s v="US-2012-126977"/>
    <x v="1"/>
    <x v="14"/>
    <d v="2012-09-23T00:00:00"/>
    <s v="Standard Class"/>
    <s v="PF-19120"/>
    <s v="Peter Fuller"/>
    <x v="0"/>
    <x v="0"/>
    <s v="New York City"/>
    <x v="15"/>
    <n v="10035"/>
    <s v="East"/>
    <s v="OFF-LA-10002762"/>
    <x v="1"/>
    <x v="2"/>
    <s v="Avery 485"/>
    <n v="87.71"/>
    <n v="7"/>
    <n v="0"/>
    <n v="41.223699999999994"/>
  </r>
  <r>
    <n v="5916"/>
    <s v="US-2012-126977"/>
    <x v="1"/>
    <x v="14"/>
    <d v="2012-09-23T00:00:00"/>
    <s v="Standard Class"/>
    <s v="PF-19120"/>
    <s v="Peter Fuller"/>
    <x v="0"/>
    <x v="0"/>
    <s v="New York City"/>
    <x v="15"/>
    <n v="10035"/>
    <s v="East"/>
    <s v="FUR-CH-10001973"/>
    <x v="0"/>
    <x v="1"/>
    <s v="Office Star Flex Back Scooter Chair with White Frame"/>
    <n v="199.76400000000001"/>
    <n v="2"/>
    <n v="0.1"/>
    <n v="8.8783999999999956"/>
  </r>
  <r>
    <n v="5917"/>
    <s v="US-2012-126977"/>
    <x v="1"/>
    <x v="14"/>
    <d v="2012-09-23T00:00:00"/>
    <s v="Standard Class"/>
    <s v="PF-19120"/>
    <s v="Peter Fuller"/>
    <x v="0"/>
    <x v="0"/>
    <s v="New York City"/>
    <x v="15"/>
    <n v="10035"/>
    <s v="East"/>
    <s v="OFF-ST-10003058"/>
    <x v="1"/>
    <x v="4"/>
    <s v="Eldon Mobile Mega Data Cart  Mega Stackable  Add-On Trays"/>
    <n v="94.6"/>
    <n v="4"/>
    <n v="0"/>
    <n v="27.433999999999997"/>
  </r>
  <r>
    <n v="5918"/>
    <s v="US-2012-126977"/>
    <x v="1"/>
    <x v="14"/>
    <d v="2012-09-23T00:00:00"/>
    <s v="Standard Class"/>
    <s v="PF-19120"/>
    <s v="Peter Fuller"/>
    <x v="0"/>
    <x v="0"/>
    <s v="New York City"/>
    <x v="15"/>
    <n v="10035"/>
    <s v="East"/>
    <s v="FUR-BO-10004834"/>
    <x v="0"/>
    <x v="0"/>
    <s v="Riverside Palais Royal Lawyers Bookcase, Royale Cherry Finish"/>
    <n v="4228.7040000000006"/>
    <n v="6"/>
    <n v="0.2"/>
    <n v="158.57639999999992"/>
  </r>
  <r>
    <n v="5919"/>
    <s v="US-2012-126977"/>
    <x v="1"/>
    <x v="14"/>
    <d v="2012-09-23T00:00:00"/>
    <s v="Standard Class"/>
    <s v="PF-19120"/>
    <s v="Peter Fuller"/>
    <x v="0"/>
    <x v="0"/>
    <s v="New York City"/>
    <x v="15"/>
    <n v="10035"/>
    <s v="East"/>
    <s v="FUR-BO-10002213"/>
    <x v="0"/>
    <x v="0"/>
    <s v="DMI Eclipse Executive Suite Bookcases"/>
    <n v="2003.9200000000003"/>
    <n v="5"/>
    <n v="0.2"/>
    <n v="-25.049000000000149"/>
  </r>
  <r>
    <n v="5920"/>
    <s v="US-2012-126977"/>
    <x v="1"/>
    <x v="14"/>
    <d v="2012-09-23T00:00:00"/>
    <s v="Standard Class"/>
    <s v="PF-19120"/>
    <s v="Peter Fuller"/>
    <x v="0"/>
    <x v="0"/>
    <s v="New York City"/>
    <x v="15"/>
    <n v="10035"/>
    <s v="East"/>
    <s v="TEC-PH-10002170"/>
    <x v="2"/>
    <x v="7"/>
    <s v="ClearSounds CSC500 Amplified Spirit Phone Corded phone"/>
    <n v="209.96999999999997"/>
    <n v="3"/>
    <n v="0"/>
    <n v="58.791600000000003"/>
  </r>
  <r>
    <n v="5921"/>
    <s v="US-2012-126977"/>
    <x v="1"/>
    <x v="14"/>
    <d v="2012-09-23T00:00:00"/>
    <s v="Standard Class"/>
    <s v="PF-19120"/>
    <s v="Peter Fuller"/>
    <x v="0"/>
    <x v="0"/>
    <s v="New York City"/>
    <x v="15"/>
    <n v="10035"/>
    <s v="East"/>
    <s v="TEC-AC-10003033"/>
    <x v="2"/>
    <x v="11"/>
    <s v="Plantronics CS510 - Over-the-Head monaural Wireless Headset System"/>
    <n v="659.9"/>
    <n v="2"/>
    <n v="0"/>
    <n v="217.76699999999994"/>
  </r>
  <r>
    <n v="5922"/>
    <s v="US-2012-126977"/>
    <x v="1"/>
    <x v="14"/>
    <d v="2012-09-23T00:00:00"/>
    <s v="Standard Class"/>
    <s v="PF-19120"/>
    <s v="Peter Fuller"/>
    <x v="0"/>
    <x v="0"/>
    <s v="New York City"/>
    <x v="15"/>
    <n v="10035"/>
    <s v="East"/>
    <s v="OFF-PA-10004071"/>
    <x v="1"/>
    <x v="10"/>
    <s v="Eaton Premium Continuous-Feed Paper, 25% Cotton, Letter Size, White, 1000 Shts/Box"/>
    <n v="110.96"/>
    <n v="2"/>
    <n v="0"/>
    <n v="53.260799999999996"/>
  </r>
  <r>
    <n v="5923"/>
    <s v="US-2012-126977"/>
    <x v="1"/>
    <x v="14"/>
    <d v="2012-09-23T00:00:00"/>
    <s v="Standard Class"/>
    <s v="PF-19120"/>
    <s v="Peter Fuller"/>
    <x v="0"/>
    <x v="0"/>
    <s v="New York City"/>
    <x v="15"/>
    <n v="10035"/>
    <s v="East"/>
    <s v="TEC-PH-10000169"/>
    <x v="2"/>
    <x v="7"/>
    <s v="ARKON Windshield Dashboard Air Vent Car Mount Holder"/>
    <n v="67.8"/>
    <n v="4"/>
    <n v="0"/>
    <n v="1.3559999999999945"/>
  </r>
  <r>
    <n v="5924"/>
    <s v="CA-2013-130288"/>
    <x v="0"/>
    <x v="491"/>
    <d v="2013-12-01T00:00:00"/>
    <s v="Second Class"/>
    <s v="DK-13225"/>
    <s v="Dean Katz"/>
    <x v="1"/>
    <x v="0"/>
    <s v="New York City"/>
    <x v="15"/>
    <n v="10011"/>
    <s v="East"/>
    <s v="FUR-TA-10002958"/>
    <x v="0"/>
    <x v="3"/>
    <s v="Bevis Oval Conference Table, Walnut"/>
    <n v="313.17599999999999"/>
    <n v="2"/>
    <n v="0.4"/>
    <n v="-120.05080000000007"/>
  </r>
  <r>
    <n v="5925"/>
    <s v="CA-2014-146458"/>
    <x v="3"/>
    <x v="123"/>
    <d v="2014-11-23T00:00:00"/>
    <s v="Second Class"/>
    <s v="RB-19435"/>
    <s v="Richard Bierner"/>
    <x v="0"/>
    <x v="0"/>
    <s v="Springfield"/>
    <x v="17"/>
    <n v="22153"/>
    <s v="South"/>
    <s v="OFF-AR-10001177"/>
    <x v="1"/>
    <x v="6"/>
    <s v="Newell 349"/>
    <n v="22.959999999999997"/>
    <n v="7"/>
    <n v="0"/>
    <n v="6.6583999999999968"/>
  </r>
  <r>
    <n v="5926"/>
    <s v="CA-2014-150420"/>
    <x v="3"/>
    <x v="95"/>
    <d v="2014-06-09T00:00:00"/>
    <s v="Standard Class"/>
    <s v="GD-14590"/>
    <s v="Giulietta Dortch"/>
    <x v="1"/>
    <x v="0"/>
    <s v="Bellingham"/>
    <x v="4"/>
    <n v="98226"/>
    <s v="West"/>
    <s v="TEC-AC-10004975"/>
    <x v="2"/>
    <x v="11"/>
    <s v="Plantronics Audio 995 Wireless Stereo Headset"/>
    <n v="1099.5"/>
    <n v="10"/>
    <n v="0"/>
    <n v="362.83500000000004"/>
  </r>
  <r>
    <n v="5927"/>
    <s v="US-2011-118997"/>
    <x v="2"/>
    <x v="918"/>
    <d v="2011-04-12T00:00:00"/>
    <s v="Standard Class"/>
    <s v="RA-19885"/>
    <s v="Ruben Ausman"/>
    <x v="1"/>
    <x v="0"/>
    <s v="Decatur"/>
    <x v="19"/>
    <n v="35601"/>
    <s v="South"/>
    <s v="FUR-TA-10001086"/>
    <x v="0"/>
    <x v="3"/>
    <s v="SAFCO PlanMaster Boards, 60w x 37-1/2d, White Melamine"/>
    <n v="1215.92"/>
    <n v="8"/>
    <n v="0"/>
    <n v="316.13920000000007"/>
  </r>
  <r>
    <n v="5928"/>
    <s v="CA-2011-114314"/>
    <x v="2"/>
    <x v="856"/>
    <d v="2011-10-15T00:00:00"/>
    <s v="Standard Class"/>
    <s v="DB-13555"/>
    <s v="Dorothy Badders"/>
    <x v="1"/>
    <x v="0"/>
    <s v="Fayetteville"/>
    <x v="36"/>
    <n v="72701"/>
    <s v="South"/>
    <s v="OFF-LA-10000240"/>
    <x v="1"/>
    <x v="2"/>
    <s v="Self-Adhesive Address Labels for Typewriters by Universal"/>
    <n v="7.31"/>
    <n v="1"/>
    <n v="0"/>
    <n v="3.4356999999999998"/>
  </r>
  <r>
    <n v="5929"/>
    <s v="CA-2011-114314"/>
    <x v="2"/>
    <x v="856"/>
    <d v="2011-10-15T00:00:00"/>
    <s v="Standard Class"/>
    <s v="DB-13555"/>
    <s v="Dorothy Badders"/>
    <x v="1"/>
    <x v="0"/>
    <s v="Fayetteville"/>
    <x v="36"/>
    <n v="72701"/>
    <s v="South"/>
    <s v="FUR-FU-10002107"/>
    <x v="0"/>
    <x v="5"/>
    <s v="Eldon Pizzaz Desk Accessories"/>
    <n v="8.92"/>
    <n v="4"/>
    <n v="0"/>
    <n v="3.9248000000000003"/>
  </r>
  <r>
    <n v="5930"/>
    <s v="US-2014-169551"/>
    <x v="3"/>
    <x v="437"/>
    <d v="2014-07-10T00:00:00"/>
    <s v="First Class"/>
    <s v="RL-19615"/>
    <s v="Rob Lucas"/>
    <x v="0"/>
    <x v="0"/>
    <s v="Philadelphia"/>
    <x v="9"/>
    <n v="19120"/>
    <s v="East"/>
    <s v="FUR-BO-10001519"/>
    <x v="0"/>
    <x v="0"/>
    <s v="O'Sullivan 3-Shelf Heavy-Duty Bookcases"/>
    <n v="87.210000000000008"/>
    <n v="3"/>
    <n v="0.5"/>
    <n v="-45.349200000000003"/>
  </r>
  <r>
    <n v="5931"/>
    <s v="US-2014-169551"/>
    <x v="3"/>
    <x v="437"/>
    <d v="2014-07-10T00:00:00"/>
    <s v="First Class"/>
    <s v="RL-19615"/>
    <s v="Rob Lucas"/>
    <x v="0"/>
    <x v="0"/>
    <s v="Philadelphia"/>
    <x v="9"/>
    <n v="19120"/>
    <s v="East"/>
    <s v="OFF-PA-10004100"/>
    <x v="1"/>
    <x v="10"/>
    <s v="Xerox 216"/>
    <n v="15.552000000000003"/>
    <n v="3"/>
    <n v="0.2"/>
    <n v="5.4432"/>
  </r>
  <r>
    <n v="5932"/>
    <s v="US-2014-169551"/>
    <x v="3"/>
    <x v="437"/>
    <d v="2014-07-10T00:00:00"/>
    <s v="First Class"/>
    <s v="RL-19615"/>
    <s v="Rob Lucas"/>
    <x v="0"/>
    <x v="0"/>
    <s v="Philadelphia"/>
    <x v="9"/>
    <n v="19120"/>
    <s v="East"/>
    <s v="TEC-PH-10001363"/>
    <x v="2"/>
    <x v="7"/>
    <s v="Apple iPhone 5S"/>
    <n v="683.98799999999994"/>
    <n v="2"/>
    <n v="0.4"/>
    <n v="-113.9980000000001"/>
  </r>
  <r>
    <n v="5933"/>
    <s v="US-2014-169551"/>
    <x v="3"/>
    <x v="437"/>
    <d v="2014-07-10T00:00:00"/>
    <s v="First Class"/>
    <s v="RL-19615"/>
    <s v="Rob Lucas"/>
    <x v="0"/>
    <x v="0"/>
    <s v="Philadelphia"/>
    <x v="9"/>
    <n v="19120"/>
    <s v="East"/>
    <s v="OFF-ST-10004835"/>
    <x v="1"/>
    <x v="4"/>
    <s v="Plastic Stacking Crates &amp; Casters"/>
    <n v="13.392000000000001"/>
    <n v="3"/>
    <n v="0.2"/>
    <n v="1.0044"/>
  </r>
  <r>
    <n v="5934"/>
    <s v="US-2014-169551"/>
    <x v="3"/>
    <x v="437"/>
    <d v="2014-07-10T00:00:00"/>
    <s v="First Class"/>
    <s v="RL-19615"/>
    <s v="Rob Lucas"/>
    <x v="0"/>
    <x v="0"/>
    <s v="Philadelphia"/>
    <x v="9"/>
    <n v="19120"/>
    <s v="East"/>
    <s v="TEC-AC-10002018"/>
    <x v="2"/>
    <x v="11"/>
    <s v="AmazonBasics 3-Button USB Wired Mouse"/>
    <n v="16.776000000000003"/>
    <n v="3"/>
    <n v="0.2"/>
    <n v="4.8231000000000002"/>
  </r>
  <r>
    <n v="5935"/>
    <s v="US-2014-169551"/>
    <x v="3"/>
    <x v="437"/>
    <d v="2014-07-10T00:00:00"/>
    <s v="First Class"/>
    <s v="RL-19615"/>
    <s v="Rob Lucas"/>
    <x v="0"/>
    <x v="0"/>
    <s v="Philadelphia"/>
    <x v="9"/>
    <n v="19120"/>
    <s v="East"/>
    <s v="TEC-AC-10003033"/>
    <x v="2"/>
    <x v="11"/>
    <s v="Plantronics CS510 - Over-the-Head monaural Wireless Headset System"/>
    <n v="527.91999999999996"/>
    <n v="2"/>
    <n v="0.2"/>
    <n v="85.786999999999949"/>
  </r>
  <r>
    <n v="5936"/>
    <s v="CA-2013-103107"/>
    <x v="0"/>
    <x v="975"/>
    <d v="2013-07-05T00:00:00"/>
    <s v="Same Day"/>
    <s v="RB-19465"/>
    <s v="Rick Bensley"/>
    <x v="2"/>
    <x v="0"/>
    <s v="Seattle"/>
    <x v="4"/>
    <n v="98103"/>
    <s v="West"/>
    <s v="FUR-FU-10000221"/>
    <x v="0"/>
    <x v="5"/>
    <s v="Master Caster Door Stop, Brown"/>
    <n v="25.4"/>
    <n v="5"/>
    <n v="0"/>
    <n v="8.6359999999999992"/>
  </r>
  <r>
    <n v="5937"/>
    <s v="CA-2013-103107"/>
    <x v="0"/>
    <x v="975"/>
    <d v="2013-07-05T00:00:00"/>
    <s v="Same Day"/>
    <s v="RB-19465"/>
    <s v="Rick Bensley"/>
    <x v="2"/>
    <x v="0"/>
    <s v="Seattle"/>
    <x v="4"/>
    <n v="98103"/>
    <s v="West"/>
    <s v="TEC-PH-10001198"/>
    <x v="2"/>
    <x v="7"/>
    <s v="Avaya 4621SW VoIP phone"/>
    <n v="177.48000000000002"/>
    <n v="3"/>
    <n v="0.2"/>
    <n v="19.966499999999982"/>
  </r>
  <r>
    <n v="5938"/>
    <s v="CA-2013-103107"/>
    <x v="0"/>
    <x v="975"/>
    <d v="2013-07-05T00:00:00"/>
    <s v="Same Day"/>
    <s v="RB-19465"/>
    <s v="Rick Bensley"/>
    <x v="2"/>
    <x v="0"/>
    <s v="Seattle"/>
    <x v="4"/>
    <n v="98103"/>
    <s v="West"/>
    <s v="TEC-PH-10002564"/>
    <x v="2"/>
    <x v="7"/>
    <s v="OtterBox Defender Series Case - Samsung Galaxy S4"/>
    <n v="71.975999999999999"/>
    <n v="3"/>
    <n v="0.2"/>
    <n v="8.9969999999999892"/>
  </r>
  <r>
    <n v="5939"/>
    <s v="CA-2014-122077"/>
    <x v="3"/>
    <x v="240"/>
    <d v="2014-05-26T00:00:00"/>
    <s v="Standard Class"/>
    <s v="JF-15295"/>
    <s v="Jason Fortune-"/>
    <x v="0"/>
    <x v="0"/>
    <s v="Plano"/>
    <x v="5"/>
    <n v="75023"/>
    <s v="Central"/>
    <s v="TEC-PH-10003811"/>
    <x v="2"/>
    <x v="7"/>
    <s v="Jabra Supreme Plus Driver Edition Headset"/>
    <n v="95.992000000000004"/>
    <n v="1"/>
    <n v="0.2"/>
    <n v="9.5991999999999997"/>
  </r>
  <r>
    <n v="5940"/>
    <s v="CA-2014-122077"/>
    <x v="3"/>
    <x v="240"/>
    <d v="2014-05-26T00:00:00"/>
    <s v="Standard Class"/>
    <s v="JF-15295"/>
    <s v="Jason Fortune-"/>
    <x v="0"/>
    <x v="0"/>
    <s v="Plano"/>
    <x v="5"/>
    <n v="75023"/>
    <s v="Central"/>
    <s v="OFF-LA-10004178"/>
    <x v="1"/>
    <x v="2"/>
    <s v="Avery 491"/>
    <n v="13.216000000000001"/>
    <n v="4"/>
    <n v="0.2"/>
    <n v="4.2951999999999995"/>
  </r>
  <r>
    <n v="5941"/>
    <s v="CA-2014-112431"/>
    <x v="3"/>
    <x v="386"/>
    <d v="2014-10-15T00:00:00"/>
    <s v="Second Class"/>
    <s v="RW-19690"/>
    <s v="Robert Waldorf"/>
    <x v="0"/>
    <x v="0"/>
    <s v="Los Angeles"/>
    <x v="1"/>
    <n v="90049"/>
    <s v="West"/>
    <s v="TEC-AC-10001465"/>
    <x v="2"/>
    <x v="11"/>
    <s v="SanDisk Cruzer 64 GB USB Flash Drive"/>
    <n v="435.84000000000003"/>
    <n v="12"/>
    <n v="0"/>
    <n v="130.75199999999995"/>
  </r>
  <r>
    <n v="5942"/>
    <s v="CA-2014-112431"/>
    <x v="3"/>
    <x v="386"/>
    <d v="2014-10-15T00:00:00"/>
    <s v="Second Class"/>
    <s v="RW-19690"/>
    <s v="Robert Waldorf"/>
    <x v="0"/>
    <x v="0"/>
    <s v="Los Angeles"/>
    <x v="1"/>
    <n v="90049"/>
    <s v="West"/>
    <s v="OFF-AR-10000940"/>
    <x v="1"/>
    <x v="6"/>
    <s v="Newell 343"/>
    <n v="5.88"/>
    <n v="2"/>
    <n v="0"/>
    <n v="1.5876000000000001"/>
  </r>
  <r>
    <n v="5943"/>
    <s v="CA-2013-151092"/>
    <x v="0"/>
    <x v="876"/>
    <d v="2013-08-14T00:00:00"/>
    <s v="Standard Class"/>
    <s v="VG-21790"/>
    <s v="Vivek Gonzalez"/>
    <x v="0"/>
    <x v="0"/>
    <s v="Los Angeles"/>
    <x v="1"/>
    <n v="90032"/>
    <s v="West"/>
    <s v="TEC-PH-10001700"/>
    <x v="2"/>
    <x v="7"/>
    <s v="Panasonic KX-TG6844B Expandable Digital Cordless Telephone"/>
    <n v="211.16800000000001"/>
    <n v="4"/>
    <n v="0.2"/>
    <n v="18.477200000000011"/>
  </r>
  <r>
    <n v="5944"/>
    <s v="CA-2011-104178"/>
    <x v="2"/>
    <x v="55"/>
    <d v="2011-08-29T00:00:00"/>
    <s v="Standard Class"/>
    <s v="JM-15265"/>
    <s v="Janet Molinari"/>
    <x v="1"/>
    <x v="0"/>
    <s v="Los Angeles"/>
    <x v="1"/>
    <n v="90036"/>
    <s v="West"/>
    <s v="FUR-FU-10000771"/>
    <x v="0"/>
    <x v="5"/>
    <s v="Eldon 200 Class Desk Accessories, Smoke"/>
    <n v="6.28"/>
    <n v="1"/>
    <n v="0"/>
    <n v="2.6376000000000004"/>
  </r>
  <r>
    <n v="5945"/>
    <s v="CA-2011-104178"/>
    <x v="2"/>
    <x v="55"/>
    <d v="2011-08-29T00:00:00"/>
    <s v="Standard Class"/>
    <s v="JM-15265"/>
    <s v="Janet Molinari"/>
    <x v="1"/>
    <x v="0"/>
    <s v="Los Angeles"/>
    <x v="1"/>
    <n v="90036"/>
    <s v="West"/>
    <s v="TEC-AC-10002399"/>
    <x v="2"/>
    <x v="11"/>
    <s v="SanDisk Cruzer 32 GB USB Flash Drive"/>
    <n v="95.1"/>
    <n v="5"/>
    <n v="0"/>
    <n v="30.431999999999995"/>
  </r>
  <r>
    <n v="5946"/>
    <s v="CA-2011-104178"/>
    <x v="2"/>
    <x v="55"/>
    <d v="2011-08-29T00:00:00"/>
    <s v="Standard Class"/>
    <s v="JM-15265"/>
    <s v="Janet Molinari"/>
    <x v="1"/>
    <x v="0"/>
    <s v="Los Angeles"/>
    <x v="1"/>
    <n v="90036"/>
    <s v="West"/>
    <s v="OFF-PA-10004983"/>
    <x v="1"/>
    <x v="10"/>
    <s v="Xerox 23"/>
    <n v="25.92"/>
    <n v="4"/>
    <n v="0"/>
    <n v="12.441600000000001"/>
  </r>
  <r>
    <n v="5947"/>
    <s v="CA-2011-104178"/>
    <x v="2"/>
    <x v="55"/>
    <d v="2011-08-29T00:00:00"/>
    <s v="Standard Class"/>
    <s v="JM-15265"/>
    <s v="Janet Molinari"/>
    <x v="1"/>
    <x v="0"/>
    <s v="Los Angeles"/>
    <x v="1"/>
    <n v="90036"/>
    <s v="West"/>
    <s v="OFF-ST-10004258"/>
    <x v="1"/>
    <x v="4"/>
    <s v="Portable Personal File Box"/>
    <n v="48.84"/>
    <n v="4"/>
    <n v="0"/>
    <n v="13.186800000000005"/>
  </r>
  <r>
    <n v="5948"/>
    <s v="CA-2012-115924"/>
    <x v="1"/>
    <x v="471"/>
    <d v="2012-09-18T00:00:00"/>
    <s v="Second Class"/>
    <s v="BE-11455"/>
    <s v="Brad Eason"/>
    <x v="2"/>
    <x v="0"/>
    <s v="Des Moines"/>
    <x v="23"/>
    <n v="50315"/>
    <s v="Central"/>
    <s v="OFF-BI-10004040"/>
    <x v="1"/>
    <x v="8"/>
    <s v="Wilson Jones Impact Binders"/>
    <n v="25.9"/>
    <n v="5"/>
    <n v="0"/>
    <n v="12.690999999999999"/>
  </r>
  <r>
    <n v="5949"/>
    <s v="CA-2014-161046"/>
    <x v="3"/>
    <x v="916"/>
    <d v="2014-03-06T00:00:00"/>
    <s v="Same Day"/>
    <s v="CB-12535"/>
    <s v="Claudia Bergmann"/>
    <x v="1"/>
    <x v="0"/>
    <s v="Southaven"/>
    <x v="35"/>
    <n v="38671"/>
    <s v="South"/>
    <s v="OFF-EN-10003862"/>
    <x v="1"/>
    <x v="12"/>
    <s v="Laser &amp; Ink Jet Business Envelopes"/>
    <n v="42.68"/>
    <n v="4"/>
    <n v="0"/>
    <n v="19.6328"/>
  </r>
  <r>
    <n v="5950"/>
    <s v="CA-2014-161046"/>
    <x v="3"/>
    <x v="916"/>
    <d v="2014-03-06T00:00:00"/>
    <s v="Same Day"/>
    <s v="CB-12535"/>
    <s v="Claudia Bergmann"/>
    <x v="1"/>
    <x v="0"/>
    <s v="Southaven"/>
    <x v="35"/>
    <n v="38671"/>
    <s v="South"/>
    <s v="TEC-AC-10004571"/>
    <x v="2"/>
    <x v="11"/>
    <s v="Logitech G700s Rechargeable Gaming Mouse"/>
    <n v="299.96999999999997"/>
    <n v="3"/>
    <n v="0"/>
    <n v="125.98740000000001"/>
  </r>
  <r>
    <n v="5951"/>
    <s v="CA-2014-161046"/>
    <x v="3"/>
    <x v="916"/>
    <d v="2014-03-06T00:00:00"/>
    <s v="Same Day"/>
    <s v="CB-12535"/>
    <s v="Claudia Bergmann"/>
    <x v="1"/>
    <x v="0"/>
    <s v="Southaven"/>
    <x v="35"/>
    <n v="38671"/>
    <s v="South"/>
    <s v="OFF-AP-10000891"/>
    <x v="1"/>
    <x v="9"/>
    <s v="Kensington 7 Outlet MasterPiece HOMEOFFICE Power Control Center"/>
    <n v="262.24"/>
    <n v="2"/>
    <n v="0"/>
    <n v="78.671999999999997"/>
  </r>
  <r>
    <n v="5952"/>
    <s v="CA-2014-161046"/>
    <x v="3"/>
    <x v="916"/>
    <d v="2014-03-06T00:00:00"/>
    <s v="Same Day"/>
    <s v="CB-12535"/>
    <s v="Claudia Bergmann"/>
    <x v="1"/>
    <x v="0"/>
    <s v="Southaven"/>
    <x v="35"/>
    <n v="38671"/>
    <s v="South"/>
    <s v="OFF-BI-10002026"/>
    <x v="1"/>
    <x v="8"/>
    <s v="Ibico Recycled Linen-Style Covers"/>
    <n v="234.36"/>
    <n v="6"/>
    <n v="0"/>
    <n v="112.49279999999999"/>
  </r>
  <r>
    <n v="5953"/>
    <s v="US-2014-141698"/>
    <x v="3"/>
    <x v="4"/>
    <d v="2014-04-22T00:00:00"/>
    <s v="Standard Class"/>
    <s v="SD-20485"/>
    <s v="Shirley Daniels"/>
    <x v="2"/>
    <x v="0"/>
    <s v="Houston"/>
    <x v="5"/>
    <n v="77041"/>
    <s v="Central"/>
    <s v="OFF-PA-10001826"/>
    <x v="1"/>
    <x v="10"/>
    <s v="Xerox 207"/>
    <n v="20.736000000000004"/>
    <n v="4"/>
    <n v="0.2"/>
    <n v="7.2576000000000001"/>
  </r>
  <r>
    <n v="5954"/>
    <s v="US-2011-105151"/>
    <x v="2"/>
    <x v="809"/>
    <d v="2011-03-31T00:00:00"/>
    <s v="First Class"/>
    <s v="SG-20890"/>
    <s v="Susan Gilcrest"/>
    <x v="1"/>
    <x v="0"/>
    <s v="New York City"/>
    <x v="15"/>
    <n v="10009"/>
    <s v="East"/>
    <s v="OFF-AR-10001231"/>
    <x v="1"/>
    <x v="6"/>
    <s v="Sanford EarthWrite Recycled Pencils, Medium Soft, #2"/>
    <n v="10.5"/>
    <n v="5"/>
    <n v="0"/>
    <n v="2.9400000000000004"/>
  </r>
  <r>
    <n v="5955"/>
    <s v="CA-2011-155796"/>
    <x v="2"/>
    <x v="7"/>
    <d v="2011-11-15T00:00:00"/>
    <s v="Second Class"/>
    <s v="TS-21430"/>
    <s v="Tom Stivers"/>
    <x v="1"/>
    <x v="0"/>
    <s v="Reading"/>
    <x v="9"/>
    <n v="19601"/>
    <s v="East"/>
    <s v="FUR-FU-10000409"/>
    <x v="0"/>
    <x v="5"/>
    <s v="GE 4 Foot Flourescent Tube, 40 Watt"/>
    <n v="23.968000000000004"/>
    <n v="2"/>
    <n v="0.2"/>
    <n v="7.7896000000000001"/>
  </r>
  <r>
    <n v="5956"/>
    <s v="CA-2011-155796"/>
    <x v="2"/>
    <x v="7"/>
    <d v="2011-11-15T00:00:00"/>
    <s v="Second Class"/>
    <s v="TS-21430"/>
    <s v="Tom Stivers"/>
    <x v="1"/>
    <x v="0"/>
    <s v="Reading"/>
    <x v="9"/>
    <n v="19601"/>
    <s v="East"/>
    <s v="FUR-BO-10002545"/>
    <x v="0"/>
    <x v="0"/>
    <s v="Atlantic Metals Mobile 3-Shelf Bookcases, Custom Colors"/>
    <n v="521.96"/>
    <n v="4"/>
    <n v="0.5"/>
    <n v="-250.54079999999999"/>
  </r>
  <r>
    <n v="5957"/>
    <s v="CA-2013-127138"/>
    <x v="0"/>
    <x v="299"/>
    <d v="2013-03-16T00:00:00"/>
    <s v="Second Class"/>
    <s v="DK-13225"/>
    <s v="Dean Katz"/>
    <x v="1"/>
    <x v="0"/>
    <s v="San Francisco"/>
    <x v="1"/>
    <n v="94109"/>
    <s v="West"/>
    <s v="OFF-ST-10002756"/>
    <x v="1"/>
    <x v="4"/>
    <s v="Tennsco Stur-D-Stor Boltless Shelving, 5 Shelves, 24&quot; Deep, Sand"/>
    <n v="676.55"/>
    <n v="5"/>
    <n v="0"/>
    <n v="6.7655000000000598"/>
  </r>
  <r>
    <n v="5958"/>
    <s v="CA-2013-127138"/>
    <x v="0"/>
    <x v="299"/>
    <d v="2013-03-16T00:00:00"/>
    <s v="Second Class"/>
    <s v="DK-13225"/>
    <s v="Dean Katz"/>
    <x v="1"/>
    <x v="0"/>
    <s v="San Francisco"/>
    <x v="1"/>
    <n v="94109"/>
    <s v="West"/>
    <s v="OFF-AP-10003842"/>
    <x v="1"/>
    <x v="9"/>
    <s v="Euro-Pro Shark Turbo Vacuum"/>
    <n v="154.9"/>
    <n v="5"/>
    <n v="0"/>
    <n v="40.274000000000001"/>
  </r>
  <r>
    <n v="5959"/>
    <s v="CA-2013-127138"/>
    <x v="0"/>
    <x v="299"/>
    <d v="2013-03-16T00:00:00"/>
    <s v="Second Class"/>
    <s v="DK-13225"/>
    <s v="Dean Katz"/>
    <x v="1"/>
    <x v="0"/>
    <s v="San Francisco"/>
    <x v="1"/>
    <n v="94109"/>
    <s v="West"/>
    <s v="OFF-EN-10004459"/>
    <x v="1"/>
    <x v="12"/>
    <s v="Security-Tint Envelopes"/>
    <n v="30.56"/>
    <n v="4"/>
    <n v="0"/>
    <n v="14.974399999999999"/>
  </r>
  <r>
    <n v="5960"/>
    <s v="CA-2013-127138"/>
    <x v="0"/>
    <x v="299"/>
    <d v="2013-03-16T00:00:00"/>
    <s v="Second Class"/>
    <s v="DK-13225"/>
    <s v="Dean Katz"/>
    <x v="1"/>
    <x v="0"/>
    <s v="San Francisco"/>
    <x v="1"/>
    <n v="94109"/>
    <s v="West"/>
    <s v="FUR-CH-10003746"/>
    <x v="0"/>
    <x v="1"/>
    <s v="Hon 4070 Series Pagoda Round Back Stacking Chairs"/>
    <n v="770.35200000000009"/>
    <n v="3"/>
    <n v="0.2"/>
    <n v="77.035199999999975"/>
  </r>
  <r>
    <n v="5961"/>
    <s v="CA-2014-150602"/>
    <x v="3"/>
    <x v="839"/>
    <d v="2014-02-15T00:00:00"/>
    <s v="Second Class"/>
    <s v="ML-17395"/>
    <s v="Marina Lichtenstein"/>
    <x v="1"/>
    <x v="0"/>
    <s v="Los Angeles"/>
    <x v="1"/>
    <n v="90045"/>
    <s v="West"/>
    <s v="FUR-FU-10003142"/>
    <x v="0"/>
    <x v="5"/>
    <s v="Master Big Foot Doorstop, Beige"/>
    <n v="21.12"/>
    <n v="4"/>
    <n v="0"/>
    <n v="6.5471999999999984"/>
  </r>
  <r>
    <n v="5962"/>
    <s v="CA-2011-140732"/>
    <x v="2"/>
    <x v="7"/>
    <d v="2011-11-13T00:00:00"/>
    <s v="Second Class"/>
    <s v="MA-17560"/>
    <s v="Matt Abelman"/>
    <x v="2"/>
    <x v="0"/>
    <s v="Los Angeles"/>
    <x v="1"/>
    <n v="90004"/>
    <s v="West"/>
    <s v="TEC-PH-10001425"/>
    <x v="2"/>
    <x v="7"/>
    <s v="Mophie Juice Pack Helium for iPhone"/>
    <n v="575.928"/>
    <n v="9"/>
    <n v="0.2"/>
    <n v="57.592799999999983"/>
  </r>
  <r>
    <n v="5963"/>
    <s v="CA-2011-140732"/>
    <x v="2"/>
    <x v="7"/>
    <d v="2011-11-13T00:00:00"/>
    <s v="Second Class"/>
    <s v="MA-17560"/>
    <s v="Matt Abelman"/>
    <x v="2"/>
    <x v="0"/>
    <s v="Los Angeles"/>
    <x v="1"/>
    <n v="90004"/>
    <s v="West"/>
    <s v="OFF-AP-10001626"/>
    <x v="1"/>
    <x v="9"/>
    <s v="Commercial WindTunnel Clean Air Upright Vacuum, Replacement Belts, Filtration Bags"/>
    <n v="7.78"/>
    <n v="2"/>
    <n v="0"/>
    <n v="2.0228000000000002"/>
  </r>
  <r>
    <n v="5964"/>
    <s v="CA-2011-140732"/>
    <x v="2"/>
    <x v="7"/>
    <d v="2011-11-13T00:00:00"/>
    <s v="Second Class"/>
    <s v="MA-17560"/>
    <s v="Matt Abelman"/>
    <x v="2"/>
    <x v="0"/>
    <s v="Los Angeles"/>
    <x v="1"/>
    <n v="90004"/>
    <s v="West"/>
    <s v="OFF-PA-10003625"/>
    <x v="1"/>
    <x v="10"/>
    <s v="Xerox 1979"/>
    <n v="123.92"/>
    <n v="4"/>
    <n v="0"/>
    <n v="55.763999999999996"/>
  </r>
  <r>
    <n v="5965"/>
    <s v="CA-2014-119011"/>
    <x v="3"/>
    <x v="648"/>
    <d v="2014-08-26T00:00:00"/>
    <s v="Standard Class"/>
    <s v="LR-17035"/>
    <s v="Lisa Ryan"/>
    <x v="1"/>
    <x v="0"/>
    <s v="San Francisco"/>
    <x v="1"/>
    <n v="94109"/>
    <s v="West"/>
    <s v="OFF-SU-10004768"/>
    <x v="1"/>
    <x v="14"/>
    <s v="Acme Kleencut Forged Steel Scissors"/>
    <n v="17.22"/>
    <n v="3"/>
    <n v="0"/>
    <n v="5.1659999999999986"/>
  </r>
  <r>
    <n v="5966"/>
    <s v="CA-2014-119011"/>
    <x v="3"/>
    <x v="648"/>
    <d v="2014-08-26T00:00:00"/>
    <s v="Standard Class"/>
    <s v="LR-17035"/>
    <s v="Lisa Ryan"/>
    <x v="1"/>
    <x v="0"/>
    <s v="San Francisco"/>
    <x v="1"/>
    <n v="94109"/>
    <s v="West"/>
    <s v="OFF-ST-10000777"/>
    <x v="1"/>
    <x v="4"/>
    <s v="Companion Letter/Legal File, Black"/>
    <n v="226.56"/>
    <n v="6"/>
    <n v="0"/>
    <n v="63.436800000000005"/>
  </r>
  <r>
    <n v="5967"/>
    <s v="CA-2014-119011"/>
    <x v="3"/>
    <x v="648"/>
    <d v="2014-08-26T00:00:00"/>
    <s v="Standard Class"/>
    <s v="LR-17035"/>
    <s v="Lisa Ryan"/>
    <x v="1"/>
    <x v="0"/>
    <s v="San Francisco"/>
    <x v="1"/>
    <n v="94109"/>
    <s v="West"/>
    <s v="TEC-PH-10003171"/>
    <x v="2"/>
    <x v="7"/>
    <s v="Plantronics Encore H101 Dual Earpieces Headset"/>
    <n v="107.88"/>
    <n v="3"/>
    <n v="0.2"/>
    <n v="10.787999999999997"/>
  </r>
  <r>
    <n v="5968"/>
    <s v="CA-2013-166912"/>
    <x v="0"/>
    <x v="804"/>
    <d v="2013-01-17T00:00:00"/>
    <s v="First Class"/>
    <s v="BE-11335"/>
    <s v="Bill Eplett"/>
    <x v="2"/>
    <x v="0"/>
    <s v="New York City"/>
    <x v="15"/>
    <n v="10009"/>
    <s v="East"/>
    <s v="OFF-PA-10001033"/>
    <x v="1"/>
    <x v="10"/>
    <s v="Xerox 1893"/>
    <n v="81.98"/>
    <n v="2"/>
    <n v="0"/>
    <n v="40.170200000000001"/>
  </r>
  <r>
    <n v="5969"/>
    <s v="CA-2011-141726"/>
    <x v="2"/>
    <x v="836"/>
    <d v="2011-07-22T00:00:00"/>
    <s v="First Class"/>
    <s v="CC-12145"/>
    <s v="Charles Crestani"/>
    <x v="0"/>
    <x v="0"/>
    <s v="San Diego"/>
    <x v="1"/>
    <n v="92105"/>
    <s v="West"/>
    <s v="OFF-PA-10000418"/>
    <x v="1"/>
    <x v="10"/>
    <s v="Xerox 189"/>
    <n v="104.85"/>
    <n v="1"/>
    <n v="0"/>
    <n v="50.327999999999996"/>
  </r>
  <r>
    <n v="5970"/>
    <s v="CA-2011-141726"/>
    <x v="2"/>
    <x v="836"/>
    <d v="2011-07-22T00:00:00"/>
    <s v="First Class"/>
    <s v="CC-12145"/>
    <s v="Charles Crestani"/>
    <x v="0"/>
    <x v="0"/>
    <s v="San Diego"/>
    <x v="1"/>
    <n v="92105"/>
    <s v="West"/>
    <s v="OFF-BI-10001982"/>
    <x v="1"/>
    <x v="8"/>
    <s v="Wilson Jones Custom Binder Spines &amp; Labels"/>
    <n v="8.7040000000000006"/>
    <n v="2"/>
    <n v="0.2"/>
    <n v="3.1551999999999998"/>
  </r>
  <r>
    <n v="5971"/>
    <s v="CA-2011-141726"/>
    <x v="2"/>
    <x v="836"/>
    <d v="2011-07-22T00:00:00"/>
    <s v="First Class"/>
    <s v="CC-12145"/>
    <s v="Charles Crestani"/>
    <x v="0"/>
    <x v="0"/>
    <s v="San Diego"/>
    <x v="1"/>
    <n v="92105"/>
    <s v="West"/>
    <s v="OFF-PA-10002230"/>
    <x v="1"/>
    <x v="10"/>
    <s v="Xerox 1897"/>
    <n v="19.920000000000002"/>
    <n v="4"/>
    <n v="0"/>
    <n v="9.7608000000000015"/>
  </r>
  <r>
    <n v="5972"/>
    <s v="CA-2011-141726"/>
    <x v="2"/>
    <x v="836"/>
    <d v="2011-07-22T00:00:00"/>
    <s v="First Class"/>
    <s v="CC-12145"/>
    <s v="Charles Crestani"/>
    <x v="0"/>
    <x v="0"/>
    <s v="San Diego"/>
    <x v="1"/>
    <n v="92105"/>
    <s v="West"/>
    <s v="FUR-FU-10003577"/>
    <x v="0"/>
    <x v="5"/>
    <s v="Nu-Dell Leatherette Frames"/>
    <n v="43.019999999999996"/>
    <n v="3"/>
    <n v="0"/>
    <n v="15.4872"/>
  </r>
  <r>
    <n v="5973"/>
    <s v="CA-2014-115105"/>
    <x v="3"/>
    <x v="695"/>
    <d v="2014-02-12T00:00:00"/>
    <s v="Standard Class"/>
    <s v="BD-11770"/>
    <s v="Bryan Davis"/>
    <x v="0"/>
    <x v="0"/>
    <s v="New York City"/>
    <x v="15"/>
    <n v="10024"/>
    <s v="East"/>
    <s v="FUR-BO-10001811"/>
    <x v="0"/>
    <x v="0"/>
    <s v="Atlantic Metals Mobile 5-Shelf Bookcases, Custom Colors"/>
    <n v="240.78400000000002"/>
    <n v="1"/>
    <n v="0.2"/>
    <n v="30.097999999999978"/>
  </r>
  <r>
    <n v="5974"/>
    <s v="CA-2012-143980"/>
    <x v="1"/>
    <x v="707"/>
    <d v="2012-12-29T00:00:00"/>
    <s v="Standard Class"/>
    <s v="JK-15640"/>
    <s v="Jim Kriz"/>
    <x v="2"/>
    <x v="0"/>
    <s v="New York City"/>
    <x v="15"/>
    <n v="10011"/>
    <s v="East"/>
    <s v="OFF-AP-10003779"/>
    <x v="1"/>
    <x v="9"/>
    <s v="Kensington 7 Outlet MasterPiece Power Center with Fax/Phone Line Protection"/>
    <n v="414.96"/>
    <n v="2"/>
    <n v="0"/>
    <n v="124.48799999999994"/>
  </r>
  <r>
    <n v="5975"/>
    <s v="CA-2013-135636"/>
    <x v="0"/>
    <x v="750"/>
    <d v="2013-10-14T00:00:00"/>
    <s v="Standard Class"/>
    <s v="DB-13615"/>
    <s v="Doug Bickford"/>
    <x v="0"/>
    <x v="0"/>
    <s v="Charlotte"/>
    <x v="3"/>
    <n v="28205"/>
    <s v="South"/>
    <s v="OFF-ST-10000676"/>
    <x v="1"/>
    <x v="4"/>
    <s v="Fellowes Econo/Stor Drawers"/>
    <n v="387.72"/>
    <n v="5"/>
    <n v="0.2"/>
    <n v="-67.851000000000028"/>
  </r>
  <r>
    <n v="5976"/>
    <s v="CA-2014-102155"/>
    <x v="3"/>
    <x v="1002"/>
    <d v="2014-07-18T00:00:00"/>
    <s v="Standard Class"/>
    <s v="RR-19525"/>
    <s v="Rick Reed"/>
    <x v="1"/>
    <x v="0"/>
    <s v="Overland Park"/>
    <x v="41"/>
    <n v="66212"/>
    <s v="Central"/>
    <s v="OFF-ST-10001496"/>
    <x v="1"/>
    <x v="4"/>
    <s v="Standard Rollaway File with Lock"/>
    <n v="360.38"/>
    <n v="2"/>
    <n v="0"/>
    <n v="93.698800000000006"/>
  </r>
  <r>
    <n v="5977"/>
    <s v="CA-2014-102155"/>
    <x v="3"/>
    <x v="1002"/>
    <d v="2014-07-18T00:00:00"/>
    <s v="Standard Class"/>
    <s v="RR-19525"/>
    <s v="Rick Reed"/>
    <x v="1"/>
    <x v="0"/>
    <s v="Overland Park"/>
    <x v="41"/>
    <n v="66212"/>
    <s v="Central"/>
    <s v="OFF-PA-10003673"/>
    <x v="1"/>
    <x v="10"/>
    <s v="Strathmore Photo Mount Cards"/>
    <n v="13.56"/>
    <n v="2"/>
    <n v="0"/>
    <n v="6.2375999999999996"/>
  </r>
  <r>
    <n v="5978"/>
    <s v="CA-2014-116953"/>
    <x v="3"/>
    <x v="558"/>
    <d v="2014-04-26T00:00:00"/>
    <s v="First Class"/>
    <s v="SV-20935"/>
    <s v="Susan Vittorini"/>
    <x v="0"/>
    <x v="0"/>
    <s v="Mesa"/>
    <x v="16"/>
    <n v="85204"/>
    <s v="West"/>
    <s v="TEC-PH-10004614"/>
    <x v="2"/>
    <x v="7"/>
    <s v="AT&amp;T 841000 Phone"/>
    <n v="552"/>
    <n v="10"/>
    <n v="0.2"/>
    <n v="34.5"/>
  </r>
  <r>
    <n v="5979"/>
    <s v="CA-2011-117765"/>
    <x v="2"/>
    <x v="557"/>
    <d v="2011-09-13T00:00:00"/>
    <s v="Standard Class"/>
    <s v="RB-19465"/>
    <s v="Rick Bensley"/>
    <x v="2"/>
    <x v="0"/>
    <s v="Tulsa"/>
    <x v="26"/>
    <n v="74133"/>
    <s v="Central"/>
    <s v="FUR-TA-10001039"/>
    <x v="0"/>
    <x v="3"/>
    <s v="KI Adjustable-Height Table"/>
    <n v="429.90000000000003"/>
    <n v="5"/>
    <n v="0"/>
    <n v="111.77400000000003"/>
  </r>
  <r>
    <n v="5980"/>
    <s v="CA-2011-117765"/>
    <x v="2"/>
    <x v="557"/>
    <d v="2011-09-13T00:00:00"/>
    <s v="Standard Class"/>
    <s v="RB-19465"/>
    <s v="Rick Bensley"/>
    <x v="2"/>
    <x v="0"/>
    <s v="Tulsa"/>
    <x v="26"/>
    <n v="74133"/>
    <s v="Central"/>
    <s v="OFF-BI-10000474"/>
    <x v="1"/>
    <x v="8"/>
    <s v="Avery Recycled Flexi-View Covers for Binding Systems"/>
    <n v="32.06"/>
    <n v="2"/>
    <n v="0"/>
    <n v="15.3888"/>
  </r>
  <r>
    <n v="5981"/>
    <s v="CA-2011-117765"/>
    <x v="2"/>
    <x v="557"/>
    <d v="2011-09-13T00:00:00"/>
    <s v="Standard Class"/>
    <s v="RB-19465"/>
    <s v="Rick Bensley"/>
    <x v="2"/>
    <x v="0"/>
    <s v="Tulsa"/>
    <x v="26"/>
    <n v="74133"/>
    <s v="Central"/>
    <s v="FUR-CH-10004698"/>
    <x v="0"/>
    <x v="1"/>
    <s v="Padded Folding Chairs, Black, 4/Carton"/>
    <n v="161.96"/>
    <n v="2"/>
    <n v="0"/>
    <n v="45.348800000000011"/>
  </r>
  <r>
    <n v="5982"/>
    <s v="CA-2011-117765"/>
    <x v="2"/>
    <x v="557"/>
    <d v="2011-09-13T00:00:00"/>
    <s v="Standard Class"/>
    <s v="RB-19465"/>
    <s v="Rick Bensley"/>
    <x v="2"/>
    <x v="0"/>
    <s v="Tulsa"/>
    <x v="26"/>
    <n v="74133"/>
    <s v="Central"/>
    <s v="OFF-ST-10003327"/>
    <x v="1"/>
    <x v="4"/>
    <s v="Akro-Mils 12-Gallon Tote"/>
    <n v="19.86"/>
    <n v="2"/>
    <n v="0"/>
    <n v="5.7593999999999976"/>
  </r>
  <r>
    <n v="5983"/>
    <s v="CA-2013-114895"/>
    <x v="0"/>
    <x v="831"/>
    <d v="2013-11-29T00:00:00"/>
    <s v="Standard Class"/>
    <s v="MV-18190"/>
    <s v="Mike Vittorini"/>
    <x v="0"/>
    <x v="0"/>
    <s v="New York City"/>
    <x v="15"/>
    <n v="10035"/>
    <s v="East"/>
    <s v="OFF-PA-10000232"/>
    <x v="1"/>
    <x v="10"/>
    <s v="Xerox 1975"/>
    <n v="12.96"/>
    <n v="2"/>
    <n v="0"/>
    <n v="6.3504000000000005"/>
  </r>
  <r>
    <n v="5984"/>
    <s v="CA-2014-112984"/>
    <x v="3"/>
    <x v="118"/>
    <d v="2014-09-19T00:00:00"/>
    <s v="Second Class"/>
    <s v="EH-14185"/>
    <s v="Evan Henry"/>
    <x v="0"/>
    <x v="0"/>
    <s v="Philadelphia"/>
    <x v="9"/>
    <n v="19143"/>
    <s v="East"/>
    <s v="OFF-PA-10003657"/>
    <x v="1"/>
    <x v="10"/>
    <s v="Xerox 1927"/>
    <n v="20.544000000000004"/>
    <n v="6"/>
    <n v="0.2"/>
    <n v="6.4199999999999964"/>
  </r>
  <r>
    <n v="5985"/>
    <s v="CA-2013-163776"/>
    <x v="0"/>
    <x v="1080"/>
    <d v="2013-07-26T00:00:00"/>
    <s v="Standard Class"/>
    <s v="JS-16030"/>
    <s v="Joy Smith"/>
    <x v="0"/>
    <x v="0"/>
    <s v="Hattiesburg"/>
    <x v="35"/>
    <n v="39401"/>
    <s v="South"/>
    <s v="FUR-FU-10001185"/>
    <x v="0"/>
    <x v="5"/>
    <s v="Advantus Employee of the Month Certificate Frame, 11 x 13-1/2"/>
    <n v="185.57999999999998"/>
    <n v="6"/>
    <n v="0"/>
    <n v="76.087800000000001"/>
  </r>
  <r>
    <n v="5986"/>
    <s v="CA-2013-163776"/>
    <x v="0"/>
    <x v="1080"/>
    <d v="2013-07-26T00:00:00"/>
    <s v="Standard Class"/>
    <s v="JS-16030"/>
    <s v="Joy Smith"/>
    <x v="0"/>
    <x v="0"/>
    <s v="Hattiesburg"/>
    <x v="35"/>
    <n v="39401"/>
    <s v="South"/>
    <s v="OFF-BI-10003007"/>
    <x v="1"/>
    <x v="8"/>
    <s v="Premium Transparent Presentation Covers, No Pattern/Clear, 8 1/2&quot; x 11&quot;"/>
    <n v="77.56"/>
    <n v="2"/>
    <n v="0"/>
    <n v="35.677599999999998"/>
  </r>
  <r>
    <n v="5987"/>
    <s v="CA-2013-163776"/>
    <x v="0"/>
    <x v="1080"/>
    <d v="2013-07-26T00:00:00"/>
    <s v="Standard Class"/>
    <s v="JS-16030"/>
    <s v="Joy Smith"/>
    <x v="0"/>
    <x v="0"/>
    <s v="Hattiesburg"/>
    <x v="35"/>
    <n v="39401"/>
    <s v="South"/>
    <s v="OFF-ST-10002485"/>
    <x v="1"/>
    <x v="4"/>
    <s v="Rogers Deluxe File Chest"/>
    <n v="87.92"/>
    <n v="4"/>
    <n v="0"/>
    <n v="0.87919999999999732"/>
  </r>
  <r>
    <n v="5988"/>
    <s v="CA-2013-163776"/>
    <x v="0"/>
    <x v="1080"/>
    <d v="2013-07-26T00:00:00"/>
    <s v="Standard Class"/>
    <s v="JS-16030"/>
    <s v="Joy Smith"/>
    <x v="0"/>
    <x v="0"/>
    <s v="Hattiesburg"/>
    <x v="35"/>
    <n v="39401"/>
    <s v="South"/>
    <s v="OFF-PA-10001033"/>
    <x v="1"/>
    <x v="10"/>
    <s v="Xerox 1893"/>
    <n v="245.94"/>
    <n v="6"/>
    <n v="0"/>
    <n v="120.51060000000001"/>
  </r>
  <r>
    <n v="5989"/>
    <s v="CA-2013-163776"/>
    <x v="0"/>
    <x v="1080"/>
    <d v="2013-07-26T00:00:00"/>
    <s v="Standard Class"/>
    <s v="JS-16030"/>
    <s v="Joy Smith"/>
    <x v="0"/>
    <x v="0"/>
    <s v="Hattiesburg"/>
    <x v="35"/>
    <n v="39401"/>
    <s v="South"/>
    <s v="OFF-BI-10000404"/>
    <x v="1"/>
    <x v="8"/>
    <s v="Avery Printable Repositionable Plastic Tabs"/>
    <n v="8.6"/>
    <n v="1"/>
    <n v="0"/>
    <n v="4.0419999999999998"/>
  </r>
  <r>
    <n v="5990"/>
    <s v="CA-2013-163776"/>
    <x v="0"/>
    <x v="1080"/>
    <d v="2013-07-26T00:00:00"/>
    <s v="Standard Class"/>
    <s v="JS-16030"/>
    <s v="Joy Smith"/>
    <x v="0"/>
    <x v="0"/>
    <s v="Hattiesburg"/>
    <x v="35"/>
    <n v="39401"/>
    <s v="South"/>
    <s v="FUR-BO-10003546"/>
    <x v="0"/>
    <x v="0"/>
    <s v="Hon 4-Shelf Metal Bookcases"/>
    <n v="504.90000000000003"/>
    <n v="5"/>
    <n v="0"/>
    <n v="126.22500000000002"/>
  </r>
  <r>
    <n v="5991"/>
    <s v="US-2014-163300"/>
    <x v="3"/>
    <x v="175"/>
    <d v="2014-09-22T00:00:00"/>
    <s v="Standard Class"/>
    <s v="ES-14020"/>
    <s v="Erica Smith"/>
    <x v="0"/>
    <x v="0"/>
    <s v="Los Angeles"/>
    <x v="1"/>
    <n v="90049"/>
    <s v="West"/>
    <s v="OFF-BI-10004390"/>
    <x v="1"/>
    <x v="8"/>
    <s v="GBC DocuBind 200 Manual Binding Machine"/>
    <n v="2357.4880000000003"/>
    <n v="7"/>
    <n v="0.2"/>
    <n v="884.05799999999999"/>
  </r>
  <r>
    <n v="5992"/>
    <s v="US-2014-163300"/>
    <x v="3"/>
    <x v="175"/>
    <d v="2014-09-22T00:00:00"/>
    <s v="Standard Class"/>
    <s v="ES-14020"/>
    <s v="Erica Smith"/>
    <x v="0"/>
    <x v="0"/>
    <s v="Los Angeles"/>
    <x v="1"/>
    <n v="90049"/>
    <s v="West"/>
    <s v="TEC-PH-10001700"/>
    <x v="2"/>
    <x v="7"/>
    <s v="Panasonic KX-TG6844B Expandable Digital Cordless Telephone"/>
    <n v="369.54399999999998"/>
    <n v="7"/>
    <n v="0.2"/>
    <n v="32.335100000000025"/>
  </r>
  <r>
    <n v="5993"/>
    <s v="US-2014-163300"/>
    <x v="3"/>
    <x v="175"/>
    <d v="2014-09-22T00:00:00"/>
    <s v="Standard Class"/>
    <s v="ES-14020"/>
    <s v="Erica Smith"/>
    <x v="0"/>
    <x v="0"/>
    <s v="Los Angeles"/>
    <x v="1"/>
    <n v="90049"/>
    <s v="West"/>
    <s v="FUR-CH-10003396"/>
    <x v="0"/>
    <x v="1"/>
    <s v="Global Deluxe Steno Chair"/>
    <n v="184.75200000000001"/>
    <n v="3"/>
    <n v="0.2"/>
    <n v="-20.784600000000012"/>
  </r>
  <r>
    <n v="5994"/>
    <s v="CA-2013-162187"/>
    <x v="0"/>
    <x v="25"/>
    <d v="2013-12-12T00:00:00"/>
    <s v="Same Day"/>
    <s v="NS-18640"/>
    <s v="Noel Staavos"/>
    <x v="1"/>
    <x v="0"/>
    <s v="Columbus"/>
    <x v="24"/>
    <n v="43229"/>
    <s v="East"/>
    <s v="OFF-ST-10001558"/>
    <x v="1"/>
    <x v="4"/>
    <s v="Acco Perma 4000 Stacking Storage Drawers"/>
    <n v="64.959999999999994"/>
    <n v="5"/>
    <n v="0.2"/>
    <n v="-4.0599999999999987"/>
  </r>
  <r>
    <n v="5995"/>
    <s v="CA-2013-162187"/>
    <x v="0"/>
    <x v="25"/>
    <d v="2013-12-12T00:00:00"/>
    <s v="Same Day"/>
    <s v="NS-18640"/>
    <s v="Noel Staavos"/>
    <x v="1"/>
    <x v="0"/>
    <s v="Columbus"/>
    <x v="24"/>
    <n v="43229"/>
    <s v="East"/>
    <s v="OFF-SU-10004782"/>
    <x v="1"/>
    <x v="14"/>
    <s v="Elite 5&quot; Scissors"/>
    <n v="13.52"/>
    <n v="2"/>
    <n v="0.2"/>
    <n v="1.6899999999999986"/>
  </r>
  <r>
    <n v="5996"/>
    <s v="CA-2013-162187"/>
    <x v="0"/>
    <x v="25"/>
    <d v="2013-12-12T00:00:00"/>
    <s v="Same Day"/>
    <s v="NS-18640"/>
    <s v="Noel Staavos"/>
    <x v="1"/>
    <x v="0"/>
    <s v="Columbus"/>
    <x v="24"/>
    <n v="43229"/>
    <s v="East"/>
    <s v="FUR-CH-10003298"/>
    <x v="0"/>
    <x v="1"/>
    <s v="Office Star - Contemporary Task Swivel chair with Loop Arms, Charcoal"/>
    <n v="458.42999999999995"/>
    <n v="5"/>
    <n v="0.3"/>
    <n v="-137.52900000000002"/>
  </r>
  <r>
    <n v="5997"/>
    <s v="CA-2013-162187"/>
    <x v="0"/>
    <x v="25"/>
    <d v="2013-12-12T00:00:00"/>
    <s v="Same Day"/>
    <s v="NS-18640"/>
    <s v="Noel Staavos"/>
    <x v="1"/>
    <x v="0"/>
    <s v="Columbus"/>
    <x v="24"/>
    <n v="43229"/>
    <s v="East"/>
    <s v="OFF-AP-10000576"/>
    <x v="1"/>
    <x v="9"/>
    <s v="Belkin 325VA UPS Surge Protector, 6'"/>
    <n v="387.13600000000002"/>
    <n v="4"/>
    <n v="0.2"/>
    <n v="24.196000000000012"/>
  </r>
  <r>
    <n v="5998"/>
    <s v="CA-2013-162187"/>
    <x v="0"/>
    <x v="25"/>
    <d v="2013-12-12T00:00:00"/>
    <s v="Same Day"/>
    <s v="NS-18640"/>
    <s v="Noel Staavos"/>
    <x v="1"/>
    <x v="0"/>
    <s v="Columbus"/>
    <x v="24"/>
    <n v="43229"/>
    <s v="East"/>
    <s v="FUR-TA-10003008"/>
    <x v="0"/>
    <x v="3"/>
    <s v="Lesro Round Back Collection Coffee Table, End Table"/>
    <n v="328.59000000000003"/>
    <n v="3"/>
    <n v="0.4"/>
    <n v="-147.8655"/>
  </r>
  <r>
    <n v="5999"/>
    <s v="US-2011-112991"/>
    <x v="2"/>
    <x v="325"/>
    <d v="2011-12-14T00:00:00"/>
    <s v="Standard Class"/>
    <s v="SH-19975"/>
    <s v="Sally Hughsby"/>
    <x v="1"/>
    <x v="0"/>
    <s v="Caldwell"/>
    <x v="45"/>
    <n v="83605"/>
    <s v="West"/>
    <s v="FUR-CH-10001708"/>
    <x v="0"/>
    <x v="1"/>
    <s v="Office Star - Contemporary Swivel Chair with Padded Adjustable Arms and Flex Back"/>
    <n v="338.35199999999998"/>
    <n v="3"/>
    <n v="0.2"/>
    <n v="4.2293999999999699"/>
  </r>
  <r>
    <n v="6000"/>
    <s v="US-2011-112991"/>
    <x v="2"/>
    <x v="325"/>
    <d v="2011-12-14T00:00:00"/>
    <s v="Standard Class"/>
    <s v="SH-19975"/>
    <s v="Sally Hughsby"/>
    <x v="1"/>
    <x v="0"/>
    <s v="Caldwell"/>
    <x v="45"/>
    <n v="83605"/>
    <s v="West"/>
    <s v="OFF-PA-10000019"/>
    <x v="1"/>
    <x v="10"/>
    <s v="Xerox 1931"/>
    <n v="25.92"/>
    <n v="4"/>
    <n v="0"/>
    <n v="12.441600000000001"/>
  </r>
  <r>
    <n v="6001"/>
    <s v="US-2011-112991"/>
    <x v="2"/>
    <x v="325"/>
    <d v="2011-12-14T00:00:00"/>
    <s v="Standard Class"/>
    <s v="SH-19975"/>
    <s v="Sally Hughsby"/>
    <x v="1"/>
    <x v="0"/>
    <s v="Caldwell"/>
    <x v="45"/>
    <n v="83605"/>
    <s v="West"/>
    <s v="OFF-PA-10002222"/>
    <x v="1"/>
    <x v="10"/>
    <s v="Xerox Color Copier Paper, 11&quot; x 17&quot;, Ream"/>
    <n v="91.36"/>
    <n v="4"/>
    <n v="0"/>
    <n v="42.025599999999997"/>
  </r>
  <r>
    <n v="6002"/>
    <s v="CA-2011-124079"/>
    <x v="2"/>
    <x v="736"/>
    <d v="2011-12-17T00:00:00"/>
    <s v="Standard Class"/>
    <s v="RF-19345"/>
    <s v="Randy Ferguson"/>
    <x v="1"/>
    <x v="0"/>
    <s v="Phoenix"/>
    <x v="16"/>
    <n v="85023"/>
    <s v="West"/>
    <s v="FUR-FU-10002553"/>
    <x v="0"/>
    <x v="5"/>
    <s v="Electrix Incandescent Magnifying Lamp, Black"/>
    <n v="87.960000000000008"/>
    <n v="3"/>
    <n v="0.2"/>
    <n v="7.6965000000000039"/>
  </r>
  <r>
    <n v="6003"/>
    <s v="CA-2011-124079"/>
    <x v="2"/>
    <x v="736"/>
    <d v="2011-12-17T00:00:00"/>
    <s v="Standard Class"/>
    <s v="RF-19345"/>
    <s v="Randy Ferguson"/>
    <x v="1"/>
    <x v="0"/>
    <s v="Phoenix"/>
    <x v="16"/>
    <n v="85023"/>
    <s v="West"/>
    <s v="OFF-BI-10002103"/>
    <x v="1"/>
    <x v="8"/>
    <s v="Cardinal Slant-D Ring Binder, Heavy Gauge Vinyl"/>
    <n v="5.2140000000000004"/>
    <n v="2"/>
    <n v="0.7"/>
    <n v="-4.1711999999999989"/>
  </r>
  <r>
    <n v="6004"/>
    <s v="US-2014-146878"/>
    <x v="3"/>
    <x v="296"/>
    <d v="2014-09-28T00:00:00"/>
    <s v="Standard Class"/>
    <s v="DL-12865"/>
    <s v="Dan Lawera"/>
    <x v="0"/>
    <x v="0"/>
    <s v="Miami"/>
    <x v="2"/>
    <n v="33142"/>
    <s v="South"/>
    <s v="OFF-BI-10002794"/>
    <x v="1"/>
    <x v="8"/>
    <s v="Avery Trapezoid Ring Binder, 3&quot; Capacity, Black, 1040 sheets"/>
    <n v="12.294"/>
    <n v="1"/>
    <n v="0.7"/>
    <n v="-8.6057999999999986"/>
  </r>
  <r>
    <n v="6005"/>
    <s v="CA-2014-107244"/>
    <x v="3"/>
    <x v="210"/>
    <d v="2014-09-12T00:00:00"/>
    <s v="Standard Class"/>
    <s v="AG-10390"/>
    <s v="Allen Goldenen"/>
    <x v="0"/>
    <x v="0"/>
    <s v="Los Angeles"/>
    <x v="1"/>
    <n v="90004"/>
    <s v="West"/>
    <s v="FUR-FU-10002597"/>
    <x v="0"/>
    <x v="5"/>
    <s v="C-Line Magnetic Cubicle Keepers, Clear Polypropylene"/>
    <n v="19.760000000000002"/>
    <n v="4"/>
    <n v="0"/>
    <n v="8.2992000000000008"/>
  </r>
  <r>
    <n v="6006"/>
    <s v="CA-2012-100657"/>
    <x v="1"/>
    <x v="121"/>
    <d v="2012-11-07T00:00:00"/>
    <s v="Standard Class"/>
    <s v="SW-20245"/>
    <s v="Scot Wooten"/>
    <x v="0"/>
    <x v="0"/>
    <s v="Troy"/>
    <x v="15"/>
    <n v="12180"/>
    <s v="East"/>
    <s v="FUR-CH-10003535"/>
    <x v="0"/>
    <x v="1"/>
    <s v="Global Armless Task Chair, Royal Blue"/>
    <n v="109.764"/>
    <n v="2"/>
    <n v="0.1"/>
    <n v="8.5371999999999968"/>
  </r>
  <r>
    <n v="6007"/>
    <s v="CA-2014-129581"/>
    <x v="3"/>
    <x v="157"/>
    <d v="2014-12-19T00:00:00"/>
    <s v="Standard Class"/>
    <s v="KN-16390"/>
    <s v="Katherine Nockton"/>
    <x v="1"/>
    <x v="0"/>
    <s v="New Bedford"/>
    <x v="31"/>
    <n v="2740"/>
    <s v="East"/>
    <s v="TEC-PH-10001527"/>
    <x v="2"/>
    <x v="7"/>
    <s v="Plantronics MX500i Earset"/>
    <n v="128.85000000000002"/>
    <n v="3"/>
    <n v="0"/>
    <n v="3.8654999999999973"/>
  </r>
  <r>
    <n v="6008"/>
    <s v="CA-2014-129028"/>
    <x v="3"/>
    <x v="719"/>
    <d v="2014-04-04T00:00:00"/>
    <s v="First Class"/>
    <s v="GB-14530"/>
    <s v="George Bell"/>
    <x v="1"/>
    <x v="0"/>
    <s v="Florence"/>
    <x v="20"/>
    <n v="29501"/>
    <s v="South"/>
    <s v="FUR-FU-10004006"/>
    <x v="0"/>
    <x v="5"/>
    <s v="Deflect-o DuraMat Lighweight, Studded, Beveled Mat for Low Pile Carpeting"/>
    <n v="127.94999999999999"/>
    <n v="3"/>
    <n v="0"/>
    <n v="21.751499999999986"/>
  </r>
  <r>
    <n v="6009"/>
    <s v="CA-2012-135580"/>
    <x v="1"/>
    <x v="1081"/>
    <d v="2013-01-03T00:00:00"/>
    <s v="Standard Class"/>
    <s v="CL-12565"/>
    <s v="Clay Ludtke"/>
    <x v="0"/>
    <x v="0"/>
    <s v="Los Angeles"/>
    <x v="1"/>
    <n v="90049"/>
    <s v="West"/>
    <s v="OFF-PA-10000595"/>
    <x v="1"/>
    <x v="10"/>
    <s v="Xerox 1929"/>
    <n v="68.52"/>
    <n v="3"/>
    <n v="0"/>
    <n v="31.519199999999998"/>
  </r>
  <r>
    <n v="6010"/>
    <s v="CA-2012-135580"/>
    <x v="1"/>
    <x v="1081"/>
    <d v="2013-01-03T00:00:00"/>
    <s v="Standard Class"/>
    <s v="CL-12565"/>
    <s v="Clay Ludtke"/>
    <x v="0"/>
    <x v="0"/>
    <s v="Los Angeles"/>
    <x v="1"/>
    <n v="90049"/>
    <s v="West"/>
    <s v="OFF-ST-10000798"/>
    <x v="1"/>
    <x v="4"/>
    <s v="2300 Heavy-Duty Transfer File Systems by Perma"/>
    <n v="74.94"/>
    <n v="3"/>
    <n v="0"/>
    <n v="14.238599999999995"/>
  </r>
  <r>
    <n v="6011"/>
    <s v="CA-2012-135580"/>
    <x v="1"/>
    <x v="1081"/>
    <d v="2013-01-03T00:00:00"/>
    <s v="Standard Class"/>
    <s v="CL-12565"/>
    <s v="Clay Ludtke"/>
    <x v="0"/>
    <x v="0"/>
    <s v="Los Angeles"/>
    <x v="1"/>
    <n v="90049"/>
    <s v="West"/>
    <s v="TEC-MA-10004002"/>
    <x v="2"/>
    <x v="15"/>
    <s v="Zebra GX420t Direct Thermal/Thermal Transfer Printer"/>
    <n v="2548.5600000000004"/>
    <n v="6"/>
    <n v="0.2"/>
    <n v="286.71299999999962"/>
  </r>
  <r>
    <n v="6012"/>
    <s v="CA-2012-135580"/>
    <x v="1"/>
    <x v="1081"/>
    <d v="2013-01-03T00:00:00"/>
    <s v="Standard Class"/>
    <s v="CL-12565"/>
    <s v="Clay Ludtke"/>
    <x v="0"/>
    <x v="0"/>
    <s v="Los Angeles"/>
    <x v="1"/>
    <n v="90049"/>
    <s v="West"/>
    <s v="OFF-EN-10003296"/>
    <x v="1"/>
    <x v="12"/>
    <s v="Tyvek Side-Opening Peel &amp; Seel Expanding Envelopes"/>
    <n v="271.44"/>
    <n v="3"/>
    <n v="0"/>
    <n v="122.148"/>
  </r>
  <r>
    <n v="6013"/>
    <s v="CA-2012-135580"/>
    <x v="1"/>
    <x v="1081"/>
    <d v="2013-01-03T00:00:00"/>
    <s v="Standard Class"/>
    <s v="CL-12565"/>
    <s v="Clay Ludtke"/>
    <x v="0"/>
    <x v="0"/>
    <s v="Los Angeles"/>
    <x v="1"/>
    <n v="90049"/>
    <s v="West"/>
    <s v="TEC-PH-10004345"/>
    <x v="2"/>
    <x v="7"/>
    <s v="Cisco SPA 502G IP Phone"/>
    <n v="287.88"/>
    <n v="3"/>
    <n v="0.2"/>
    <n v="35.984999999999999"/>
  </r>
  <r>
    <n v="6014"/>
    <s v="CA-2013-159016"/>
    <x v="0"/>
    <x v="612"/>
    <d v="2013-03-12T00:00:00"/>
    <s v="First Class"/>
    <s v="KF-16285"/>
    <s v="Karen Ferguson"/>
    <x v="2"/>
    <x v="0"/>
    <s v="Los Angeles"/>
    <x v="1"/>
    <n v="90008"/>
    <s v="West"/>
    <s v="OFF-PA-10004405"/>
    <x v="1"/>
    <x v="10"/>
    <s v="Rediform Voice Mail Log Books"/>
    <n v="14.9"/>
    <n v="5"/>
    <n v="0"/>
    <n v="7.1519999999999992"/>
  </r>
  <r>
    <n v="6015"/>
    <s v="CA-2013-159016"/>
    <x v="0"/>
    <x v="612"/>
    <d v="2013-03-12T00:00:00"/>
    <s v="First Class"/>
    <s v="KF-16285"/>
    <s v="Karen Ferguson"/>
    <x v="2"/>
    <x v="0"/>
    <s v="Los Angeles"/>
    <x v="1"/>
    <n v="90008"/>
    <s v="West"/>
    <s v="TEC-PH-10002885"/>
    <x v="2"/>
    <x v="7"/>
    <s v="Apple iPhone 5"/>
    <n v="4158.9120000000003"/>
    <n v="8"/>
    <n v="0.2"/>
    <n v="363.90480000000025"/>
  </r>
  <r>
    <n v="6016"/>
    <s v="CA-2011-102652"/>
    <x v="2"/>
    <x v="322"/>
    <d v="2011-04-12T00:00:00"/>
    <s v="Standard Class"/>
    <s v="AY-10555"/>
    <s v="Andy Yotov"/>
    <x v="1"/>
    <x v="0"/>
    <s v="Los Angeles"/>
    <x v="1"/>
    <n v="90049"/>
    <s v="West"/>
    <s v="FUR-FU-10000747"/>
    <x v="0"/>
    <x v="5"/>
    <s v="Tenex B1-RE Series Chair Mats for Low Pile Carpets"/>
    <n v="91.96"/>
    <n v="2"/>
    <n v="0"/>
    <n v="15.633199999999988"/>
  </r>
  <r>
    <n v="6017"/>
    <s v="CA-2011-102652"/>
    <x v="2"/>
    <x v="322"/>
    <d v="2011-04-12T00:00:00"/>
    <s v="Standard Class"/>
    <s v="AY-10555"/>
    <s v="Andy Yotov"/>
    <x v="1"/>
    <x v="0"/>
    <s v="Los Angeles"/>
    <x v="1"/>
    <n v="90049"/>
    <s v="West"/>
    <s v="FUR-FU-10001918"/>
    <x v="0"/>
    <x v="5"/>
    <s v="C-Line Cubicle Keepers Polyproplyene Holder With Velcro Backings"/>
    <n v="33.11"/>
    <n v="7"/>
    <n v="0"/>
    <n v="12.912900000000004"/>
  </r>
  <r>
    <n v="6018"/>
    <s v="CA-2011-102652"/>
    <x v="2"/>
    <x v="322"/>
    <d v="2011-04-12T00:00:00"/>
    <s v="Standard Class"/>
    <s v="AY-10555"/>
    <s v="Andy Yotov"/>
    <x v="1"/>
    <x v="0"/>
    <s v="Los Angeles"/>
    <x v="1"/>
    <n v="90049"/>
    <s v="West"/>
    <s v="OFF-PA-10003309"/>
    <x v="1"/>
    <x v="10"/>
    <s v="Xerox 211"/>
    <n v="19.440000000000001"/>
    <n v="3"/>
    <n v="0"/>
    <n v="9.3312000000000008"/>
  </r>
  <r>
    <n v="6019"/>
    <s v="CA-2011-102652"/>
    <x v="2"/>
    <x v="322"/>
    <d v="2011-04-12T00:00:00"/>
    <s v="Standard Class"/>
    <s v="AY-10555"/>
    <s v="Andy Yotov"/>
    <x v="1"/>
    <x v="0"/>
    <s v="Los Angeles"/>
    <x v="1"/>
    <n v="90049"/>
    <s v="West"/>
    <s v="OFF-PA-10001977"/>
    <x v="1"/>
    <x v="10"/>
    <s v="Xerox 194"/>
    <n v="55.48"/>
    <n v="1"/>
    <n v="0"/>
    <n v="26.630399999999998"/>
  </r>
  <r>
    <n v="6020"/>
    <s v="CA-2011-152422"/>
    <x v="2"/>
    <x v="1082"/>
    <d v="2011-10-10T00:00:00"/>
    <s v="Second Class"/>
    <s v="BD-11635"/>
    <s v="Brian Derr"/>
    <x v="0"/>
    <x v="0"/>
    <s v="Columbus"/>
    <x v="24"/>
    <n v="43229"/>
    <s v="East"/>
    <s v="OFF-AP-10002892"/>
    <x v="1"/>
    <x v="9"/>
    <s v="Belkin F5C206VTEL 6 Outlet Surge"/>
    <n v="91.92"/>
    <n v="5"/>
    <n v="0.2"/>
    <n v="11.489999999999991"/>
  </r>
  <r>
    <n v="6021"/>
    <s v="US-2013-156692"/>
    <x v="0"/>
    <x v="572"/>
    <d v="2013-08-14T00:00:00"/>
    <s v="Same Day"/>
    <s v="HG-15025"/>
    <s v="Hunter Glantz"/>
    <x v="0"/>
    <x v="0"/>
    <s v="Kenner"/>
    <x v="28"/>
    <n v="70065"/>
    <s v="South"/>
    <s v="OFF-AP-10002222"/>
    <x v="1"/>
    <x v="9"/>
    <s v="Staples"/>
    <n v="17.34"/>
    <n v="2"/>
    <n v="0"/>
    <n v="4.6818000000000008"/>
  </r>
  <r>
    <n v="6022"/>
    <s v="US-2013-156692"/>
    <x v="0"/>
    <x v="572"/>
    <d v="2013-08-14T00:00:00"/>
    <s v="Same Day"/>
    <s v="HG-15025"/>
    <s v="Hunter Glantz"/>
    <x v="0"/>
    <x v="0"/>
    <s v="Kenner"/>
    <x v="28"/>
    <n v="70065"/>
    <s v="South"/>
    <s v="TEC-AC-10000158"/>
    <x v="2"/>
    <x v="11"/>
    <s v="Sony 64GB Class 10 Micro SDHC R40 Memory Card"/>
    <n v="71.98"/>
    <n v="2"/>
    <n v="0"/>
    <n v="15.1158"/>
  </r>
  <r>
    <n v="6023"/>
    <s v="CA-2011-130869"/>
    <x v="2"/>
    <x v="664"/>
    <d v="2011-11-21T00:00:00"/>
    <s v="Standard Class"/>
    <s v="CB-12025"/>
    <s v="Cassandra Brandow"/>
    <x v="0"/>
    <x v="0"/>
    <s v="Cedar Hill"/>
    <x v="5"/>
    <n v="75104"/>
    <s v="Central"/>
    <s v="OFF-EN-10002600"/>
    <x v="1"/>
    <x v="12"/>
    <s v="Redi-Strip #10 Envelopes, 4 1/8 x 9 1/2"/>
    <n v="7.080000000000001"/>
    <n v="3"/>
    <n v="0.2"/>
    <n v="2.4779999999999989"/>
  </r>
  <r>
    <n v="6024"/>
    <s v="US-2014-128832"/>
    <x v="3"/>
    <x v="558"/>
    <d v="2014-04-28T00:00:00"/>
    <s v="First Class"/>
    <s v="LS-16945"/>
    <s v="Linda Southworth"/>
    <x v="1"/>
    <x v="0"/>
    <s v="Providence"/>
    <x v="34"/>
    <n v="2908"/>
    <s v="East"/>
    <s v="TEC-AC-10004855"/>
    <x v="2"/>
    <x v="11"/>
    <s v="V7 USB Numeric Keypad"/>
    <n v="69.98"/>
    <n v="2"/>
    <n v="0"/>
    <n v="4.8986000000000018"/>
  </r>
  <r>
    <n v="6025"/>
    <s v="CA-2014-139717"/>
    <x v="3"/>
    <x v="1043"/>
    <d v="2014-08-27T00:00:00"/>
    <s v="Second Class"/>
    <s v="DM-13015"/>
    <s v="Darrin Martin"/>
    <x v="0"/>
    <x v="0"/>
    <s v="Lancaster"/>
    <x v="24"/>
    <n v="43130"/>
    <s v="East"/>
    <s v="OFF-AP-10000938"/>
    <x v="1"/>
    <x v="9"/>
    <s v="Avanti 1.7 Cu. Ft. Refrigerator"/>
    <n v="646.27200000000005"/>
    <n v="8"/>
    <n v="0.2"/>
    <n v="64.627199999999988"/>
  </r>
  <r>
    <n v="6026"/>
    <s v="CA-2014-139717"/>
    <x v="3"/>
    <x v="1043"/>
    <d v="2014-08-27T00:00:00"/>
    <s v="Second Class"/>
    <s v="DM-13015"/>
    <s v="Darrin Martin"/>
    <x v="0"/>
    <x v="0"/>
    <s v="Lancaster"/>
    <x v="24"/>
    <n v="43130"/>
    <s v="East"/>
    <s v="OFF-PA-10002195"/>
    <x v="1"/>
    <x v="10"/>
    <s v="Xerox 1966"/>
    <n v="10.368000000000002"/>
    <n v="2"/>
    <n v="0.2"/>
    <n v="3.7584"/>
  </r>
  <r>
    <n v="6027"/>
    <s v="CA-2014-136007"/>
    <x v="3"/>
    <x v="660"/>
    <d v="2014-03-03T00:00:00"/>
    <s v="Standard Class"/>
    <s v="AC-10615"/>
    <s v="Ann Chong"/>
    <x v="1"/>
    <x v="0"/>
    <s v="Seattle"/>
    <x v="4"/>
    <n v="98115"/>
    <s v="West"/>
    <s v="OFF-FA-10002701"/>
    <x v="1"/>
    <x v="13"/>
    <s v="Alliance Rubber Bands"/>
    <n v="8.4"/>
    <n v="5"/>
    <n v="0"/>
    <n v="0.33599999999999963"/>
  </r>
  <r>
    <n v="6028"/>
    <s v="CA-2014-136007"/>
    <x v="3"/>
    <x v="660"/>
    <d v="2014-03-03T00:00:00"/>
    <s v="Standard Class"/>
    <s v="AC-10615"/>
    <s v="Ann Chong"/>
    <x v="1"/>
    <x v="0"/>
    <s v="Seattle"/>
    <x v="4"/>
    <n v="98115"/>
    <s v="West"/>
    <s v="TEC-PH-10003589"/>
    <x v="2"/>
    <x v="7"/>
    <s v="invisibleSHIELD by ZAGG Smudge-Free Screen Protector"/>
    <n v="71.959999999999994"/>
    <n v="5"/>
    <n v="0.2"/>
    <n v="25.185999999999996"/>
  </r>
  <r>
    <n v="6029"/>
    <s v="CA-2013-157364"/>
    <x v="0"/>
    <x v="258"/>
    <d v="2013-11-22T00:00:00"/>
    <s v="First Class"/>
    <s v="LT-17110"/>
    <s v="Liz Thompson"/>
    <x v="0"/>
    <x v="0"/>
    <s v="Jacksonville"/>
    <x v="3"/>
    <n v="28540"/>
    <s v="South"/>
    <s v="OFF-AR-10003752"/>
    <x v="1"/>
    <x v="6"/>
    <s v="Deluxe Chalkboard Eraser Cleaner"/>
    <n v="18.48"/>
    <n v="2"/>
    <n v="0.2"/>
    <n v="6.0059999999999993"/>
  </r>
  <r>
    <n v="6030"/>
    <s v="US-2013-112970"/>
    <x v="0"/>
    <x v="696"/>
    <d v="2013-11-16T00:00:00"/>
    <s v="First Class"/>
    <s v="TB-21250"/>
    <s v="Tim Brockman"/>
    <x v="0"/>
    <x v="0"/>
    <s v="Los Angeles"/>
    <x v="1"/>
    <n v="90049"/>
    <s v="West"/>
    <s v="OFF-AR-10003829"/>
    <x v="1"/>
    <x v="6"/>
    <s v="Newell 35"/>
    <n v="9.84"/>
    <n v="3"/>
    <n v="0"/>
    <n v="2.8535999999999988"/>
  </r>
  <r>
    <n v="6031"/>
    <s v="US-2014-152492"/>
    <x v="3"/>
    <x v="91"/>
    <d v="2014-07-07T00:00:00"/>
    <s v="Same Day"/>
    <s v="AH-10585"/>
    <s v="Angele Hood"/>
    <x v="0"/>
    <x v="0"/>
    <s v="Miami"/>
    <x v="2"/>
    <n v="33142"/>
    <s v="South"/>
    <s v="FUR-CH-10000155"/>
    <x v="0"/>
    <x v="1"/>
    <s v="Global Comet Stacking Armless Chair"/>
    <n v="239.24"/>
    <n v="1"/>
    <n v="0.2"/>
    <n v="23.924000000000007"/>
  </r>
  <r>
    <n v="6032"/>
    <s v="CA-2013-101168"/>
    <x v="0"/>
    <x v="591"/>
    <d v="2014-01-02T00:00:00"/>
    <s v="Standard Class"/>
    <s v="SS-20140"/>
    <s v="Saphhira Shifley"/>
    <x v="1"/>
    <x v="0"/>
    <s v="Nashua"/>
    <x v="38"/>
    <n v="3060"/>
    <s v="East"/>
    <s v="FUR-FU-10003142"/>
    <x v="0"/>
    <x v="5"/>
    <s v="Master Big Foot Doorstop, Beige"/>
    <n v="21.12"/>
    <n v="4"/>
    <n v="0"/>
    <n v="6.5471999999999984"/>
  </r>
  <r>
    <n v="6033"/>
    <s v="CA-2014-104010"/>
    <x v="3"/>
    <x v="756"/>
    <d v="2014-04-26T00:00:00"/>
    <s v="First Class"/>
    <s v="TD-20995"/>
    <s v="Tamara Dahlen"/>
    <x v="0"/>
    <x v="0"/>
    <s v="New York City"/>
    <x v="15"/>
    <n v="10011"/>
    <s v="East"/>
    <s v="OFF-SU-10001218"/>
    <x v="1"/>
    <x v="14"/>
    <s v="Fiskars Softgrip Scissors"/>
    <n v="54.900000000000006"/>
    <n v="5"/>
    <n v="0"/>
    <n v="15.372000000000003"/>
  </r>
  <r>
    <n v="6034"/>
    <s v="CA-2012-130253"/>
    <x v="1"/>
    <x v="639"/>
    <d v="2012-12-18T00:00:00"/>
    <s v="Standard Class"/>
    <s v="PP-18955"/>
    <s v="Paul Prost"/>
    <x v="2"/>
    <x v="0"/>
    <s v="Los Angeles"/>
    <x v="1"/>
    <n v="90036"/>
    <s v="West"/>
    <s v="FUR-FU-10002963"/>
    <x v="0"/>
    <x v="5"/>
    <s v="Master Caster Door Stop, Gray"/>
    <n v="15.24"/>
    <n v="3"/>
    <n v="0"/>
    <n v="5.1815999999999995"/>
  </r>
  <r>
    <n v="6035"/>
    <s v="US-2012-155369"/>
    <x v="1"/>
    <x v="1083"/>
    <d v="2012-04-25T00:00:00"/>
    <s v="Standard Class"/>
    <s v="PG-18820"/>
    <s v="Patrick Gardner"/>
    <x v="0"/>
    <x v="0"/>
    <s v="Carrollton"/>
    <x v="5"/>
    <n v="75007"/>
    <s v="Central"/>
    <s v="OFF-AP-10002578"/>
    <x v="1"/>
    <x v="9"/>
    <s v="Fellowes Premier Superior Surge Suppressor, 10-Outlet, With Phone and Remote"/>
    <n v="19.567999999999998"/>
    <n v="2"/>
    <n v="0.8"/>
    <n v="-52.833600000000004"/>
  </r>
  <r>
    <n v="6036"/>
    <s v="US-2012-155369"/>
    <x v="1"/>
    <x v="1083"/>
    <d v="2012-04-25T00:00:00"/>
    <s v="Standard Class"/>
    <s v="PG-18820"/>
    <s v="Patrick Gardner"/>
    <x v="0"/>
    <x v="0"/>
    <s v="Carrollton"/>
    <x v="5"/>
    <n v="75007"/>
    <s v="Central"/>
    <s v="OFF-BI-10003925"/>
    <x v="1"/>
    <x v="8"/>
    <s v="Fellowes PB300 Plastic Comb Binding Machine"/>
    <n v="310.39199999999994"/>
    <n v="4"/>
    <n v="0.8"/>
    <n v="-512.14680000000021"/>
  </r>
  <r>
    <n v="6037"/>
    <s v="CA-2013-131205"/>
    <x v="0"/>
    <x v="913"/>
    <d v="2013-09-09T00:00:00"/>
    <s v="Standard Class"/>
    <s v="AA-10645"/>
    <s v="Anna Andreadi"/>
    <x v="0"/>
    <x v="0"/>
    <s v="Georgetown"/>
    <x v="0"/>
    <n v="40324"/>
    <s v="South"/>
    <s v="FUR-FU-10003347"/>
    <x v="0"/>
    <x v="5"/>
    <s v="Coloredge Poster Frame"/>
    <n v="42.599999999999994"/>
    <n v="3"/>
    <n v="0"/>
    <n v="16.614000000000001"/>
  </r>
  <r>
    <n v="6038"/>
    <s v="CA-2013-131205"/>
    <x v="0"/>
    <x v="913"/>
    <d v="2013-09-09T00:00:00"/>
    <s v="Standard Class"/>
    <s v="AA-10645"/>
    <s v="Anna Andreadi"/>
    <x v="0"/>
    <x v="0"/>
    <s v="Georgetown"/>
    <x v="0"/>
    <n v="40324"/>
    <s v="South"/>
    <s v="OFF-BI-10000315"/>
    <x v="1"/>
    <x v="8"/>
    <s v="Poly Designer Cover &amp; Back"/>
    <n v="113.94"/>
    <n v="6"/>
    <n v="0"/>
    <n v="54.691199999999995"/>
  </r>
  <r>
    <n v="6039"/>
    <s v="CA-2013-131205"/>
    <x v="0"/>
    <x v="913"/>
    <d v="2013-09-09T00:00:00"/>
    <s v="Standard Class"/>
    <s v="AA-10645"/>
    <s v="Anna Andreadi"/>
    <x v="0"/>
    <x v="0"/>
    <s v="Georgetown"/>
    <x v="0"/>
    <n v="40324"/>
    <s v="South"/>
    <s v="OFF-ST-10002583"/>
    <x v="1"/>
    <x v="4"/>
    <s v="Fellowes Neat Ideas Storage Cubes"/>
    <n v="129.91999999999999"/>
    <n v="4"/>
    <n v="0"/>
    <n v="5.1967999999999961"/>
  </r>
  <r>
    <n v="6040"/>
    <s v="CA-2013-131205"/>
    <x v="0"/>
    <x v="913"/>
    <d v="2013-09-09T00:00:00"/>
    <s v="Standard Class"/>
    <s v="AA-10645"/>
    <s v="Anna Andreadi"/>
    <x v="0"/>
    <x v="0"/>
    <s v="Georgetown"/>
    <x v="0"/>
    <n v="40324"/>
    <s v="South"/>
    <s v="OFF-AR-10003469"/>
    <x v="1"/>
    <x v="6"/>
    <s v="Nontoxic Chalk"/>
    <n v="5.28"/>
    <n v="3"/>
    <n v="0"/>
    <n v="2.5343999999999998"/>
  </r>
  <r>
    <n v="6041"/>
    <s v="CA-2014-122364"/>
    <x v="3"/>
    <x v="241"/>
    <d v="2014-09-30T00:00:00"/>
    <s v="Standard Class"/>
    <s v="FA-14230"/>
    <s v="Frank Atkinson"/>
    <x v="1"/>
    <x v="0"/>
    <s v="Los Angeles"/>
    <x v="1"/>
    <n v="90008"/>
    <s v="West"/>
    <s v="TEC-PH-10001817"/>
    <x v="2"/>
    <x v="7"/>
    <s v="Wilson Electronics DB Pro Signal Booster"/>
    <n v="859.2"/>
    <n v="3"/>
    <n v="0.2"/>
    <n v="75.180000000000064"/>
  </r>
  <r>
    <n v="6042"/>
    <s v="CA-2014-122364"/>
    <x v="3"/>
    <x v="241"/>
    <d v="2014-09-30T00:00:00"/>
    <s v="Standard Class"/>
    <s v="FA-14230"/>
    <s v="Frank Atkinson"/>
    <x v="1"/>
    <x v="0"/>
    <s v="Los Angeles"/>
    <x v="1"/>
    <n v="90008"/>
    <s v="West"/>
    <s v="TEC-MA-10001031"/>
    <x v="2"/>
    <x v="15"/>
    <s v="Socket Bluetooth Cordless Hand Scanner (CHS)"/>
    <n v="506.28"/>
    <n v="3"/>
    <n v="0.2"/>
    <n v="177.19799999999998"/>
  </r>
  <r>
    <n v="6043"/>
    <s v="CA-2013-117912"/>
    <x v="0"/>
    <x v="1084"/>
    <d v="2013-02-08T00:00:00"/>
    <s v="Standard Class"/>
    <s v="TB-21520"/>
    <s v="Tracy Blumstein"/>
    <x v="0"/>
    <x v="0"/>
    <s v="Sierra Vista"/>
    <x v="16"/>
    <n v="85635"/>
    <s v="West"/>
    <s v="FUR-FU-10002088"/>
    <x v="0"/>
    <x v="5"/>
    <s v="Nu-Dell Float Frame 11 x 14 1/2"/>
    <n v="14.368000000000002"/>
    <n v="2"/>
    <n v="0.2"/>
    <n v="3.9512"/>
  </r>
  <r>
    <n v="6044"/>
    <s v="CA-2014-145702"/>
    <x v="3"/>
    <x v="240"/>
    <d v="2014-05-25T00:00:00"/>
    <s v="Second Class"/>
    <s v="AH-10075"/>
    <s v="Adam Hart"/>
    <x v="1"/>
    <x v="0"/>
    <s v="Knoxville"/>
    <x v="18"/>
    <n v="37918"/>
    <s v="South"/>
    <s v="FUR-CH-10001482"/>
    <x v="0"/>
    <x v="1"/>
    <s v="Office Star - Mesh Screen back chair with Vinyl seat"/>
    <n v="314.35199999999998"/>
    <n v="3"/>
    <n v="0.2"/>
    <n v="-35.36460000000001"/>
  </r>
  <r>
    <n v="6045"/>
    <s v="CA-2014-145702"/>
    <x v="3"/>
    <x v="240"/>
    <d v="2014-05-25T00:00:00"/>
    <s v="Second Class"/>
    <s v="AH-10075"/>
    <s v="Adam Hart"/>
    <x v="1"/>
    <x v="0"/>
    <s v="Knoxville"/>
    <x v="18"/>
    <n v="37918"/>
    <s v="South"/>
    <s v="OFF-PA-10001526"/>
    <x v="1"/>
    <x v="10"/>
    <s v="Xerox 1949"/>
    <n v="27.888000000000002"/>
    <n v="7"/>
    <n v="0.2"/>
    <n v="10.109400000000001"/>
  </r>
  <r>
    <n v="6046"/>
    <s v="CA-2012-113215"/>
    <x v="1"/>
    <x v="37"/>
    <d v="2012-09-08T00:00:00"/>
    <s v="Standard Class"/>
    <s v="CP-12085"/>
    <s v="Cathy Prescott"/>
    <x v="1"/>
    <x v="0"/>
    <s v="Tucson"/>
    <x v="16"/>
    <n v="85705"/>
    <s v="West"/>
    <s v="FUR-FU-10002937"/>
    <x v="0"/>
    <x v="5"/>
    <s v="GE 48&quot; Fluorescent Tube, Cool White Energy Saver, 34 Watts, 30/Box"/>
    <n v="238.15200000000004"/>
    <n v="3"/>
    <n v="0.2"/>
    <n v="89.306999999999988"/>
  </r>
  <r>
    <n v="6047"/>
    <s v="CA-2013-154662"/>
    <x v="0"/>
    <x v="632"/>
    <d v="2013-06-17T00:00:00"/>
    <s v="Standard Class"/>
    <s v="BF-11215"/>
    <s v="Benjamin Farhat"/>
    <x v="2"/>
    <x v="0"/>
    <s v="Minneapolis"/>
    <x v="11"/>
    <n v="55407"/>
    <s v="Central"/>
    <s v="FUR-TA-10001771"/>
    <x v="0"/>
    <x v="3"/>
    <s v="Bush Cubix Conference Tables, Fully Assembled"/>
    <n v="692.93999999999994"/>
    <n v="3"/>
    <n v="0"/>
    <n v="173.23500000000001"/>
  </r>
  <r>
    <n v="6048"/>
    <s v="CA-2012-105571"/>
    <x v="1"/>
    <x v="209"/>
    <d v="2012-11-11T00:00:00"/>
    <s v="Standard Class"/>
    <s v="CP-12340"/>
    <s v="Christine Phan"/>
    <x v="1"/>
    <x v="0"/>
    <s v="Miami"/>
    <x v="2"/>
    <n v="33142"/>
    <s v="South"/>
    <s v="OFF-BI-10003305"/>
    <x v="1"/>
    <x v="8"/>
    <s v="Avery Hanging File Binders"/>
    <n v="16.146000000000004"/>
    <n v="9"/>
    <n v="0.7"/>
    <n v="-12.916800000000002"/>
  </r>
  <r>
    <n v="6049"/>
    <s v="CA-2012-105571"/>
    <x v="1"/>
    <x v="209"/>
    <d v="2012-11-11T00:00:00"/>
    <s v="Standard Class"/>
    <s v="CP-12340"/>
    <s v="Christine Phan"/>
    <x v="1"/>
    <x v="0"/>
    <s v="Miami"/>
    <x v="2"/>
    <n v="33142"/>
    <s v="South"/>
    <s v="OFF-BI-10001359"/>
    <x v="1"/>
    <x v="8"/>
    <s v="GBC DocuBind TL300 Electric Binding System"/>
    <n v="1345.4850000000001"/>
    <n v="5"/>
    <n v="0.7"/>
    <n v="-1031.5385000000001"/>
  </r>
  <r>
    <n v="6050"/>
    <s v="CA-2013-152765"/>
    <x v="0"/>
    <x v="1085"/>
    <d v="2013-06-19T00:00:00"/>
    <s v="First Class"/>
    <s v="LS-17245"/>
    <s v="Lynn Smith"/>
    <x v="0"/>
    <x v="0"/>
    <s v="Houston"/>
    <x v="5"/>
    <n v="77036"/>
    <s v="Central"/>
    <s v="OFF-PA-10000483"/>
    <x v="1"/>
    <x v="10"/>
    <s v="Xerox 19"/>
    <n v="173.48800000000003"/>
    <n v="7"/>
    <n v="0.2"/>
    <n v="54.214999999999982"/>
  </r>
  <r>
    <n v="6051"/>
    <s v="CA-2012-153878"/>
    <x v="1"/>
    <x v="334"/>
    <d v="2012-04-30T00:00:00"/>
    <s v="Standard Class"/>
    <s v="TS-21655"/>
    <s v="Trudy Schmidt"/>
    <x v="0"/>
    <x v="0"/>
    <s v="Milwaukee"/>
    <x v="6"/>
    <n v="53209"/>
    <s v="Central"/>
    <s v="OFF-AR-10000658"/>
    <x v="1"/>
    <x v="6"/>
    <s v="Newell 324"/>
    <n v="57.75"/>
    <n v="5"/>
    <n v="0"/>
    <n v="16.170000000000002"/>
  </r>
  <r>
    <n v="6052"/>
    <s v="CA-2012-153878"/>
    <x v="1"/>
    <x v="334"/>
    <d v="2012-04-30T00:00:00"/>
    <s v="Standard Class"/>
    <s v="TS-21655"/>
    <s v="Trudy Schmidt"/>
    <x v="0"/>
    <x v="0"/>
    <s v="Milwaukee"/>
    <x v="6"/>
    <n v="53209"/>
    <s v="Central"/>
    <s v="OFF-AP-10001205"/>
    <x v="1"/>
    <x v="9"/>
    <s v="Belkin 5 Outlet SurgeMaster Power Centers"/>
    <n v="272.39999999999998"/>
    <n v="5"/>
    <n v="0"/>
    <n v="76.27200000000002"/>
  </r>
  <r>
    <n v="6053"/>
    <s v="CA-2013-124016"/>
    <x v="0"/>
    <x v="713"/>
    <d v="2013-09-27T00:00:00"/>
    <s v="Second Class"/>
    <s v="JS-15940"/>
    <s v="Joni Sundaresam"/>
    <x v="2"/>
    <x v="0"/>
    <s v="Lancaster"/>
    <x v="24"/>
    <n v="43130"/>
    <s v="East"/>
    <s v="OFF-PA-10002586"/>
    <x v="1"/>
    <x v="10"/>
    <s v="Xerox 1970"/>
    <n v="11.952000000000002"/>
    <n v="3"/>
    <n v="0.2"/>
    <n v="4.0338000000000003"/>
  </r>
  <r>
    <n v="6054"/>
    <s v="CA-2013-124016"/>
    <x v="0"/>
    <x v="713"/>
    <d v="2013-09-27T00:00:00"/>
    <s v="Second Class"/>
    <s v="JS-15940"/>
    <s v="Joni Sundaresam"/>
    <x v="2"/>
    <x v="0"/>
    <s v="Lancaster"/>
    <x v="24"/>
    <n v="43130"/>
    <s v="East"/>
    <s v="FUR-FU-10004963"/>
    <x v="0"/>
    <x v="5"/>
    <s v="Eldon 400 Class Desk Accessories, Black Carbon"/>
    <n v="28"/>
    <n v="4"/>
    <n v="0.2"/>
    <n v="7.7000000000000028"/>
  </r>
  <r>
    <n v="6055"/>
    <s v="CA-2013-124016"/>
    <x v="0"/>
    <x v="713"/>
    <d v="2013-09-27T00:00:00"/>
    <s v="Second Class"/>
    <s v="JS-15940"/>
    <s v="Joni Sundaresam"/>
    <x v="2"/>
    <x v="0"/>
    <s v="Lancaster"/>
    <x v="24"/>
    <n v="43130"/>
    <s v="East"/>
    <s v="OFF-BI-10002071"/>
    <x v="1"/>
    <x v="8"/>
    <s v="Fellowes Black Plastic Comb Bindings"/>
    <n v="12.201000000000001"/>
    <n v="7"/>
    <n v="0.7"/>
    <n v="-9.7607999999999961"/>
  </r>
  <r>
    <n v="6056"/>
    <s v="CA-2013-113551"/>
    <x v="0"/>
    <x v="298"/>
    <d v="2013-08-21T00:00:00"/>
    <s v="First Class"/>
    <s v="NF-18385"/>
    <s v="Natalie Fritzler"/>
    <x v="0"/>
    <x v="0"/>
    <s v="Edinburg"/>
    <x v="5"/>
    <n v="78539"/>
    <s v="Central"/>
    <s v="OFF-BI-10001617"/>
    <x v="1"/>
    <x v="8"/>
    <s v="GBC Wire Binding Combs"/>
    <n v="2.0679999999999996"/>
    <n v="1"/>
    <n v="0.8"/>
    <n v="-3.4122000000000003"/>
  </r>
  <r>
    <n v="6057"/>
    <s v="CA-2013-113551"/>
    <x v="0"/>
    <x v="298"/>
    <d v="2013-08-21T00:00:00"/>
    <s v="First Class"/>
    <s v="NF-18385"/>
    <s v="Natalie Fritzler"/>
    <x v="0"/>
    <x v="0"/>
    <s v="Edinburg"/>
    <x v="5"/>
    <n v="78539"/>
    <s v="Central"/>
    <s v="OFF-PA-10004665"/>
    <x v="1"/>
    <x v="10"/>
    <s v="Advantus Motivational Note Cards"/>
    <n v="83.84"/>
    <n v="8"/>
    <n v="0.2"/>
    <n v="30.391999999999996"/>
  </r>
  <r>
    <n v="6058"/>
    <s v="CA-2011-107524"/>
    <x v="2"/>
    <x v="1086"/>
    <d v="2011-03-08T00:00:00"/>
    <s v="Standard Class"/>
    <s v="KN-16705"/>
    <s v="Kristina Nunn"/>
    <x v="2"/>
    <x v="0"/>
    <s v="New York City"/>
    <x v="15"/>
    <n v="10009"/>
    <s v="East"/>
    <s v="OFF-EN-10001990"/>
    <x v="1"/>
    <x v="12"/>
    <s v="Staples"/>
    <n v="11.36"/>
    <n v="2"/>
    <n v="0"/>
    <n v="5.3391999999999991"/>
  </r>
  <r>
    <n v="6059"/>
    <s v="CA-2011-107524"/>
    <x v="2"/>
    <x v="1086"/>
    <d v="2011-03-08T00:00:00"/>
    <s v="Standard Class"/>
    <s v="KN-16705"/>
    <s v="Kristina Nunn"/>
    <x v="2"/>
    <x v="0"/>
    <s v="New York City"/>
    <x v="15"/>
    <n v="10009"/>
    <s v="East"/>
    <s v="OFF-PA-10000587"/>
    <x v="1"/>
    <x v="10"/>
    <s v="Array Parchment Paper, Assorted Colors"/>
    <n v="36.4"/>
    <n v="5"/>
    <n v="0"/>
    <n v="17.472000000000001"/>
  </r>
  <r>
    <n v="6060"/>
    <s v="CA-2011-138072"/>
    <x v="2"/>
    <x v="125"/>
    <d v="2012-01-03T00:00:00"/>
    <s v="Standard Class"/>
    <s v="GA-14725"/>
    <s v="Guy Armstrong"/>
    <x v="0"/>
    <x v="0"/>
    <s v="Philadelphia"/>
    <x v="9"/>
    <n v="19120"/>
    <s v="East"/>
    <s v="TEC-AC-10004859"/>
    <x v="2"/>
    <x v="11"/>
    <s v="Maxell Pro 80 Minute CD-R, 10/Pack"/>
    <n v="27.968000000000004"/>
    <n v="2"/>
    <n v="0.2"/>
    <n v="6.9920000000000009"/>
  </r>
  <r>
    <n v="6061"/>
    <s v="CA-2012-134201"/>
    <x v="1"/>
    <x v="889"/>
    <d v="2012-04-16T00:00:00"/>
    <s v="Standard Class"/>
    <s v="EH-14125"/>
    <s v="Eugene Hildebrand"/>
    <x v="2"/>
    <x v="0"/>
    <s v="Rochester"/>
    <x v="15"/>
    <n v="14609"/>
    <s v="East"/>
    <s v="OFF-ST-10001476"/>
    <x v="1"/>
    <x v="4"/>
    <s v="Steel Personal Filing/Posting Tote"/>
    <n v="142.04"/>
    <n v="4"/>
    <n v="0"/>
    <n v="38.350800000000007"/>
  </r>
  <r>
    <n v="6062"/>
    <s v="CA-2012-134201"/>
    <x v="1"/>
    <x v="889"/>
    <d v="2012-04-16T00:00:00"/>
    <s v="Standard Class"/>
    <s v="EH-14125"/>
    <s v="Eugene Hildebrand"/>
    <x v="2"/>
    <x v="0"/>
    <s v="Rochester"/>
    <x v="15"/>
    <n v="14609"/>
    <s v="East"/>
    <s v="OFF-AR-10002804"/>
    <x v="1"/>
    <x v="6"/>
    <s v="Faber Castell Col-Erase Pencils"/>
    <n v="14.669999999999998"/>
    <n v="3"/>
    <n v="0"/>
    <n v="6.0147000000000004"/>
  </r>
  <r>
    <n v="6063"/>
    <s v="CA-2012-111780"/>
    <x v="1"/>
    <x v="707"/>
    <d v="2012-12-30T00:00:00"/>
    <s v="Second Class"/>
    <s v="RA-19285"/>
    <s v="Ralph Arnett"/>
    <x v="0"/>
    <x v="0"/>
    <s v="San Diego"/>
    <x v="1"/>
    <n v="92037"/>
    <s v="West"/>
    <s v="TEC-CO-10004202"/>
    <x v="2"/>
    <x v="16"/>
    <s v="Brother DCP1000 Digital 3 in 1 Multifunction Machine"/>
    <n v="1199.96"/>
    <n v="5"/>
    <n v="0.2"/>
    <n v="224.99249999999995"/>
  </r>
  <r>
    <n v="6064"/>
    <s v="CA-2012-111780"/>
    <x v="1"/>
    <x v="707"/>
    <d v="2012-12-30T00:00:00"/>
    <s v="Second Class"/>
    <s v="RA-19285"/>
    <s v="Ralph Arnett"/>
    <x v="0"/>
    <x v="0"/>
    <s v="San Diego"/>
    <x v="1"/>
    <n v="92037"/>
    <s v="West"/>
    <s v="OFF-PA-10001307"/>
    <x v="1"/>
    <x v="10"/>
    <s v="Important Message Pads, 50 4-1/4 x 5-1/2 Forms per Pad"/>
    <n v="12.600000000000001"/>
    <n v="3"/>
    <n v="0"/>
    <n v="6.1739999999999995"/>
  </r>
  <r>
    <n v="6065"/>
    <s v="CA-2012-111780"/>
    <x v="1"/>
    <x v="707"/>
    <d v="2012-12-30T00:00:00"/>
    <s v="Second Class"/>
    <s v="RA-19285"/>
    <s v="Ralph Arnett"/>
    <x v="0"/>
    <x v="0"/>
    <s v="San Diego"/>
    <x v="1"/>
    <n v="92037"/>
    <s v="West"/>
    <s v="OFF-PA-10001667"/>
    <x v="1"/>
    <x v="10"/>
    <s v="Great White Multi-Use Recycled Paper (20Lb. and 84 Bright)"/>
    <n v="17.940000000000001"/>
    <n v="3"/>
    <n v="0"/>
    <n v="8.0730000000000004"/>
  </r>
  <r>
    <n v="6066"/>
    <s v="CA-2012-119942"/>
    <x v="1"/>
    <x v="57"/>
    <d v="2012-04-07T00:00:00"/>
    <s v="First Class"/>
    <s v="TT-21070"/>
    <s v="Ted Trevino"/>
    <x v="0"/>
    <x v="0"/>
    <s v="Philadelphia"/>
    <x v="9"/>
    <n v="19120"/>
    <s v="East"/>
    <s v="OFF-LA-10001569"/>
    <x v="1"/>
    <x v="2"/>
    <s v="Avery 499"/>
    <n v="23.904000000000003"/>
    <n v="6"/>
    <n v="0.2"/>
    <n v="7.7687999999999988"/>
  </r>
  <r>
    <n v="6067"/>
    <s v="CA-2012-151547"/>
    <x v="1"/>
    <x v="184"/>
    <d v="2012-01-23T00:00:00"/>
    <s v="Standard Class"/>
    <s v="AH-10465"/>
    <s v="Amy Hunt"/>
    <x v="0"/>
    <x v="0"/>
    <s v="Bartlett"/>
    <x v="18"/>
    <n v="38134"/>
    <s v="South"/>
    <s v="OFF-SU-10000898"/>
    <x v="1"/>
    <x v="14"/>
    <s v="Acme Hot Forged Carbon Steel Scissors with Nickel-Plated Handles, 3 7/8&quot; Cut, 8&quot;L"/>
    <n v="88.960000000000008"/>
    <n v="8"/>
    <n v="0.2"/>
    <n v="10.007999999999988"/>
  </r>
  <r>
    <n v="6068"/>
    <s v="CA-2014-166695"/>
    <x v="3"/>
    <x v="968"/>
    <d v="2014-05-25T00:00:00"/>
    <s v="Standard Class"/>
    <s v="CC-12430"/>
    <s v="Chuck Clark"/>
    <x v="2"/>
    <x v="0"/>
    <s v="Lakewood"/>
    <x v="1"/>
    <n v="90712"/>
    <s v="West"/>
    <s v="FUR-CH-10000225"/>
    <x v="0"/>
    <x v="1"/>
    <s v="Global Geo Office Task Chair, Gray"/>
    <n v="518.27200000000005"/>
    <n v="8"/>
    <n v="0.2"/>
    <n v="-97.176000000000073"/>
  </r>
  <r>
    <n v="6069"/>
    <s v="CA-2014-166695"/>
    <x v="3"/>
    <x v="968"/>
    <d v="2014-05-25T00:00:00"/>
    <s v="Standard Class"/>
    <s v="CC-12430"/>
    <s v="Chuck Clark"/>
    <x v="2"/>
    <x v="0"/>
    <s v="Lakewood"/>
    <x v="1"/>
    <n v="90712"/>
    <s v="West"/>
    <s v="FUR-FU-10002191"/>
    <x v="0"/>
    <x v="5"/>
    <s v="G.E. Halogen Desk Lamp Bulbs"/>
    <n v="6.98"/>
    <n v="1"/>
    <n v="0"/>
    <n v="3.3504"/>
  </r>
  <r>
    <n v="6070"/>
    <s v="CA-2014-166695"/>
    <x v="3"/>
    <x v="968"/>
    <d v="2014-05-25T00:00:00"/>
    <s v="Standard Class"/>
    <s v="CC-12430"/>
    <s v="Chuck Clark"/>
    <x v="2"/>
    <x v="0"/>
    <s v="Lakewood"/>
    <x v="1"/>
    <n v="90712"/>
    <s v="West"/>
    <s v="TEC-MA-10003176"/>
    <x v="2"/>
    <x v="15"/>
    <s v="Okidata B400 Printer"/>
    <n v="343.20000000000005"/>
    <n v="1"/>
    <n v="0.2"/>
    <n v="38.609999999999957"/>
  </r>
  <r>
    <n v="6071"/>
    <s v="CA-2014-167542"/>
    <x v="3"/>
    <x v="802"/>
    <d v="2014-08-21T00:00:00"/>
    <s v="Standard Class"/>
    <s v="KD-16495"/>
    <s v="Keith Dawkins"/>
    <x v="1"/>
    <x v="0"/>
    <s v="Philadelphia"/>
    <x v="9"/>
    <n v="19120"/>
    <s v="East"/>
    <s v="OFF-LA-10004093"/>
    <x v="1"/>
    <x v="2"/>
    <s v="Avery 486"/>
    <n v="17.544"/>
    <n v="3"/>
    <n v="0.2"/>
    <n v="5.9210999999999983"/>
  </r>
  <r>
    <n v="6072"/>
    <s v="CA-2012-120901"/>
    <x v="1"/>
    <x v="620"/>
    <d v="2013-01-04T00:00:00"/>
    <s v="Standard Class"/>
    <s v="BG-11035"/>
    <s v="Barry Gonzalez"/>
    <x v="0"/>
    <x v="0"/>
    <s v="Austin"/>
    <x v="5"/>
    <n v="78745"/>
    <s v="Central"/>
    <s v="OFF-ST-10000025"/>
    <x v="1"/>
    <x v="4"/>
    <s v="Fellowes Stor/Drawer Steel Plus Storage Drawers"/>
    <n v="152.68800000000002"/>
    <n v="2"/>
    <n v="0.2"/>
    <n v="-26.720400000000019"/>
  </r>
  <r>
    <n v="6073"/>
    <s v="CA-2012-120901"/>
    <x v="1"/>
    <x v="620"/>
    <d v="2013-01-04T00:00:00"/>
    <s v="Standard Class"/>
    <s v="BG-11035"/>
    <s v="Barry Gonzalez"/>
    <x v="0"/>
    <x v="0"/>
    <s v="Austin"/>
    <x v="5"/>
    <n v="78745"/>
    <s v="Central"/>
    <s v="OFF-FA-10001561"/>
    <x v="1"/>
    <x v="13"/>
    <s v="Stockwell Push Pins"/>
    <n v="3.4880000000000004"/>
    <n v="2"/>
    <n v="0.2"/>
    <n v="0.56679999999999997"/>
  </r>
  <r>
    <n v="6074"/>
    <s v="CA-2012-120901"/>
    <x v="1"/>
    <x v="620"/>
    <d v="2013-01-04T00:00:00"/>
    <s v="Standard Class"/>
    <s v="BG-11035"/>
    <s v="Barry Gonzalez"/>
    <x v="0"/>
    <x v="0"/>
    <s v="Austin"/>
    <x v="5"/>
    <n v="78745"/>
    <s v="Central"/>
    <s v="OFF-SU-10001225"/>
    <x v="1"/>
    <x v="14"/>
    <s v="Staples"/>
    <n v="5.8880000000000008"/>
    <n v="2"/>
    <n v="0.2"/>
    <n v="-1.3248000000000004"/>
  </r>
  <r>
    <n v="6075"/>
    <s v="CA-2014-121398"/>
    <x v="3"/>
    <x v="53"/>
    <d v="2014-12-30T00:00:00"/>
    <s v="Standard Class"/>
    <s v="FH-14365"/>
    <s v="Fred Hopkins"/>
    <x v="1"/>
    <x v="0"/>
    <s v="Los Angeles"/>
    <x v="1"/>
    <n v="90008"/>
    <s v="West"/>
    <s v="OFF-BI-10001718"/>
    <x v="1"/>
    <x v="8"/>
    <s v="GBC DocuBind P50 Personal Binding Machine"/>
    <n v="153.55199999999999"/>
    <n v="3"/>
    <n v="0.2"/>
    <n v="51.823799999999999"/>
  </r>
  <r>
    <n v="6076"/>
    <s v="CA-2014-121398"/>
    <x v="3"/>
    <x v="53"/>
    <d v="2014-12-30T00:00:00"/>
    <s v="Standard Class"/>
    <s v="FH-14365"/>
    <s v="Fred Hopkins"/>
    <x v="1"/>
    <x v="0"/>
    <s v="Los Angeles"/>
    <x v="1"/>
    <n v="90008"/>
    <s v="West"/>
    <s v="OFF-ST-10002756"/>
    <x v="1"/>
    <x v="4"/>
    <s v="Tennsco Stur-D-Stor Boltless Shelving, 5 Shelves, 24&quot; Deep, Sand"/>
    <n v="270.62"/>
    <n v="2"/>
    <n v="0"/>
    <n v="2.7062000000000239"/>
  </r>
  <r>
    <n v="6077"/>
    <s v="CA-2013-151561"/>
    <x v="0"/>
    <x v="142"/>
    <d v="2013-09-08T00:00:00"/>
    <s v="Standard Class"/>
    <s v="PG-18820"/>
    <s v="Patrick Gardner"/>
    <x v="0"/>
    <x v="0"/>
    <s v="New York City"/>
    <x v="15"/>
    <n v="10011"/>
    <s v="East"/>
    <s v="TEC-AC-10001432"/>
    <x v="2"/>
    <x v="11"/>
    <s v="Enermax Aurora Lite Keyboard"/>
    <n v="468.90000000000003"/>
    <n v="6"/>
    <n v="0"/>
    <n v="206.31600000000006"/>
  </r>
  <r>
    <n v="6078"/>
    <s v="CA-2013-151561"/>
    <x v="0"/>
    <x v="142"/>
    <d v="2013-09-08T00:00:00"/>
    <s v="Standard Class"/>
    <s v="PG-18820"/>
    <s v="Patrick Gardner"/>
    <x v="0"/>
    <x v="0"/>
    <s v="New York City"/>
    <x v="15"/>
    <n v="10011"/>
    <s v="East"/>
    <s v="TEC-AC-10003399"/>
    <x v="2"/>
    <x v="11"/>
    <s v="Memorex Mini Travel Drive 64 GB USB 2.0 Flash Drive"/>
    <n v="72.48"/>
    <n v="2"/>
    <n v="0"/>
    <n v="30.441600000000001"/>
  </r>
  <r>
    <n v="6079"/>
    <s v="CA-2013-151561"/>
    <x v="0"/>
    <x v="142"/>
    <d v="2013-09-08T00:00:00"/>
    <s v="Standard Class"/>
    <s v="PG-18820"/>
    <s v="Patrick Gardner"/>
    <x v="0"/>
    <x v="0"/>
    <s v="New York City"/>
    <x v="15"/>
    <n v="10011"/>
    <s v="East"/>
    <s v="OFF-SU-10001574"/>
    <x v="1"/>
    <x v="14"/>
    <s v="Acme Value Line Scissors"/>
    <n v="10.95"/>
    <n v="3"/>
    <n v="0"/>
    <n v="3.2849999999999993"/>
  </r>
  <r>
    <n v="6080"/>
    <s v="CA-2013-151561"/>
    <x v="0"/>
    <x v="142"/>
    <d v="2013-09-08T00:00:00"/>
    <s v="Standard Class"/>
    <s v="PG-18820"/>
    <s v="Patrick Gardner"/>
    <x v="0"/>
    <x v="0"/>
    <s v="New York City"/>
    <x v="15"/>
    <n v="10011"/>
    <s v="East"/>
    <s v="FUR-FU-10004864"/>
    <x v="0"/>
    <x v="5"/>
    <s v="Howard Miller 14-1/2&quot; Diameter Chrome Round Wall Clock"/>
    <n v="191.82"/>
    <n v="3"/>
    <n v="0"/>
    <n v="61.382399999999997"/>
  </r>
  <r>
    <n v="6081"/>
    <s v="CA-2014-154676"/>
    <x v="3"/>
    <x v="485"/>
    <d v="2014-08-09T00:00:00"/>
    <s v="First Class"/>
    <s v="NZ-18565"/>
    <s v="Nick Zandusky"/>
    <x v="2"/>
    <x v="0"/>
    <s v="Houston"/>
    <x v="5"/>
    <n v="77070"/>
    <s v="Central"/>
    <s v="OFF-ST-10001172"/>
    <x v="1"/>
    <x v="4"/>
    <s v="Tennsco Lockers, Sand"/>
    <n v="151.05600000000001"/>
    <n v="9"/>
    <n v="0.2"/>
    <n v="7.5527999999999977"/>
  </r>
  <r>
    <n v="6082"/>
    <s v="US-2011-165589"/>
    <x v="2"/>
    <x v="1087"/>
    <d v="2011-02-19T00:00:00"/>
    <s v="Same Day"/>
    <s v="TB-21595"/>
    <s v="Troy Blackwell"/>
    <x v="0"/>
    <x v="0"/>
    <s v="Lubbock"/>
    <x v="5"/>
    <n v="79424"/>
    <s v="Central"/>
    <s v="FUR-FU-10002396"/>
    <x v="0"/>
    <x v="5"/>
    <s v="DAX Copper Panel Document Frame, 5 x 7 Size"/>
    <n v="25.16"/>
    <n v="5"/>
    <n v="0.6"/>
    <n v="-11.321999999999999"/>
  </r>
  <r>
    <n v="6083"/>
    <s v="US-2013-132577"/>
    <x v="0"/>
    <x v="441"/>
    <d v="2013-11-28T00:00:00"/>
    <s v="Standard Class"/>
    <s v="JE-15475"/>
    <s v="Jeremy Ellison"/>
    <x v="0"/>
    <x v="0"/>
    <s v="Houston"/>
    <x v="5"/>
    <n v="77095"/>
    <s v="Central"/>
    <s v="OFF-BI-10004040"/>
    <x v="1"/>
    <x v="8"/>
    <s v="Wilson Jones Impact Binders"/>
    <n v="6.2159999999999993"/>
    <n v="6"/>
    <n v="0.8"/>
    <n v="-9.634800000000002"/>
  </r>
  <r>
    <n v="6084"/>
    <s v="US-2013-132577"/>
    <x v="0"/>
    <x v="441"/>
    <d v="2013-11-28T00:00:00"/>
    <s v="Standard Class"/>
    <s v="JE-15475"/>
    <s v="Jeremy Ellison"/>
    <x v="0"/>
    <x v="0"/>
    <s v="Houston"/>
    <x v="5"/>
    <n v="77095"/>
    <s v="Central"/>
    <s v="OFF-AR-10003481"/>
    <x v="1"/>
    <x v="6"/>
    <s v="Newell 348"/>
    <n v="23.616"/>
    <n v="9"/>
    <n v="0.2"/>
    <n v="2.6567999999999969"/>
  </r>
  <r>
    <n v="6085"/>
    <s v="US-2013-132577"/>
    <x v="0"/>
    <x v="441"/>
    <d v="2013-11-28T00:00:00"/>
    <s v="Standard Class"/>
    <s v="JE-15475"/>
    <s v="Jeremy Ellison"/>
    <x v="0"/>
    <x v="0"/>
    <s v="Houston"/>
    <x v="5"/>
    <n v="77095"/>
    <s v="Central"/>
    <s v="TEC-AC-10000387"/>
    <x v="2"/>
    <x v="11"/>
    <s v="KeyTronic KT800P2 - Keyboard - Black"/>
    <n v="24.032"/>
    <n v="2"/>
    <n v="0.2"/>
    <n v="-0.60080000000000044"/>
  </r>
  <r>
    <n v="6086"/>
    <s v="US-2013-132577"/>
    <x v="0"/>
    <x v="441"/>
    <d v="2013-11-28T00:00:00"/>
    <s v="Standard Class"/>
    <s v="JE-15475"/>
    <s v="Jeremy Ellison"/>
    <x v="0"/>
    <x v="0"/>
    <s v="Houston"/>
    <x v="5"/>
    <n v="77095"/>
    <s v="Central"/>
    <s v="OFF-LA-10000262"/>
    <x v="1"/>
    <x v="2"/>
    <s v="Avery 494"/>
    <n v="2.0880000000000001"/>
    <n v="1"/>
    <n v="0.2"/>
    <n v="0.67859999999999987"/>
  </r>
  <r>
    <n v="6087"/>
    <s v="US-2013-132577"/>
    <x v="0"/>
    <x v="441"/>
    <d v="2013-11-28T00:00:00"/>
    <s v="Standard Class"/>
    <s v="JE-15475"/>
    <s v="Jeremy Ellison"/>
    <x v="0"/>
    <x v="0"/>
    <s v="Houston"/>
    <x v="5"/>
    <n v="77095"/>
    <s v="Central"/>
    <s v="OFF-BI-10003196"/>
    <x v="1"/>
    <x v="8"/>
    <s v="Accohide Poly Flexible Ring Binders"/>
    <n v="4.4879999999999995"/>
    <n v="6"/>
    <n v="0.8"/>
    <n v="-6.7320000000000011"/>
  </r>
  <r>
    <n v="6088"/>
    <s v="CA-2012-114048"/>
    <x v="1"/>
    <x v="639"/>
    <d v="2012-12-18T00:00:00"/>
    <s v="Standard Class"/>
    <s v="EH-13945"/>
    <s v="Eric Hoffmann"/>
    <x v="0"/>
    <x v="0"/>
    <s v="Costa Mesa"/>
    <x v="1"/>
    <n v="92627"/>
    <s v="West"/>
    <s v="FUR-FU-10004351"/>
    <x v="0"/>
    <x v="5"/>
    <s v="Staples"/>
    <n v="29.22"/>
    <n v="3"/>
    <n v="0"/>
    <n v="12.856800000000002"/>
  </r>
  <r>
    <n v="6089"/>
    <s v="CA-2012-137281"/>
    <x v="1"/>
    <x v="385"/>
    <d v="2012-06-17T00:00:00"/>
    <s v="Standard Class"/>
    <s v="BF-10975"/>
    <s v="Barbara Fisher"/>
    <x v="1"/>
    <x v="0"/>
    <s v="Roswell"/>
    <x v="32"/>
    <n v="30076"/>
    <s v="South"/>
    <s v="OFF-PA-10001870"/>
    <x v="1"/>
    <x v="10"/>
    <s v="Xerox 202"/>
    <n v="6.48"/>
    <n v="1"/>
    <n v="0"/>
    <n v="3.1104000000000003"/>
  </r>
  <r>
    <n v="6090"/>
    <s v="US-2014-162068"/>
    <x v="3"/>
    <x v="116"/>
    <d v="2015-01-01T00:00:00"/>
    <s v="Second Class"/>
    <s v="PC-18745"/>
    <s v="Pamela Coakley"/>
    <x v="1"/>
    <x v="0"/>
    <s v="Loveland"/>
    <x v="22"/>
    <n v="80538"/>
    <s v="West"/>
    <s v="OFF-BI-10002813"/>
    <x v="1"/>
    <x v="8"/>
    <s v="Avery Reinforcements for Hole-Punch Pages"/>
    <n v="1.1880000000000002"/>
    <n v="2"/>
    <n v="0.7"/>
    <n v="-0.98999999999999977"/>
  </r>
  <r>
    <n v="6091"/>
    <s v="CA-2014-100111"/>
    <x v="3"/>
    <x v="1088"/>
    <d v="2014-09-27T00:00:00"/>
    <s v="Standard Class"/>
    <s v="SV-20365"/>
    <s v="Seth Vernon"/>
    <x v="0"/>
    <x v="0"/>
    <s v="New York City"/>
    <x v="15"/>
    <n v="10035"/>
    <s v="East"/>
    <s v="FUR-CH-10003846"/>
    <x v="0"/>
    <x v="1"/>
    <s v="Hon Valutask Swivel Chairs"/>
    <n v="272.64600000000002"/>
    <n v="3"/>
    <n v="0.1"/>
    <n v="18.176400000000008"/>
  </r>
  <r>
    <n v="6092"/>
    <s v="CA-2014-100111"/>
    <x v="3"/>
    <x v="1088"/>
    <d v="2014-09-27T00:00:00"/>
    <s v="Standard Class"/>
    <s v="SV-20365"/>
    <s v="Seth Vernon"/>
    <x v="0"/>
    <x v="0"/>
    <s v="New York City"/>
    <x v="15"/>
    <n v="10035"/>
    <s v="East"/>
    <s v="TEC-AC-10002647"/>
    <x v="2"/>
    <x v="11"/>
    <s v="Logitech Wireless Boombox Speaker - portable - wireless, wired"/>
    <n v="212.8"/>
    <n v="2"/>
    <n v="0"/>
    <n v="95.759999999999991"/>
  </r>
  <r>
    <n v="6093"/>
    <s v="CA-2014-100111"/>
    <x v="3"/>
    <x v="1088"/>
    <d v="2014-09-27T00:00:00"/>
    <s v="Standard Class"/>
    <s v="SV-20365"/>
    <s v="Seth Vernon"/>
    <x v="0"/>
    <x v="0"/>
    <s v="New York City"/>
    <x v="15"/>
    <n v="10035"/>
    <s v="East"/>
    <s v="OFF-PA-10000807"/>
    <x v="1"/>
    <x v="10"/>
    <s v="TOPS &quot;Important Message&quot; Pads, Canary, 4-1/4 x 5-1/2, 50 Sheets per Pad"/>
    <n v="38.520000000000003"/>
    <n v="9"/>
    <n v="0"/>
    <n v="18.104400000000002"/>
  </r>
  <r>
    <n v="6094"/>
    <s v="CA-2014-100111"/>
    <x v="3"/>
    <x v="1088"/>
    <d v="2014-09-27T00:00:00"/>
    <s v="Standard Class"/>
    <s v="SV-20365"/>
    <s v="Seth Vernon"/>
    <x v="0"/>
    <x v="0"/>
    <s v="New York City"/>
    <x v="15"/>
    <n v="10035"/>
    <s v="East"/>
    <s v="TEC-AC-10001465"/>
    <x v="2"/>
    <x v="11"/>
    <s v="SanDisk Cruzer 64 GB USB Flash Drive"/>
    <n v="72.64"/>
    <n v="2"/>
    <n v="0"/>
    <n v="21.791999999999994"/>
  </r>
  <r>
    <n v="6095"/>
    <s v="CA-2014-100111"/>
    <x v="3"/>
    <x v="1088"/>
    <d v="2014-09-27T00:00:00"/>
    <s v="Standard Class"/>
    <s v="SV-20365"/>
    <s v="Seth Vernon"/>
    <x v="0"/>
    <x v="0"/>
    <s v="New York City"/>
    <x v="15"/>
    <n v="10035"/>
    <s v="East"/>
    <s v="OFF-ST-10000615"/>
    <x v="1"/>
    <x v="4"/>
    <s v="SimpliFile Personal File, Black Granite, 15w x 6-15/16d x 11-1/4h"/>
    <n v="45.4"/>
    <n v="4"/>
    <n v="0"/>
    <n v="12.712000000000003"/>
  </r>
  <r>
    <n v="6096"/>
    <s v="CA-2014-100111"/>
    <x v="3"/>
    <x v="1088"/>
    <d v="2014-09-27T00:00:00"/>
    <s v="Standard Class"/>
    <s v="SV-20365"/>
    <s v="Seth Vernon"/>
    <x v="0"/>
    <x v="0"/>
    <s v="New York City"/>
    <x v="15"/>
    <n v="10035"/>
    <s v="East"/>
    <s v="OFF-PA-10002713"/>
    <x v="1"/>
    <x v="10"/>
    <s v="Adams Phone Message Book, 200 Message Capacity, 8 1/16” x 11”"/>
    <n v="13.76"/>
    <n v="2"/>
    <n v="0"/>
    <n v="6.3295999999999992"/>
  </r>
  <r>
    <n v="6097"/>
    <s v="CA-2014-100111"/>
    <x v="3"/>
    <x v="1088"/>
    <d v="2014-09-27T00:00:00"/>
    <s v="Standard Class"/>
    <s v="SV-20365"/>
    <s v="Seth Vernon"/>
    <x v="0"/>
    <x v="0"/>
    <s v="New York City"/>
    <x v="15"/>
    <n v="10035"/>
    <s v="East"/>
    <s v="FUR-CH-10003061"/>
    <x v="0"/>
    <x v="1"/>
    <s v="Global Leather Task Chair, Black"/>
    <n v="80.991"/>
    <n v="1"/>
    <n v="0.1"/>
    <n v="8.0990999999999875"/>
  </r>
  <r>
    <n v="6098"/>
    <s v="CA-2014-100111"/>
    <x v="3"/>
    <x v="1088"/>
    <d v="2014-09-27T00:00:00"/>
    <s v="Standard Class"/>
    <s v="SV-20365"/>
    <s v="Seth Vernon"/>
    <x v="0"/>
    <x v="0"/>
    <s v="New York City"/>
    <x v="15"/>
    <n v="10035"/>
    <s v="East"/>
    <s v="OFF-BI-10000343"/>
    <x v="1"/>
    <x v="8"/>
    <s v="Pressboard Covers with Storage Hooks, 9 1/2&quot; x 11&quot;, Light Blue"/>
    <n v="11.784000000000001"/>
    <n v="3"/>
    <n v="0.2"/>
    <n v="3.9770999999999996"/>
  </r>
  <r>
    <n v="6099"/>
    <s v="CA-2014-100111"/>
    <x v="3"/>
    <x v="1088"/>
    <d v="2014-09-27T00:00:00"/>
    <s v="Standard Class"/>
    <s v="SV-20365"/>
    <s v="Seth Vernon"/>
    <x v="0"/>
    <x v="0"/>
    <s v="New York City"/>
    <x v="15"/>
    <n v="10035"/>
    <s v="East"/>
    <s v="OFF-FA-10000304"/>
    <x v="1"/>
    <x v="13"/>
    <s v="Advantus Push Pins"/>
    <n v="4.3600000000000003"/>
    <n v="2"/>
    <n v="0"/>
    <n v="1.7876000000000003"/>
  </r>
  <r>
    <n v="6100"/>
    <s v="CA-2014-100111"/>
    <x v="3"/>
    <x v="1088"/>
    <d v="2014-09-27T00:00:00"/>
    <s v="Standard Class"/>
    <s v="SV-20365"/>
    <s v="Seth Vernon"/>
    <x v="0"/>
    <x v="0"/>
    <s v="New York City"/>
    <x v="15"/>
    <n v="10035"/>
    <s v="East"/>
    <s v="FUR-CH-10004086"/>
    <x v="0"/>
    <x v="1"/>
    <s v="Hon 4070 Series Pagoda Armless Upholstered Stacking Chairs"/>
    <n v="2888.1270000000004"/>
    <n v="11"/>
    <n v="0.1"/>
    <n v="609.71569999999997"/>
  </r>
  <r>
    <n v="6101"/>
    <s v="CA-2014-100111"/>
    <x v="3"/>
    <x v="1088"/>
    <d v="2014-09-27T00:00:00"/>
    <s v="Standard Class"/>
    <s v="SV-20365"/>
    <s v="Seth Vernon"/>
    <x v="0"/>
    <x v="0"/>
    <s v="New York City"/>
    <x v="15"/>
    <n v="10035"/>
    <s v="East"/>
    <s v="TEC-PH-10002885"/>
    <x v="2"/>
    <x v="7"/>
    <s v="Apple iPhone 5"/>
    <n v="1299.6600000000001"/>
    <n v="2"/>
    <n v="0"/>
    <n v="350.90820000000008"/>
  </r>
  <r>
    <n v="6102"/>
    <s v="CA-2014-100111"/>
    <x v="3"/>
    <x v="1088"/>
    <d v="2014-09-27T00:00:00"/>
    <s v="Standard Class"/>
    <s v="SV-20365"/>
    <s v="Seth Vernon"/>
    <x v="0"/>
    <x v="0"/>
    <s v="New York City"/>
    <x v="15"/>
    <n v="10035"/>
    <s v="East"/>
    <s v="FUR-CH-10001215"/>
    <x v="0"/>
    <x v="1"/>
    <s v="Global Troy Executive Leather Low-Back Tilter"/>
    <n v="2254.41"/>
    <n v="5"/>
    <n v="0.1"/>
    <n v="375.73500000000001"/>
  </r>
  <r>
    <n v="6103"/>
    <s v="CA-2014-100111"/>
    <x v="3"/>
    <x v="1088"/>
    <d v="2014-09-27T00:00:00"/>
    <s v="Standard Class"/>
    <s v="SV-20365"/>
    <s v="Seth Vernon"/>
    <x v="0"/>
    <x v="0"/>
    <s v="New York City"/>
    <x v="15"/>
    <n v="10035"/>
    <s v="East"/>
    <s v="TEC-PH-10000215"/>
    <x v="2"/>
    <x v="7"/>
    <s v="Plantronics Cordless Phone Headset with In-line Volume - M214C"/>
    <n v="104.85000000000001"/>
    <n v="3"/>
    <n v="0"/>
    <n v="28.309500000000007"/>
  </r>
  <r>
    <n v="6104"/>
    <s v="CA-2014-100111"/>
    <x v="3"/>
    <x v="1088"/>
    <d v="2014-09-27T00:00:00"/>
    <s v="Standard Class"/>
    <s v="SV-20365"/>
    <s v="Seth Vernon"/>
    <x v="0"/>
    <x v="0"/>
    <s v="New York City"/>
    <x v="15"/>
    <n v="10035"/>
    <s v="East"/>
    <s v="TEC-AC-10001998"/>
    <x v="2"/>
    <x v="11"/>
    <s v="Logitech LS21 Speaker System - PC Multimedia - 2.1-CH - Wired"/>
    <n v="59.97"/>
    <n v="3"/>
    <n v="0"/>
    <n v="20.389799999999994"/>
  </r>
  <r>
    <n v="6105"/>
    <s v="US-2014-132381"/>
    <x v="3"/>
    <x v="1029"/>
    <d v="2014-08-25T00:00:00"/>
    <s v="First Class"/>
    <s v="Dp-13240"/>
    <s v="Dean percer"/>
    <x v="2"/>
    <x v="0"/>
    <s v="Philadelphia"/>
    <x v="9"/>
    <n v="19143"/>
    <s v="East"/>
    <s v="FUR-TA-10002356"/>
    <x v="0"/>
    <x v="3"/>
    <s v="Bevis Boat-Shaped Conference Table"/>
    <n v="314.53199999999998"/>
    <n v="2"/>
    <n v="0.4"/>
    <n v="-83.875200000000035"/>
  </r>
  <r>
    <n v="6106"/>
    <s v="CA-2012-147011"/>
    <x v="1"/>
    <x v="652"/>
    <d v="2012-06-22T00:00:00"/>
    <s v="Standard Class"/>
    <s v="HR-14830"/>
    <s v="Harold Ryan"/>
    <x v="1"/>
    <x v="0"/>
    <s v="Miami"/>
    <x v="2"/>
    <n v="33178"/>
    <s v="South"/>
    <s v="OFF-AR-10002399"/>
    <x v="1"/>
    <x v="6"/>
    <s v="Dixon Prang Watercolor Pencils, 10-Color Set with Brush"/>
    <n v="13.632"/>
    <n v="4"/>
    <n v="0.2"/>
    <n v="3.5783999999999998"/>
  </r>
  <r>
    <n v="6107"/>
    <s v="CA-2011-120852"/>
    <x v="2"/>
    <x v="414"/>
    <d v="2011-12-25T00:00:00"/>
    <s v="Standard Class"/>
    <s v="WB-21850"/>
    <s v="William Brown"/>
    <x v="0"/>
    <x v="0"/>
    <s v="Grand Prairie"/>
    <x v="5"/>
    <n v="75051"/>
    <s v="Central"/>
    <s v="OFF-AP-10001563"/>
    <x v="1"/>
    <x v="9"/>
    <s v="Belkin Premiere Surge Master II 8-outlet surge protector"/>
    <n v="19.431999999999995"/>
    <n v="2"/>
    <n v="0.8"/>
    <n v="-49.551600000000022"/>
  </r>
  <r>
    <n v="6108"/>
    <s v="CA-2011-120852"/>
    <x v="2"/>
    <x v="414"/>
    <d v="2011-12-25T00:00:00"/>
    <s v="Standard Class"/>
    <s v="WB-21850"/>
    <s v="William Brown"/>
    <x v="0"/>
    <x v="0"/>
    <s v="Grand Prairie"/>
    <x v="5"/>
    <n v="75051"/>
    <s v="Central"/>
    <s v="TEC-AC-10004510"/>
    <x v="2"/>
    <x v="11"/>
    <s v="Logitech Desktop MK120 Mouse and keyboard Combo"/>
    <n v="65.44"/>
    <n v="5"/>
    <n v="0.2"/>
    <n v="-8.1800000000000033"/>
  </r>
  <r>
    <n v="6109"/>
    <s v="CA-2013-150007"/>
    <x v="0"/>
    <x v="108"/>
    <d v="2013-09-17T00:00:00"/>
    <s v="Standard Class"/>
    <s v="AS-10090"/>
    <s v="Adam Shillingsburg"/>
    <x v="0"/>
    <x v="0"/>
    <s v="Chicago"/>
    <x v="10"/>
    <n v="60653"/>
    <s v="Central"/>
    <s v="OFF-LA-10001982"/>
    <x v="1"/>
    <x v="2"/>
    <s v="Smead Alpha-Z Color-Coded Name Labels First Letter Starter Set"/>
    <n v="6"/>
    <n v="2"/>
    <n v="0.2"/>
    <n v="2.0999999999999996"/>
  </r>
  <r>
    <n v="6110"/>
    <s v="CA-2013-150007"/>
    <x v="0"/>
    <x v="108"/>
    <d v="2013-09-17T00:00:00"/>
    <s v="Standard Class"/>
    <s v="AS-10090"/>
    <s v="Adam Shillingsburg"/>
    <x v="0"/>
    <x v="0"/>
    <s v="Chicago"/>
    <x v="10"/>
    <n v="60653"/>
    <s v="Central"/>
    <s v="OFF-BI-10004141"/>
    <x v="1"/>
    <x v="8"/>
    <s v="Insertable Tab Indexes For Data Binders"/>
    <n v="1.9079999999999997"/>
    <n v="3"/>
    <n v="0.8"/>
    <n v="-3.2436000000000016"/>
  </r>
  <r>
    <n v="6111"/>
    <s v="CA-2013-124590"/>
    <x v="0"/>
    <x v="396"/>
    <d v="2013-11-17T00:00:00"/>
    <s v="Standard Class"/>
    <s v="SP-20920"/>
    <s v="Susan Pistek"/>
    <x v="0"/>
    <x v="0"/>
    <s v="Parma"/>
    <x v="24"/>
    <n v="44134"/>
    <s v="East"/>
    <s v="FUR-CH-10004495"/>
    <x v="0"/>
    <x v="1"/>
    <s v="Global Leather and Oak Executive Chair, Black"/>
    <n v="1474.8020000000001"/>
    <n v="7"/>
    <n v="0.3"/>
    <n v="-21.068600000000174"/>
  </r>
  <r>
    <n v="6112"/>
    <s v="CA-2013-124590"/>
    <x v="0"/>
    <x v="396"/>
    <d v="2013-11-17T00:00:00"/>
    <s v="Standard Class"/>
    <s v="SP-20920"/>
    <s v="Susan Pistek"/>
    <x v="0"/>
    <x v="0"/>
    <s v="Parma"/>
    <x v="24"/>
    <n v="44134"/>
    <s v="East"/>
    <s v="OFF-AP-10002311"/>
    <x v="1"/>
    <x v="9"/>
    <s v="Holmes Replacement Filter for HEPA Air Cleaner, Very Large Room, HEPA Filter"/>
    <n v="110.096"/>
    <n v="2"/>
    <n v="0.2"/>
    <n v="33.028800000000004"/>
  </r>
  <r>
    <n v="6113"/>
    <s v="CA-2013-124590"/>
    <x v="0"/>
    <x v="396"/>
    <d v="2013-11-17T00:00:00"/>
    <s v="Standard Class"/>
    <s v="SP-20920"/>
    <s v="Susan Pistek"/>
    <x v="0"/>
    <x v="0"/>
    <s v="Parma"/>
    <x v="24"/>
    <n v="44134"/>
    <s v="East"/>
    <s v="OFF-FA-10000585"/>
    <x v="1"/>
    <x v="13"/>
    <s v="OIC Bulk Pack Metal Binder Clips"/>
    <n v="16.752000000000002"/>
    <n v="6"/>
    <n v="0.2"/>
    <n v="5.4443999999999999"/>
  </r>
  <r>
    <n v="6114"/>
    <s v="CA-2013-124590"/>
    <x v="0"/>
    <x v="396"/>
    <d v="2013-11-17T00:00:00"/>
    <s v="Standard Class"/>
    <s v="SP-20920"/>
    <s v="Susan Pistek"/>
    <x v="0"/>
    <x v="0"/>
    <s v="Parma"/>
    <x v="24"/>
    <n v="44134"/>
    <s v="East"/>
    <s v="FUR-CH-10000454"/>
    <x v="0"/>
    <x v="1"/>
    <s v="Hon Deluxe Fabric Upholstered Stacking Chairs, Rounded Back"/>
    <n v="1537.0739999999998"/>
    <n v="9"/>
    <n v="0.3"/>
    <n v="0"/>
  </r>
  <r>
    <n v="6115"/>
    <s v="CA-2013-124590"/>
    <x v="0"/>
    <x v="396"/>
    <d v="2013-11-17T00:00:00"/>
    <s v="Standard Class"/>
    <s v="SP-20920"/>
    <s v="Susan Pistek"/>
    <x v="0"/>
    <x v="0"/>
    <s v="Parma"/>
    <x v="24"/>
    <n v="44134"/>
    <s v="East"/>
    <s v="FUR-CH-10003746"/>
    <x v="0"/>
    <x v="1"/>
    <s v="Hon 4070 Series Pagoda Round Back Stacking Chairs"/>
    <n v="449.37200000000001"/>
    <n v="2"/>
    <n v="0.3"/>
    <n v="-12.839199999999977"/>
  </r>
  <r>
    <n v="6116"/>
    <s v="CA-2013-133802"/>
    <x v="0"/>
    <x v="560"/>
    <d v="2013-03-21T00:00:00"/>
    <s v="Standard Class"/>
    <s v="SP-20650"/>
    <s v="Stephanie Phelps"/>
    <x v="1"/>
    <x v="0"/>
    <s v="Redwood City"/>
    <x v="1"/>
    <n v="94061"/>
    <s v="West"/>
    <s v="OFF-BI-10003291"/>
    <x v="1"/>
    <x v="8"/>
    <s v="Wilson Jones Leather-Like Binders with DublLock Round Rings"/>
    <n v="41.904000000000003"/>
    <n v="6"/>
    <n v="0.2"/>
    <n v="14.142599999999996"/>
  </r>
  <r>
    <n v="6117"/>
    <s v="US-2013-113677"/>
    <x v="0"/>
    <x v="373"/>
    <d v="2013-11-20T00:00:00"/>
    <s v="Standard Class"/>
    <s v="CM-12655"/>
    <s v="Corinna Mitchell"/>
    <x v="2"/>
    <x v="0"/>
    <s v="New York City"/>
    <x v="15"/>
    <n v="10011"/>
    <s v="East"/>
    <s v="TEC-PH-10002114"/>
    <x v="2"/>
    <x v="7"/>
    <s v="Xiaomi Mi3"/>
    <n v="2279.96"/>
    <n v="4"/>
    <n v="0"/>
    <n v="592.78960000000006"/>
  </r>
  <r>
    <n v="6118"/>
    <s v="US-2013-113677"/>
    <x v="0"/>
    <x v="373"/>
    <d v="2013-11-20T00:00:00"/>
    <s v="Standard Class"/>
    <s v="CM-12655"/>
    <s v="Corinna Mitchell"/>
    <x v="2"/>
    <x v="0"/>
    <s v="New York City"/>
    <x v="15"/>
    <n v="10011"/>
    <s v="East"/>
    <s v="OFF-LA-10001569"/>
    <x v="1"/>
    <x v="2"/>
    <s v="Avery 499"/>
    <n v="14.940000000000001"/>
    <n v="3"/>
    <n v="0"/>
    <n v="6.8723999999999998"/>
  </r>
  <r>
    <n v="6119"/>
    <s v="CA-2014-143378"/>
    <x v="3"/>
    <x v="20"/>
    <d v="2014-09-26T00:00:00"/>
    <s v="Standard Class"/>
    <s v="JR-16210"/>
    <s v="Justin Ritter"/>
    <x v="1"/>
    <x v="0"/>
    <s v="Springfield"/>
    <x v="21"/>
    <n v="97477"/>
    <s v="West"/>
    <s v="TEC-PH-10001425"/>
    <x v="2"/>
    <x v="7"/>
    <s v="Mophie Juice Pack Helium for iPhone"/>
    <n v="191.976"/>
    <n v="3"/>
    <n v="0.2"/>
    <n v="19.197599999999994"/>
  </r>
  <r>
    <n v="6120"/>
    <s v="CA-2014-143378"/>
    <x v="3"/>
    <x v="20"/>
    <d v="2014-09-26T00:00:00"/>
    <s v="Standard Class"/>
    <s v="JR-16210"/>
    <s v="Justin Ritter"/>
    <x v="1"/>
    <x v="0"/>
    <s v="Springfield"/>
    <x v="21"/>
    <n v="97477"/>
    <s v="West"/>
    <s v="OFF-AR-10001915"/>
    <x v="1"/>
    <x v="6"/>
    <s v="Peel-Off China Markers"/>
    <n v="23.832000000000001"/>
    <n v="3"/>
    <n v="0.2"/>
    <n v="6.5538000000000007"/>
  </r>
  <r>
    <n v="6121"/>
    <s v="CA-2014-143378"/>
    <x v="3"/>
    <x v="20"/>
    <d v="2014-09-26T00:00:00"/>
    <s v="Standard Class"/>
    <s v="JR-16210"/>
    <s v="Justin Ritter"/>
    <x v="1"/>
    <x v="0"/>
    <s v="Springfield"/>
    <x v="21"/>
    <n v="97477"/>
    <s v="West"/>
    <s v="FUR-FU-10004864"/>
    <x v="0"/>
    <x v="5"/>
    <s v="Howard Miller 14-1/2&quot; Diameter Chrome Round Wall Clock"/>
    <n v="409.21600000000001"/>
    <n v="8"/>
    <n v="0.2"/>
    <n v="61.38239999999999"/>
  </r>
  <r>
    <n v="6122"/>
    <s v="CA-2014-143378"/>
    <x v="3"/>
    <x v="20"/>
    <d v="2014-09-26T00:00:00"/>
    <s v="Standard Class"/>
    <s v="JR-16210"/>
    <s v="Justin Ritter"/>
    <x v="1"/>
    <x v="0"/>
    <s v="Springfield"/>
    <x v="21"/>
    <n v="97477"/>
    <s v="West"/>
    <s v="FUR-BO-10001972"/>
    <x v="0"/>
    <x v="0"/>
    <s v="O'Sullivan 4-Shelf Bookcase in Odessa Pine"/>
    <n v="72.588000000000008"/>
    <n v="2"/>
    <n v="0.7"/>
    <n v="-128.2388"/>
  </r>
  <r>
    <n v="6123"/>
    <s v="CA-2014-152660"/>
    <x v="3"/>
    <x v="769"/>
    <d v="2014-12-10T00:00:00"/>
    <s v="Standard Class"/>
    <s v="CB-12415"/>
    <s v="Christy Brittain"/>
    <x v="0"/>
    <x v="0"/>
    <s v="Chicago"/>
    <x v="10"/>
    <n v="60610"/>
    <s v="Central"/>
    <s v="OFF-ST-10000532"/>
    <x v="1"/>
    <x v="4"/>
    <s v="Advantus Rolling Drawer Organizers"/>
    <n v="61.567999999999998"/>
    <n v="2"/>
    <n v="0.2"/>
    <n v="4.6175999999999995"/>
  </r>
  <r>
    <n v="6124"/>
    <s v="CA-2012-142139"/>
    <x v="1"/>
    <x v="284"/>
    <d v="2012-09-05T00:00:00"/>
    <s v="Standard Class"/>
    <s v="SD-20485"/>
    <s v="Shirley Daniels"/>
    <x v="2"/>
    <x v="0"/>
    <s v="Bedford"/>
    <x v="5"/>
    <n v="76021"/>
    <s v="Central"/>
    <s v="OFF-PA-10003883"/>
    <x v="1"/>
    <x v="10"/>
    <s v="Message Book, Phone, Wirebound Standard Line Memo, 2 3/4&quot; X 5&quot;"/>
    <n v="20.96"/>
    <n v="4"/>
    <n v="0.2"/>
    <n v="6.8119999999999994"/>
  </r>
  <r>
    <n v="6125"/>
    <s v="CA-2014-145772"/>
    <x v="3"/>
    <x v="95"/>
    <d v="2014-06-08T00:00:00"/>
    <s v="Standard Class"/>
    <s v="SS-20140"/>
    <s v="Saphhira Shifley"/>
    <x v="1"/>
    <x v="0"/>
    <s v="Los Angeles"/>
    <x v="1"/>
    <n v="90036"/>
    <s v="West"/>
    <s v="TEC-AC-10003038"/>
    <x v="2"/>
    <x v="11"/>
    <s v="Kingston Digital DataTraveler 16GB USB 2.0"/>
    <n v="44.75"/>
    <n v="5"/>
    <n v="0"/>
    <n v="8.5024999999999942"/>
  </r>
  <r>
    <n v="6126"/>
    <s v="CA-2014-145772"/>
    <x v="3"/>
    <x v="95"/>
    <d v="2014-06-08T00:00:00"/>
    <s v="Standard Class"/>
    <s v="SS-20140"/>
    <s v="Saphhira Shifley"/>
    <x v="1"/>
    <x v="0"/>
    <s v="Los Angeles"/>
    <x v="1"/>
    <n v="90036"/>
    <s v="West"/>
    <s v="OFF-PA-10001593"/>
    <x v="1"/>
    <x v="10"/>
    <s v="Xerox 1947"/>
    <n v="11.96"/>
    <n v="2"/>
    <n v="0"/>
    <n v="5.3819999999999997"/>
  </r>
  <r>
    <n v="6127"/>
    <s v="CA-2014-145772"/>
    <x v="3"/>
    <x v="95"/>
    <d v="2014-06-08T00:00:00"/>
    <s v="Standard Class"/>
    <s v="SS-20140"/>
    <s v="Saphhira Shifley"/>
    <x v="1"/>
    <x v="0"/>
    <s v="Los Angeles"/>
    <x v="1"/>
    <n v="90036"/>
    <s v="West"/>
    <s v="OFF-BI-10002049"/>
    <x v="1"/>
    <x v="8"/>
    <s v="UniKeep View Case Binders"/>
    <n v="3.9119999999999999"/>
    <n v="1"/>
    <n v="0.2"/>
    <n v="1.2713999999999996"/>
  </r>
  <r>
    <n v="6128"/>
    <s v="CA-2013-124100"/>
    <x v="0"/>
    <x v="1044"/>
    <d v="2013-04-07T00:00:00"/>
    <s v="Standard Class"/>
    <s v="EH-13990"/>
    <s v="Erica Hackney"/>
    <x v="0"/>
    <x v="0"/>
    <s v="New York City"/>
    <x v="15"/>
    <n v="10009"/>
    <s v="East"/>
    <s v="FUR-CH-10003817"/>
    <x v="0"/>
    <x v="1"/>
    <s v="Global Value Steno Chair, Gray"/>
    <n v="327.99600000000004"/>
    <n v="6"/>
    <n v="0.1"/>
    <n v="54.666000000000011"/>
  </r>
  <r>
    <n v="6129"/>
    <s v="US-2011-158400"/>
    <x v="2"/>
    <x v="1089"/>
    <d v="2011-10-28T00:00:00"/>
    <s v="First Class"/>
    <s v="AH-10030"/>
    <s v="Aaron Hawkins"/>
    <x v="1"/>
    <x v="0"/>
    <s v="San Francisco"/>
    <x v="1"/>
    <n v="94109"/>
    <s v="West"/>
    <s v="OFF-BI-10002353"/>
    <x v="1"/>
    <x v="8"/>
    <s v="GBC VeloBind Cover Sets"/>
    <n v="49.408000000000001"/>
    <n v="4"/>
    <n v="0.2"/>
    <n v="18.527999999999999"/>
  </r>
  <r>
    <n v="6130"/>
    <s v="CA-2014-162033"/>
    <x v="3"/>
    <x v="606"/>
    <d v="2014-04-03T00:00:00"/>
    <s v="Standard Class"/>
    <s v="EM-14200"/>
    <s v="Evan Minnotte"/>
    <x v="2"/>
    <x v="0"/>
    <s v="Virginia Beach"/>
    <x v="17"/>
    <n v="23464"/>
    <s v="South"/>
    <s v="TEC-AC-10003116"/>
    <x v="2"/>
    <x v="11"/>
    <s v="Memorex Froggy Flash Drive 8 GB"/>
    <n v="53.25"/>
    <n v="3"/>
    <n v="0"/>
    <n v="20.767499999999998"/>
  </r>
  <r>
    <n v="6131"/>
    <s v="CA-2014-162033"/>
    <x v="3"/>
    <x v="606"/>
    <d v="2014-04-03T00:00:00"/>
    <s v="Standard Class"/>
    <s v="EM-14200"/>
    <s v="Evan Minnotte"/>
    <x v="2"/>
    <x v="0"/>
    <s v="Virginia Beach"/>
    <x v="17"/>
    <n v="23464"/>
    <s v="South"/>
    <s v="OFF-FA-10003021"/>
    <x v="1"/>
    <x v="13"/>
    <s v="Staples"/>
    <n v="3.76"/>
    <n v="2"/>
    <n v="0"/>
    <n v="1.3159999999999998"/>
  </r>
  <r>
    <n v="6132"/>
    <s v="CA-2011-163447"/>
    <x v="2"/>
    <x v="422"/>
    <d v="2011-12-31T00:00:00"/>
    <s v="Standard Class"/>
    <s v="TB-21190"/>
    <s v="Thomas Brumley"/>
    <x v="2"/>
    <x v="0"/>
    <s v="New York City"/>
    <x v="15"/>
    <n v="10011"/>
    <s v="East"/>
    <s v="FUR-CH-10004477"/>
    <x v="0"/>
    <x v="1"/>
    <s v="Global Push Button Manager's Chair, Indigo"/>
    <n v="767.21400000000006"/>
    <n v="14"/>
    <n v="0.1"/>
    <n v="161.96739999999997"/>
  </r>
  <r>
    <n v="6133"/>
    <s v="CA-2014-145737"/>
    <x v="3"/>
    <x v="175"/>
    <d v="2014-09-21T00:00:00"/>
    <s v="Standard Class"/>
    <s v="AB-10165"/>
    <s v="Alan Barnes"/>
    <x v="0"/>
    <x v="0"/>
    <s v="Lebanon"/>
    <x v="18"/>
    <n v="37087"/>
    <s v="South"/>
    <s v="OFF-PA-10001033"/>
    <x v="1"/>
    <x v="10"/>
    <s v="Xerox 1893"/>
    <n v="163.96"/>
    <n v="5"/>
    <n v="0.2"/>
    <n v="59.435499999999998"/>
  </r>
  <r>
    <n v="6134"/>
    <s v="CA-2013-148096"/>
    <x v="0"/>
    <x v="765"/>
    <d v="2013-08-20T00:00:00"/>
    <s v="First Class"/>
    <s v="AO-10810"/>
    <s v="Anthony O'Donnell"/>
    <x v="1"/>
    <x v="0"/>
    <s v="Los Angeles"/>
    <x v="1"/>
    <n v="90045"/>
    <s v="West"/>
    <s v="FUR-TA-10004152"/>
    <x v="0"/>
    <x v="3"/>
    <s v="Barricks 18&quot; x 48&quot; Non-Folding Utility Table with Bottom Storage Shelf"/>
    <n v="161.28"/>
    <n v="2"/>
    <n v="0.2"/>
    <n v="12.095999999999997"/>
  </r>
  <r>
    <n v="6135"/>
    <s v="CA-2013-146766"/>
    <x v="0"/>
    <x v="254"/>
    <d v="2013-11-05T00:00:00"/>
    <s v="Same Day"/>
    <s v="TT-21220"/>
    <s v="Thomas Thornton"/>
    <x v="0"/>
    <x v="0"/>
    <s v="Chula Vista"/>
    <x v="1"/>
    <n v="91911"/>
    <s v="West"/>
    <s v="OFF-AR-10002135"/>
    <x v="1"/>
    <x v="6"/>
    <s v="Boston Heavy-Duty Trimline Electric Pencil Sharpeners"/>
    <n v="192.8"/>
    <n v="4"/>
    <n v="0"/>
    <n v="55.911999999999978"/>
  </r>
  <r>
    <n v="6136"/>
    <s v="CA-2012-105613"/>
    <x v="1"/>
    <x v="1090"/>
    <d v="2012-10-22T00:00:00"/>
    <s v="Standard Class"/>
    <s v="KN-16705"/>
    <s v="Kristina Nunn"/>
    <x v="2"/>
    <x v="0"/>
    <s v="Mcallen"/>
    <x v="5"/>
    <n v="78501"/>
    <s v="Central"/>
    <s v="TEC-AC-10000521"/>
    <x v="2"/>
    <x v="11"/>
    <s v="Verbatim Slim CD and DVD Storage Cases, 50/Pack"/>
    <n v="27.695999999999998"/>
    <n v="3"/>
    <n v="0.2"/>
    <n v="3.4619999999999997"/>
  </r>
  <r>
    <n v="6137"/>
    <s v="CA-2012-105613"/>
    <x v="1"/>
    <x v="1090"/>
    <d v="2012-10-22T00:00:00"/>
    <s v="Standard Class"/>
    <s v="KN-16705"/>
    <s v="Kristina Nunn"/>
    <x v="2"/>
    <x v="0"/>
    <s v="Mcallen"/>
    <x v="5"/>
    <n v="78501"/>
    <s v="Central"/>
    <s v="OFF-AP-10000026"/>
    <x v="1"/>
    <x v="9"/>
    <s v="Tripp Lite Isotel 6 Outlet Surge Protector with Fax/Modem Protection"/>
    <n v="73.163999999999987"/>
    <n v="6"/>
    <n v="0.8"/>
    <n v="-186.56820000000005"/>
  </r>
  <r>
    <n v="6138"/>
    <s v="US-2013-142251"/>
    <x v="0"/>
    <x v="731"/>
    <d v="2013-11-05T00:00:00"/>
    <s v="Second Class"/>
    <s v="FO-14305"/>
    <s v="Frank Olsen"/>
    <x v="0"/>
    <x v="0"/>
    <s v="Hollywood"/>
    <x v="2"/>
    <n v="33021"/>
    <s v="South"/>
    <s v="OFF-PA-10002986"/>
    <x v="1"/>
    <x v="10"/>
    <s v="Xerox 1898"/>
    <n v="32.064"/>
    <n v="6"/>
    <n v="0.2"/>
    <n v="11.222399999999999"/>
  </r>
  <r>
    <n v="6139"/>
    <s v="CA-2011-131247"/>
    <x v="2"/>
    <x v="809"/>
    <d v="2011-04-04T00:00:00"/>
    <s v="Standard Class"/>
    <s v="GA-14725"/>
    <s v="Guy Armstrong"/>
    <x v="0"/>
    <x v="0"/>
    <s v="San Francisco"/>
    <x v="1"/>
    <n v="94110"/>
    <s v="West"/>
    <s v="FUR-BO-10001337"/>
    <x v="0"/>
    <x v="0"/>
    <s v="O'Sullivan Living Dimensions 2-Shelf Bookcases"/>
    <n v="205.666"/>
    <n v="2"/>
    <n v="0.15"/>
    <n v="-12.097999999999999"/>
  </r>
  <r>
    <n v="6140"/>
    <s v="US-2012-113593"/>
    <x v="1"/>
    <x v="24"/>
    <d v="2012-04-20T00:00:00"/>
    <s v="First Class"/>
    <s v="NC-18415"/>
    <s v="Nathan Cano"/>
    <x v="0"/>
    <x v="0"/>
    <s v="Santa Maria"/>
    <x v="1"/>
    <n v="93454"/>
    <s v="West"/>
    <s v="OFF-ST-10000532"/>
    <x v="1"/>
    <x v="4"/>
    <s v="Advantus Rolling Drawer Organizers"/>
    <n v="115.44"/>
    <n v="3"/>
    <n v="0"/>
    <n v="30.014399999999998"/>
  </r>
  <r>
    <n v="6141"/>
    <s v="CA-2014-121083"/>
    <x v="3"/>
    <x v="362"/>
    <d v="2014-07-16T00:00:00"/>
    <s v="Standard Class"/>
    <s v="JF-15190"/>
    <s v="Jamie Frazer"/>
    <x v="0"/>
    <x v="0"/>
    <s v="Manchester"/>
    <x v="29"/>
    <n v="6040"/>
    <s v="East"/>
    <s v="OFF-PA-10001497"/>
    <x v="1"/>
    <x v="10"/>
    <s v="Xerox 1914"/>
    <n v="274.8"/>
    <n v="5"/>
    <n v="0"/>
    <n v="134.65199999999999"/>
  </r>
  <r>
    <n v="6142"/>
    <s v="CA-2014-121083"/>
    <x v="3"/>
    <x v="362"/>
    <d v="2014-07-16T00:00:00"/>
    <s v="Standard Class"/>
    <s v="JF-15190"/>
    <s v="Jamie Frazer"/>
    <x v="0"/>
    <x v="0"/>
    <s v="Manchester"/>
    <x v="29"/>
    <n v="6040"/>
    <s v="East"/>
    <s v="OFF-ST-10002554"/>
    <x v="1"/>
    <x v="4"/>
    <s v="Tennsco Industrial Shelving"/>
    <n v="195.64"/>
    <n v="4"/>
    <n v="0"/>
    <n v="3.9128000000000043"/>
  </r>
  <r>
    <n v="6143"/>
    <s v="CA-2014-121083"/>
    <x v="3"/>
    <x v="362"/>
    <d v="2014-07-16T00:00:00"/>
    <s v="Standard Class"/>
    <s v="JF-15190"/>
    <s v="Jamie Frazer"/>
    <x v="0"/>
    <x v="0"/>
    <s v="Manchester"/>
    <x v="29"/>
    <n v="6040"/>
    <s v="East"/>
    <s v="TEC-PH-10001336"/>
    <x v="2"/>
    <x v="7"/>
    <s v="Digium D40 VoIP phone"/>
    <n v="257.98"/>
    <n v="2"/>
    <n v="0"/>
    <n v="74.8142"/>
  </r>
  <r>
    <n v="6144"/>
    <s v="CA-2014-121083"/>
    <x v="3"/>
    <x v="362"/>
    <d v="2014-07-16T00:00:00"/>
    <s v="Standard Class"/>
    <s v="JF-15190"/>
    <s v="Jamie Frazer"/>
    <x v="0"/>
    <x v="0"/>
    <s v="Manchester"/>
    <x v="29"/>
    <n v="6040"/>
    <s v="East"/>
    <s v="OFF-AR-10002987"/>
    <x v="1"/>
    <x v="6"/>
    <s v="Prismacolor Color Pencil Set"/>
    <n v="119.03999999999999"/>
    <n v="6"/>
    <n v="0"/>
    <n v="48.806400000000011"/>
  </r>
  <r>
    <n v="6145"/>
    <s v="CA-2014-151190"/>
    <x v="3"/>
    <x v="818"/>
    <d v="2014-07-02T00:00:00"/>
    <s v="Standard Class"/>
    <s v="GT-14710"/>
    <s v="Greg Tran"/>
    <x v="0"/>
    <x v="0"/>
    <s v="Omaha"/>
    <x v="8"/>
    <n v="68104"/>
    <s v="Central"/>
    <s v="OFF-PA-10000575"/>
    <x v="1"/>
    <x v="10"/>
    <s v="Wirebound Message Books, Four 2 3/4 x 5 White Forms per Page"/>
    <n v="20.07"/>
    <n v="3"/>
    <n v="0"/>
    <n v="9.2321999999999989"/>
  </r>
  <r>
    <n v="6146"/>
    <s v="CA-2011-133543"/>
    <x v="2"/>
    <x v="1091"/>
    <d v="2011-12-26T00:00:00"/>
    <s v="Standard Class"/>
    <s v="KM-16660"/>
    <s v="Khloe Miller"/>
    <x v="0"/>
    <x v="0"/>
    <s v="San Jose"/>
    <x v="1"/>
    <n v="95123"/>
    <s v="West"/>
    <s v="OFF-AR-10003394"/>
    <x v="1"/>
    <x v="6"/>
    <s v="Newell 332"/>
    <n v="11.76"/>
    <n v="4"/>
    <n v="0"/>
    <n v="3.1752000000000002"/>
  </r>
  <r>
    <n v="6147"/>
    <s v="CA-2014-105130"/>
    <x v="3"/>
    <x v="610"/>
    <d v="2014-11-26T00:00:00"/>
    <s v="Standard Class"/>
    <s v="PJ-18835"/>
    <s v="Patrick Jones"/>
    <x v="1"/>
    <x v="0"/>
    <s v="San Francisco"/>
    <x v="1"/>
    <n v="94122"/>
    <s v="West"/>
    <s v="OFF-AR-10003394"/>
    <x v="1"/>
    <x v="6"/>
    <s v="Newell 332"/>
    <n v="11.76"/>
    <n v="4"/>
    <n v="0"/>
    <n v="3.1752000000000002"/>
  </r>
  <r>
    <n v="6148"/>
    <s v="CA-2014-105130"/>
    <x v="3"/>
    <x v="610"/>
    <d v="2014-11-26T00:00:00"/>
    <s v="Standard Class"/>
    <s v="PJ-18835"/>
    <s v="Patrick Jones"/>
    <x v="1"/>
    <x v="0"/>
    <s v="San Francisco"/>
    <x v="1"/>
    <n v="94122"/>
    <s v="West"/>
    <s v="OFF-BI-10001191"/>
    <x v="1"/>
    <x v="8"/>
    <s v="Canvas Sectional Post Binders"/>
    <n v="40.736000000000004"/>
    <n v="2"/>
    <n v="0.2"/>
    <n v="14.7668"/>
  </r>
  <r>
    <n v="6149"/>
    <s v="CA-2013-161928"/>
    <x v="0"/>
    <x v="812"/>
    <d v="2013-06-30T00:00:00"/>
    <s v="Second Class"/>
    <s v="AC-10660"/>
    <s v="Anna Chung"/>
    <x v="0"/>
    <x v="0"/>
    <s v="San Francisco"/>
    <x v="1"/>
    <n v="94109"/>
    <s v="West"/>
    <s v="TEC-PH-10003484"/>
    <x v="2"/>
    <x v="7"/>
    <s v="Ooma Telo VoIP Home Phone System"/>
    <n v="201.584"/>
    <n v="2"/>
    <n v="0.2"/>
    <n v="12.599000000000004"/>
  </r>
  <r>
    <n v="6150"/>
    <s v="CA-2014-101322"/>
    <x v="3"/>
    <x v="116"/>
    <d v="2015-01-01T00:00:00"/>
    <s v="First Class"/>
    <s v="JG-15310"/>
    <s v="Jason Gross"/>
    <x v="1"/>
    <x v="0"/>
    <s v="Long Beach"/>
    <x v="1"/>
    <n v="90805"/>
    <s v="West"/>
    <s v="FUR-CH-10003968"/>
    <x v="0"/>
    <x v="1"/>
    <s v="Novimex Turbo Task Chair"/>
    <n v="340.70400000000006"/>
    <n v="6"/>
    <n v="0.2"/>
    <n v="-34.070400000000006"/>
  </r>
  <r>
    <n v="6151"/>
    <s v="US-2013-106600"/>
    <x v="0"/>
    <x v="143"/>
    <d v="2013-04-12T00:00:00"/>
    <s v="First Class"/>
    <s v="RM-19375"/>
    <s v="Raymond Messe"/>
    <x v="0"/>
    <x v="0"/>
    <s v="Columbus"/>
    <x v="32"/>
    <n v="31907"/>
    <s v="South"/>
    <s v="FUR-BO-10001608"/>
    <x v="0"/>
    <x v="0"/>
    <s v="Hon Metal Bookcases, Black"/>
    <n v="354.90000000000003"/>
    <n v="5"/>
    <n v="0"/>
    <n v="88.725000000000023"/>
  </r>
  <r>
    <n v="6152"/>
    <s v="CA-2011-111871"/>
    <x v="2"/>
    <x v="772"/>
    <d v="2011-03-21T00:00:00"/>
    <s v="Second Class"/>
    <s v="EK-13795"/>
    <s v="Eileen Kiefer"/>
    <x v="2"/>
    <x v="0"/>
    <s v="San Francisco"/>
    <x v="1"/>
    <n v="94110"/>
    <s v="West"/>
    <s v="FUR-BO-10004218"/>
    <x v="0"/>
    <x v="0"/>
    <s v="Bush Heritage Pine Collection 5-Shelf Bookcase, Albany Pine Finish, *Special Order"/>
    <n v="1198.33"/>
    <n v="10"/>
    <n v="0.15"/>
    <n v="70.490000000000009"/>
  </r>
  <r>
    <n v="6153"/>
    <s v="CA-2014-139437"/>
    <x v="3"/>
    <x v="445"/>
    <d v="2014-07-09T00:00:00"/>
    <s v="Standard Class"/>
    <s v="RD-19585"/>
    <s v="Rob Dowd"/>
    <x v="0"/>
    <x v="0"/>
    <s v="Los Angeles"/>
    <x v="1"/>
    <n v="90004"/>
    <s v="West"/>
    <s v="OFF-ST-10002485"/>
    <x v="1"/>
    <x v="4"/>
    <s v="Rogers Deluxe File Chest"/>
    <n v="87.92"/>
    <n v="4"/>
    <n v="0"/>
    <n v="0.87919999999999732"/>
  </r>
  <r>
    <n v="6154"/>
    <s v="CA-2014-151484"/>
    <x v="3"/>
    <x v="693"/>
    <d v="2014-04-24T00:00:00"/>
    <s v="First Class"/>
    <s v="CV-12805"/>
    <s v="Cynthia Voltz"/>
    <x v="1"/>
    <x v="0"/>
    <s v="Philadelphia"/>
    <x v="9"/>
    <n v="19120"/>
    <s v="East"/>
    <s v="FUR-FU-10001876"/>
    <x v="0"/>
    <x v="5"/>
    <s v="Computer Room Manger, 14&quot;"/>
    <n v="51.967999999999996"/>
    <n v="2"/>
    <n v="0.2"/>
    <n v="10.393599999999998"/>
  </r>
  <r>
    <n v="6155"/>
    <s v="CA-2014-151484"/>
    <x v="3"/>
    <x v="693"/>
    <d v="2014-04-24T00:00:00"/>
    <s v="First Class"/>
    <s v="CV-12805"/>
    <s v="Cynthia Voltz"/>
    <x v="1"/>
    <x v="0"/>
    <s v="Philadelphia"/>
    <x v="9"/>
    <n v="19120"/>
    <s v="East"/>
    <s v="OFF-ST-10002370"/>
    <x v="1"/>
    <x v="4"/>
    <s v="Sortfiler Multipurpose Personal File Organizer, Black"/>
    <n v="51.336000000000006"/>
    <n v="3"/>
    <n v="0.2"/>
    <n v="5.7752999999999961"/>
  </r>
  <r>
    <n v="6156"/>
    <s v="CA-2014-151484"/>
    <x v="3"/>
    <x v="693"/>
    <d v="2014-04-24T00:00:00"/>
    <s v="First Class"/>
    <s v="CV-12805"/>
    <s v="Cynthia Voltz"/>
    <x v="1"/>
    <x v="0"/>
    <s v="Philadelphia"/>
    <x v="9"/>
    <n v="19120"/>
    <s v="East"/>
    <s v="OFF-ST-10000142"/>
    <x v="1"/>
    <x v="4"/>
    <s v="Deluxe Rollaway Locking File with Drawer"/>
    <n v="332.70400000000001"/>
    <n v="1"/>
    <n v="0.2"/>
    <n v="33.270399999999981"/>
  </r>
  <r>
    <n v="6157"/>
    <s v="CA-2014-151484"/>
    <x v="3"/>
    <x v="693"/>
    <d v="2014-04-24T00:00:00"/>
    <s v="First Class"/>
    <s v="CV-12805"/>
    <s v="Cynthia Voltz"/>
    <x v="1"/>
    <x v="0"/>
    <s v="Philadelphia"/>
    <x v="9"/>
    <n v="19120"/>
    <s v="East"/>
    <s v="FUR-FU-10004671"/>
    <x v="0"/>
    <x v="5"/>
    <s v="Executive Impressions 12&quot; Wall Clock"/>
    <n v="42.408000000000008"/>
    <n v="3"/>
    <n v="0.2"/>
    <n v="9.5418000000000003"/>
  </r>
  <r>
    <n v="6158"/>
    <s v="CA-2013-104150"/>
    <x v="0"/>
    <x v="1092"/>
    <d v="2013-08-06T00:00:00"/>
    <s v="Second Class"/>
    <s v="AG-10330"/>
    <s v="Alex Grayson"/>
    <x v="0"/>
    <x v="0"/>
    <s v="Tulsa"/>
    <x v="26"/>
    <n v="74133"/>
    <s v="Central"/>
    <s v="OFF-EN-10002504"/>
    <x v="1"/>
    <x v="12"/>
    <s v="Tyvek  Top-Opening Peel &amp; Seel Envelopes, Plain White"/>
    <n v="81.539999999999992"/>
    <n v="3"/>
    <n v="0"/>
    <n v="38.323799999999999"/>
  </r>
  <r>
    <n v="6159"/>
    <s v="CA-2013-104150"/>
    <x v="0"/>
    <x v="1092"/>
    <d v="2013-08-06T00:00:00"/>
    <s v="Second Class"/>
    <s v="AG-10330"/>
    <s v="Alex Grayson"/>
    <x v="0"/>
    <x v="0"/>
    <s v="Tulsa"/>
    <x v="26"/>
    <n v="74133"/>
    <s v="Central"/>
    <s v="TEC-AC-10004803"/>
    <x v="2"/>
    <x v="11"/>
    <s v="Sony Micro Vault Click 4 GB USB 2.0 Flash Drive"/>
    <n v="167.28"/>
    <n v="12"/>
    <n v="0"/>
    <n v="23.419200000000011"/>
  </r>
  <r>
    <n v="6160"/>
    <s v="CA-2013-161025"/>
    <x v="0"/>
    <x v="275"/>
    <d v="2013-12-10T00:00:00"/>
    <s v="Standard Class"/>
    <s v="GM-14440"/>
    <s v="Gary McGarr"/>
    <x v="0"/>
    <x v="0"/>
    <s v="Los Angeles"/>
    <x v="1"/>
    <n v="90049"/>
    <s v="West"/>
    <s v="OFF-ST-10001932"/>
    <x v="1"/>
    <x v="4"/>
    <s v="Fellowes Staxonsteel Drawer Files"/>
    <n v="772.68"/>
    <n v="4"/>
    <n v="0"/>
    <n v="108.17520000000002"/>
  </r>
  <r>
    <n v="6161"/>
    <s v="CA-2011-103989"/>
    <x v="2"/>
    <x v="1093"/>
    <d v="2011-03-21T00:00:00"/>
    <s v="First Class"/>
    <s v="MC-17605"/>
    <s v="Matt Connell"/>
    <x v="1"/>
    <x v="0"/>
    <s v="Lakeland"/>
    <x v="2"/>
    <n v="33801"/>
    <s v="South"/>
    <s v="TEC-PH-10004667"/>
    <x v="2"/>
    <x v="7"/>
    <s v="Cisco 8x8 Inc. 6753i IP Business Phone System"/>
    <n v="323.97600000000006"/>
    <n v="3"/>
    <n v="0.2"/>
    <n v="28.347899999999981"/>
  </r>
  <r>
    <n v="6162"/>
    <s v="CA-2011-103989"/>
    <x v="2"/>
    <x v="1093"/>
    <d v="2011-03-21T00:00:00"/>
    <s v="First Class"/>
    <s v="MC-17605"/>
    <s v="Matt Connell"/>
    <x v="1"/>
    <x v="0"/>
    <s v="Lakeland"/>
    <x v="2"/>
    <n v="33801"/>
    <s v="South"/>
    <s v="OFF-LA-10000443"/>
    <x v="1"/>
    <x v="2"/>
    <s v="Avery 501"/>
    <n v="11.808"/>
    <n v="4"/>
    <n v="0.2"/>
    <n v="3.9851999999999999"/>
  </r>
  <r>
    <n v="6163"/>
    <s v="CA-2011-103989"/>
    <x v="2"/>
    <x v="1093"/>
    <d v="2011-03-21T00:00:00"/>
    <s v="First Class"/>
    <s v="MC-17605"/>
    <s v="Matt Connell"/>
    <x v="1"/>
    <x v="0"/>
    <s v="Lakeland"/>
    <x v="2"/>
    <n v="33801"/>
    <s v="South"/>
    <s v="OFF-ST-10000918"/>
    <x v="1"/>
    <x v="4"/>
    <s v="Crate-A-Files"/>
    <n v="26.160000000000004"/>
    <n v="3"/>
    <n v="0.2"/>
    <n v="1.961999999999998"/>
  </r>
  <r>
    <n v="6164"/>
    <s v="CA-2011-103989"/>
    <x v="2"/>
    <x v="1093"/>
    <d v="2011-03-21T00:00:00"/>
    <s v="First Class"/>
    <s v="MC-17605"/>
    <s v="Matt Connell"/>
    <x v="1"/>
    <x v="0"/>
    <s v="Lakeland"/>
    <x v="2"/>
    <n v="33801"/>
    <s v="South"/>
    <s v="OFF-BI-10001196"/>
    <x v="1"/>
    <x v="8"/>
    <s v="Avery Flip-Chart Easel Binder, Black"/>
    <n v="33.57"/>
    <n v="5"/>
    <n v="0.7"/>
    <n v="-25.737000000000002"/>
  </r>
  <r>
    <n v="6165"/>
    <s v="CA-2011-103989"/>
    <x v="2"/>
    <x v="1093"/>
    <d v="2011-03-21T00:00:00"/>
    <s v="First Class"/>
    <s v="MC-17605"/>
    <s v="Matt Connell"/>
    <x v="1"/>
    <x v="0"/>
    <s v="Lakeland"/>
    <x v="2"/>
    <n v="33801"/>
    <s v="South"/>
    <s v="FUR-FU-10003981"/>
    <x v="0"/>
    <x v="5"/>
    <s v="Eldon Wave Desk Accessories"/>
    <n v="4.9920000000000009"/>
    <n v="3"/>
    <n v="0.2"/>
    <n v="1.3728000000000002"/>
  </r>
  <r>
    <n v="6166"/>
    <s v="CA-2011-103989"/>
    <x v="2"/>
    <x v="1093"/>
    <d v="2011-03-21T00:00:00"/>
    <s v="First Class"/>
    <s v="MC-17605"/>
    <s v="Matt Connell"/>
    <x v="1"/>
    <x v="0"/>
    <s v="Lakeland"/>
    <x v="2"/>
    <n v="33801"/>
    <s v="South"/>
    <s v="FUR-FU-10002508"/>
    <x v="0"/>
    <x v="5"/>
    <s v="Document Clip Frames"/>
    <n v="20.016000000000002"/>
    <n v="3"/>
    <n v="0.2"/>
    <n v="5.5044000000000013"/>
  </r>
  <r>
    <n v="6167"/>
    <s v="CA-2011-103989"/>
    <x v="2"/>
    <x v="1093"/>
    <d v="2011-03-21T00:00:00"/>
    <s v="First Class"/>
    <s v="MC-17605"/>
    <s v="Matt Connell"/>
    <x v="1"/>
    <x v="0"/>
    <s v="Lakeland"/>
    <x v="2"/>
    <n v="33801"/>
    <s v="South"/>
    <s v="TEC-AC-10002647"/>
    <x v="2"/>
    <x v="11"/>
    <s v="Logitech Wireless Boombox Speaker - portable - wireless, wired"/>
    <n v="170.24"/>
    <n v="2"/>
    <n v="0.2"/>
    <n v="53.199999999999989"/>
  </r>
  <r>
    <n v="6168"/>
    <s v="CA-2012-142433"/>
    <x v="1"/>
    <x v="704"/>
    <d v="2012-04-25T00:00:00"/>
    <s v="Standard Class"/>
    <s v="ES-14020"/>
    <s v="Erica Smith"/>
    <x v="0"/>
    <x v="0"/>
    <s v="Houston"/>
    <x v="5"/>
    <n v="77036"/>
    <s v="Central"/>
    <s v="OFF-PA-10002377"/>
    <x v="1"/>
    <x v="10"/>
    <s v="Xerox 1916"/>
    <n v="117.456"/>
    <n v="3"/>
    <n v="0.2"/>
    <n v="44.045999999999992"/>
  </r>
  <r>
    <n v="6169"/>
    <s v="CA-2012-132815"/>
    <x v="1"/>
    <x v="444"/>
    <d v="2012-09-22T00:00:00"/>
    <s v="Second Class"/>
    <s v="RW-19540"/>
    <s v="Rick Wilson"/>
    <x v="1"/>
    <x v="0"/>
    <s v="Los Angeles"/>
    <x v="1"/>
    <n v="90008"/>
    <s v="West"/>
    <s v="OFF-PA-10004530"/>
    <x v="1"/>
    <x v="10"/>
    <s v="Personal Creations Ink Jet Cards and Labels"/>
    <n v="22.96"/>
    <n v="2"/>
    <n v="0"/>
    <n v="11.250400000000001"/>
  </r>
  <r>
    <n v="6170"/>
    <s v="CA-2011-101266"/>
    <x v="2"/>
    <x v="9"/>
    <d v="2011-08-30T00:00:00"/>
    <s v="Second Class"/>
    <s v="MM-17920"/>
    <s v="Michael Moore"/>
    <x v="0"/>
    <x v="0"/>
    <s v="Springfield"/>
    <x v="17"/>
    <n v="22153"/>
    <s v="South"/>
    <s v="OFF-PA-10002986"/>
    <x v="1"/>
    <x v="10"/>
    <s v="Xerox 1898"/>
    <n v="13.36"/>
    <n v="2"/>
    <n v="0"/>
    <n v="6.4127999999999998"/>
  </r>
  <r>
    <n v="6171"/>
    <s v="CA-2013-141523"/>
    <x v="0"/>
    <x v="1054"/>
    <d v="2013-12-25T00:00:00"/>
    <s v="Second Class"/>
    <s v="MH-17440"/>
    <s v="Mark Haberlin"/>
    <x v="1"/>
    <x v="0"/>
    <s v="New York City"/>
    <x v="15"/>
    <n v="10035"/>
    <s v="East"/>
    <s v="OFF-BI-10000948"/>
    <x v="1"/>
    <x v="8"/>
    <s v="GBC Laser Imprintable Binding System Covers, Desert Sand"/>
    <n v="34.248000000000005"/>
    <n v="3"/>
    <n v="0.2"/>
    <n v="11.558699999999998"/>
  </r>
  <r>
    <n v="6172"/>
    <s v="CA-2013-141523"/>
    <x v="0"/>
    <x v="1054"/>
    <d v="2013-12-25T00:00:00"/>
    <s v="Second Class"/>
    <s v="MH-17440"/>
    <s v="Mark Haberlin"/>
    <x v="1"/>
    <x v="0"/>
    <s v="New York City"/>
    <x v="15"/>
    <n v="10035"/>
    <s v="East"/>
    <s v="OFF-AR-10001545"/>
    <x v="1"/>
    <x v="6"/>
    <s v="Newell 326"/>
    <n v="3.52"/>
    <n v="2"/>
    <n v="0"/>
    <n v="1.0207999999999999"/>
  </r>
  <r>
    <n v="6173"/>
    <s v="US-2011-106299"/>
    <x v="2"/>
    <x v="1094"/>
    <d v="2011-08-08T00:00:00"/>
    <s v="Standard Class"/>
    <s v="NZ-18565"/>
    <s v="Nick Zandusky"/>
    <x v="2"/>
    <x v="0"/>
    <s v="Springfield"/>
    <x v="25"/>
    <n v="65807"/>
    <s v="Central"/>
    <s v="OFF-BI-10001758"/>
    <x v="1"/>
    <x v="8"/>
    <s v="Wilson Jones 14 Line Acrylic Coated Pressboard Data Binders"/>
    <n v="26.7"/>
    <n v="5"/>
    <n v="0"/>
    <n v="12.548999999999999"/>
  </r>
  <r>
    <n v="6174"/>
    <s v="US-2011-106299"/>
    <x v="2"/>
    <x v="1094"/>
    <d v="2011-08-08T00:00:00"/>
    <s v="Standard Class"/>
    <s v="NZ-18565"/>
    <s v="Nick Zandusky"/>
    <x v="2"/>
    <x v="0"/>
    <s v="Springfield"/>
    <x v="25"/>
    <n v="65807"/>
    <s v="Central"/>
    <s v="TEC-AC-10003237"/>
    <x v="2"/>
    <x v="11"/>
    <s v="Memorex Micro Travel Drive 4 GB"/>
    <n v="21.2"/>
    <n v="2"/>
    <n v="0"/>
    <n v="9.1160000000000014"/>
  </r>
  <r>
    <n v="6175"/>
    <s v="US-2011-106299"/>
    <x v="2"/>
    <x v="1094"/>
    <d v="2011-08-08T00:00:00"/>
    <s v="Standard Class"/>
    <s v="NZ-18565"/>
    <s v="Nick Zandusky"/>
    <x v="2"/>
    <x v="0"/>
    <s v="Springfield"/>
    <x v="25"/>
    <n v="65807"/>
    <s v="Central"/>
    <s v="OFF-ST-10002011"/>
    <x v="1"/>
    <x v="4"/>
    <s v="Smead Adjustable Mobile File Trolley with Lockable Top"/>
    <n v="838.38"/>
    <n v="2"/>
    <n v="0"/>
    <n v="226.36260000000004"/>
  </r>
  <r>
    <n v="6176"/>
    <s v="CA-2012-158421"/>
    <x v="1"/>
    <x v="481"/>
    <d v="2012-09-26T00:00:00"/>
    <s v="Standard Class"/>
    <s v="GB-14575"/>
    <s v="Giulietta Baptist"/>
    <x v="0"/>
    <x v="0"/>
    <s v="Columbia"/>
    <x v="20"/>
    <n v="29203"/>
    <s v="South"/>
    <s v="FUR-CH-10000309"/>
    <x v="0"/>
    <x v="1"/>
    <s v="Global Comet Stacking Arm Chair"/>
    <n v="1690.04"/>
    <n v="4"/>
    <n v="0"/>
    <n v="422.51"/>
  </r>
  <r>
    <n v="6177"/>
    <s v="CA-2012-158421"/>
    <x v="1"/>
    <x v="481"/>
    <d v="2012-09-26T00:00:00"/>
    <s v="Standard Class"/>
    <s v="GB-14575"/>
    <s v="Giulietta Baptist"/>
    <x v="0"/>
    <x v="0"/>
    <s v="Columbia"/>
    <x v="20"/>
    <n v="29203"/>
    <s v="South"/>
    <s v="OFF-ST-10002444"/>
    <x v="1"/>
    <x v="4"/>
    <s v="Recycled Eldon Regeneration Jumbo File"/>
    <n v="85.96"/>
    <n v="7"/>
    <n v="0"/>
    <n v="24.068799999999996"/>
  </r>
  <r>
    <n v="6178"/>
    <s v="CA-2012-158421"/>
    <x v="1"/>
    <x v="481"/>
    <d v="2012-09-26T00:00:00"/>
    <s v="Standard Class"/>
    <s v="GB-14575"/>
    <s v="Giulietta Baptist"/>
    <x v="0"/>
    <x v="0"/>
    <s v="Columbia"/>
    <x v="20"/>
    <n v="29203"/>
    <s v="South"/>
    <s v="OFF-EN-10001453"/>
    <x v="1"/>
    <x v="12"/>
    <s v="Tyvek Interoffice Envelopes, 9 1/2&quot; x 12 1/2&quot;, 100/Box"/>
    <n v="121.96"/>
    <n v="2"/>
    <n v="0"/>
    <n v="57.32119999999999"/>
  </r>
  <r>
    <n v="6179"/>
    <s v="CA-2012-158421"/>
    <x v="1"/>
    <x v="481"/>
    <d v="2012-09-26T00:00:00"/>
    <s v="Standard Class"/>
    <s v="GB-14575"/>
    <s v="Giulietta Baptist"/>
    <x v="0"/>
    <x v="0"/>
    <s v="Columbia"/>
    <x v="20"/>
    <n v="29203"/>
    <s v="South"/>
    <s v="OFF-PA-10001801"/>
    <x v="1"/>
    <x v="10"/>
    <s v="Xerox 193"/>
    <n v="23.92"/>
    <n v="4"/>
    <n v="0"/>
    <n v="11.720800000000001"/>
  </r>
  <r>
    <n v="6180"/>
    <s v="CA-2012-158421"/>
    <x v="1"/>
    <x v="481"/>
    <d v="2012-09-26T00:00:00"/>
    <s v="Standard Class"/>
    <s v="GB-14575"/>
    <s v="Giulietta Baptist"/>
    <x v="0"/>
    <x v="0"/>
    <s v="Columbia"/>
    <x v="20"/>
    <n v="29203"/>
    <s v="South"/>
    <s v="OFF-ST-10000563"/>
    <x v="1"/>
    <x v="4"/>
    <s v="Fellowes Bankers Box Stor/Drawer Steel Plus"/>
    <n v="63.96"/>
    <n v="2"/>
    <n v="0"/>
    <n v="6.3960000000000008"/>
  </r>
  <r>
    <n v="6181"/>
    <s v="CA-2012-158421"/>
    <x v="1"/>
    <x v="481"/>
    <d v="2012-09-26T00:00:00"/>
    <s v="Standard Class"/>
    <s v="GB-14575"/>
    <s v="Giulietta Baptist"/>
    <x v="0"/>
    <x v="0"/>
    <s v="Columbia"/>
    <x v="20"/>
    <n v="29203"/>
    <s v="South"/>
    <s v="TEC-PH-10000369"/>
    <x v="2"/>
    <x v="7"/>
    <s v="HTC One Mini"/>
    <n v="629.94999999999993"/>
    <n v="5"/>
    <n v="0"/>
    <n v="176.38600000000002"/>
  </r>
  <r>
    <n v="6182"/>
    <s v="CA-2012-158421"/>
    <x v="1"/>
    <x v="481"/>
    <d v="2012-09-26T00:00:00"/>
    <s v="Standard Class"/>
    <s v="GB-14575"/>
    <s v="Giulietta Baptist"/>
    <x v="0"/>
    <x v="0"/>
    <s v="Columbia"/>
    <x v="20"/>
    <n v="29203"/>
    <s v="South"/>
    <s v="TEC-PH-10002538"/>
    <x v="2"/>
    <x v="7"/>
    <s v="Grandstream GXP1160 VoIP phone"/>
    <n v="113.72999999999999"/>
    <n v="3"/>
    <n v="0"/>
    <n v="32.981699999999989"/>
  </r>
  <r>
    <n v="6183"/>
    <s v="CA-2012-158421"/>
    <x v="1"/>
    <x v="481"/>
    <d v="2012-09-26T00:00:00"/>
    <s v="Standard Class"/>
    <s v="GB-14575"/>
    <s v="Giulietta Baptist"/>
    <x v="0"/>
    <x v="0"/>
    <s v="Columbia"/>
    <x v="20"/>
    <n v="29203"/>
    <s v="South"/>
    <s v="OFF-BI-10000050"/>
    <x v="1"/>
    <x v="8"/>
    <s v="Angle-D Binders with Locking Rings, Label Holders"/>
    <n v="14.6"/>
    <n v="2"/>
    <n v="0"/>
    <n v="6.8619999999999992"/>
  </r>
  <r>
    <n v="6184"/>
    <s v="CA-2012-158421"/>
    <x v="1"/>
    <x v="481"/>
    <d v="2012-09-26T00:00:00"/>
    <s v="Standard Class"/>
    <s v="GB-14575"/>
    <s v="Giulietta Baptist"/>
    <x v="0"/>
    <x v="0"/>
    <s v="Columbia"/>
    <x v="20"/>
    <n v="29203"/>
    <s v="South"/>
    <s v="OFF-ST-10004186"/>
    <x v="1"/>
    <x v="4"/>
    <s v="Stur-D-Stor Shelving, Vertical 5-Shelf: 72&quot;H x 36&quot;W x 18 1/2&quot;D"/>
    <n v="887.84"/>
    <n v="8"/>
    <n v="0"/>
    <n v="17.756799999999998"/>
  </r>
  <r>
    <n v="6185"/>
    <s v="CA-2013-143609"/>
    <x v="0"/>
    <x v="25"/>
    <d v="2013-12-14T00:00:00"/>
    <s v="First Class"/>
    <s v="DB-13270"/>
    <s v="Deborah Brumfield"/>
    <x v="2"/>
    <x v="0"/>
    <s v="Portland"/>
    <x v="21"/>
    <n v="97206"/>
    <s v="West"/>
    <s v="FUR-CH-10004218"/>
    <x v="0"/>
    <x v="1"/>
    <s v="Global Fabric Manager's Chair, Dark Gray"/>
    <n v="403.92"/>
    <n v="5"/>
    <n v="0.2"/>
    <n v="25.245000000000019"/>
  </r>
  <r>
    <n v="6186"/>
    <s v="CA-2012-138331"/>
    <x v="1"/>
    <x v="976"/>
    <d v="2012-08-12T00:00:00"/>
    <s v="Standard Class"/>
    <s v="JK-15625"/>
    <s v="Jim Karlsson"/>
    <x v="0"/>
    <x v="0"/>
    <s v="Philadelphia"/>
    <x v="9"/>
    <n v="19120"/>
    <s v="East"/>
    <s v="OFF-AR-10002952"/>
    <x v="1"/>
    <x v="6"/>
    <s v="Stanley Contemporary Battery Pencil Sharpeners"/>
    <n v="106.8"/>
    <n v="10"/>
    <n v="0.2"/>
    <n v="10.679999999999996"/>
  </r>
  <r>
    <n v="6187"/>
    <s v="CA-2012-138954"/>
    <x v="1"/>
    <x v="219"/>
    <d v="2012-11-17T00:00:00"/>
    <s v="First Class"/>
    <s v="MH-17785"/>
    <s v="Maya Herman"/>
    <x v="1"/>
    <x v="0"/>
    <s v="New York City"/>
    <x v="15"/>
    <n v="10035"/>
    <s v="East"/>
    <s v="OFF-ST-10003058"/>
    <x v="1"/>
    <x v="4"/>
    <s v="Eldon Mobile Mega Data Cart  Mega Stackable  Add-On Trays"/>
    <n v="70.949999999999989"/>
    <n v="3"/>
    <n v="0"/>
    <n v="20.575499999999998"/>
  </r>
  <r>
    <n v="6188"/>
    <s v="CA-2012-138954"/>
    <x v="1"/>
    <x v="219"/>
    <d v="2012-11-17T00:00:00"/>
    <s v="First Class"/>
    <s v="MH-17785"/>
    <s v="Maya Herman"/>
    <x v="1"/>
    <x v="0"/>
    <s v="New York City"/>
    <x v="15"/>
    <n v="10035"/>
    <s v="East"/>
    <s v="OFF-BI-10003963"/>
    <x v="1"/>
    <x v="8"/>
    <s v="Cardinal Holdit Data Disk Pockets"/>
    <n v="34.944000000000003"/>
    <n v="6"/>
    <n v="0.2"/>
    <n v="11.793599999999998"/>
  </r>
  <r>
    <n v="6189"/>
    <s v="CA-2012-138954"/>
    <x v="1"/>
    <x v="219"/>
    <d v="2012-11-17T00:00:00"/>
    <s v="First Class"/>
    <s v="MH-17785"/>
    <s v="Maya Herman"/>
    <x v="1"/>
    <x v="0"/>
    <s v="New York City"/>
    <x v="15"/>
    <n v="10035"/>
    <s v="East"/>
    <s v="OFF-AR-10001955"/>
    <x v="1"/>
    <x v="6"/>
    <s v="Newell 319"/>
    <n v="119.03999999999999"/>
    <n v="6"/>
    <n v="0"/>
    <n v="35.711999999999989"/>
  </r>
  <r>
    <n v="6190"/>
    <s v="CA-2014-157903"/>
    <x v="3"/>
    <x v="1095"/>
    <d v="2014-04-09T00:00:00"/>
    <s v="Standard Class"/>
    <s v="AM-10705"/>
    <s v="Anne McFarland"/>
    <x v="0"/>
    <x v="0"/>
    <s v="Des Plaines"/>
    <x v="10"/>
    <n v="60016"/>
    <s v="Central"/>
    <s v="TEC-PH-10004345"/>
    <x v="2"/>
    <x v="7"/>
    <s v="Cisco SPA 502G IP Phone"/>
    <n v="383.84000000000003"/>
    <n v="4"/>
    <n v="0.2"/>
    <n v="47.97999999999999"/>
  </r>
  <r>
    <n v="6191"/>
    <s v="CA-2013-157259"/>
    <x v="0"/>
    <x v="435"/>
    <d v="2013-12-29T00:00:00"/>
    <s v="Standard Class"/>
    <s v="JM-15535"/>
    <s v="Jessica Myrick"/>
    <x v="0"/>
    <x v="0"/>
    <s v="New York City"/>
    <x v="15"/>
    <n v="10035"/>
    <s v="East"/>
    <s v="FUR-FU-10003192"/>
    <x v="0"/>
    <x v="5"/>
    <s v="Luxo Adjustable Task Clamp Lamp"/>
    <n v="799.56000000000006"/>
    <n v="9"/>
    <n v="0"/>
    <n v="207.88559999999998"/>
  </r>
  <r>
    <n v="6192"/>
    <s v="CA-2014-107986"/>
    <x v="3"/>
    <x v="1096"/>
    <d v="2014-12-14T00:00:00"/>
    <s v="Same Day"/>
    <s v="MW-18220"/>
    <s v="Mitch Webber"/>
    <x v="0"/>
    <x v="0"/>
    <s v="Seattle"/>
    <x v="4"/>
    <n v="98103"/>
    <s v="West"/>
    <s v="OFF-ST-10001325"/>
    <x v="1"/>
    <x v="4"/>
    <s v="Sterilite Officeware Hinged File Box"/>
    <n v="31.44"/>
    <n v="3"/>
    <n v="0"/>
    <n v="8.4888000000000012"/>
  </r>
  <r>
    <n v="6193"/>
    <s v="CA-2014-104927"/>
    <x v="3"/>
    <x v="66"/>
    <d v="2014-12-27T00:00:00"/>
    <s v="Standard Class"/>
    <s v="AG-10330"/>
    <s v="Alex Grayson"/>
    <x v="0"/>
    <x v="0"/>
    <s v="Houston"/>
    <x v="5"/>
    <n v="77095"/>
    <s v="Central"/>
    <s v="OFF-PA-10000019"/>
    <x v="1"/>
    <x v="10"/>
    <s v="Xerox 1931"/>
    <n v="25.920000000000005"/>
    <n v="5"/>
    <n v="0.2"/>
    <n v="9.0719999999999992"/>
  </r>
  <r>
    <n v="6194"/>
    <s v="CA-2014-104927"/>
    <x v="3"/>
    <x v="66"/>
    <d v="2014-12-27T00:00:00"/>
    <s v="Standard Class"/>
    <s v="AG-10330"/>
    <s v="Alex Grayson"/>
    <x v="0"/>
    <x v="0"/>
    <s v="Houston"/>
    <x v="5"/>
    <n v="77095"/>
    <s v="Central"/>
    <s v="OFF-BI-10003429"/>
    <x v="1"/>
    <x v="8"/>
    <s v="Cardinal HOLDit! Binder Insert Strips,Extra Strips"/>
    <n v="6.3299999999999992"/>
    <n v="5"/>
    <n v="0.8"/>
    <n v="-9.8114999999999988"/>
  </r>
  <r>
    <n v="6195"/>
    <s v="CA-2014-104927"/>
    <x v="3"/>
    <x v="66"/>
    <d v="2014-12-27T00:00:00"/>
    <s v="Standard Class"/>
    <s v="AG-10330"/>
    <s v="Alex Grayson"/>
    <x v="0"/>
    <x v="0"/>
    <s v="Houston"/>
    <x v="5"/>
    <n v="77095"/>
    <s v="Central"/>
    <s v="OFF-PA-10000176"/>
    <x v="1"/>
    <x v="10"/>
    <s v="Xerox 1887"/>
    <n v="75.88"/>
    <n v="5"/>
    <n v="0.2"/>
    <n v="26.557999999999993"/>
  </r>
  <r>
    <n v="6196"/>
    <s v="CA-2014-113453"/>
    <x v="3"/>
    <x v="208"/>
    <d v="2014-10-29T00:00:00"/>
    <s v="Standard Class"/>
    <s v="CM-12160"/>
    <s v="Charles McCrossin"/>
    <x v="0"/>
    <x v="0"/>
    <s v="Philadelphia"/>
    <x v="9"/>
    <n v="19143"/>
    <s v="East"/>
    <s v="TEC-PH-10004165"/>
    <x v="2"/>
    <x v="7"/>
    <s v="Mitel MiVoice 5330e IP Phone"/>
    <n v="329.988"/>
    <n v="2"/>
    <n v="0.4"/>
    <n v="-76.997200000000021"/>
  </r>
  <r>
    <n v="6197"/>
    <s v="CA-2014-113453"/>
    <x v="3"/>
    <x v="208"/>
    <d v="2014-10-29T00:00:00"/>
    <s v="Standard Class"/>
    <s v="CM-12160"/>
    <s v="Charles McCrossin"/>
    <x v="0"/>
    <x v="0"/>
    <s v="Philadelphia"/>
    <x v="9"/>
    <n v="19143"/>
    <s v="East"/>
    <s v="OFF-ST-10000352"/>
    <x v="1"/>
    <x v="4"/>
    <s v="Acco Perma 2700 Stacking Storage Drawers"/>
    <n v="71.376000000000005"/>
    <n v="3"/>
    <n v="0.2"/>
    <n v="-4.460999999999995"/>
  </r>
  <r>
    <n v="6198"/>
    <s v="CA-2012-149909"/>
    <x v="1"/>
    <x v="50"/>
    <d v="2012-11-17T00:00:00"/>
    <s v="Standard Class"/>
    <s v="RA-19915"/>
    <s v="Russell Applegate"/>
    <x v="0"/>
    <x v="0"/>
    <s v="Columbus"/>
    <x v="14"/>
    <n v="47201"/>
    <s v="Central"/>
    <s v="OFF-PA-10000726"/>
    <x v="1"/>
    <x v="10"/>
    <s v="Black Print Carbonless Snap-Off Rapid Letter, 8 1/2&quot; x 7&quot;"/>
    <n v="63.769999999999996"/>
    <n v="7"/>
    <n v="0"/>
    <n v="28.696499999999993"/>
  </r>
  <r>
    <n v="6199"/>
    <s v="CA-2012-149909"/>
    <x v="1"/>
    <x v="50"/>
    <d v="2012-11-17T00:00:00"/>
    <s v="Standard Class"/>
    <s v="RA-19915"/>
    <s v="Russell Applegate"/>
    <x v="0"/>
    <x v="0"/>
    <s v="Columbus"/>
    <x v="14"/>
    <n v="47201"/>
    <s v="Central"/>
    <s v="TEC-PH-10001536"/>
    <x v="2"/>
    <x v="7"/>
    <s v="Spigen Samsung Galaxy S5 Case Wallet"/>
    <n v="50.97"/>
    <n v="3"/>
    <n v="0"/>
    <n v="13.252199999999997"/>
  </r>
  <r>
    <n v="6200"/>
    <s v="CA-2012-149909"/>
    <x v="1"/>
    <x v="50"/>
    <d v="2012-11-17T00:00:00"/>
    <s v="Standard Class"/>
    <s v="RA-19915"/>
    <s v="Russell Applegate"/>
    <x v="0"/>
    <x v="0"/>
    <s v="Columbus"/>
    <x v="14"/>
    <n v="47201"/>
    <s v="Central"/>
    <s v="OFF-PA-10001790"/>
    <x v="1"/>
    <x v="10"/>
    <s v="Xerox 1910"/>
    <n v="96.08"/>
    <n v="2"/>
    <n v="0"/>
    <n v="46.118399999999994"/>
  </r>
  <r>
    <n v="6201"/>
    <s v="CA-2012-146675"/>
    <x v="1"/>
    <x v="392"/>
    <d v="2012-04-20T00:00:00"/>
    <s v="Standard Class"/>
    <s v="SB-20185"/>
    <s v="Sarah Brown"/>
    <x v="0"/>
    <x v="0"/>
    <s v="Evanston"/>
    <x v="10"/>
    <n v="60201"/>
    <s v="Central"/>
    <s v="TEC-CO-10001766"/>
    <x v="2"/>
    <x v="16"/>
    <s v="Canon PC940 Copier"/>
    <n v="1439.9680000000001"/>
    <n v="4"/>
    <n v="0.2"/>
    <n v="485.98919999999993"/>
  </r>
  <r>
    <n v="6202"/>
    <s v="CA-2012-146675"/>
    <x v="1"/>
    <x v="392"/>
    <d v="2012-04-20T00:00:00"/>
    <s v="Standard Class"/>
    <s v="SB-20185"/>
    <s v="Sarah Brown"/>
    <x v="0"/>
    <x v="0"/>
    <s v="Evanston"/>
    <x v="10"/>
    <n v="60201"/>
    <s v="Central"/>
    <s v="TEC-AC-10004396"/>
    <x v="2"/>
    <x v="11"/>
    <s v="Logitech Keyboard K120"/>
    <n v="43.56"/>
    <n v="3"/>
    <n v="0.2"/>
    <n v="-4.9004999999999974"/>
  </r>
  <r>
    <n v="6203"/>
    <s v="CA-2013-118332"/>
    <x v="0"/>
    <x v="186"/>
    <d v="2013-12-24T00:00:00"/>
    <s v="Standard Class"/>
    <s v="PK-19075"/>
    <s v="Pete Kriz"/>
    <x v="0"/>
    <x v="0"/>
    <s v="Apple Valley"/>
    <x v="1"/>
    <n v="92307"/>
    <s v="West"/>
    <s v="FUR-CH-10001708"/>
    <x v="0"/>
    <x v="1"/>
    <s v="Office Star - Contemporary Swivel Chair with Padded Adjustable Arms and Flex Back"/>
    <n v="563.91999999999996"/>
    <n v="5"/>
    <n v="0.2"/>
    <n v="7.0489999999999498"/>
  </r>
  <r>
    <n v="6204"/>
    <s v="CA-2013-133669"/>
    <x v="0"/>
    <x v="147"/>
    <d v="2013-10-28T00:00:00"/>
    <s v="Standard Class"/>
    <s v="SV-20935"/>
    <s v="Susan Vittorini"/>
    <x v="0"/>
    <x v="0"/>
    <s v="Columbus"/>
    <x v="24"/>
    <n v="43229"/>
    <s v="East"/>
    <s v="TEC-PH-10001305"/>
    <x v="2"/>
    <x v="7"/>
    <s v="Panasonic KX TS208W Corded phone"/>
    <n v="235.15199999999999"/>
    <n v="8"/>
    <n v="0.4"/>
    <n v="-47.030399999999986"/>
  </r>
  <r>
    <n v="6205"/>
    <s v="CA-2014-145660"/>
    <x v="3"/>
    <x v="96"/>
    <d v="2014-12-04T00:00:00"/>
    <s v="First Class"/>
    <s v="MG-17650"/>
    <s v="Matthew Grinstein"/>
    <x v="2"/>
    <x v="0"/>
    <s v="Marion"/>
    <x v="24"/>
    <n v="43302"/>
    <s v="East"/>
    <s v="FUR-FU-10002885"/>
    <x v="0"/>
    <x v="5"/>
    <s v="Magna Visual Magnetic Picture Hangers"/>
    <n v="7.7120000000000006"/>
    <n v="2"/>
    <n v="0.2"/>
    <n v="1.7352000000000005"/>
  </r>
  <r>
    <n v="6206"/>
    <s v="CA-2013-133697"/>
    <x v="0"/>
    <x v="201"/>
    <d v="2013-10-25T00:00:00"/>
    <s v="Second Class"/>
    <s v="CM-12445"/>
    <s v="Chuck Magee"/>
    <x v="0"/>
    <x v="0"/>
    <s v="Houston"/>
    <x v="5"/>
    <n v="77095"/>
    <s v="Central"/>
    <s v="OFF-PA-10000726"/>
    <x v="1"/>
    <x v="10"/>
    <s v="Black Print Carbonless Snap-Off Rapid Letter, 8 1/2&quot; x 7&quot;"/>
    <n v="51.016000000000005"/>
    <n v="7"/>
    <n v="0.2"/>
    <n v="15.942499999999992"/>
  </r>
  <r>
    <n v="6207"/>
    <s v="CA-2013-133697"/>
    <x v="0"/>
    <x v="201"/>
    <d v="2013-10-25T00:00:00"/>
    <s v="Second Class"/>
    <s v="CM-12445"/>
    <s v="Chuck Magee"/>
    <x v="0"/>
    <x v="0"/>
    <s v="Houston"/>
    <x v="5"/>
    <n v="77095"/>
    <s v="Central"/>
    <s v="OFF-FA-10003112"/>
    <x v="1"/>
    <x v="13"/>
    <s v="Staples"/>
    <n v="25.248000000000001"/>
    <n v="4"/>
    <n v="0.2"/>
    <n v="7.8899999999999979"/>
  </r>
  <r>
    <n v="6208"/>
    <s v="CA-2013-133697"/>
    <x v="0"/>
    <x v="201"/>
    <d v="2013-10-25T00:00:00"/>
    <s v="Second Class"/>
    <s v="CM-12445"/>
    <s v="Chuck Magee"/>
    <x v="0"/>
    <x v="0"/>
    <s v="Houston"/>
    <x v="5"/>
    <n v="77095"/>
    <s v="Central"/>
    <s v="FUR-CH-10002372"/>
    <x v="0"/>
    <x v="1"/>
    <s v="Office Star - Ergonomically Designed Knee Chair"/>
    <n v="56.686"/>
    <n v="1"/>
    <n v="0.3"/>
    <n v="-14.576399999999996"/>
  </r>
  <r>
    <n v="6209"/>
    <s v="CA-2014-148138"/>
    <x v="3"/>
    <x v="365"/>
    <d v="2014-10-04T00:00:00"/>
    <s v="Standard Class"/>
    <s v="ME-18010"/>
    <s v="Michelle Ellison"/>
    <x v="1"/>
    <x v="0"/>
    <s v="Marion"/>
    <x v="24"/>
    <n v="43302"/>
    <s v="East"/>
    <s v="OFF-ST-10000563"/>
    <x v="1"/>
    <x v="4"/>
    <s v="Fellowes Bankers Box Stor/Drawer Steel Plus"/>
    <n v="51.168000000000006"/>
    <n v="2"/>
    <n v="0.2"/>
    <n v="-6.3960000000000008"/>
  </r>
  <r>
    <n v="6210"/>
    <s v="CA-2014-119809"/>
    <x v="3"/>
    <x v="238"/>
    <d v="2014-08-26T00:00:00"/>
    <s v="Standard Class"/>
    <s v="YS-21880"/>
    <s v="Yana Sorensen"/>
    <x v="1"/>
    <x v="0"/>
    <s v="Seattle"/>
    <x v="4"/>
    <n v="98103"/>
    <s v="West"/>
    <s v="OFF-BI-10003925"/>
    <x v="1"/>
    <x v="8"/>
    <s v="Fellowes PB300 Plastic Comb Binding Machine"/>
    <n v="2793.5280000000002"/>
    <n v="9"/>
    <n v="0.2"/>
    <n v="942.81569999999988"/>
  </r>
  <r>
    <n v="6211"/>
    <s v="CA-2014-119809"/>
    <x v="3"/>
    <x v="238"/>
    <d v="2014-08-26T00:00:00"/>
    <s v="Standard Class"/>
    <s v="YS-21880"/>
    <s v="Yana Sorensen"/>
    <x v="1"/>
    <x v="0"/>
    <s v="Seattle"/>
    <x v="4"/>
    <n v="98103"/>
    <s v="West"/>
    <s v="OFF-ST-10003306"/>
    <x v="1"/>
    <x v="4"/>
    <s v="Letter Size Cart"/>
    <n v="1000.0200000000001"/>
    <n v="7"/>
    <n v="0"/>
    <n v="290.00579999999991"/>
  </r>
  <r>
    <n v="6212"/>
    <s v="CA-2014-119809"/>
    <x v="3"/>
    <x v="238"/>
    <d v="2014-08-26T00:00:00"/>
    <s v="Standard Class"/>
    <s v="YS-21880"/>
    <s v="Yana Sorensen"/>
    <x v="1"/>
    <x v="0"/>
    <s v="Seattle"/>
    <x v="4"/>
    <n v="98103"/>
    <s v="West"/>
    <s v="FUR-FU-10001475"/>
    <x v="0"/>
    <x v="5"/>
    <s v="Contract Clock, 14&quot;, Brown"/>
    <n v="65.94"/>
    <n v="3"/>
    <n v="0"/>
    <n v="22.419600000000003"/>
  </r>
  <r>
    <n v="6213"/>
    <s v="CA-2014-149944"/>
    <x v="3"/>
    <x v="105"/>
    <d v="2014-11-17T00:00:00"/>
    <s v="Second Class"/>
    <s v="MB-17305"/>
    <s v="Maria Bertelson"/>
    <x v="0"/>
    <x v="0"/>
    <s v="Longview"/>
    <x v="4"/>
    <n v="98632"/>
    <s v="West"/>
    <s v="OFF-FA-10003495"/>
    <x v="1"/>
    <x v="13"/>
    <s v="Staples"/>
    <n v="18.240000000000002"/>
    <n v="3"/>
    <n v="0"/>
    <n v="9.120000000000001"/>
  </r>
  <r>
    <n v="6214"/>
    <s v="CA-2014-149944"/>
    <x v="3"/>
    <x v="105"/>
    <d v="2014-11-17T00:00:00"/>
    <s v="Second Class"/>
    <s v="MB-17305"/>
    <s v="Maria Bertelson"/>
    <x v="0"/>
    <x v="0"/>
    <s v="Longview"/>
    <x v="4"/>
    <n v="98632"/>
    <s v="West"/>
    <s v="OFF-AP-10004708"/>
    <x v="1"/>
    <x v="9"/>
    <s v="Fellowes Superior 10 Outlet Split Surge Protector"/>
    <n v="76.12"/>
    <n v="2"/>
    <n v="0"/>
    <n v="22.074799999999996"/>
  </r>
  <r>
    <n v="6215"/>
    <s v="CA-2011-128538"/>
    <x v="2"/>
    <x v="856"/>
    <d v="2011-10-15T00:00:00"/>
    <s v="Standard Class"/>
    <s v="AS-10240"/>
    <s v="Alan Shonely"/>
    <x v="0"/>
    <x v="0"/>
    <s v="Redondo Beach"/>
    <x v="1"/>
    <n v="90278"/>
    <s v="West"/>
    <s v="OFF-EN-10001219"/>
    <x v="1"/>
    <x v="12"/>
    <s v="#10- 4 1/8&quot; x 9 1/2&quot; Security-Tint Envelopes"/>
    <n v="7.64"/>
    <n v="1"/>
    <n v="0"/>
    <n v="3.7435999999999998"/>
  </r>
  <r>
    <n v="6216"/>
    <s v="CA-2012-161711"/>
    <x v="1"/>
    <x v="109"/>
    <d v="2012-12-03T00:00:00"/>
    <s v="Standard Class"/>
    <s v="MC-17425"/>
    <s v="Mark Cousins"/>
    <x v="1"/>
    <x v="0"/>
    <s v="New York City"/>
    <x v="15"/>
    <n v="10035"/>
    <s v="East"/>
    <s v="FUR-FU-10000087"/>
    <x v="0"/>
    <x v="5"/>
    <s v="Executive Impressions 14&quot; Two-Color Numerals Wall Clock"/>
    <n v="68.16"/>
    <n v="3"/>
    <n v="0"/>
    <n v="27.945600000000002"/>
  </r>
  <r>
    <n v="6217"/>
    <s v="CA-2012-161711"/>
    <x v="1"/>
    <x v="109"/>
    <d v="2012-12-03T00:00:00"/>
    <s v="Standard Class"/>
    <s v="MC-17425"/>
    <s v="Mark Cousins"/>
    <x v="1"/>
    <x v="0"/>
    <s v="New York City"/>
    <x v="15"/>
    <n v="10035"/>
    <s v="East"/>
    <s v="OFF-EN-10001539"/>
    <x v="1"/>
    <x v="12"/>
    <s v="Staples"/>
    <n v="62.24"/>
    <n v="8"/>
    <n v="0"/>
    <n v="29.252800000000001"/>
  </r>
  <r>
    <n v="6218"/>
    <s v="US-2012-129553"/>
    <x v="1"/>
    <x v="1097"/>
    <d v="2012-08-02T00:00:00"/>
    <s v="Standard Class"/>
    <s v="PG-18820"/>
    <s v="Patrick Gardner"/>
    <x v="0"/>
    <x v="0"/>
    <s v="Louisville"/>
    <x v="0"/>
    <n v="40214"/>
    <s v="South"/>
    <s v="TEC-PH-10004897"/>
    <x v="2"/>
    <x v="7"/>
    <s v="Mediabridge Sport Armband iPhone 5s"/>
    <n v="29.97"/>
    <n v="3"/>
    <n v="0"/>
    <n v="0.29969999999999963"/>
  </r>
  <r>
    <n v="6219"/>
    <s v="CA-2013-160220"/>
    <x v="0"/>
    <x v="201"/>
    <d v="2013-10-27T00:00:00"/>
    <s v="Standard Class"/>
    <s v="JS-16030"/>
    <s v="Joy Smith"/>
    <x v="0"/>
    <x v="0"/>
    <s v="Trenton"/>
    <x v="12"/>
    <n v="48183"/>
    <s v="Central"/>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x v="0"/>
    <s v="Trenton"/>
    <x v="12"/>
    <n v="48183"/>
    <s v="Central"/>
    <s v="TEC-PH-10001557"/>
    <x v="2"/>
    <x v="7"/>
    <s v="Pyle PMP37LED"/>
    <n v="191.98"/>
    <n v="2"/>
    <n v="0"/>
    <n v="51.834599999999995"/>
  </r>
  <r>
    <n v="6221"/>
    <s v="CA-2013-160220"/>
    <x v="0"/>
    <x v="201"/>
    <d v="2013-10-27T00:00:00"/>
    <s v="Standard Class"/>
    <s v="JS-16030"/>
    <s v="Joy Smith"/>
    <x v="0"/>
    <x v="0"/>
    <s v="Trenton"/>
    <x v="12"/>
    <n v="48183"/>
    <s v="Central"/>
    <s v="OFF-ST-10000617"/>
    <x v="1"/>
    <x v="4"/>
    <s v="Woodgrain Magazine Files by Perma"/>
    <n v="20.86"/>
    <n v="7"/>
    <n v="0"/>
    <n v="1.4601999999999977"/>
  </r>
  <r>
    <n v="6222"/>
    <s v="US-2014-157224"/>
    <x v="3"/>
    <x v="32"/>
    <d v="2014-09-19T00:00:00"/>
    <s v="Second Class"/>
    <s v="JB-16000"/>
    <s v="Joy Bell-"/>
    <x v="0"/>
    <x v="0"/>
    <s v="Los Angeles"/>
    <x v="1"/>
    <n v="90045"/>
    <s v="West"/>
    <s v="OFF-LA-10000121"/>
    <x v="1"/>
    <x v="2"/>
    <s v="Avery 48"/>
    <n v="56.699999999999996"/>
    <n v="9"/>
    <n v="0"/>
    <n v="26.081999999999997"/>
  </r>
  <r>
    <n v="6223"/>
    <s v="CA-2014-140627"/>
    <x v="3"/>
    <x v="331"/>
    <d v="2014-12-28T00:00:00"/>
    <s v="Standard Class"/>
    <s v="DK-12985"/>
    <s v="Darren Koutras"/>
    <x v="0"/>
    <x v="0"/>
    <s v="Hendersonville"/>
    <x v="18"/>
    <n v="37075"/>
    <s v="South"/>
    <s v="FUR-FU-10000087"/>
    <x v="0"/>
    <x v="5"/>
    <s v="Executive Impressions 14&quot; Two-Color Numerals Wall Clock"/>
    <n v="72.703999999999994"/>
    <n v="4"/>
    <n v="0.2"/>
    <n v="19.084800000000005"/>
  </r>
  <r>
    <n v="6224"/>
    <s v="CA-2014-140627"/>
    <x v="3"/>
    <x v="331"/>
    <d v="2014-12-28T00:00:00"/>
    <s v="Standard Class"/>
    <s v="DK-12985"/>
    <s v="Darren Koutras"/>
    <x v="0"/>
    <x v="0"/>
    <s v="Hendersonville"/>
    <x v="18"/>
    <n v="37075"/>
    <s v="South"/>
    <s v="OFF-AR-10000422"/>
    <x v="1"/>
    <x v="6"/>
    <s v="Pencil and Crayon Sharpener"/>
    <n v="12.263999999999999"/>
    <n v="7"/>
    <n v="0.2"/>
    <n v="1.0730999999999993"/>
  </r>
  <r>
    <n v="6225"/>
    <s v="CA-2014-140627"/>
    <x v="3"/>
    <x v="331"/>
    <d v="2014-12-28T00:00:00"/>
    <s v="Standard Class"/>
    <s v="DK-12985"/>
    <s v="Darren Koutras"/>
    <x v="0"/>
    <x v="0"/>
    <s v="Hendersonville"/>
    <x v="18"/>
    <n v="37075"/>
    <s v="South"/>
    <s v="OFF-ST-10004123"/>
    <x v="1"/>
    <x v="4"/>
    <s v="Safco Industrial Wire Shelving System"/>
    <n v="218.35200000000003"/>
    <n v="3"/>
    <n v="0.2"/>
    <n v="-54.588000000000008"/>
  </r>
  <r>
    <n v="6226"/>
    <s v="CA-2012-133445"/>
    <x v="1"/>
    <x v="348"/>
    <d v="2012-10-09T00:00:00"/>
    <s v="Standard Class"/>
    <s v="JF-15490"/>
    <s v="Jeremy Farry"/>
    <x v="0"/>
    <x v="0"/>
    <s v="Portland"/>
    <x v="21"/>
    <n v="97206"/>
    <s v="West"/>
    <s v="FUR-BO-10003660"/>
    <x v="0"/>
    <x v="0"/>
    <s v="Bush Cubix Collection Bookcases, Fully Assembled"/>
    <n v="66.294000000000011"/>
    <n v="1"/>
    <n v="0.7"/>
    <n v="-103.86059999999998"/>
  </r>
  <r>
    <n v="6227"/>
    <s v="CA-2012-133445"/>
    <x v="1"/>
    <x v="348"/>
    <d v="2012-10-09T00:00:00"/>
    <s v="Standard Class"/>
    <s v="JF-15490"/>
    <s v="Jeremy Farry"/>
    <x v="0"/>
    <x v="0"/>
    <s v="Portland"/>
    <x v="21"/>
    <n v="97206"/>
    <s v="West"/>
    <s v="FUR-CH-10000422"/>
    <x v="0"/>
    <x v="1"/>
    <s v="Global Highback Leather Tilter in Burgundy"/>
    <n v="291.16800000000001"/>
    <n v="4"/>
    <n v="0.2"/>
    <n v="-14.558399999999978"/>
  </r>
  <r>
    <n v="6228"/>
    <s v="CA-2011-148782"/>
    <x v="2"/>
    <x v="981"/>
    <d v="2011-11-07T00:00:00"/>
    <s v="Standard Class"/>
    <s v="PO-18850"/>
    <s v="Patrick O'Brill"/>
    <x v="0"/>
    <x v="0"/>
    <s v="Irving"/>
    <x v="5"/>
    <n v="75061"/>
    <s v="Central"/>
    <s v="TEC-PH-10002923"/>
    <x v="2"/>
    <x v="7"/>
    <s v="Logitech B530 USB Headset - headset - Full size, Binaural"/>
    <n v="88.77600000000001"/>
    <n v="3"/>
    <n v="0.2"/>
    <n v="7.7679000000000009"/>
  </r>
  <r>
    <n v="6229"/>
    <s v="CA-2013-148208"/>
    <x v="0"/>
    <x v="115"/>
    <d v="2013-01-27T00:00:00"/>
    <s v="Standard Class"/>
    <s v="BT-11530"/>
    <s v="Bradley Talbott"/>
    <x v="2"/>
    <x v="0"/>
    <s v="Cleveland"/>
    <x v="24"/>
    <n v="44105"/>
    <s v="East"/>
    <s v="TEC-PH-10004093"/>
    <x v="2"/>
    <x v="7"/>
    <s v="Panasonic Kx-TS550"/>
    <n v="110.376"/>
    <n v="4"/>
    <n v="0.4"/>
    <n v="-20.235600000000005"/>
  </r>
  <r>
    <n v="6230"/>
    <s v="CA-2013-148208"/>
    <x v="0"/>
    <x v="115"/>
    <d v="2013-01-27T00:00:00"/>
    <s v="Standard Class"/>
    <s v="BT-11530"/>
    <s v="Bradley Talbott"/>
    <x v="2"/>
    <x v="0"/>
    <s v="Cleveland"/>
    <x v="24"/>
    <n v="44105"/>
    <s v="East"/>
    <s v="TEC-AC-10000171"/>
    <x v="2"/>
    <x v="11"/>
    <s v="Verbatim 25 GB 6x Blu-ray Single Layer Recordable Disc, 25/Pack"/>
    <n v="55.176000000000002"/>
    <n v="3"/>
    <n v="0.2"/>
    <n v="15.863099999999999"/>
  </r>
  <r>
    <n v="6231"/>
    <s v="CA-2014-127656"/>
    <x v="3"/>
    <x v="497"/>
    <d v="2014-07-18T00:00:00"/>
    <s v="Standard Class"/>
    <s v="NW-18400"/>
    <s v="Natalie Webber"/>
    <x v="0"/>
    <x v="0"/>
    <s v="Waterloo"/>
    <x v="23"/>
    <n v="50701"/>
    <s v="Central"/>
    <s v="OFF-AR-10001166"/>
    <x v="1"/>
    <x v="6"/>
    <s v="Staples"/>
    <n v="30.32"/>
    <n v="4"/>
    <n v="0"/>
    <n v="11.8248"/>
  </r>
  <r>
    <n v="6232"/>
    <s v="US-2014-142188"/>
    <x v="3"/>
    <x v="220"/>
    <d v="2014-09-12T00:00:00"/>
    <s v="Same Day"/>
    <s v="JF-15415"/>
    <s v="Jennifer Ferguson"/>
    <x v="0"/>
    <x v="0"/>
    <s v="Seattle"/>
    <x v="4"/>
    <n v="98105"/>
    <s v="West"/>
    <s v="FUR-CH-10003199"/>
    <x v="0"/>
    <x v="1"/>
    <s v="Office Star - Contemporary Task Swivel Chair"/>
    <n v="177.56800000000001"/>
    <n v="2"/>
    <n v="0.2"/>
    <n v="8.8783999999999921"/>
  </r>
  <r>
    <n v="6233"/>
    <s v="US-2014-142188"/>
    <x v="3"/>
    <x v="220"/>
    <d v="2014-09-12T00:00:00"/>
    <s v="Same Day"/>
    <s v="JF-15415"/>
    <s v="Jennifer Ferguson"/>
    <x v="0"/>
    <x v="0"/>
    <s v="Seattle"/>
    <x v="4"/>
    <n v="98105"/>
    <s v="West"/>
    <s v="OFF-PA-10002005"/>
    <x v="1"/>
    <x v="10"/>
    <s v="Xerox 225"/>
    <n v="19.440000000000001"/>
    <n v="3"/>
    <n v="0"/>
    <n v="9.3312000000000008"/>
  </r>
  <r>
    <n v="6234"/>
    <s v="US-2014-142188"/>
    <x v="3"/>
    <x v="220"/>
    <d v="2014-09-12T00:00:00"/>
    <s v="Same Day"/>
    <s v="JF-15415"/>
    <s v="Jennifer Ferguson"/>
    <x v="0"/>
    <x v="0"/>
    <s v="Seattle"/>
    <x v="4"/>
    <n v="98105"/>
    <s v="West"/>
    <s v="OFF-PA-10004101"/>
    <x v="1"/>
    <x v="10"/>
    <s v="Xerox 1894"/>
    <n v="71.28"/>
    <n v="11"/>
    <n v="0"/>
    <n v="34.214400000000005"/>
  </r>
  <r>
    <n v="6235"/>
    <s v="US-2014-142188"/>
    <x v="3"/>
    <x v="220"/>
    <d v="2014-09-12T00:00:00"/>
    <s v="Same Day"/>
    <s v="JF-15415"/>
    <s v="Jennifer Ferguson"/>
    <x v="0"/>
    <x v="0"/>
    <s v="Seattle"/>
    <x v="4"/>
    <n v="98105"/>
    <s v="West"/>
    <s v="OFF-BI-10004600"/>
    <x v="1"/>
    <x v="8"/>
    <s v="Ibico Ibimaster 300 Manual Binding System"/>
    <n v="1471.96"/>
    <n v="5"/>
    <n v="0.2"/>
    <n v="459.98749999999995"/>
  </r>
  <r>
    <n v="6236"/>
    <s v="US-2014-142188"/>
    <x v="3"/>
    <x v="220"/>
    <d v="2014-09-12T00:00:00"/>
    <s v="Same Day"/>
    <s v="JF-15415"/>
    <s v="Jennifer Ferguson"/>
    <x v="0"/>
    <x v="0"/>
    <s v="Seattle"/>
    <x v="4"/>
    <n v="98105"/>
    <s v="West"/>
    <s v="TEC-PH-10000127"/>
    <x v="2"/>
    <x v="7"/>
    <s v="iOttie XL Car Mount"/>
    <n v="79.959999999999994"/>
    <n v="5"/>
    <n v="0.2"/>
    <n v="-17.991000000000003"/>
  </r>
  <r>
    <n v="6237"/>
    <s v="CA-2013-144400"/>
    <x v="0"/>
    <x v="1098"/>
    <d v="2013-02-27T00:00:00"/>
    <s v="Standard Class"/>
    <s v="AC-10420"/>
    <s v="Alyssa Crouse"/>
    <x v="1"/>
    <x v="0"/>
    <s v="Philadelphia"/>
    <x v="9"/>
    <n v="19120"/>
    <s v="East"/>
    <s v="OFF-EN-10004386"/>
    <x v="1"/>
    <x v="12"/>
    <s v="Recycled Interoffice Envelopes with String and Button Closure, 10 x 13"/>
    <n v="57.576000000000001"/>
    <n v="3"/>
    <n v="0.2"/>
    <n v="21.591000000000001"/>
  </r>
  <r>
    <n v="6238"/>
    <s v="US-2013-155180"/>
    <x v="0"/>
    <x v="115"/>
    <d v="2013-01-29T00:00:00"/>
    <s v="Standard Class"/>
    <s v="TB-21280"/>
    <s v="Toby Braunhardt"/>
    <x v="0"/>
    <x v="0"/>
    <s v="New York City"/>
    <x v="15"/>
    <n v="10009"/>
    <s v="East"/>
    <s v="OFF-BI-10004506"/>
    <x v="1"/>
    <x v="8"/>
    <s v="Wilson Jones data.warehouse D-Ring Binders with DublLock"/>
    <n v="26.336000000000002"/>
    <n v="4"/>
    <n v="0.2"/>
    <n v="9.2176000000000009"/>
  </r>
  <r>
    <n v="6239"/>
    <s v="CA-2012-134075"/>
    <x v="1"/>
    <x v="295"/>
    <d v="2012-12-16T00:00:00"/>
    <s v="Standard Class"/>
    <s v="HA-14905"/>
    <s v="Helen Abelman"/>
    <x v="0"/>
    <x v="0"/>
    <s v="San Jose"/>
    <x v="1"/>
    <n v="95123"/>
    <s v="West"/>
    <s v="FUR-FU-10004597"/>
    <x v="0"/>
    <x v="5"/>
    <s v="Eldon Cleatmat Chair Mats for Medium Pile Carpets"/>
    <n v="166.5"/>
    <n v="3"/>
    <n v="0"/>
    <n v="21.64500000000001"/>
  </r>
  <r>
    <n v="6240"/>
    <s v="CA-2012-134075"/>
    <x v="1"/>
    <x v="295"/>
    <d v="2012-12-16T00:00:00"/>
    <s v="Standard Class"/>
    <s v="HA-14905"/>
    <s v="Helen Abelman"/>
    <x v="0"/>
    <x v="0"/>
    <s v="San Jose"/>
    <x v="1"/>
    <n v="95123"/>
    <s v="West"/>
    <s v="OFF-ST-10001496"/>
    <x v="1"/>
    <x v="4"/>
    <s v="Standard Rollaway File with Lock"/>
    <n v="360.38"/>
    <n v="2"/>
    <n v="0"/>
    <n v="93.698800000000006"/>
  </r>
  <r>
    <n v="6241"/>
    <s v="US-2013-131912"/>
    <x v="0"/>
    <x v="517"/>
    <d v="2013-11-02T00:00:00"/>
    <s v="Second Class"/>
    <s v="LH-17155"/>
    <s v="Logan Haushalter"/>
    <x v="0"/>
    <x v="0"/>
    <s v="Los Angeles"/>
    <x v="1"/>
    <n v="90008"/>
    <s v="West"/>
    <s v="OFF-BI-10004236"/>
    <x v="1"/>
    <x v="8"/>
    <s v="XtraLife ClearVue Slant-D Ring Binder, White, 3&quot;"/>
    <n v="11.744"/>
    <n v="1"/>
    <n v="0.2"/>
    <n v="3.8167999999999997"/>
  </r>
  <r>
    <n v="6242"/>
    <s v="CA-2014-141572"/>
    <x v="3"/>
    <x v="39"/>
    <d v="2014-06-01T00:00:00"/>
    <s v="Second Class"/>
    <s v="LO-17170"/>
    <s v="Lori Olson"/>
    <x v="1"/>
    <x v="0"/>
    <s v="Concord"/>
    <x v="38"/>
    <n v="3301"/>
    <s v="East"/>
    <s v="FUR-FU-10001185"/>
    <x v="0"/>
    <x v="5"/>
    <s v="Advantus Employee of the Month Certificate Frame, 11 x 13-1/2"/>
    <n v="247.44"/>
    <n v="8"/>
    <n v="0"/>
    <n v="101.4504"/>
  </r>
  <r>
    <n v="6243"/>
    <s v="CA-2011-134621"/>
    <x v="2"/>
    <x v="1059"/>
    <d v="2011-12-28T00:00:00"/>
    <s v="Standard Class"/>
    <s v="DP-13390"/>
    <s v="Dennis Pardue"/>
    <x v="2"/>
    <x v="0"/>
    <s v="Columbia"/>
    <x v="18"/>
    <n v="38401"/>
    <s v="South"/>
    <s v="OFF-BI-10000977"/>
    <x v="1"/>
    <x v="8"/>
    <s v="Ibico Plastic Spiral Binding Combs"/>
    <n v="18.240000000000002"/>
    <n v="2"/>
    <n v="0.7"/>
    <n v="-14.591999999999999"/>
  </r>
  <r>
    <n v="6244"/>
    <s v="CA-2013-165561"/>
    <x v="0"/>
    <x v="390"/>
    <d v="2013-11-29T00:00:00"/>
    <s v="Standard Class"/>
    <s v="CR-12580"/>
    <s v="Clay Rozendal"/>
    <x v="2"/>
    <x v="0"/>
    <s v="Bellevue"/>
    <x v="4"/>
    <n v="98006"/>
    <s v="West"/>
    <s v="OFF-SU-10004782"/>
    <x v="1"/>
    <x v="14"/>
    <s v="Elite 5&quot; Scissors"/>
    <n v="25.349999999999998"/>
    <n v="3"/>
    <n v="0"/>
    <n v="7.6049999999999978"/>
  </r>
  <r>
    <n v="6245"/>
    <s v="CA-2012-112305"/>
    <x v="1"/>
    <x v="312"/>
    <d v="2012-11-25T00:00:00"/>
    <s v="Standard Class"/>
    <s v="KB-16405"/>
    <s v="Katrina Bavinger"/>
    <x v="2"/>
    <x v="0"/>
    <s v="Seattle"/>
    <x v="4"/>
    <n v="98105"/>
    <s v="West"/>
    <s v="OFF-AR-10002067"/>
    <x v="1"/>
    <x v="6"/>
    <s v="Newell 334"/>
    <n v="119.03999999999999"/>
    <n v="6"/>
    <n v="0"/>
    <n v="30.950400000000002"/>
  </r>
  <r>
    <n v="6246"/>
    <s v="CA-2012-112305"/>
    <x v="1"/>
    <x v="312"/>
    <d v="2012-11-25T00:00:00"/>
    <s v="Standard Class"/>
    <s v="KB-16405"/>
    <s v="Katrina Bavinger"/>
    <x v="2"/>
    <x v="0"/>
    <s v="Seattle"/>
    <x v="4"/>
    <n v="98105"/>
    <s v="West"/>
    <s v="FUR-FU-10002364"/>
    <x v="0"/>
    <x v="5"/>
    <s v="Eldon Expressions Wood Desk Accessories, Oak"/>
    <n v="22.14"/>
    <n v="3"/>
    <n v="0"/>
    <n v="6.4205999999999976"/>
  </r>
  <r>
    <n v="6247"/>
    <s v="CA-2012-112305"/>
    <x v="1"/>
    <x v="312"/>
    <d v="2012-11-25T00:00:00"/>
    <s v="Standard Class"/>
    <s v="KB-16405"/>
    <s v="Katrina Bavinger"/>
    <x v="2"/>
    <x v="0"/>
    <s v="Seattle"/>
    <x v="4"/>
    <n v="98105"/>
    <s v="West"/>
    <s v="TEC-AC-10002018"/>
    <x v="2"/>
    <x v="11"/>
    <s v="AmazonBasics 3-Button USB Wired Mouse"/>
    <n v="13.98"/>
    <n v="2"/>
    <n v="0"/>
    <n v="6.011400000000001"/>
  </r>
  <r>
    <n v="6248"/>
    <s v="CA-2014-121580"/>
    <x v="3"/>
    <x v="148"/>
    <d v="2014-06-05T00:00:00"/>
    <s v="Standard Class"/>
    <s v="ML-17410"/>
    <s v="Maris LaWare"/>
    <x v="0"/>
    <x v="0"/>
    <s v="Columbus"/>
    <x v="14"/>
    <n v="47201"/>
    <s v="Central"/>
    <s v="OFF-BI-10000632"/>
    <x v="1"/>
    <x v="8"/>
    <s v="Satellite Sectional Post Binders"/>
    <n v="43.41"/>
    <n v="1"/>
    <n v="0"/>
    <n v="19.968599999999999"/>
  </r>
  <r>
    <n v="6249"/>
    <s v="CA-2014-121580"/>
    <x v="3"/>
    <x v="148"/>
    <d v="2014-06-05T00:00:00"/>
    <s v="Standard Class"/>
    <s v="ML-17410"/>
    <s v="Maris LaWare"/>
    <x v="0"/>
    <x v="0"/>
    <s v="Columbus"/>
    <x v="14"/>
    <n v="47201"/>
    <s v="Central"/>
    <s v="FUR-FU-10003981"/>
    <x v="0"/>
    <x v="5"/>
    <s v="Eldon Wave Desk Accessories"/>
    <n v="6.24"/>
    <n v="3"/>
    <n v="0"/>
    <n v="2.6208000000000005"/>
  </r>
  <r>
    <n v="6250"/>
    <s v="CA-2014-121580"/>
    <x v="3"/>
    <x v="148"/>
    <d v="2014-06-05T00:00:00"/>
    <s v="Standard Class"/>
    <s v="ML-17410"/>
    <s v="Maris LaWare"/>
    <x v="0"/>
    <x v="0"/>
    <s v="Columbus"/>
    <x v="14"/>
    <n v="47201"/>
    <s v="Central"/>
    <s v="OFF-AP-10001564"/>
    <x v="1"/>
    <x v="9"/>
    <s v="Hoover Commercial Lightweight Upright Vacuum with E-Z Empty Dirt Cup"/>
    <n v="465.16"/>
    <n v="2"/>
    <n v="0"/>
    <n v="120.94159999999999"/>
  </r>
  <r>
    <n v="6251"/>
    <s v="CA-2014-121580"/>
    <x v="3"/>
    <x v="148"/>
    <d v="2014-06-05T00:00:00"/>
    <s v="Standard Class"/>
    <s v="ML-17410"/>
    <s v="Maris LaWare"/>
    <x v="0"/>
    <x v="0"/>
    <s v="Columbus"/>
    <x v="14"/>
    <n v="47201"/>
    <s v="Central"/>
    <s v="OFF-PA-10004082"/>
    <x v="1"/>
    <x v="10"/>
    <s v="Adams Telephone Message Book w/Frequently-Called Numbers Space, 400 Messages per Book"/>
    <n v="7.98"/>
    <n v="1"/>
    <n v="0"/>
    <n v="3.99"/>
  </r>
  <r>
    <n v="6252"/>
    <s v="CA-2011-101147"/>
    <x v="2"/>
    <x v="266"/>
    <d v="2011-12-04T00:00:00"/>
    <s v="First Class"/>
    <s v="MC-17575"/>
    <s v="Matt Collins"/>
    <x v="0"/>
    <x v="0"/>
    <s v="Chicago"/>
    <x v="10"/>
    <n v="60623"/>
    <s v="Central"/>
    <s v="OFF-AP-10004249"/>
    <x v="1"/>
    <x v="9"/>
    <s v="Staples"/>
    <n v="2.3939999999999997"/>
    <n v="1"/>
    <n v="0.8"/>
    <n v="-6.344100000000001"/>
  </r>
  <r>
    <n v="6253"/>
    <s v="CA-2011-165806"/>
    <x v="2"/>
    <x v="884"/>
    <d v="2011-04-07T00:00:00"/>
    <s v="Same Day"/>
    <s v="VM-21685"/>
    <s v="Valerie Mitchum"/>
    <x v="2"/>
    <x v="0"/>
    <s v="Marietta"/>
    <x v="32"/>
    <n v="30062"/>
    <s v="South"/>
    <s v="OFF-PA-10003441"/>
    <x v="1"/>
    <x v="10"/>
    <s v="Xerox 226"/>
    <n v="58.320000000000007"/>
    <n v="9"/>
    <n v="0"/>
    <n v="27.993600000000001"/>
  </r>
  <r>
    <n v="6254"/>
    <s v="CA-2011-165806"/>
    <x v="2"/>
    <x v="884"/>
    <d v="2011-04-07T00:00:00"/>
    <s v="Same Day"/>
    <s v="VM-21685"/>
    <s v="Valerie Mitchum"/>
    <x v="2"/>
    <x v="0"/>
    <s v="Marietta"/>
    <x v="32"/>
    <n v="30062"/>
    <s v="South"/>
    <s v="TEC-PH-10004922"/>
    <x v="2"/>
    <x v="7"/>
    <s v="RCA Visys Integrated PBX 8-Line Router"/>
    <n v="200.96999999999997"/>
    <n v="3"/>
    <n v="0"/>
    <n v="50.242500000000007"/>
  </r>
  <r>
    <n v="6255"/>
    <s v="CA-2012-151624"/>
    <x v="1"/>
    <x v="1014"/>
    <d v="2012-09-14T00:00:00"/>
    <s v="Standard Class"/>
    <s v="VW-21775"/>
    <s v="Victoria Wilson"/>
    <x v="1"/>
    <x v="0"/>
    <s v="Montgomery"/>
    <x v="19"/>
    <n v="36116"/>
    <s v="South"/>
    <s v="FUR-FU-10001731"/>
    <x v="0"/>
    <x v="5"/>
    <s v="Acrylic Self-Standing Desk Frames"/>
    <n v="21.36"/>
    <n v="8"/>
    <n v="0"/>
    <n v="8.1167999999999996"/>
  </r>
  <r>
    <n v="6256"/>
    <s v="CA-2014-139444"/>
    <x v="3"/>
    <x v="428"/>
    <d v="2014-09-16T00:00:00"/>
    <s v="Standard Class"/>
    <s v="GK-14620"/>
    <s v="Grace Kelly"/>
    <x v="1"/>
    <x v="0"/>
    <s v="Plano"/>
    <x v="5"/>
    <n v="75023"/>
    <s v="Central"/>
    <s v="OFF-LA-10000134"/>
    <x v="1"/>
    <x v="2"/>
    <s v="Avery 511"/>
    <n v="9.8560000000000016"/>
    <n v="4"/>
    <n v="0.2"/>
    <n v="3.4495999999999993"/>
  </r>
  <r>
    <n v="6257"/>
    <s v="CA-2012-133977"/>
    <x v="1"/>
    <x v="684"/>
    <d v="2012-09-08T00:00:00"/>
    <s v="Second Class"/>
    <s v="AT-10435"/>
    <s v="Alyssa Tate"/>
    <x v="2"/>
    <x v="0"/>
    <s v="Tamarac"/>
    <x v="2"/>
    <n v="33319"/>
    <s v="South"/>
    <s v="OFF-BI-10003166"/>
    <x v="1"/>
    <x v="8"/>
    <s v="GBC Plasticlear Binding Covers"/>
    <n v="3.4440000000000008"/>
    <n v="1"/>
    <n v="0.7"/>
    <n v="-2.5255999999999998"/>
  </r>
  <r>
    <n v="6258"/>
    <s v="CA-2014-141425"/>
    <x v="3"/>
    <x v="808"/>
    <d v="2014-11-07T00:00:00"/>
    <s v="Second Class"/>
    <s v="AR-10825"/>
    <s v="Anthony Rawles"/>
    <x v="1"/>
    <x v="0"/>
    <s v="Columbus"/>
    <x v="24"/>
    <n v="43229"/>
    <s v="East"/>
    <s v="OFF-SU-10000646"/>
    <x v="1"/>
    <x v="14"/>
    <s v="Premier Automatic Letter Opener"/>
    <n v="384.59200000000004"/>
    <n v="2"/>
    <n v="0.2"/>
    <n v="-81.725799999999978"/>
  </r>
  <r>
    <n v="6259"/>
    <s v="CA-2012-133536"/>
    <x v="1"/>
    <x v="262"/>
    <d v="2012-03-30T00:00:00"/>
    <s v="Second Class"/>
    <s v="JH-15820"/>
    <s v="John Huston"/>
    <x v="0"/>
    <x v="0"/>
    <s v="New York City"/>
    <x v="15"/>
    <n v="10009"/>
    <s v="East"/>
    <s v="OFF-EN-10004459"/>
    <x v="1"/>
    <x v="12"/>
    <s v="Security-Tint Envelopes"/>
    <n v="22.919999999999998"/>
    <n v="3"/>
    <n v="0"/>
    <n v="11.230799999999999"/>
  </r>
  <r>
    <n v="6260"/>
    <s v="CA-2012-150441"/>
    <x v="1"/>
    <x v="863"/>
    <d v="2012-08-17T00:00:00"/>
    <s v="Second Class"/>
    <s v="RA-19285"/>
    <s v="Ralph Arnett"/>
    <x v="0"/>
    <x v="0"/>
    <s v="Richmond"/>
    <x v="14"/>
    <n v="47374"/>
    <s v="Central"/>
    <s v="OFF-BI-10003529"/>
    <x v="1"/>
    <x v="8"/>
    <s v="Avery Round Ring Poly Binders"/>
    <n v="11.36"/>
    <n v="4"/>
    <n v="0"/>
    <n v="5.5663999999999998"/>
  </r>
  <r>
    <n v="6261"/>
    <s v="CA-2012-162607"/>
    <x v="1"/>
    <x v="793"/>
    <d v="2012-05-18T00:00:00"/>
    <s v="Standard Class"/>
    <s v="RO-19780"/>
    <s v="Rose O'Brian"/>
    <x v="0"/>
    <x v="0"/>
    <s v="Seattle"/>
    <x v="4"/>
    <n v="98115"/>
    <s v="West"/>
    <s v="OFF-BI-10002949"/>
    <x v="1"/>
    <x v="8"/>
    <s v="Prestige Round Ring Binders"/>
    <n v="14.592000000000002"/>
    <n v="3"/>
    <n v="0.2"/>
    <n v="4.9247999999999985"/>
  </r>
  <r>
    <n v="6262"/>
    <s v="CA-2014-103506"/>
    <x v="3"/>
    <x v="283"/>
    <d v="2014-07-28T00:00:00"/>
    <s v="Standard Class"/>
    <s v="LR-17035"/>
    <s v="Lisa Ryan"/>
    <x v="1"/>
    <x v="0"/>
    <s v="Long Beach"/>
    <x v="15"/>
    <n v="11561"/>
    <s v="East"/>
    <s v="OFF-LA-10001158"/>
    <x v="1"/>
    <x v="2"/>
    <s v="Avery Address/Shipping Labels for Typewriters, 4&quot; x 2&quot;"/>
    <n v="41.4"/>
    <n v="4"/>
    <n v="0"/>
    <n v="19.872"/>
  </r>
  <r>
    <n v="6263"/>
    <s v="CA-2013-132479"/>
    <x v="0"/>
    <x v="446"/>
    <d v="2013-09-27T00:00:00"/>
    <s v="First Class"/>
    <s v="MK-17905"/>
    <s v="Michael Kennedy"/>
    <x v="1"/>
    <x v="0"/>
    <s v="Rockford"/>
    <x v="10"/>
    <n v="61107"/>
    <s v="Central"/>
    <s v="OFF-BI-10004584"/>
    <x v="1"/>
    <x v="8"/>
    <s v="GBC ProClick 150 Presentation Binding System"/>
    <n v="442.37199999999996"/>
    <n v="7"/>
    <n v="0.8"/>
    <n v="-729.91380000000004"/>
  </r>
  <r>
    <n v="6264"/>
    <s v="CA-2014-160724"/>
    <x v="3"/>
    <x v="1024"/>
    <d v="2014-05-11T00:00:00"/>
    <s v="Standard Class"/>
    <s v="YS-21880"/>
    <s v="Yana Sorensen"/>
    <x v="1"/>
    <x v="0"/>
    <s v="Columbus"/>
    <x v="32"/>
    <n v="31907"/>
    <s v="South"/>
    <s v="OFF-BI-10004965"/>
    <x v="1"/>
    <x v="8"/>
    <s v="Ibico Covers for Plastic or Wire Binding Elements"/>
    <n v="34.5"/>
    <n v="3"/>
    <n v="0"/>
    <n v="15.524999999999999"/>
  </r>
  <r>
    <n v="6265"/>
    <s v="US-2013-115952"/>
    <x v="0"/>
    <x v="1099"/>
    <d v="2013-10-07T00:00:00"/>
    <s v="Same Day"/>
    <s v="JH-15910"/>
    <s v="Jonathan Howell"/>
    <x v="0"/>
    <x v="0"/>
    <s v="Tulsa"/>
    <x v="26"/>
    <n v="74133"/>
    <s v="Central"/>
    <s v="OFF-BI-10004654"/>
    <x v="1"/>
    <x v="8"/>
    <s v="Avery Binding System Hidden Tab Executive Style Index Sets"/>
    <n v="28.849999999999998"/>
    <n v="5"/>
    <n v="0"/>
    <n v="14.424999999999999"/>
  </r>
  <r>
    <n v="6266"/>
    <s v="CA-2011-146731"/>
    <x v="2"/>
    <x v="935"/>
    <d v="2011-11-08T00:00:00"/>
    <s v="Standard Class"/>
    <s v="AT-10735"/>
    <s v="Annie Thurman"/>
    <x v="0"/>
    <x v="0"/>
    <s v="Nashville"/>
    <x v="18"/>
    <n v="37211"/>
    <s v="South"/>
    <s v="OFF-PA-10000141"/>
    <x v="1"/>
    <x v="10"/>
    <s v="Ampad Evidence Wirebond Steno Books, 6&quot; x 9&quot;"/>
    <n v="3.4880000000000004"/>
    <n v="2"/>
    <n v="0.2"/>
    <n v="1.1771999999999998"/>
  </r>
  <r>
    <n v="6267"/>
    <s v="CA-2011-146731"/>
    <x v="2"/>
    <x v="935"/>
    <d v="2011-11-08T00:00:00"/>
    <s v="Standard Class"/>
    <s v="AT-10735"/>
    <s v="Annie Thurman"/>
    <x v="0"/>
    <x v="0"/>
    <s v="Nashville"/>
    <x v="18"/>
    <n v="37211"/>
    <s v="South"/>
    <s v="OFF-PA-10001019"/>
    <x v="1"/>
    <x v="10"/>
    <s v="Xerox 1884"/>
    <n v="143.85600000000002"/>
    <n v="9"/>
    <n v="0.2"/>
    <n v="48.551399999999994"/>
  </r>
  <r>
    <n v="6268"/>
    <s v="CA-2012-115392"/>
    <x v="1"/>
    <x v="486"/>
    <d v="2012-10-04T00:00:00"/>
    <s v="Second Class"/>
    <s v="RM-19675"/>
    <s v="Robert Marley"/>
    <x v="2"/>
    <x v="0"/>
    <s v="Cambridge"/>
    <x v="31"/>
    <n v="2138"/>
    <s v="East"/>
    <s v="TEC-PH-10002496"/>
    <x v="2"/>
    <x v="7"/>
    <s v="Cisco SPA301"/>
    <n v="311.98"/>
    <n v="2"/>
    <n v="0"/>
    <n v="93.593999999999994"/>
  </r>
  <r>
    <n v="6269"/>
    <s v="CA-2012-115392"/>
    <x v="1"/>
    <x v="486"/>
    <d v="2012-10-04T00:00:00"/>
    <s v="Second Class"/>
    <s v="RM-19675"/>
    <s v="Robert Marley"/>
    <x v="2"/>
    <x v="0"/>
    <s v="Cambridge"/>
    <x v="31"/>
    <n v="2138"/>
    <s v="East"/>
    <s v="OFF-BI-10000829"/>
    <x v="1"/>
    <x v="8"/>
    <s v="Avery Non-Stick Binders"/>
    <n v="22.450000000000003"/>
    <n v="5"/>
    <n v="0"/>
    <n v="10.327"/>
  </r>
  <r>
    <n v="6270"/>
    <s v="CA-2014-102379"/>
    <x v="3"/>
    <x v="574"/>
    <d v="2014-12-07T00:00:00"/>
    <s v="Standard Class"/>
    <s v="BB-11545"/>
    <s v="Brenda Bowman"/>
    <x v="1"/>
    <x v="0"/>
    <s v="Oakland"/>
    <x v="1"/>
    <n v="94601"/>
    <s v="West"/>
    <s v="TEC-PH-10001448"/>
    <x v="2"/>
    <x v="7"/>
    <s v="Anker Astro 15000mAh USB Portable Charger"/>
    <n v="39.992000000000004"/>
    <n v="1"/>
    <n v="0.2"/>
    <n v="-7.9984000000000073"/>
  </r>
  <r>
    <n v="6271"/>
    <s v="CA-2014-102379"/>
    <x v="3"/>
    <x v="574"/>
    <d v="2014-12-07T00:00:00"/>
    <s v="Standard Class"/>
    <s v="BB-11545"/>
    <s v="Brenda Bowman"/>
    <x v="1"/>
    <x v="0"/>
    <s v="Oakland"/>
    <x v="1"/>
    <n v="94601"/>
    <s v="West"/>
    <s v="FUR-CH-10004983"/>
    <x v="0"/>
    <x v="1"/>
    <s v="Office Star - Mid Back Dual function Ergonomic High Back Chair with 2-Way Adjustable Arms"/>
    <n v="1159.056"/>
    <n v="9"/>
    <n v="0.2"/>
    <n v="43.464599999999905"/>
  </r>
  <r>
    <n v="6272"/>
    <s v="CA-2014-102379"/>
    <x v="3"/>
    <x v="574"/>
    <d v="2014-12-07T00:00:00"/>
    <s v="Standard Class"/>
    <s v="BB-11545"/>
    <s v="Brenda Bowman"/>
    <x v="1"/>
    <x v="0"/>
    <s v="Oakland"/>
    <x v="1"/>
    <n v="94601"/>
    <s v="West"/>
    <s v="OFF-AR-10004022"/>
    <x v="1"/>
    <x v="6"/>
    <s v="Panasonic KP-380BK Classic Electric Pencil Sharpener"/>
    <n v="179.89999999999998"/>
    <n v="5"/>
    <n v="0"/>
    <n v="44.974999999999987"/>
  </r>
  <r>
    <n v="6273"/>
    <s v="CA-2014-149706"/>
    <x v="3"/>
    <x v="157"/>
    <d v="2014-12-13T00:00:00"/>
    <s v="First Class"/>
    <s v="AS-10285"/>
    <s v="Alejandro Savely"/>
    <x v="1"/>
    <x v="0"/>
    <s v="Palatine"/>
    <x v="10"/>
    <n v="60067"/>
    <s v="Central"/>
    <s v="TEC-AC-10001284"/>
    <x v="2"/>
    <x v="11"/>
    <s v="Enermax Briskie RF Wireless Keyboard and Mouse Combo"/>
    <n v="116.312"/>
    <n v="7"/>
    <n v="0.2"/>
    <n v="23.262400000000003"/>
  </r>
  <r>
    <n v="6274"/>
    <s v="US-2013-139087"/>
    <x v="0"/>
    <x v="19"/>
    <d v="2013-07-23T00:00:00"/>
    <s v="Second Class"/>
    <s v="DK-13375"/>
    <s v="Dennis Kane"/>
    <x v="0"/>
    <x v="0"/>
    <s v="Seattle"/>
    <x v="4"/>
    <n v="98105"/>
    <s v="West"/>
    <s v="FUR-FU-10001847"/>
    <x v="0"/>
    <x v="5"/>
    <s v="Eldon Image Series Black Desk Accessories"/>
    <n v="12.419999999999998"/>
    <n v="3"/>
    <n v="0"/>
    <n v="4.4711999999999996"/>
  </r>
  <r>
    <n v="6275"/>
    <s v="US-2013-139087"/>
    <x v="0"/>
    <x v="19"/>
    <d v="2013-07-23T00:00:00"/>
    <s v="Second Class"/>
    <s v="DK-13375"/>
    <s v="Dennis Kane"/>
    <x v="0"/>
    <x v="0"/>
    <s v="Seattle"/>
    <x v="4"/>
    <n v="98105"/>
    <s v="West"/>
    <s v="TEC-AC-10004595"/>
    <x v="2"/>
    <x v="11"/>
    <s v="First Data TMFD35 PIN Pad"/>
    <n v="428.40000000000003"/>
    <n v="3"/>
    <n v="0"/>
    <n v="89.963999999999999"/>
  </r>
  <r>
    <n v="6276"/>
    <s v="US-2013-139087"/>
    <x v="0"/>
    <x v="19"/>
    <d v="2013-07-23T00:00:00"/>
    <s v="Second Class"/>
    <s v="DK-13375"/>
    <s v="Dennis Kane"/>
    <x v="0"/>
    <x v="0"/>
    <s v="Seattle"/>
    <x v="4"/>
    <n v="98105"/>
    <s v="West"/>
    <s v="FUR-FU-10004164"/>
    <x v="0"/>
    <x v="5"/>
    <s v="Eldon 300 Class Desk Accessories, Black"/>
    <n v="24.75"/>
    <n v="5"/>
    <n v="0"/>
    <n v="10.890000000000002"/>
  </r>
  <r>
    <n v="6277"/>
    <s v="US-2013-139087"/>
    <x v="0"/>
    <x v="19"/>
    <d v="2013-07-23T00:00:00"/>
    <s v="Second Class"/>
    <s v="DK-13375"/>
    <s v="Dennis Kane"/>
    <x v="0"/>
    <x v="0"/>
    <s v="Seattle"/>
    <x v="4"/>
    <n v="98105"/>
    <s v="West"/>
    <s v="OFF-LA-10001074"/>
    <x v="1"/>
    <x v="2"/>
    <s v="Round Specialty Laser Printer Labels"/>
    <n v="87.71"/>
    <n v="7"/>
    <n v="0"/>
    <n v="41.223699999999994"/>
  </r>
  <r>
    <n v="6278"/>
    <s v="US-2013-139087"/>
    <x v="0"/>
    <x v="19"/>
    <d v="2013-07-23T00:00:00"/>
    <s v="Second Class"/>
    <s v="DK-13375"/>
    <s v="Dennis Kane"/>
    <x v="0"/>
    <x v="0"/>
    <s v="Seattle"/>
    <x v="4"/>
    <n v="98105"/>
    <s v="West"/>
    <s v="OFF-ST-10000604"/>
    <x v="1"/>
    <x v="4"/>
    <s v="Home/Office Personal File Carts"/>
    <n v="69.52"/>
    <n v="2"/>
    <n v="0"/>
    <n v="17.379999999999995"/>
  </r>
  <r>
    <n v="6279"/>
    <s v="US-2013-139087"/>
    <x v="0"/>
    <x v="19"/>
    <d v="2013-07-23T00:00:00"/>
    <s v="Second Class"/>
    <s v="DK-13375"/>
    <s v="Dennis Kane"/>
    <x v="0"/>
    <x v="0"/>
    <s v="Seattle"/>
    <x v="4"/>
    <n v="98105"/>
    <s v="West"/>
    <s v="TEC-PH-10000148"/>
    <x v="2"/>
    <x v="7"/>
    <s v="Cyber Acoustics AC-202b Speech Recognition Stereo Headset"/>
    <n v="20.784000000000002"/>
    <n v="2"/>
    <n v="0.2"/>
    <n v="-4.6764000000000001"/>
  </r>
  <r>
    <n v="6280"/>
    <s v="US-2013-139087"/>
    <x v="0"/>
    <x v="19"/>
    <d v="2013-07-23T00:00:00"/>
    <s v="Second Class"/>
    <s v="DK-13375"/>
    <s v="Dennis Kane"/>
    <x v="0"/>
    <x v="0"/>
    <s v="Seattle"/>
    <x v="4"/>
    <n v="98105"/>
    <s v="West"/>
    <s v="OFF-BI-10000042"/>
    <x v="1"/>
    <x v="8"/>
    <s v="Pressboard Data Binder, Crimson, 12&quot; X 8 1/2&quot;"/>
    <n v="12.816000000000001"/>
    <n v="3"/>
    <n v="0.2"/>
    <n v="4.1651999999999987"/>
  </r>
  <r>
    <n v="6281"/>
    <s v="CA-2014-152226"/>
    <x v="3"/>
    <x v="605"/>
    <d v="2014-05-17T00:00:00"/>
    <s v="Standard Class"/>
    <s v="JH-15910"/>
    <s v="Jonathan Howell"/>
    <x v="0"/>
    <x v="0"/>
    <s v="Cincinnati"/>
    <x v="24"/>
    <n v="45231"/>
    <s v="East"/>
    <s v="OFF-LA-10000443"/>
    <x v="1"/>
    <x v="2"/>
    <s v="Avery 501"/>
    <n v="5.9039999999999999"/>
    <n v="2"/>
    <n v="0.2"/>
    <n v="1.9925999999999999"/>
  </r>
  <r>
    <n v="6282"/>
    <s v="CA-2012-116484"/>
    <x v="1"/>
    <x v="312"/>
    <d v="2012-11-26T00:00:00"/>
    <s v="Standard Class"/>
    <s v="JK-15205"/>
    <s v="Jamie Kunitz"/>
    <x v="0"/>
    <x v="0"/>
    <s v="Marion"/>
    <x v="24"/>
    <n v="43302"/>
    <s v="East"/>
    <s v="FUR-FU-10002874"/>
    <x v="0"/>
    <x v="5"/>
    <s v="Ultra Commercial Grade Dual Valve Door Closer"/>
    <n v="63.824000000000005"/>
    <n v="2"/>
    <n v="0.2"/>
    <n v="9.5735999999999937"/>
  </r>
  <r>
    <n v="6283"/>
    <s v="CA-2012-116484"/>
    <x v="1"/>
    <x v="312"/>
    <d v="2012-11-26T00:00:00"/>
    <s v="Standard Class"/>
    <s v="JK-15205"/>
    <s v="Jamie Kunitz"/>
    <x v="0"/>
    <x v="0"/>
    <s v="Marion"/>
    <x v="24"/>
    <n v="43302"/>
    <s v="East"/>
    <s v="OFF-ST-10003994"/>
    <x v="1"/>
    <x v="4"/>
    <s v="Belkin 19&quot; Center-Weighted Shelf, Gray"/>
    <n v="141.55199999999999"/>
    <n v="3"/>
    <n v="0.2"/>
    <n v="-26.541000000000004"/>
  </r>
  <r>
    <n v="6284"/>
    <s v="CA-2013-100944"/>
    <x v="0"/>
    <x v="446"/>
    <d v="2013-09-29T00:00:00"/>
    <s v="Standard Class"/>
    <s v="EH-13765"/>
    <s v="Edward Hooks"/>
    <x v="1"/>
    <x v="0"/>
    <s v="Los Angeles"/>
    <x v="1"/>
    <n v="90049"/>
    <s v="West"/>
    <s v="OFF-EN-10001453"/>
    <x v="1"/>
    <x v="12"/>
    <s v="Tyvek Interoffice Envelopes, 9 1/2&quot; x 12 1/2&quot;, 100/Box"/>
    <n v="304.89999999999998"/>
    <n v="5"/>
    <n v="0"/>
    <n v="143.30299999999997"/>
  </r>
  <r>
    <n v="6285"/>
    <s v="CA-2013-100944"/>
    <x v="0"/>
    <x v="446"/>
    <d v="2013-09-29T00:00:00"/>
    <s v="Standard Class"/>
    <s v="EH-13765"/>
    <s v="Edward Hooks"/>
    <x v="1"/>
    <x v="0"/>
    <s v="Los Angeles"/>
    <x v="1"/>
    <n v="90049"/>
    <s v="West"/>
    <s v="FUR-CH-10000988"/>
    <x v="0"/>
    <x v="1"/>
    <s v="Hon Olson Stacker Stools"/>
    <n v="563.24"/>
    <n v="5"/>
    <n v="0.2"/>
    <n v="56.324000000000012"/>
  </r>
  <r>
    <n v="6286"/>
    <s v="CA-2013-125080"/>
    <x v="0"/>
    <x v="147"/>
    <d v="2013-10-27T00:00:00"/>
    <s v="Standard Class"/>
    <s v="VW-21775"/>
    <s v="Victoria Wilson"/>
    <x v="1"/>
    <x v="0"/>
    <s v="Lakewood"/>
    <x v="24"/>
    <n v="44107"/>
    <s v="East"/>
    <s v="FUR-TA-10003238"/>
    <x v="0"/>
    <x v="3"/>
    <s v="Chromcraft Bull-Nose Wood 48&quot; x 96&quot; Rectangular Conference Tables"/>
    <n v="661.17600000000004"/>
    <n v="2"/>
    <n v="0.4"/>
    <n v="-231.41160000000008"/>
  </r>
  <r>
    <n v="6287"/>
    <s v="CA-2013-121020"/>
    <x v="0"/>
    <x v="1057"/>
    <d v="2013-11-01T00:00:00"/>
    <s v="Standard Class"/>
    <s v="CG-12040"/>
    <s v="Catherine Glotzbach"/>
    <x v="2"/>
    <x v="0"/>
    <s v="Lebanon"/>
    <x v="18"/>
    <n v="37087"/>
    <s v="South"/>
    <s v="TEC-PH-10001061"/>
    <x v="2"/>
    <x v="7"/>
    <s v="Apple iPhone 5C"/>
    <n v="239.976"/>
    <n v="3"/>
    <n v="0.2"/>
    <n v="17.998199999999997"/>
  </r>
  <r>
    <n v="6288"/>
    <s v="CA-2011-100090"/>
    <x v="2"/>
    <x v="1001"/>
    <d v="2011-07-12T00:00:00"/>
    <s v="Standard Class"/>
    <s v="EB-13705"/>
    <s v="Ed Braxton"/>
    <x v="1"/>
    <x v="0"/>
    <s v="San Francisco"/>
    <x v="1"/>
    <n v="94122"/>
    <s v="West"/>
    <s v="FUR-TA-10003715"/>
    <x v="0"/>
    <x v="3"/>
    <s v="Hon 2111 Invitation Series Corner Table"/>
    <n v="502.48800000000006"/>
    <n v="3"/>
    <n v="0.2"/>
    <n v="-87.935400000000044"/>
  </r>
  <r>
    <n v="6289"/>
    <s v="CA-2011-100090"/>
    <x v="2"/>
    <x v="1001"/>
    <d v="2011-07-12T00:00:00"/>
    <s v="Standard Class"/>
    <s v="EB-13705"/>
    <s v="Ed Braxton"/>
    <x v="1"/>
    <x v="0"/>
    <s v="San Francisco"/>
    <x v="1"/>
    <n v="94122"/>
    <s v="West"/>
    <s v="OFF-BI-10001597"/>
    <x v="1"/>
    <x v="8"/>
    <s v="Wilson Jones Ledger-Size, Piano-Hinge Binder, 2&quot;, Blue"/>
    <n v="196.70400000000001"/>
    <n v="6"/>
    <n v="0.2"/>
    <n v="68.846399999999974"/>
  </r>
  <r>
    <n v="6290"/>
    <s v="US-2012-139675"/>
    <x v="1"/>
    <x v="649"/>
    <d v="2012-03-18T00:00:00"/>
    <s v="Second Class"/>
    <s v="NF-18595"/>
    <s v="Nicole Fjeld"/>
    <x v="2"/>
    <x v="0"/>
    <s v="Chico"/>
    <x v="1"/>
    <n v="95928"/>
    <s v="West"/>
    <s v="FUR-CH-10004063"/>
    <x v="0"/>
    <x v="1"/>
    <s v="Global Deluxe High-Back Manager's Chair"/>
    <n v="915.13600000000008"/>
    <n v="4"/>
    <n v="0.2"/>
    <n v="102.95279999999988"/>
  </r>
  <r>
    <n v="6291"/>
    <s v="US-2012-139675"/>
    <x v="1"/>
    <x v="649"/>
    <d v="2012-03-18T00:00:00"/>
    <s v="Second Class"/>
    <s v="NF-18595"/>
    <s v="Nicole Fjeld"/>
    <x v="2"/>
    <x v="0"/>
    <s v="Chico"/>
    <x v="1"/>
    <n v="95928"/>
    <s v="West"/>
    <s v="FUR-FU-10001979"/>
    <x v="0"/>
    <x v="5"/>
    <s v="Dana Halogen Swing-Arm Architect Lamp"/>
    <n v="327.76"/>
    <n v="8"/>
    <n v="0"/>
    <n v="91.772800000000018"/>
  </r>
  <r>
    <n v="6292"/>
    <s v="CA-2014-143756"/>
    <x v="3"/>
    <x v="574"/>
    <d v="2014-12-06T00:00:00"/>
    <s v="First Class"/>
    <s v="ME-17725"/>
    <s v="Max Engle"/>
    <x v="0"/>
    <x v="0"/>
    <s v="Salem"/>
    <x v="17"/>
    <n v="24153"/>
    <s v="South"/>
    <s v="FUR-CH-10001854"/>
    <x v="0"/>
    <x v="1"/>
    <s v="Office Star - Professional Matrix Back Chair with 2-to-1 Synchro Tilt and Mesh Fabric Seat"/>
    <n v="701.96"/>
    <n v="2"/>
    <n v="0"/>
    <n v="168.47040000000004"/>
  </r>
  <r>
    <n v="6293"/>
    <s v="CA-2012-151253"/>
    <x v="1"/>
    <x v="1100"/>
    <d v="2012-04-26T00:00:00"/>
    <s v="Standard Class"/>
    <s v="AZ-10750"/>
    <s v="Annie Zypern"/>
    <x v="0"/>
    <x v="0"/>
    <s v="Los Angeles"/>
    <x v="1"/>
    <n v="90008"/>
    <s v="West"/>
    <s v="TEC-PH-10002923"/>
    <x v="2"/>
    <x v="7"/>
    <s v="Logitech B530 USB Headset - headset - Full size, Binaural"/>
    <n v="88.77600000000001"/>
    <n v="3"/>
    <n v="0.2"/>
    <n v="7.7679000000000009"/>
  </r>
  <r>
    <n v="6294"/>
    <s v="CA-2012-151253"/>
    <x v="1"/>
    <x v="1100"/>
    <d v="2012-04-26T00:00:00"/>
    <s v="Standard Class"/>
    <s v="AZ-10750"/>
    <s v="Annie Zypern"/>
    <x v="0"/>
    <x v="0"/>
    <s v="Los Angeles"/>
    <x v="1"/>
    <n v="90008"/>
    <s v="West"/>
    <s v="OFF-AR-10004691"/>
    <x v="1"/>
    <x v="6"/>
    <s v="Boston 1730 StandUp Electric Pencil Sharpener"/>
    <n v="64.14"/>
    <n v="3"/>
    <n v="0"/>
    <n v="16.676400000000001"/>
  </r>
  <r>
    <n v="6295"/>
    <s v="CA-2011-141152"/>
    <x v="2"/>
    <x v="1101"/>
    <d v="2011-09-19T00:00:00"/>
    <s v="First Class"/>
    <s v="RF-19345"/>
    <s v="Randy Ferguson"/>
    <x v="1"/>
    <x v="0"/>
    <s v="New York City"/>
    <x v="15"/>
    <n v="10024"/>
    <s v="East"/>
    <s v="OFF-BI-10002931"/>
    <x v="1"/>
    <x v="8"/>
    <s v="Avery Trapezoid Extra Heavy Duty 4&quot; Binders"/>
    <n v="33.552"/>
    <n v="1"/>
    <n v="0.2"/>
    <n v="12.581999999999999"/>
  </r>
  <r>
    <n v="6296"/>
    <s v="CA-2011-141313"/>
    <x v="2"/>
    <x v="129"/>
    <d v="2012-01-01T00:00:00"/>
    <s v="Standard Class"/>
    <s v="AJ-10780"/>
    <s v="Anthony Jacobs"/>
    <x v="1"/>
    <x v="0"/>
    <s v="Beverly"/>
    <x v="31"/>
    <n v="1915"/>
    <s v="East"/>
    <s v="OFF-AP-10002651"/>
    <x v="1"/>
    <x v="9"/>
    <s v="Hoover Upright Vacuum With Dirt Cup"/>
    <n v="1737.1799999999998"/>
    <n v="6"/>
    <n v="0"/>
    <n v="503.78219999999976"/>
  </r>
  <r>
    <n v="6297"/>
    <s v="CA-2011-141313"/>
    <x v="2"/>
    <x v="129"/>
    <d v="2012-01-01T00:00:00"/>
    <s v="Standard Class"/>
    <s v="AJ-10780"/>
    <s v="Anthony Jacobs"/>
    <x v="1"/>
    <x v="0"/>
    <s v="Beverly"/>
    <x v="31"/>
    <n v="1915"/>
    <s v="East"/>
    <s v="OFF-ST-10000689"/>
    <x v="1"/>
    <x v="4"/>
    <s v="Fellowes Strictly Business Drawer File, Letter/Legal Size"/>
    <n v="704.25"/>
    <n v="5"/>
    <n v="0"/>
    <n v="84.51"/>
  </r>
  <r>
    <n v="6298"/>
    <s v="CA-2011-141313"/>
    <x v="2"/>
    <x v="129"/>
    <d v="2012-01-01T00:00:00"/>
    <s v="Standard Class"/>
    <s v="AJ-10780"/>
    <s v="Anthony Jacobs"/>
    <x v="1"/>
    <x v="0"/>
    <s v="Beverly"/>
    <x v="31"/>
    <n v="1915"/>
    <s v="East"/>
    <s v="OFF-PA-10003302"/>
    <x v="1"/>
    <x v="10"/>
    <s v="Xerox 1906"/>
    <n v="141.76"/>
    <n v="4"/>
    <n v="0"/>
    <n v="66.627199999999988"/>
  </r>
  <r>
    <n v="6299"/>
    <s v="CA-2011-169852"/>
    <x v="2"/>
    <x v="618"/>
    <d v="2011-10-26T00:00:00"/>
    <s v="Standard Class"/>
    <s v="SF-20965"/>
    <s v="Sylvia Foulston"/>
    <x v="1"/>
    <x v="0"/>
    <s v="San Diego"/>
    <x v="1"/>
    <n v="92024"/>
    <s v="West"/>
    <s v="OFF-BI-10001460"/>
    <x v="1"/>
    <x v="8"/>
    <s v="Plastic Binding Combs"/>
    <n v="36.36"/>
    <n v="3"/>
    <n v="0.2"/>
    <n v="12.2715"/>
  </r>
  <r>
    <n v="6300"/>
    <s v="CA-2014-107314"/>
    <x v="3"/>
    <x v="329"/>
    <d v="2014-12-04T00:00:00"/>
    <s v="First Class"/>
    <s v="MZ-17335"/>
    <s v="Maria Zettner"/>
    <x v="2"/>
    <x v="0"/>
    <s v="San Francisco"/>
    <x v="1"/>
    <n v="94109"/>
    <s v="West"/>
    <s v="FUR-FU-10003489"/>
    <x v="0"/>
    <x v="5"/>
    <s v="Contemporary Borderless Frame"/>
    <n v="25.83"/>
    <n v="3"/>
    <n v="0"/>
    <n v="9.5570999999999984"/>
  </r>
  <r>
    <n v="6301"/>
    <s v="US-2011-161305"/>
    <x v="2"/>
    <x v="571"/>
    <d v="2011-06-12T00:00:00"/>
    <s v="Standard Class"/>
    <s v="SB-20170"/>
    <s v="Sarah Bern"/>
    <x v="0"/>
    <x v="0"/>
    <s v="Chicago"/>
    <x v="10"/>
    <n v="60623"/>
    <s v="Central"/>
    <s v="OFF-BI-10002794"/>
    <x v="1"/>
    <x v="8"/>
    <s v="Avery Trapezoid Ring Binder, 3&quot; Capacity, Black, 1040 sheets"/>
    <n v="24.587999999999994"/>
    <n v="3"/>
    <n v="0.8"/>
    <n v="-38.11140000000001"/>
  </r>
  <r>
    <n v="6302"/>
    <s v="US-2011-161305"/>
    <x v="2"/>
    <x v="571"/>
    <d v="2011-06-12T00:00:00"/>
    <s v="Standard Class"/>
    <s v="SB-20170"/>
    <s v="Sarah Bern"/>
    <x v="0"/>
    <x v="0"/>
    <s v="Chicago"/>
    <x v="10"/>
    <n v="60623"/>
    <s v="Central"/>
    <s v="OFF-EN-10000461"/>
    <x v="1"/>
    <x v="12"/>
    <s v="#10- 4 1/8&quot; x 9 1/2&quot; Recycled Envelopes"/>
    <n v="13.984000000000002"/>
    <n v="2"/>
    <n v="0.2"/>
    <n v="4.7195999999999998"/>
  </r>
  <r>
    <n v="6303"/>
    <s v="CA-2014-166919"/>
    <x v="3"/>
    <x v="51"/>
    <d v="2014-11-28T00:00:00"/>
    <s v="Standard Class"/>
    <s v="AH-10210"/>
    <s v="Alan Hwang"/>
    <x v="0"/>
    <x v="0"/>
    <s v="Dallas"/>
    <x v="5"/>
    <n v="75220"/>
    <s v="Central"/>
    <s v="TEC-PH-10001305"/>
    <x v="2"/>
    <x v="7"/>
    <s v="Panasonic KX TS208W Corded phone"/>
    <n v="195.96000000000004"/>
    <n v="5"/>
    <n v="0.2"/>
    <n v="19.596000000000018"/>
  </r>
  <r>
    <n v="6304"/>
    <s v="CA-2014-162712"/>
    <x v="3"/>
    <x v="978"/>
    <d v="2014-06-21T00:00:00"/>
    <s v="Second Class"/>
    <s v="NK-18490"/>
    <s v="Neil Knudson"/>
    <x v="2"/>
    <x v="0"/>
    <s v="Corpus Christi"/>
    <x v="5"/>
    <n v="78415"/>
    <s v="Central"/>
    <s v="OFF-PA-10000167"/>
    <x v="1"/>
    <x v="10"/>
    <s v="Xerox 1925"/>
    <n v="74.352000000000004"/>
    <n v="3"/>
    <n v="0.2"/>
    <n v="23.234999999999992"/>
  </r>
  <r>
    <n v="6305"/>
    <s v="CA-2014-107552"/>
    <x v="3"/>
    <x v="1024"/>
    <d v="2014-05-06T00:00:00"/>
    <s v="Same Day"/>
    <s v="AI-10855"/>
    <s v="Arianne Irving"/>
    <x v="0"/>
    <x v="0"/>
    <s v="New York City"/>
    <x v="15"/>
    <n v="10035"/>
    <s v="East"/>
    <s v="OFF-PA-10002947"/>
    <x v="1"/>
    <x v="10"/>
    <s v="Xerox 1923"/>
    <n v="6.68"/>
    <n v="1"/>
    <n v="0"/>
    <n v="3.2063999999999999"/>
  </r>
  <r>
    <n v="6306"/>
    <s v="CA-2013-163328"/>
    <x v="0"/>
    <x v="254"/>
    <d v="2013-11-07T00:00:00"/>
    <s v="Second Class"/>
    <s v="TP-21565"/>
    <s v="Tracy Poddar"/>
    <x v="1"/>
    <x v="0"/>
    <s v="Eugene"/>
    <x v="21"/>
    <n v="97405"/>
    <s v="West"/>
    <s v="OFF-SU-10002301"/>
    <x v="1"/>
    <x v="14"/>
    <s v="Serrated Blade or Curved Handle Hand Letter Openers"/>
    <n v="17.584000000000003"/>
    <n v="7"/>
    <n v="0.2"/>
    <n v="-4.1761999999999997"/>
  </r>
  <r>
    <n v="6307"/>
    <s v="CA-2013-163328"/>
    <x v="0"/>
    <x v="254"/>
    <d v="2013-11-07T00:00:00"/>
    <s v="Second Class"/>
    <s v="TP-21565"/>
    <s v="Tracy Poddar"/>
    <x v="1"/>
    <x v="0"/>
    <s v="Eugene"/>
    <x v="21"/>
    <n v="97405"/>
    <s v="West"/>
    <s v="FUR-CH-10003298"/>
    <x v="0"/>
    <x v="1"/>
    <s v="Office Star - Contemporary Task Swivel chair with Loop Arms, Charcoal"/>
    <n v="104.78399999999999"/>
    <n v="1"/>
    <n v="0.2"/>
    <n v="-14.407800000000009"/>
  </r>
  <r>
    <n v="6308"/>
    <s v="CA-2013-163328"/>
    <x v="0"/>
    <x v="254"/>
    <d v="2013-11-07T00:00:00"/>
    <s v="Second Class"/>
    <s v="TP-21565"/>
    <s v="Tracy Poddar"/>
    <x v="1"/>
    <x v="0"/>
    <s v="Eugene"/>
    <x v="21"/>
    <n v="97405"/>
    <s v="West"/>
    <s v="OFF-PA-10004353"/>
    <x v="1"/>
    <x v="10"/>
    <s v="Southworth 25% Cotton Premium Laser Paper and Envelopes"/>
    <n v="47.952000000000005"/>
    <n v="3"/>
    <n v="0.2"/>
    <n v="16.783200000000001"/>
  </r>
  <r>
    <n v="6309"/>
    <s v="CA-2013-163328"/>
    <x v="0"/>
    <x v="254"/>
    <d v="2013-11-07T00:00:00"/>
    <s v="Second Class"/>
    <s v="TP-21565"/>
    <s v="Tracy Poddar"/>
    <x v="1"/>
    <x v="0"/>
    <s v="Eugene"/>
    <x v="21"/>
    <n v="97405"/>
    <s v="West"/>
    <s v="FUR-CH-10000229"/>
    <x v="0"/>
    <x v="1"/>
    <s v="Global Enterprise Series Seating High-Back Swivel/Tilt Chairs"/>
    <n v="650.35200000000009"/>
    <n v="3"/>
    <n v="0.2"/>
    <n v="-97.552800000000076"/>
  </r>
  <r>
    <n v="6310"/>
    <s v="CA-2013-163328"/>
    <x v="0"/>
    <x v="254"/>
    <d v="2013-11-07T00:00:00"/>
    <s v="Second Class"/>
    <s v="TP-21565"/>
    <s v="Tracy Poddar"/>
    <x v="1"/>
    <x v="0"/>
    <s v="Eugene"/>
    <x v="21"/>
    <n v="97405"/>
    <s v="West"/>
    <s v="OFF-LA-10003930"/>
    <x v="1"/>
    <x v="2"/>
    <s v="Dot Matrix Printer Tape Reel Labels, White, 5000/Box"/>
    <n v="629.18400000000008"/>
    <n v="8"/>
    <n v="0.2"/>
    <n v="228.07919999999999"/>
  </r>
  <r>
    <n v="6311"/>
    <s v="CA-2013-163328"/>
    <x v="0"/>
    <x v="254"/>
    <d v="2013-11-07T00:00:00"/>
    <s v="Second Class"/>
    <s v="TP-21565"/>
    <s v="Tracy Poddar"/>
    <x v="1"/>
    <x v="0"/>
    <s v="Eugene"/>
    <x v="21"/>
    <n v="97405"/>
    <s v="West"/>
    <s v="OFF-PA-10000176"/>
    <x v="1"/>
    <x v="10"/>
    <s v="Xerox 1887"/>
    <n v="15.176"/>
    <n v="1"/>
    <n v="0.2"/>
    <n v="5.3115999999999985"/>
  </r>
  <r>
    <n v="6312"/>
    <s v="CA-2011-112837"/>
    <x v="2"/>
    <x v="1102"/>
    <d v="2011-09-16T00:00:00"/>
    <s v="Standard Class"/>
    <s v="LW-17125"/>
    <s v="Liz Willingham"/>
    <x v="0"/>
    <x v="0"/>
    <s v="Oxnard"/>
    <x v="1"/>
    <n v="93030"/>
    <s v="West"/>
    <s v="FUR-FU-10004006"/>
    <x v="0"/>
    <x v="5"/>
    <s v="Deflect-o DuraMat Lighweight, Studded, Beveled Mat for Low Pile Carpeting"/>
    <n v="127.94999999999999"/>
    <n v="3"/>
    <n v="0"/>
    <n v="21.751499999999986"/>
  </r>
  <r>
    <n v="6313"/>
    <s v="CA-2014-120019"/>
    <x v="3"/>
    <x v="911"/>
    <d v="2014-02-22T00:00:00"/>
    <s v="Standard Class"/>
    <s v="NG-18355"/>
    <s v="Nat Gilpin"/>
    <x v="1"/>
    <x v="0"/>
    <s v="Fairfield"/>
    <x v="29"/>
    <n v="6824"/>
    <s v="East"/>
    <s v="OFF-ST-10001932"/>
    <x v="1"/>
    <x v="4"/>
    <s v="Fellowes Staxonsteel Drawer Files"/>
    <n v="579.51"/>
    <n v="3"/>
    <n v="0"/>
    <n v="81.131400000000014"/>
  </r>
  <r>
    <n v="6314"/>
    <s v="CA-2014-120019"/>
    <x v="3"/>
    <x v="911"/>
    <d v="2014-02-22T00:00:00"/>
    <s v="Standard Class"/>
    <s v="NG-18355"/>
    <s v="Nat Gilpin"/>
    <x v="1"/>
    <x v="0"/>
    <s v="Fairfield"/>
    <x v="29"/>
    <n v="6824"/>
    <s v="East"/>
    <s v="TEC-PH-10000923"/>
    <x v="2"/>
    <x v="7"/>
    <s v="Belkin SportFit Armband For iPhone 5s/5c, Fuchsia"/>
    <n v="14.99"/>
    <n v="1"/>
    <n v="0"/>
    <n v="7.3451000000000004"/>
  </r>
  <r>
    <n v="6315"/>
    <s v="CA-2011-100762"/>
    <x v="2"/>
    <x v="156"/>
    <d v="2011-11-29T00:00:00"/>
    <s v="Standard Class"/>
    <s v="NG-18355"/>
    <s v="Nat Gilpin"/>
    <x v="1"/>
    <x v="0"/>
    <s v="Jackson"/>
    <x v="12"/>
    <n v="49201"/>
    <s v="Central"/>
    <s v="OFF-AR-10000380"/>
    <x v="1"/>
    <x v="6"/>
    <s v="Hunt PowerHouse Electric Pencil Sharpener, Blue"/>
    <n v="151.91999999999999"/>
    <n v="4"/>
    <n v="0"/>
    <n v="45.575999999999979"/>
  </r>
  <r>
    <n v="6316"/>
    <s v="CA-2011-100762"/>
    <x v="2"/>
    <x v="156"/>
    <d v="2011-11-29T00:00:00"/>
    <s v="Standard Class"/>
    <s v="NG-18355"/>
    <s v="Nat Gilpin"/>
    <x v="1"/>
    <x v="0"/>
    <s v="Jackson"/>
    <x v="12"/>
    <n v="49201"/>
    <s v="Central"/>
    <s v="OFF-LA-10003930"/>
    <x v="1"/>
    <x v="2"/>
    <s v="Dot Matrix Printer Tape Reel Labels, White, 5000/Box"/>
    <n v="196.62"/>
    <n v="2"/>
    <n v="0"/>
    <n v="96.343800000000002"/>
  </r>
  <r>
    <n v="6317"/>
    <s v="CA-2011-100762"/>
    <x v="2"/>
    <x v="156"/>
    <d v="2011-11-29T00:00:00"/>
    <s v="Standard Class"/>
    <s v="NG-18355"/>
    <s v="Nat Gilpin"/>
    <x v="1"/>
    <x v="0"/>
    <s v="Jackson"/>
    <x v="12"/>
    <n v="49201"/>
    <s v="Central"/>
    <s v="OFF-PA-10001815"/>
    <x v="1"/>
    <x v="10"/>
    <s v="Xerox 1885"/>
    <n v="144.12"/>
    <n v="3"/>
    <n v="0"/>
    <n v="69.177599999999984"/>
  </r>
  <r>
    <n v="6318"/>
    <s v="CA-2011-100762"/>
    <x v="2"/>
    <x v="156"/>
    <d v="2011-11-29T00:00:00"/>
    <s v="Standard Class"/>
    <s v="NG-18355"/>
    <s v="Nat Gilpin"/>
    <x v="1"/>
    <x v="0"/>
    <s v="Jackson"/>
    <x v="12"/>
    <n v="49201"/>
    <s v="Central"/>
    <s v="OFF-PA-10004082"/>
    <x v="1"/>
    <x v="10"/>
    <s v="Adams Telephone Message Book w/Frequently-Called Numbers Space, 400 Messages per Book"/>
    <n v="15.96"/>
    <n v="2"/>
    <n v="0"/>
    <n v="7.98"/>
  </r>
  <r>
    <n v="6319"/>
    <s v="CA-2014-161459"/>
    <x v="3"/>
    <x v="920"/>
    <d v="2014-11-30T00:00:00"/>
    <s v="Second Class"/>
    <s v="EB-13750"/>
    <s v="Edward Becker"/>
    <x v="1"/>
    <x v="0"/>
    <s v="Laguna Niguel"/>
    <x v="1"/>
    <n v="92677"/>
    <s v="West"/>
    <s v="TEC-PH-10004071"/>
    <x v="2"/>
    <x v="7"/>
    <s v="PayAnywhere Card Reader"/>
    <n v="39.960000000000008"/>
    <n v="5"/>
    <n v="0.2"/>
    <n v="3.4964999999999993"/>
  </r>
  <r>
    <n v="6320"/>
    <s v="CA-2014-161459"/>
    <x v="3"/>
    <x v="920"/>
    <d v="2014-11-30T00:00:00"/>
    <s v="Second Class"/>
    <s v="EB-13750"/>
    <s v="Edward Becker"/>
    <x v="1"/>
    <x v="0"/>
    <s v="Laguna Niguel"/>
    <x v="1"/>
    <n v="92677"/>
    <s v="West"/>
    <s v="OFF-PA-10002377"/>
    <x v="1"/>
    <x v="10"/>
    <s v="Adams Telephone Message Book W/Dividers/Space For Phone Numbers, 5 1/4&quot;X8 1/2&quot;, 200/Messages"/>
    <n v="34.08"/>
    <n v="6"/>
    <n v="0"/>
    <n v="15.335999999999999"/>
  </r>
  <r>
    <n v="6321"/>
    <s v="CA-2014-160017"/>
    <x v="3"/>
    <x v="394"/>
    <d v="2014-10-03T00:00:00"/>
    <s v="Standard Class"/>
    <s v="SP-20860"/>
    <s v="Sung Pak"/>
    <x v="1"/>
    <x v="0"/>
    <s v="Jacksonville"/>
    <x v="2"/>
    <n v="32216"/>
    <s v="South"/>
    <s v="OFF-PA-10001800"/>
    <x v="1"/>
    <x v="10"/>
    <s v="Xerox 220"/>
    <n v="10.368000000000002"/>
    <n v="2"/>
    <n v="0.2"/>
    <n v="3.6288"/>
  </r>
  <r>
    <n v="6322"/>
    <s v="CA-2011-123316"/>
    <x v="2"/>
    <x v="303"/>
    <d v="2011-10-17T00:00:00"/>
    <s v="Standard Class"/>
    <s v="SP-20545"/>
    <s v="Sibella Parks"/>
    <x v="1"/>
    <x v="0"/>
    <s v="Mount Vernon"/>
    <x v="15"/>
    <n v="10550"/>
    <s v="East"/>
    <s v="OFF-BI-10002764"/>
    <x v="1"/>
    <x v="8"/>
    <s v="Recycled Pressboard Report Cover with Reinforced Top Hinge"/>
    <n v="7.7520000000000007"/>
    <n v="3"/>
    <n v="0.2"/>
    <n v="2.8100999999999998"/>
  </r>
  <r>
    <n v="6323"/>
    <s v="CA-2011-141299"/>
    <x v="2"/>
    <x v="561"/>
    <d v="2011-06-07T00:00:00"/>
    <s v="Second Class"/>
    <s v="RB-19795"/>
    <s v="Ross Baird"/>
    <x v="2"/>
    <x v="0"/>
    <s v="Midland"/>
    <x v="12"/>
    <n v="48640"/>
    <s v="Central"/>
    <s v="OFF-EN-10004459"/>
    <x v="1"/>
    <x v="12"/>
    <s v="Security-Tint Envelopes"/>
    <n v="15.28"/>
    <n v="2"/>
    <n v="0"/>
    <n v="7.4871999999999996"/>
  </r>
  <r>
    <n v="6324"/>
    <s v="CA-2011-104402"/>
    <x v="2"/>
    <x v="1103"/>
    <d v="2011-06-23T00:00:00"/>
    <s v="Standard Class"/>
    <s v="DB-13660"/>
    <s v="Duane Benoit"/>
    <x v="0"/>
    <x v="0"/>
    <s v="Newark"/>
    <x v="13"/>
    <n v="19711"/>
    <s v="East"/>
    <s v="TEC-MA-10000423"/>
    <x v="2"/>
    <x v="15"/>
    <s v="Texas Instruments TI-34 Scientific Calculator"/>
    <n v="65.97"/>
    <n v="3"/>
    <n v="0"/>
    <n v="31.005899999999997"/>
  </r>
  <r>
    <n v="6325"/>
    <s v="CA-2012-110289"/>
    <x v="1"/>
    <x v="1104"/>
    <d v="2012-11-02T00:00:00"/>
    <s v="Standard Class"/>
    <s v="NB-18655"/>
    <s v="Nona Balk"/>
    <x v="1"/>
    <x v="0"/>
    <s v="San Francisco"/>
    <x v="1"/>
    <n v="94109"/>
    <s v="West"/>
    <s v="OFF-PA-10002986"/>
    <x v="1"/>
    <x v="10"/>
    <s v="Xerox 1898"/>
    <n v="33.4"/>
    <n v="5"/>
    <n v="0"/>
    <n v="16.032"/>
  </r>
  <r>
    <n v="6326"/>
    <s v="CA-2012-110289"/>
    <x v="1"/>
    <x v="1104"/>
    <d v="2012-11-02T00:00:00"/>
    <s v="Standard Class"/>
    <s v="NB-18655"/>
    <s v="Nona Balk"/>
    <x v="1"/>
    <x v="0"/>
    <s v="San Francisco"/>
    <x v="1"/>
    <n v="94109"/>
    <s v="West"/>
    <s v="OFF-EN-10001434"/>
    <x v="1"/>
    <x v="12"/>
    <s v="Strathmore #10 Envelopes, Ultimate White"/>
    <n v="210.84"/>
    <n v="4"/>
    <n v="0"/>
    <n v="103.3116"/>
  </r>
  <r>
    <n v="6327"/>
    <s v="CA-2011-167927"/>
    <x v="2"/>
    <x v="407"/>
    <d v="2011-01-27T00:00:00"/>
    <s v="Standard Class"/>
    <s v="XP-21865"/>
    <s v="Xylona Preis"/>
    <x v="0"/>
    <x v="0"/>
    <s v="Westland"/>
    <x v="12"/>
    <n v="48185"/>
    <s v="Central"/>
    <s v="OFF-ST-10000760"/>
    <x v="1"/>
    <x v="4"/>
    <s v="Eldon Fold 'N Roll Cart System"/>
    <n v="13.98"/>
    <n v="1"/>
    <n v="0"/>
    <n v="4.0541999999999998"/>
  </r>
  <r>
    <n v="6328"/>
    <s v="CA-2011-167927"/>
    <x v="2"/>
    <x v="407"/>
    <d v="2011-01-27T00:00:00"/>
    <s v="Standard Class"/>
    <s v="XP-21865"/>
    <s v="Xylona Preis"/>
    <x v="0"/>
    <x v="0"/>
    <s v="Westland"/>
    <x v="12"/>
    <n v="48185"/>
    <s v="Central"/>
    <s v="FUR-FU-10002918"/>
    <x v="0"/>
    <x v="5"/>
    <s v="Eldon ClusterMat Chair Mat with Cordless Antistatic Protection"/>
    <n v="272.94"/>
    <n v="3"/>
    <n v="0"/>
    <n v="30.023400000000009"/>
  </r>
  <r>
    <n v="6329"/>
    <s v="CA-2011-167927"/>
    <x v="2"/>
    <x v="407"/>
    <d v="2011-01-27T00:00:00"/>
    <s v="Standard Class"/>
    <s v="XP-21865"/>
    <s v="Xylona Preis"/>
    <x v="0"/>
    <x v="0"/>
    <s v="Westland"/>
    <x v="12"/>
    <n v="48185"/>
    <s v="Central"/>
    <s v="OFF-BI-10000605"/>
    <x v="1"/>
    <x v="8"/>
    <s v="Acco Pressboard Covers with Storage Hooks, 9 1/2&quot; x 11&quot;, Executive Red"/>
    <n v="19.05"/>
    <n v="5"/>
    <n v="0"/>
    <n v="8.9534999999999982"/>
  </r>
  <r>
    <n v="6330"/>
    <s v="CA-2011-167927"/>
    <x v="2"/>
    <x v="407"/>
    <d v="2011-01-27T00:00:00"/>
    <s v="Standard Class"/>
    <s v="XP-21865"/>
    <s v="Xylona Preis"/>
    <x v="0"/>
    <x v="0"/>
    <s v="Westland"/>
    <x v="12"/>
    <n v="48185"/>
    <s v="Central"/>
    <s v="OFF-AP-10002311"/>
    <x v="1"/>
    <x v="9"/>
    <s v="Holmes Replacement Filter for HEPA Air Cleaner, Very Large Room, HEPA Filter"/>
    <n v="247.71600000000001"/>
    <n v="4"/>
    <n v="0.1"/>
    <n v="93.581600000000009"/>
  </r>
  <r>
    <n v="6331"/>
    <s v="CA-2011-167927"/>
    <x v="2"/>
    <x v="407"/>
    <d v="2011-01-27T00:00:00"/>
    <s v="Standard Class"/>
    <s v="XP-21865"/>
    <s v="Xylona Preis"/>
    <x v="0"/>
    <x v="0"/>
    <s v="Westland"/>
    <x v="12"/>
    <n v="48185"/>
    <s v="Central"/>
    <s v="OFF-ST-10003123"/>
    <x v="1"/>
    <x v="4"/>
    <s v="Fellowes Bases and Tops For Staxonsteel/High-Stak Systems"/>
    <n v="66.58"/>
    <n v="2"/>
    <n v="0"/>
    <n v="15.979199999999999"/>
  </r>
  <r>
    <n v="6332"/>
    <s v="CA-2011-167927"/>
    <x v="2"/>
    <x v="407"/>
    <d v="2011-01-27T00:00:00"/>
    <s v="Standard Class"/>
    <s v="XP-21865"/>
    <s v="Xylona Preis"/>
    <x v="0"/>
    <x v="0"/>
    <s v="Westland"/>
    <x v="12"/>
    <n v="48185"/>
    <s v="Central"/>
    <s v="OFF-AR-10004456"/>
    <x v="1"/>
    <x v="6"/>
    <s v="Panasonic KP-4ABK Battery-Operated Pencil Sharpener"/>
    <n v="43.92"/>
    <n v="3"/>
    <n v="0"/>
    <n v="12.736799999999999"/>
  </r>
  <r>
    <n v="6333"/>
    <s v="CA-2011-167927"/>
    <x v="2"/>
    <x v="407"/>
    <d v="2011-01-27T00:00:00"/>
    <s v="Standard Class"/>
    <s v="XP-21865"/>
    <s v="Xylona Preis"/>
    <x v="0"/>
    <x v="0"/>
    <s v="Westland"/>
    <x v="12"/>
    <n v="48185"/>
    <s v="Central"/>
    <s v="FUR-FU-10002268"/>
    <x v="0"/>
    <x v="5"/>
    <s v="Ultra Door Push Plate"/>
    <n v="14.73"/>
    <n v="3"/>
    <n v="0"/>
    <n v="4.8608999999999991"/>
  </r>
  <r>
    <n v="6334"/>
    <s v="CA-2011-167927"/>
    <x v="2"/>
    <x v="407"/>
    <d v="2011-01-27T00:00:00"/>
    <s v="Standard Class"/>
    <s v="XP-21865"/>
    <s v="Xylona Preis"/>
    <x v="0"/>
    <x v="0"/>
    <s v="Westland"/>
    <x v="12"/>
    <n v="48185"/>
    <s v="Central"/>
    <s v="OFF-BI-10004364"/>
    <x v="1"/>
    <x v="8"/>
    <s v="Storex Dura Pro Binders"/>
    <n v="29.700000000000003"/>
    <n v="5"/>
    <n v="0"/>
    <n v="13.365"/>
  </r>
  <r>
    <n v="6335"/>
    <s v="CA-2011-133305"/>
    <x v="2"/>
    <x v="384"/>
    <d v="2011-07-15T00:00:00"/>
    <s v="Standard Class"/>
    <s v="MH-17455"/>
    <s v="Mark Hamilton"/>
    <x v="0"/>
    <x v="0"/>
    <s v="New York City"/>
    <x v="15"/>
    <n v="10011"/>
    <s v="East"/>
    <s v="OFF-PA-10001970"/>
    <x v="1"/>
    <x v="10"/>
    <s v="Xerox 1881"/>
    <n v="49.12"/>
    <n v="4"/>
    <n v="0"/>
    <n v="23.086399999999998"/>
  </r>
  <r>
    <n v="6336"/>
    <s v="CA-2011-133305"/>
    <x v="2"/>
    <x v="384"/>
    <d v="2011-07-15T00:00:00"/>
    <s v="Standard Class"/>
    <s v="MH-17455"/>
    <s v="Mark Hamilton"/>
    <x v="0"/>
    <x v="0"/>
    <s v="New York City"/>
    <x v="15"/>
    <n v="10011"/>
    <s v="East"/>
    <s v="OFF-BI-10002954"/>
    <x v="1"/>
    <x v="8"/>
    <s v="Newell 3-Hole Punched Plastic Slotted Magazine Holders for Binders"/>
    <n v="18.28"/>
    <n v="5"/>
    <n v="0.2"/>
    <n v="6.3979999999999997"/>
  </r>
  <r>
    <n v="6337"/>
    <s v="CA-2013-165995"/>
    <x v="0"/>
    <x v="133"/>
    <d v="2013-09-07T00:00:00"/>
    <s v="Standard Class"/>
    <s v="BG-11740"/>
    <s v="Bruce Geld"/>
    <x v="0"/>
    <x v="0"/>
    <s v="Los Angeles"/>
    <x v="1"/>
    <n v="90008"/>
    <s v="West"/>
    <s v="FUR-FU-10000672"/>
    <x v="0"/>
    <x v="5"/>
    <s v="Executive Impressions 10&quot; Spectator Wall Clock"/>
    <n v="47.04"/>
    <n v="4"/>
    <n v="0"/>
    <n v="15.993599999999997"/>
  </r>
  <r>
    <n v="6338"/>
    <s v="CA-2013-165995"/>
    <x v="0"/>
    <x v="133"/>
    <d v="2013-09-07T00:00:00"/>
    <s v="Standard Class"/>
    <s v="BG-11740"/>
    <s v="Bruce Geld"/>
    <x v="0"/>
    <x v="0"/>
    <s v="Los Angeles"/>
    <x v="1"/>
    <n v="90008"/>
    <s v="West"/>
    <s v="TEC-PH-10004908"/>
    <x v="2"/>
    <x v="7"/>
    <s v="Panasonic KX TS3282W Corded phone"/>
    <n v="339.96000000000004"/>
    <n v="5"/>
    <n v="0.2"/>
    <n v="42.494999999999948"/>
  </r>
  <r>
    <n v="6339"/>
    <s v="CA-2014-143112"/>
    <x v="3"/>
    <x v="361"/>
    <d v="2014-10-10T00:00:00"/>
    <s v="Standard Class"/>
    <s v="TS-21370"/>
    <s v="Todd Sumrall"/>
    <x v="1"/>
    <x v="0"/>
    <s v="New York City"/>
    <x v="15"/>
    <n v="10035"/>
    <s v="East"/>
    <s v="TEC-PH-10003095"/>
    <x v="2"/>
    <x v="7"/>
    <s v="Samsung HM1900 Bluetooth Headset"/>
    <n v="87.8"/>
    <n v="4"/>
    <n v="0"/>
    <n v="43.9"/>
  </r>
  <r>
    <n v="6340"/>
    <s v="CA-2014-143112"/>
    <x v="3"/>
    <x v="361"/>
    <d v="2014-10-10T00:00:00"/>
    <s v="Standard Class"/>
    <s v="TS-21370"/>
    <s v="Todd Sumrall"/>
    <x v="1"/>
    <x v="0"/>
    <s v="New York City"/>
    <x v="15"/>
    <n v="10035"/>
    <s v="East"/>
    <s v="FUR-CH-10002880"/>
    <x v="0"/>
    <x v="1"/>
    <s v="Global High-Back Leather Tilter, Burgundy"/>
    <n v="221.38200000000001"/>
    <n v="2"/>
    <n v="0.1"/>
    <n v="2.4597999999999871"/>
  </r>
  <r>
    <n v="6341"/>
    <s v="CA-2014-143112"/>
    <x v="3"/>
    <x v="361"/>
    <d v="2014-10-10T00:00:00"/>
    <s v="Standard Class"/>
    <s v="TS-21370"/>
    <s v="Todd Sumrall"/>
    <x v="1"/>
    <x v="0"/>
    <s v="New York City"/>
    <x v="15"/>
    <n v="10035"/>
    <s v="East"/>
    <s v="TEC-MA-10001047"/>
    <x v="2"/>
    <x v="15"/>
    <s v="3D Systems Cube Printer, 2nd Generation, Magenta"/>
    <n v="5199.96"/>
    <n v="4"/>
    <n v="0"/>
    <n v="1351.9895999999999"/>
  </r>
  <r>
    <n v="6342"/>
    <s v="US-2014-105830"/>
    <x v="3"/>
    <x v="413"/>
    <d v="2014-01-03T00:00:00"/>
    <s v="First Class"/>
    <s v="DB-13660"/>
    <s v="Duane Benoit"/>
    <x v="0"/>
    <x v="0"/>
    <s v="Lancaster"/>
    <x v="24"/>
    <n v="43130"/>
    <s v="East"/>
    <s v="OFF-ST-10002554"/>
    <x v="1"/>
    <x v="4"/>
    <s v="Tennsco Industrial Shelving"/>
    <n v="156.512"/>
    <n v="4"/>
    <n v="0.2"/>
    <n v="-35.215199999999996"/>
  </r>
  <r>
    <n v="6343"/>
    <s v="CA-2012-146255"/>
    <x v="1"/>
    <x v="1105"/>
    <d v="2012-03-10T00:00:00"/>
    <s v="First Class"/>
    <s v="EM-14140"/>
    <s v="Eugene Moren"/>
    <x v="2"/>
    <x v="0"/>
    <s v="Newark"/>
    <x v="13"/>
    <n v="19711"/>
    <s v="East"/>
    <s v="TEC-AC-10004469"/>
    <x v="2"/>
    <x v="11"/>
    <s v="Microsoft Sculpt Comfort Mouse"/>
    <n v="119.85000000000001"/>
    <n v="3"/>
    <n v="0"/>
    <n v="52.734000000000009"/>
  </r>
  <r>
    <n v="6344"/>
    <s v="CA-2012-146255"/>
    <x v="1"/>
    <x v="1105"/>
    <d v="2012-03-10T00:00:00"/>
    <s v="First Class"/>
    <s v="EM-14140"/>
    <s v="Eugene Moren"/>
    <x v="2"/>
    <x v="0"/>
    <s v="Newark"/>
    <x v="13"/>
    <n v="19711"/>
    <s v="East"/>
    <s v="OFF-BI-10000309"/>
    <x v="1"/>
    <x v="8"/>
    <s v="GBC Twin Loop Wire Binding Elements, 9/16&quot; Spine, Black"/>
    <n v="30.44"/>
    <n v="2"/>
    <n v="0"/>
    <n v="14.9156"/>
  </r>
  <r>
    <n v="6345"/>
    <s v="CA-2012-146255"/>
    <x v="1"/>
    <x v="1105"/>
    <d v="2012-03-10T00:00:00"/>
    <s v="First Class"/>
    <s v="EM-14140"/>
    <s v="Eugene Moren"/>
    <x v="2"/>
    <x v="0"/>
    <s v="Newark"/>
    <x v="13"/>
    <n v="19711"/>
    <s v="East"/>
    <s v="OFF-BI-10001765"/>
    <x v="1"/>
    <x v="8"/>
    <s v="Wilson Jones Heavy-Duty Casebound Ring Binders with Metal Hinges"/>
    <n v="69.28"/>
    <n v="2"/>
    <n v="0"/>
    <n v="33.254399999999997"/>
  </r>
  <r>
    <n v="6346"/>
    <s v="CA-2012-146255"/>
    <x v="1"/>
    <x v="1105"/>
    <d v="2012-03-10T00:00:00"/>
    <s v="First Class"/>
    <s v="EM-14140"/>
    <s v="Eugene Moren"/>
    <x v="2"/>
    <x v="0"/>
    <s v="Newark"/>
    <x v="13"/>
    <n v="19711"/>
    <s v="East"/>
    <s v="TEC-PH-10001619"/>
    <x v="2"/>
    <x v="7"/>
    <s v="LG G3"/>
    <n v="587.97"/>
    <n v="3"/>
    <n v="0"/>
    <n v="170.51129999999998"/>
  </r>
  <r>
    <n v="6347"/>
    <s v="CA-2014-104822"/>
    <x v="3"/>
    <x v="179"/>
    <d v="2014-10-21T00:00:00"/>
    <s v="Same Day"/>
    <s v="RB-19465"/>
    <s v="Rick Bensley"/>
    <x v="2"/>
    <x v="0"/>
    <s v="New York City"/>
    <x v="15"/>
    <n v="10024"/>
    <s v="East"/>
    <s v="OFF-LA-10002034"/>
    <x v="1"/>
    <x v="2"/>
    <s v="Avery 478"/>
    <n v="24.55"/>
    <n v="5"/>
    <n v="0"/>
    <n v="12.029499999999999"/>
  </r>
  <r>
    <n v="6348"/>
    <s v="CA-2012-104486"/>
    <x v="1"/>
    <x v="489"/>
    <d v="2012-05-06T00:00:00"/>
    <s v="Standard Class"/>
    <s v="PO-18850"/>
    <s v="Patrick O'Brill"/>
    <x v="0"/>
    <x v="0"/>
    <s v="San Francisco"/>
    <x v="1"/>
    <n v="94109"/>
    <s v="West"/>
    <s v="OFF-BI-10000309"/>
    <x v="1"/>
    <x v="8"/>
    <s v="GBC Twin Loop Wire Binding Elements, 9/16&quot; Spine, Black"/>
    <n v="12.176000000000002"/>
    <n v="1"/>
    <n v="0.2"/>
    <n v="4.4137999999999993"/>
  </r>
  <r>
    <n v="6349"/>
    <s v="CA-2012-104486"/>
    <x v="1"/>
    <x v="489"/>
    <d v="2012-05-06T00:00:00"/>
    <s v="Standard Class"/>
    <s v="PO-18850"/>
    <s v="Patrick O'Brill"/>
    <x v="0"/>
    <x v="0"/>
    <s v="San Francisco"/>
    <x v="1"/>
    <n v="94109"/>
    <s v="West"/>
    <s v="OFF-ST-10000876"/>
    <x v="1"/>
    <x v="4"/>
    <s v="Eldon Simplefile Box Office"/>
    <n v="37.32"/>
    <n v="3"/>
    <n v="0"/>
    <n v="10.4496"/>
  </r>
  <r>
    <n v="6350"/>
    <s v="CA-2012-104486"/>
    <x v="1"/>
    <x v="489"/>
    <d v="2012-05-06T00:00:00"/>
    <s v="Standard Class"/>
    <s v="PO-18850"/>
    <s v="Patrick O'Brill"/>
    <x v="0"/>
    <x v="0"/>
    <s v="San Francisco"/>
    <x v="1"/>
    <n v="94109"/>
    <s v="West"/>
    <s v="OFF-SU-10002573"/>
    <x v="1"/>
    <x v="14"/>
    <s v="Acme 10&quot; Easy Grip Assistive Scissors"/>
    <n v="35.06"/>
    <n v="2"/>
    <n v="0"/>
    <n v="10.517999999999997"/>
  </r>
  <r>
    <n v="6351"/>
    <s v="CA-2014-161557"/>
    <x v="3"/>
    <x v="213"/>
    <d v="2014-09-09T00:00:00"/>
    <s v="Standard Class"/>
    <s v="AG-10900"/>
    <s v="Arthur Gainer"/>
    <x v="0"/>
    <x v="0"/>
    <s v="Dallas"/>
    <x v="5"/>
    <n v="75217"/>
    <s v="Central"/>
    <s v="FUR-FU-10004622"/>
    <x v="0"/>
    <x v="5"/>
    <s v="Eldon Advantage Foldable Chair Mats for Low Pile Carpets"/>
    <n v="108.40000000000002"/>
    <n v="5"/>
    <n v="0.6"/>
    <n v="-105.69000000000003"/>
  </r>
  <r>
    <n v="6352"/>
    <s v="CA-2014-161130"/>
    <x v="3"/>
    <x v="132"/>
    <d v="2014-11-09T00:00:00"/>
    <s v="Standard Class"/>
    <s v="BF-11275"/>
    <s v="Beth Fritzler"/>
    <x v="1"/>
    <x v="0"/>
    <s v="Miami"/>
    <x v="2"/>
    <n v="33178"/>
    <s v="South"/>
    <s v="TEC-PH-10002549"/>
    <x v="2"/>
    <x v="7"/>
    <s v="Polycom SoundPoint IP 450 VoIP phone"/>
    <n v="361.37600000000003"/>
    <n v="2"/>
    <n v="0.2"/>
    <n v="27.103200000000001"/>
  </r>
  <r>
    <n v="6353"/>
    <s v="US-2012-161347"/>
    <x v="1"/>
    <x v="1023"/>
    <d v="2012-09-19T00:00:00"/>
    <s v="Standard Class"/>
    <s v="HG-14845"/>
    <s v="Harry Greene"/>
    <x v="0"/>
    <x v="0"/>
    <s v="Philadelphia"/>
    <x v="9"/>
    <n v="19120"/>
    <s v="East"/>
    <s v="OFF-BI-10004209"/>
    <x v="1"/>
    <x v="8"/>
    <s v="Fellowes Twister Kit, Gray/Clear, 3/pkg"/>
    <n v="2.4119999999999999"/>
    <n v="1"/>
    <n v="0.7"/>
    <n v="-2.0099999999999998"/>
  </r>
  <r>
    <n v="6354"/>
    <s v="US-2012-109015"/>
    <x v="1"/>
    <x v="684"/>
    <d v="2012-09-12T00:00:00"/>
    <s v="Standard Class"/>
    <s v="BS-11590"/>
    <s v="Brendan Sweed"/>
    <x v="1"/>
    <x v="0"/>
    <s v="New York City"/>
    <x v="15"/>
    <n v="10011"/>
    <s v="East"/>
    <s v="OFF-AP-10001962"/>
    <x v="1"/>
    <x v="9"/>
    <s v="Black &amp; Decker Filter for Double Action Dustbuster Cordless Vac BLDV7210"/>
    <n v="8.39"/>
    <n v="1"/>
    <n v="0"/>
    <n v="2.0975000000000001"/>
  </r>
  <r>
    <n v="6355"/>
    <s v="US-2012-109015"/>
    <x v="1"/>
    <x v="684"/>
    <d v="2012-09-12T00:00:00"/>
    <s v="Standard Class"/>
    <s v="BS-11590"/>
    <s v="Brendan Sweed"/>
    <x v="1"/>
    <x v="0"/>
    <s v="New York City"/>
    <x v="15"/>
    <n v="10011"/>
    <s v="East"/>
    <s v="TEC-PH-10002922"/>
    <x v="2"/>
    <x v="7"/>
    <s v="ShoreTel ShorePhone IP 230 VoIP phone"/>
    <n v="337.98"/>
    <n v="2"/>
    <n v="0"/>
    <n v="101.39399999999998"/>
  </r>
  <r>
    <n v="6356"/>
    <s v="CA-2011-110611"/>
    <x v="2"/>
    <x v="191"/>
    <d v="2011-10-13T00:00:00"/>
    <s v="Standard Class"/>
    <s v="JD-16015"/>
    <s v="Joy Daniels"/>
    <x v="0"/>
    <x v="0"/>
    <s v="Philadelphia"/>
    <x v="9"/>
    <n v="19120"/>
    <s v="East"/>
    <s v="OFF-ST-10000642"/>
    <x v="1"/>
    <x v="4"/>
    <s v="Tennsco Lockers, Gray"/>
    <n v="83.920000000000016"/>
    <n v="5"/>
    <n v="0.2"/>
    <n v="-13.637000000000011"/>
  </r>
  <r>
    <n v="6357"/>
    <s v="CA-2014-139080"/>
    <x v="3"/>
    <x v="205"/>
    <d v="2014-01-29T00:00:00"/>
    <s v="Standard Class"/>
    <s v="CS-12250"/>
    <s v="Chris Selesnick"/>
    <x v="1"/>
    <x v="0"/>
    <s v="Seattle"/>
    <x v="4"/>
    <n v="98103"/>
    <s v="West"/>
    <s v="OFF-BI-10001757"/>
    <x v="1"/>
    <x v="8"/>
    <s v="Pressboard Hanging Data Binders for Unburst Sheets"/>
    <n v="19.68"/>
    <n v="5"/>
    <n v="0.2"/>
    <n v="6.8879999999999981"/>
  </r>
  <r>
    <n v="6358"/>
    <s v="CA-2014-139080"/>
    <x v="3"/>
    <x v="205"/>
    <d v="2014-01-29T00:00:00"/>
    <s v="Standard Class"/>
    <s v="CS-12250"/>
    <s v="Chris Selesnick"/>
    <x v="1"/>
    <x v="0"/>
    <s v="Seattle"/>
    <x v="4"/>
    <n v="98103"/>
    <s v="West"/>
    <s v="OFF-PA-10004621"/>
    <x v="1"/>
    <x v="10"/>
    <s v="Xerox 212"/>
    <n v="25.92"/>
    <n v="4"/>
    <n v="0"/>
    <n v="12.441600000000001"/>
  </r>
  <r>
    <n v="6359"/>
    <s v="CA-2014-139080"/>
    <x v="3"/>
    <x v="205"/>
    <d v="2014-01-29T00:00:00"/>
    <s v="Standard Class"/>
    <s v="CS-12250"/>
    <s v="Chris Selesnick"/>
    <x v="1"/>
    <x v="0"/>
    <s v="Seattle"/>
    <x v="4"/>
    <n v="98103"/>
    <s v="West"/>
    <s v="OFF-PA-10002262"/>
    <x v="1"/>
    <x v="10"/>
    <s v="Xerox 192"/>
    <n v="6.48"/>
    <n v="1"/>
    <n v="0"/>
    <n v="3.1104000000000003"/>
  </r>
  <r>
    <n v="6360"/>
    <s v="CA-2014-139080"/>
    <x v="3"/>
    <x v="205"/>
    <d v="2014-01-29T00:00:00"/>
    <s v="Standard Class"/>
    <s v="CS-12250"/>
    <s v="Chris Selesnick"/>
    <x v="1"/>
    <x v="0"/>
    <s v="Seattle"/>
    <x v="4"/>
    <n v="98103"/>
    <s v="West"/>
    <s v="TEC-PH-10004100"/>
    <x v="2"/>
    <x v="7"/>
    <s v="Griffin GC17055 Auxiliary Audio Cable"/>
    <n v="86.352000000000004"/>
    <n v="6"/>
    <n v="0.2"/>
    <n v="8.6352000000000011"/>
  </r>
  <r>
    <n v="6361"/>
    <s v="CA-2012-115693"/>
    <x v="1"/>
    <x v="895"/>
    <d v="2012-12-15T00:00:00"/>
    <s v="Standard Class"/>
    <s v="FC-14245"/>
    <s v="Frank Carlisle"/>
    <x v="2"/>
    <x v="0"/>
    <s v="Los Angeles"/>
    <x v="1"/>
    <n v="90032"/>
    <s v="West"/>
    <s v="OFF-AR-10003582"/>
    <x v="1"/>
    <x v="6"/>
    <s v="Boston Electric Pencil Sharpener, Model 1818, Charcoal Black"/>
    <n v="56.3"/>
    <n v="2"/>
    <n v="0"/>
    <n v="15.764000000000003"/>
  </r>
  <r>
    <n v="6362"/>
    <s v="US-2011-107993"/>
    <x v="2"/>
    <x v="641"/>
    <d v="2011-11-30T00:00:00"/>
    <s v="Standard Class"/>
    <s v="SE-20110"/>
    <s v="Sanjit Engle"/>
    <x v="0"/>
    <x v="0"/>
    <s v="Springfield"/>
    <x v="21"/>
    <n v="97477"/>
    <s v="West"/>
    <s v="OFF-AR-10003179"/>
    <x v="1"/>
    <x v="6"/>
    <s v="Dixon Ticonderoga Core-Lock Colored Pencils"/>
    <n v="51.016000000000005"/>
    <n v="7"/>
    <n v="0.2"/>
    <n v="8.2900999999999954"/>
  </r>
  <r>
    <n v="6363"/>
    <s v="CA-2014-110443"/>
    <x v="3"/>
    <x v="610"/>
    <d v="2014-11-26T00:00:00"/>
    <s v="Standard Class"/>
    <s v="CK-12205"/>
    <s v="Chloris Kastensmidt"/>
    <x v="0"/>
    <x v="0"/>
    <s v="Renton"/>
    <x v="4"/>
    <n v="98059"/>
    <s v="West"/>
    <s v="OFF-BI-10001670"/>
    <x v="1"/>
    <x v="8"/>
    <s v="Vinyl Sectional Post Binders"/>
    <n v="150.80000000000001"/>
    <n v="5"/>
    <n v="0.2"/>
    <n v="56.55"/>
  </r>
  <r>
    <n v="6364"/>
    <s v="CA-2014-110443"/>
    <x v="3"/>
    <x v="610"/>
    <d v="2014-11-26T00:00:00"/>
    <s v="Standard Class"/>
    <s v="CK-12205"/>
    <s v="Chloris Kastensmidt"/>
    <x v="0"/>
    <x v="0"/>
    <s v="Renton"/>
    <x v="4"/>
    <n v="98059"/>
    <s v="West"/>
    <s v="TEC-MA-10002073"/>
    <x v="2"/>
    <x v="15"/>
    <s v="3D Systems Cube Printer, 2nd Generation, White"/>
    <n v="1039.992"/>
    <n v="1"/>
    <n v="0.2"/>
    <n v="103.99920000000003"/>
  </r>
  <r>
    <n v="6365"/>
    <s v="CA-2014-110443"/>
    <x v="3"/>
    <x v="610"/>
    <d v="2014-11-26T00:00:00"/>
    <s v="Standard Class"/>
    <s v="CK-12205"/>
    <s v="Chloris Kastensmidt"/>
    <x v="0"/>
    <x v="0"/>
    <s v="Renton"/>
    <x v="4"/>
    <n v="98059"/>
    <s v="West"/>
    <s v="OFF-PA-10003797"/>
    <x v="1"/>
    <x v="10"/>
    <s v="Xerox 209"/>
    <n v="51.84"/>
    <n v="8"/>
    <n v="0"/>
    <n v="24.883200000000002"/>
  </r>
  <r>
    <n v="6366"/>
    <s v="CA-2014-144848"/>
    <x v="3"/>
    <x v="1095"/>
    <d v="2014-04-06T00:00:00"/>
    <s v="First Class"/>
    <s v="DS-13030"/>
    <s v="Darrin Sayre"/>
    <x v="2"/>
    <x v="0"/>
    <s v="New York City"/>
    <x v="15"/>
    <n v="10009"/>
    <s v="East"/>
    <s v="TEC-PH-10004006"/>
    <x v="2"/>
    <x v="7"/>
    <s v="Panasonic KX - TS880B Telephone"/>
    <n v="41.22"/>
    <n v="1"/>
    <n v="0"/>
    <n v="11.1294"/>
  </r>
  <r>
    <n v="6367"/>
    <s v="CA-2014-144848"/>
    <x v="3"/>
    <x v="1095"/>
    <d v="2014-04-06T00:00:00"/>
    <s v="First Class"/>
    <s v="DS-13030"/>
    <s v="Darrin Sayre"/>
    <x v="2"/>
    <x v="0"/>
    <s v="New York City"/>
    <x v="15"/>
    <n v="10009"/>
    <s v="East"/>
    <s v="OFF-SU-10000646"/>
    <x v="1"/>
    <x v="14"/>
    <s v="Premier Automatic Letter Opener"/>
    <n v="240.37"/>
    <n v="1"/>
    <n v="0"/>
    <n v="7.2111000000000161"/>
  </r>
  <r>
    <n v="6368"/>
    <s v="CA-2014-144848"/>
    <x v="3"/>
    <x v="1095"/>
    <d v="2014-04-06T00:00:00"/>
    <s v="First Class"/>
    <s v="DS-13030"/>
    <s v="Darrin Sayre"/>
    <x v="2"/>
    <x v="0"/>
    <s v="New York City"/>
    <x v="15"/>
    <n v="10009"/>
    <s v="East"/>
    <s v="TEC-PH-10002262"/>
    <x v="2"/>
    <x v="7"/>
    <s v="LG Electronics Tone+ HBS-730 Bluetooth Headset"/>
    <n v="119.02"/>
    <n v="2"/>
    <n v="0"/>
    <n v="33.325600000000009"/>
  </r>
  <r>
    <n v="6369"/>
    <s v="US-2014-147998"/>
    <x v="3"/>
    <x v="240"/>
    <d v="2014-05-25T00:00:00"/>
    <s v="Standard Class"/>
    <s v="SA-20830"/>
    <s v="Sue Ann Reed"/>
    <x v="0"/>
    <x v="0"/>
    <s v="San Jose"/>
    <x v="1"/>
    <n v="95123"/>
    <s v="West"/>
    <s v="OFF-BI-10002082"/>
    <x v="1"/>
    <x v="8"/>
    <s v="GBC Twin Loop Wire Binding Elements"/>
    <n v="133.12"/>
    <n v="5"/>
    <n v="0.2"/>
    <n v="49.92"/>
  </r>
  <r>
    <n v="6370"/>
    <s v="CA-2013-103919"/>
    <x v="0"/>
    <x v="339"/>
    <d v="2013-10-08T00:00:00"/>
    <s v="Standard Class"/>
    <s v="TP-21565"/>
    <s v="Tracy Poddar"/>
    <x v="1"/>
    <x v="0"/>
    <s v="Grand Prairie"/>
    <x v="5"/>
    <n v="75051"/>
    <s v="Central"/>
    <s v="FUR-FU-10001756"/>
    <x v="0"/>
    <x v="5"/>
    <s v="Eldon Expressions Desk Accessory, Wood Photo Frame, Mahogany"/>
    <n v="38.08"/>
    <n v="5"/>
    <n v="0.6"/>
    <n v="-29.512000000000008"/>
  </r>
  <r>
    <n v="6371"/>
    <s v="CA-2013-113425"/>
    <x v="0"/>
    <x v="831"/>
    <d v="2013-11-22T00:00:00"/>
    <s v="Same Day"/>
    <s v="JK-16120"/>
    <s v="Julie Kriz"/>
    <x v="2"/>
    <x v="0"/>
    <s v="New York City"/>
    <x v="15"/>
    <n v="10009"/>
    <s v="East"/>
    <s v="FUR-BO-10002598"/>
    <x v="0"/>
    <x v="0"/>
    <s v="Hon Metal Bookcases, Putty"/>
    <n v="113.56800000000001"/>
    <n v="2"/>
    <n v="0.2"/>
    <n v="12.776399999999988"/>
  </r>
  <r>
    <n v="6372"/>
    <s v="CA-2014-143035"/>
    <x v="3"/>
    <x v="621"/>
    <d v="2014-10-06T00:00:00"/>
    <s v="Second Class"/>
    <s v="CC-12430"/>
    <s v="Chuck Clark"/>
    <x v="2"/>
    <x v="0"/>
    <s v="New York City"/>
    <x v="15"/>
    <n v="10009"/>
    <s v="East"/>
    <s v="FUR-FU-10001934"/>
    <x v="0"/>
    <x v="5"/>
    <s v="Magnifier Swing Arm Lamp"/>
    <n v="83.92"/>
    <n v="4"/>
    <n v="0"/>
    <n v="21.819200000000002"/>
  </r>
  <r>
    <n v="6373"/>
    <s v="CA-2014-143035"/>
    <x v="3"/>
    <x v="621"/>
    <d v="2014-10-06T00:00:00"/>
    <s v="Second Class"/>
    <s v="CC-12430"/>
    <s v="Chuck Clark"/>
    <x v="2"/>
    <x v="0"/>
    <s v="New York City"/>
    <x v="15"/>
    <n v="10009"/>
    <s v="East"/>
    <s v="OFF-AR-10001130"/>
    <x v="1"/>
    <x v="6"/>
    <s v="Quartet Alpha White Chalk, 12/Pack"/>
    <n v="6.63"/>
    <n v="3"/>
    <n v="0"/>
    <n v="3.1160999999999999"/>
  </r>
  <r>
    <n v="6374"/>
    <s v="CA-2014-143035"/>
    <x v="3"/>
    <x v="621"/>
    <d v="2014-10-06T00:00:00"/>
    <s v="Second Class"/>
    <s v="CC-12430"/>
    <s v="Chuck Clark"/>
    <x v="2"/>
    <x v="0"/>
    <s v="New York City"/>
    <x v="15"/>
    <n v="10009"/>
    <s v="East"/>
    <s v="TEC-AC-10002049"/>
    <x v="2"/>
    <x v="11"/>
    <s v="Logitech G19 Programmable Gaming Keyboard"/>
    <n v="371.96999999999997"/>
    <n v="3"/>
    <n v="0"/>
    <n v="66.954599999999971"/>
  </r>
  <r>
    <n v="6375"/>
    <s v="CA-2011-107811"/>
    <x v="2"/>
    <x v="333"/>
    <d v="2011-05-03T00:00:00"/>
    <s v="Standard Class"/>
    <s v="LA-16780"/>
    <s v="Laura Armstrong"/>
    <x v="1"/>
    <x v="0"/>
    <s v="Memphis"/>
    <x v="18"/>
    <n v="38109"/>
    <s v="South"/>
    <s v="FUR-CH-10001394"/>
    <x v="0"/>
    <x v="1"/>
    <s v="Global Leather Executive Chair"/>
    <n v="561.58400000000006"/>
    <n v="2"/>
    <n v="0.2"/>
    <n v="70.197999999999922"/>
  </r>
  <r>
    <n v="6376"/>
    <s v="CA-2011-107811"/>
    <x v="2"/>
    <x v="333"/>
    <d v="2011-05-03T00:00:00"/>
    <s v="Standard Class"/>
    <s v="LA-16780"/>
    <s v="Laura Armstrong"/>
    <x v="1"/>
    <x v="0"/>
    <s v="Memphis"/>
    <x v="18"/>
    <n v="38109"/>
    <s v="South"/>
    <s v="OFF-ST-10000798"/>
    <x v="1"/>
    <x v="4"/>
    <s v="2300 Heavy-Duty Transfer File Systems by Perma"/>
    <n v="99.920000000000016"/>
    <n v="5"/>
    <n v="0.2"/>
    <n v="-1.249000000000013"/>
  </r>
  <r>
    <n v="6377"/>
    <s v="CA-2013-163216"/>
    <x v="0"/>
    <x v="877"/>
    <d v="2013-10-11T00:00:00"/>
    <s v="First Class"/>
    <s v="AW-10930"/>
    <s v="Arthur Wiediger"/>
    <x v="2"/>
    <x v="0"/>
    <s v="Philadelphia"/>
    <x v="9"/>
    <n v="19143"/>
    <s v="East"/>
    <s v="OFF-LA-10000134"/>
    <x v="1"/>
    <x v="2"/>
    <s v="Avery 511"/>
    <n v="4.9280000000000008"/>
    <n v="2"/>
    <n v="0.2"/>
    <n v="1.7247999999999997"/>
  </r>
  <r>
    <n v="6378"/>
    <s v="US-2013-116442"/>
    <x v="0"/>
    <x v="272"/>
    <d v="2013-12-23T00:00:00"/>
    <s v="Standard Class"/>
    <s v="BP-11230"/>
    <s v="Benjamin Patterson"/>
    <x v="0"/>
    <x v="0"/>
    <s v="Los Angeles"/>
    <x v="1"/>
    <n v="90004"/>
    <s v="West"/>
    <s v="FUR-FU-10002364"/>
    <x v="0"/>
    <x v="5"/>
    <s v="Eldon Expressions Wood Desk Accessories, Oak"/>
    <n v="14.76"/>
    <n v="2"/>
    <n v="0"/>
    <n v="4.2803999999999984"/>
  </r>
  <r>
    <n v="6379"/>
    <s v="CA-2014-150623"/>
    <x v="3"/>
    <x v="318"/>
    <d v="2014-04-15T00:00:00"/>
    <s v="Standard Class"/>
    <s v="DB-13360"/>
    <s v="Dennis Bolton"/>
    <x v="2"/>
    <x v="0"/>
    <s v="Waterbury"/>
    <x v="29"/>
    <n v="6708"/>
    <s v="East"/>
    <s v="TEC-AC-10004571"/>
    <x v="2"/>
    <x v="11"/>
    <s v="Logitech G700s Rechargeable Gaming Mouse"/>
    <n v="99.99"/>
    <n v="1"/>
    <n v="0"/>
    <n v="41.995800000000003"/>
  </r>
  <r>
    <n v="6380"/>
    <s v="CA-2014-150623"/>
    <x v="3"/>
    <x v="318"/>
    <d v="2014-04-15T00:00:00"/>
    <s v="Standard Class"/>
    <s v="DB-13360"/>
    <s v="Dennis Bolton"/>
    <x v="2"/>
    <x v="0"/>
    <s v="Waterbury"/>
    <x v="29"/>
    <n v="6708"/>
    <s v="East"/>
    <s v="OFF-ST-10003692"/>
    <x v="1"/>
    <x v="4"/>
    <s v="Recycled Steel Personal File for Hanging File Folders"/>
    <n v="286.14999999999998"/>
    <n v="5"/>
    <n v="0"/>
    <n v="71.537499999999994"/>
  </r>
  <r>
    <n v="6381"/>
    <s v="US-2011-163797"/>
    <x v="2"/>
    <x v="918"/>
    <d v="2011-04-13T00:00:00"/>
    <s v="Standard Class"/>
    <s v="PC-19000"/>
    <s v="Pauline Chand"/>
    <x v="2"/>
    <x v="0"/>
    <s v="Chandler"/>
    <x v="16"/>
    <n v="85224"/>
    <s v="West"/>
    <s v="OFF-FA-10001883"/>
    <x v="1"/>
    <x v="13"/>
    <s v="Alliance Super-Size Bands, Assorted Sizes"/>
    <n v="49.792000000000002"/>
    <n v="8"/>
    <n v="0.2"/>
    <n v="-11.825600000000001"/>
  </r>
  <r>
    <n v="6382"/>
    <s v="CA-2013-127236"/>
    <x v="0"/>
    <x v="892"/>
    <d v="2013-04-03T00:00:00"/>
    <s v="Standard Class"/>
    <s v="TB-21595"/>
    <s v="Troy Blackwell"/>
    <x v="0"/>
    <x v="0"/>
    <s v="Springfield"/>
    <x v="24"/>
    <n v="45503"/>
    <s v="East"/>
    <s v="FUR-BO-10004015"/>
    <x v="0"/>
    <x v="0"/>
    <s v="Bush Andora Bookcase, Maple/Graphite Gray Finish"/>
    <n v="299.97499999999997"/>
    <n v="5"/>
    <n v="0.5"/>
    <n v="-167.98600000000002"/>
  </r>
  <r>
    <n v="6383"/>
    <s v="CA-2013-127236"/>
    <x v="0"/>
    <x v="892"/>
    <d v="2013-04-03T00:00:00"/>
    <s v="Standard Class"/>
    <s v="TB-21595"/>
    <s v="Troy Blackwell"/>
    <x v="0"/>
    <x v="0"/>
    <s v="Springfield"/>
    <x v="24"/>
    <n v="45503"/>
    <s v="East"/>
    <s v="TEC-PH-10000141"/>
    <x v="2"/>
    <x v="7"/>
    <s v="Clearsounds A400"/>
    <n v="158.37599999999998"/>
    <n v="4"/>
    <n v="0.4"/>
    <n v="-36.954399999999993"/>
  </r>
  <r>
    <n v="6384"/>
    <s v="US-2014-104661"/>
    <x v="3"/>
    <x v="787"/>
    <d v="2014-01-19T00:00:00"/>
    <s v="First Class"/>
    <s v="TB-21250"/>
    <s v="Tim Brockman"/>
    <x v="0"/>
    <x v="0"/>
    <s v="Austin"/>
    <x v="5"/>
    <n v="78745"/>
    <s v="Central"/>
    <s v="OFF-BI-10001597"/>
    <x v="1"/>
    <x v="8"/>
    <s v="Wilson Jones Ledger-Size, Piano-Hinge Binder, 2&quot;, Blue"/>
    <n v="32.783999999999992"/>
    <n v="4"/>
    <n v="0.8"/>
    <n v="-52.454400000000007"/>
  </r>
  <r>
    <n v="6385"/>
    <s v="US-2014-104661"/>
    <x v="3"/>
    <x v="787"/>
    <d v="2014-01-19T00:00:00"/>
    <s v="First Class"/>
    <s v="TB-21250"/>
    <s v="Tim Brockman"/>
    <x v="0"/>
    <x v="0"/>
    <s v="Austin"/>
    <x v="5"/>
    <n v="78745"/>
    <s v="Central"/>
    <s v="TEC-AC-10003628"/>
    <x v="2"/>
    <x v="11"/>
    <s v="Logitech 910-002974 M325 Wireless Mouse for Web Scrolling"/>
    <n v="47.984000000000002"/>
    <n v="2"/>
    <n v="0.2"/>
    <n v="14.395200000000004"/>
  </r>
  <r>
    <n v="6386"/>
    <s v="US-2014-104661"/>
    <x v="3"/>
    <x v="787"/>
    <d v="2014-01-19T00:00:00"/>
    <s v="First Class"/>
    <s v="TB-21250"/>
    <s v="Tim Brockman"/>
    <x v="0"/>
    <x v="0"/>
    <s v="Austin"/>
    <x v="5"/>
    <n v="78745"/>
    <s v="Central"/>
    <s v="TEC-AC-10002331"/>
    <x v="2"/>
    <x v="11"/>
    <s v="Maxell 74 Minute CDR, 10/Pack"/>
    <n v="62.591999999999999"/>
    <n v="8"/>
    <n v="0.2"/>
    <n v="13.300799999999999"/>
  </r>
  <r>
    <n v="6387"/>
    <s v="US-2014-104661"/>
    <x v="3"/>
    <x v="787"/>
    <d v="2014-01-19T00:00:00"/>
    <s v="First Class"/>
    <s v="TB-21250"/>
    <s v="Tim Brockman"/>
    <x v="0"/>
    <x v="0"/>
    <s v="Austin"/>
    <x v="5"/>
    <n v="78745"/>
    <s v="Central"/>
    <s v="OFF-BI-10001098"/>
    <x v="1"/>
    <x v="8"/>
    <s v="Acco D-Ring Binder w/DublLock"/>
    <n v="4.2759999999999989"/>
    <n v="1"/>
    <n v="0.8"/>
    <n v="-6.6278000000000006"/>
  </r>
  <r>
    <n v="6388"/>
    <s v="CA-2011-134103"/>
    <x v="2"/>
    <x v="1106"/>
    <d v="2011-02-05T00:00:00"/>
    <s v="Standard Class"/>
    <s v="MV-18190"/>
    <s v="Mike Vittorini"/>
    <x v="0"/>
    <x v="0"/>
    <s v="Detroit"/>
    <x v="12"/>
    <n v="48234"/>
    <s v="Central"/>
    <s v="OFF-PA-10001204"/>
    <x v="1"/>
    <x v="10"/>
    <s v="Xerox 1972"/>
    <n v="10.56"/>
    <n v="2"/>
    <n v="0"/>
    <n v="4.7519999999999998"/>
  </r>
  <r>
    <n v="6389"/>
    <s v="CA-2011-134103"/>
    <x v="2"/>
    <x v="1106"/>
    <d v="2011-02-05T00:00:00"/>
    <s v="Standard Class"/>
    <s v="MV-18190"/>
    <s v="Mike Vittorini"/>
    <x v="0"/>
    <x v="0"/>
    <s v="Detroit"/>
    <x v="12"/>
    <n v="48234"/>
    <s v="Central"/>
    <s v="OFF-ST-10000991"/>
    <x v="1"/>
    <x v="4"/>
    <s v="Space Solutions HD Industrial Steel Shelving."/>
    <n v="229.94"/>
    <n v="2"/>
    <n v="0"/>
    <n v="6.8982000000000028"/>
  </r>
  <r>
    <n v="6390"/>
    <s v="CA-2012-147529"/>
    <x v="1"/>
    <x v="1107"/>
    <d v="2012-02-11T00:00:00"/>
    <s v="Standard Class"/>
    <s v="DK-12835"/>
    <s v="Damala Kotsonis"/>
    <x v="1"/>
    <x v="0"/>
    <s v="Springfield"/>
    <x v="17"/>
    <n v="22153"/>
    <s v="South"/>
    <s v="OFF-EN-10000056"/>
    <x v="1"/>
    <x v="12"/>
    <s v="Cameo Buff Policy Envelopes"/>
    <n v="311.14999999999998"/>
    <n v="5"/>
    <n v="0"/>
    <n v="146.24049999999997"/>
  </r>
  <r>
    <n v="6391"/>
    <s v="CA-2012-147529"/>
    <x v="1"/>
    <x v="1107"/>
    <d v="2012-02-11T00:00:00"/>
    <s v="Standard Class"/>
    <s v="DK-12835"/>
    <s v="Damala Kotsonis"/>
    <x v="1"/>
    <x v="0"/>
    <s v="Springfield"/>
    <x v="17"/>
    <n v="22153"/>
    <s v="South"/>
    <s v="OFF-PA-10003349"/>
    <x v="1"/>
    <x v="10"/>
    <s v="Xerox 1957"/>
    <n v="12.96"/>
    <n v="2"/>
    <n v="0"/>
    <n v="6.3504000000000005"/>
  </r>
  <r>
    <n v="6392"/>
    <s v="CA-2013-129126"/>
    <x v="0"/>
    <x v="882"/>
    <d v="2013-12-20T00:00:00"/>
    <s v="Standard Class"/>
    <s v="PK-19075"/>
    <s v="Pete Kriz"/>
    <x v="0"/>
    <x v="0"/>
    <s v="New York City"/>
    <x v="15"/>
    <n v="10011"/>
    <s v="East"/>
    <s v="OFF-PA-10001471"/>
    <x v="1"/>
    <x v="10"/>
    <s v="Strathmore Photo Frame Cards"/>
    <n v="14.62"/>
    <n v="2"/>
    <n v="0"/>
    <n v="6.7251999999999992"/>
  </r>
  <r>
    <n v="6393"/>
    <s v="CA-2013-129126"/>
    <x v="0"/>
    <x v="882"/>
    <d v="2013-12-20T00:00:00"/>
    <s v="Standard Class"/>
    <s v="PK-19075"/>
    <s v="Pete Kriz"/>
    <x v="0"/>
    <x v="0"/>
    <s v="New York City"/>
    <x v="15"/>
    <n v="10011"/>
    <s v="East"/>
    <s v="OFF-LA-10003190"/>
    <x v="1"/>
    <x v="2"/>
    <s v="Avery 474"/>
    <n v="5.76"/>
    <n v="2"/>
    <n v="0"/>
    <n v="2.8224"/>
  </r>
  <r>
    <n v="6394"/>
    <s v="CA-2013-129126"/>
    <x v="0"/>
    <x v="882"/>
    <d v="2013-12-20T00:00:00"/>
    <s v="Standard Class"/>
    <s v="PK-19075"/>
    <s v="Pete Kriz"/>
    <x v="0"/>
    <x v="0"/>
    <s v="New York City"/>
    <x v="15"/>
    <n v="10011"/>
    <s v="East"/>
    <s v="OFF-FA-10000621"/>
    <x v="1"/>
    <x v="13"/>
    <s v="OIC Colored Binder Clips, Assorted Sizes"/>
    <n v="21.48"/>
    <n v="6"/>
    <n v="0"/>
    <n v="10.5252"/>
  </r>
  <r>
    <n v="6395"/>
    <s v="CA-2013-129126"/>
    <x v="0"/>
    <x v="882"/>
    <d v="2013-12-20T00:00:00"/>
    <s v="Standard Class"/>
    <s v="PK-19075"/>
    <s v="Pete Kriz"/>
    <x v="0"/>
    <x v="0"/>
    <s v="New York City"/>
    <x v="15"/>
    <n v="10011"/>
    <s v="East"/>
    <s v="FUR-FU-10002937"/>
    <x v="0"/>
    <x v="5"/>
    <s v="GE 48&quot; Fluorescent Tube, Cool White Energy Saver, 34 Watts, 30/Box"/>
    <n v="396.92"/>
    <n v="4"/>
    <n v="0"/>
    <n v="198.46"/>
  </r>
  <r>
    <n v="6396"/>
    <s v="CA-2013-129126"/>
    <x v="0"/>
    <x v="882"/>
    <d v="2013-12-20T00:00:00"/>
    <s v="Standard Class"/>
    <s v="PK-19075"/>
    <s v="Pete Kriz"/>
    <x v="0"/>
    <x v="0"/>
    <s v="New York City"/>
    <x v="15"/>
    <n v="10011"/>
    <s v="East"/>
    <s v="OFF-ST-10004507"/>
    <x v="1"/>
    <x v="4"/>
    <s v="Advantus Rolling Storage Box"/>
    <n v="17.149999999999999"/>
    <n v="1"/>
    <n v="0"/>
    <n v="4.6304999999999996"/>
  </r>
  <r>
    <n v="6397"/>
    <s v="CA-2013-129126"/>
    <x v="0"/>
    <x v="882"/>
    <d v="2013-12-20T00:00:00"/>
    <s v="Standard Class"/>
    <s v="PK-19075"/>
    <s v="Pete Kriz"/>
    <x v="0"/>
    <x v="0"/>
    <s v="New York City"/>
    <x v="15"/>
    <n v="10011"/>
    <s v="East"/>
    <s v="OFF-BI-10000279"/>
    <x v="1"/>
    <x v="8"/>
    <s v="Acco Recycled 2&quot; Capacity Laser Printer Hanging Data Binders"/>
    <n v="23.12"/>
    <n v="2"/>
    <n v="0.2"/>
    <n v="7.8029999999999982"/>
  </r>
  <r>
    <n v="6398"/>
    <s v="CA-2014-131632"/>
    <x v="3"/>
    <x v="1108"/>
    <d v="2014-11-05T00:00:00"/>
    <s v="Standard Class"/>
    <s v="AH-10120"/>
    <s v="Adrian Hane"/>
    <x v="2"/>
    <x v="0"/>
    <s v="Dallas"/>
    <x v="5"/>
    <n v="75217"/>
    <s v="Central"/>
    <s v="OFF-AR-10003651"/>
    <x v="1"/>
    <x v="6"/>
    <s v="Newell 350"/>
    <n v="5.2480000000000002"/>
    <n v="2"/>
    <n v="0.2"/>
    <n v="0.59039999999999915"/>
  </r>
  <r>
    <n v="6399"/>
    <s v="CA-2014-151981"/>
    <x v="3"/>
    <x v="634"/>
    <d v="2014-08-13T00:00:00"/>
    <s v="Standard Class"/>
    <s v="GM-14455"/>
    <s v="Gary Mitchum"/>
    <x v="2"/>
    <x v="0"/>
    <s v="Concord"/>
    <x v="38"/>
    <n v="3301"/>
    <s v="East"/>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x v="0"/>
    <s v="Concord"/>
    <x v="38"/>
    <n v="3301"/>
    <s v="East"/>
    <s v="OFF-LA-10002195"/>
    <x v="1"/>
    <x v="2"/>
    <s v="Avery 481"/>
    <n v="24.64"/>
    <n v="8"/>
    <n v="0"/>
    <n v="11.827199999999999"/>
  </r>
  <r>
    <n v="6401"/>
    <s v="CA-2014-151981"/>
    <x v="3"/>
    <x v="634"/>
    <d v="2014-08-13T00:00:00"/>
    <s v="Standard Class"/>
    <s v="GM-14455"/>
    <s v="Gary Mitchum"/>
    <x v="2"/>
    <x v="0"/>
    <s v="Concord"/>
    <x v="38"/>
    <n v="3301"/>
    <s v="East"/>
    <s v="OFF-AR-10000380"/>
    <x v="1"/>
    <x v="6"/>
    <s v="Hunt PowerHouse Electric Pencil Sharpener, Blue"/>
    <n v="227.88"/>
    <n v="6"/>
    <n v="0"/>
    <n v="68.363999999999976"/>
  </r>
  <r>
    <n v="6402"/>
    <s v="CA-2014-125472"/>
    <x v="3"/>
    <x v="1109"/>
    <d v="2014-06-01T00:00:00"/>
    <s v="First Class"/>
    <s v="BD-11725"/>
    <s v="Bruce Degenhardt"/>
    <x v="0"/>
    <x v="0"/>
    <s v="Lafayette"/>
    <x v="28"/>
    <n v="70506"/>
    <s v="South"/>
    <s v="FUR-BO-10000330"/>
    <x v="0"/>
    <x v="0"/>
    <s v="Sauder Camden County Barrister Bookcase, Planked Cherry Finish"/>
    <n v="241.96"/>
    <n v="2"/>
    <n v="0"/>
    <n v="33.874400000000009"/>
  </r>
  <r>
    <n v="6403"/>
    <s v="CA-2014-125472"/>
    <x v="3"/>
    <x v="1109"/>
    <d v="2014-06-01T00:00:00"/>
    <s v="First Class"/>
    <s v="BD-11725"/>
    <s v="Bruce Degenhardt"/>
    <x v="0"/>
    <x v="0"/>
    <s v="Lafayette"/>
    <x v="28"/>
    <n v="70506"/>
    <s v="South"/>
    <s v="OFF-BI-10000591"/>
    <x v="1"/>
    <x v="8"/>
    <s v="Avery Binder Labels"/>
    <n v="3.89"/>
    <n v="1"/>
    <n v="0"/>
    <n v="1.8672"/>
  </r>
  <r>
    <n v="6404"/>
    <s v="CA-2014-125472"/>
    <x v="3"/>
    <x v="1109"/>
    <d v="2014-06-01T00:00:00"/>
    <s v="First Class"/>
    <s v="BD-11725"/>
    <s v="Bruce Degenhardt"/>
    <x v="0"/>
    <x v="0"/>
    <s v="Lafayette"/>
    <x v="28"/>
    <n v="70506"/>
    <s v="South"/>
    <s v="FUR-FU-10001731"/>
    <x v="0"/>
    <x v="5"/>
    <s v="Acrylic Self-Standing Desk Frames"/>
    <n v="8.01"/>
    <n v="3"/>
    <n v="0"/>
    <n v="3.0438000000000001"/>
  </r>
  <r>
    <n v="6405"/>
    <s v="CA-2012-156328"/>
    <x v="1"/>
    <x v="672"/>
    <d v="2012-12-05T00:00:00"/>
    <s v="Standard Class"/>
    <s v="RM-19375"/>
    <s v="Raymond Messe"/>
    <x v="0"/>
    <x v="0"/>
    <s v="Raleigh"/>
    <x v="3"/>
    <n v="27604"/>
    <s v="South"/>
    <s v="TEC-PH-10001198"/>
    <x v="2"/>
    <x v="7"/>
    <s v="Avaya 4621SW VoIP phone"/>
    <n v="177.48000000000002"/>
    <n v="3"/>
    <n v="0.2"/>
    <n v="19.966499999999982"/>
  </r>
  <r>
    <n v="6406"/>
    <s v="CA-2014-154074"/>
    <x v="3"/>
    <x v="515"/>
    <d v="2014-09-03T00:00:00"/>
    <s v="Second Class"/>
    <s v="BW-11110"/>
    <s v="Bart Watters"/>
    <x v="1"/>
    <x v="0"/>
    <s v="Spokane"/>
    <x v="4"/>
    <n v="99207"/>
    <s v="West"/>
    <s v="FUR-CH-10002331"/>
    <x v="0"/>
    <x v="1"/>
    <s v="Hon 4700 Series Mobuis Mid-Back Task Chairs with Adjustable Arms"/>
    <n v="569.5680000000001"/>
    <n v="2"/>
    <n v="0.2"/>
    <n v="7.119599999999906"/>
  </r>
  <r>
    <n v="6407"/>
    <s v="CA-2014-154074"/>
    <x v="3"/>
    <x v="515"/>
    <d v="2014-09-03T00:00:00"/>
    <s v="Second Class"/>
    <s v="BW-11110"/>
    <s v="Bart Watters"/>
    <x v="1"/>
    <x v="0"/>
    <s v="Spokane"/>
    <x v="4"/>
    <n v="99207"/>
    <s v="West"/>
    <s v="OFF-ST-10002370"/>
    <x v="1"/>
    <x v="4"/>
    <s v="Sortfiler Multipurpose Personal File Organizer, Black"/>
    <n v="149.73000000000002"/>
    <n v="7"/>
    <n v="0"/>
    <n v="43.421699999999994"/>
  </r>
  <r>
    <n v="6408"/>
    <s v="CA-2014-161774"/>
    <x v="3"/>
    <x v="304"/>
    <d v="2014-05-16T00:00:00"/>
    <s v="First Class"/>
    <s v="GT-14710"/>
    <s v="Greg Tran"/>
    <x v="0"/>
    <x v="0"/>
    <s v="Houston"/>
    <x v="5"/>
    <n v="77041"/>
    <s v="Central"/>
    <s v="FUR-CH-10003981"/>
    <x v="0"/>
    <x v="1"/>
    <s v="Global Commerce Series Low-Back Swivel/Tilt Chairs"/>
    <n v="899.43"/>
    <n v="5"/>
    <n v="0.3"/>
    <n v="-12.84900000000016"/>
  </r>
  <r>
    <n v="6409"/>
    <s v="CA-2014-161774"/>
    <x v="3"/>
    <x v="304"/>
    <d v="2014-05-16T00:00:00"/>
    <s v="First Class"/>
    <s v="GT-14710"/>
    <s v="Greg Tran"/>
    <x v="0"/>
    <x v="0"/>
    <s v="Houston"/>
    <x v="5"/>
    <n v="77041"/>
    <s v="Central"/>
    <s v="OFF-AR-10001446"/>
    <x v="1"/>
    <x v="6"/>
    <s v="Newell 309"/>
    <n v="46.2"/>
    <n v="5"/>
    <n v="0.2"/>
    <n v="5.7749999999999986"/>
  </r>
  <r>
    <n v="6410"/>
    <s v="CA-2014-161774"/>
    <x v="3"/>
    <x v="304"/>
    <d v="2014-05-16T00:00:00"/>
    <s v="First Class"/>
    <s v="GT-14710"/>
    <s v="Greg Tran"/>
    <x v="0"/>
    <x v="0"/>
    <s v="Houston"/>
    <x v="5"/>
    <n v="77041"/>
    <s v="Central"/>
    <s v="OFF-PA-10000300"/>
    <x v="1"/>
    <x v="10"/>
    <s v="Xerox 1936"/>
    <n v="47.952000000000005"/>
    <n v="3"/>
    <n v="0.2"/>
    <n v="16.183799999999998"/>
  </r>
  <r>
    <n v="6411"/>
    <s v="CA-2014-161774"/>
    <x v="3"/>
    <x v="304"/>
    <d v="2014-05-16T00:00:00"/>
    <s v="First Class"/>
    <s v="GT-14710"/>
    <s v="Greg Tran"/>
    <x v="0"/>
    <x v="0"/>
    <s v="Houston"/>
    <x v="5"/>
    <n v="77041"/>
    <s v="Central"/>
    <s v="TEC-PH-10004071"/>
    <x v="2"/>
    <x v="7"/>
    <s v="PayAnywhere Card Reader"/>
    <n v="7.9920000000000009"/>
    <n v="1"/>
    <n v="0.2"/>
    <n v="0.69930000000000003"/>
  </r>
  <r>
    <n v="6412"/>
    <s v="CA-2014-161774"/>
    <x v="3"/>
    <x v="304"/>
    <d v="2014-05-16T00:00:00"/>
    <s v="First Class"/>
    <s v="GT-14710"/>
    <s v="Greg Tran"/>
    <x v="0"/>
    <x v="0"/>
    <s v="Houston"/>
    <x v="5"/>
    <n v="77041"/>
    <s v="Central"/>
    <s v="OFF-PA-10003134"/>
    <x v="1"/>
    <x v="10"/>
    <s v="Xerox 1937"/>
    <n v="76.864000000000004"/>
    <n v="2"/>
    <n v="0.2"/>
    <n v="26.902399999999993"/>
  </r>
  <r>
    <n v="6413"/>
    <s v="CA-2014-151211"/>
    <x v="3"/>
    <x v="629"/>
    <d v="2014-08-24T00:00:00"/>
    <s v="Standard Class"/>
    <s v="AH-10120"/>
    <s v="Adrian Hane"/>
    <x v="2"/>
    <x v="0"/>
    <s v="Louisville"/>
    <x v="0"/>
    <n v="40214"/>
    <s v="South"/>
    <s v="OFF-BI-10002735"/>
    <x v="1"/>
    <x v="8"/>
    <s v="GBC Prestige Therm-A-Bind Covers"/>
    <n v="102.93"/>
    <n v="3"/>
    <n v="0"/>
    <n v="48.377100000000006"/>
  </r>
  <r>
    <n v="6414"/>
    <s v="CA-2014-151211"/>
    <x v="3"/>
    <x v="629"/>
    <d v="2014-08-24T00:00:00"/>
    <s v="Standard Class"/>
    <s v="AH-10120"/>
    <s v="Adrian Hane"/>
    <x v="2"/>
    <x v="0"/>
    <s v="Louisville"/>
    <x v="0"/>
    <n v="40214"/>
    <s v="South"/>
    <s v="TEC-AC-10004510"/>
    <x v="2"/>
    <x v="11"/>
    <s v="Logitech Desktop MK120 Mouse and keyboard Combo"/>
    <n v="98.16"/>
    <n v="6"/>
    <n v="0"/>
    <n v="9.8159999999999954"/>
  </r>
  <r>
    <n v="6415"/>
    <s v="CA-2014-142671"/>
    <x v="3"/>
    <x v="468"/>
    <d v="2014-11-15T00:00:00"/>
    <s v="Second Class"/>
    <s v="DR-12940"/>
    <s v="Daniel Raglin"/>
    <x v="2"/>
    <x v="0"/>
    <s v="Hollywood"/>
    <x v="2"/>
    <n v="33021"/>
    <s v="South"/>
    <s v="OFF-BI-10004099"/>
    <x v="1"/>
    <x v="8"/>
    <s v="GBC VeloBinder Strips"/>
    <n v="11.520000000000001"/>
    <n v="5"/>
    <n v="0.7"/>
    <n v="-7.6799999999999962"/>
  </r>
  <r>
    <n v="6416"/>
    <s v="CA-2014-144750"/>
    <x v="3"/>
    <x v="170"/>
    <d v="2014-08-22T00:00:00"/>
    <s v="Same Day"/>
    <s v="DL-13495"/>
    <s v="Dionis Lloyd"/>
    <x v="1"/>
    <x v="0"/>
    <s v="Chandler"/>
    <x v="16"/>
    <n v="85224"/>
    <s v="West"/>
    <s v="OFF-PA-10003395"/>
    <x v="1"/>
    <x v="10"/>
    <s v="Xerox 1941"/>
    <n v="83.88"/>
    <n v="1"/>
    <n v="0.2"/>
    <n v="29.357999999999997"/>
  </r>
  <r>
    <n v="6417"/>
    <s v="CA-2013-111976"/>
    <x v="0"/>
    <x v="387"/>
    <d v="2013-03-13T00:00:00"/>
    <s v="Standard Class"/>
    <s v="BD-11620"/>
    <s v="Brian DeCherney"/>
    <x v="0"/>
    <x v="0"/>
    <s v="Philadelphia"/>
    <x v="9"/>
    <n v="19120"/>
    <s v="East"/>
    <s v="TEC-PH-10002890"/>
    <x v="2"/>
    <x v="7"/>
    <s v="AT&amp;T 17929 Lendline Telephone"/>
    <n v="108.57600000000001"/>
    <n v="4"/>
    <n v="0.4"/>
    <n v="-25.334400000000002"/>
  </r>
  <r>
    <n v="6418"/>
    <s v="CA-2013-111976"/>
    <x v="0"/>
    <x v="387"/>
    <d v="2013-03-13T00:00:00"/>
    <s v="Standard Class"/>
    <s v="BD-11620"/>
    <s v="Brian DeCherney"/>
    <x v="0"/>
    <x v="0"/>
    <s v="Philadelphia"/>
    <x v="9"/>
    <n v="19120"/>
    <s v="East"/>
    <s v="OFF-FA-10004968"/>
    <x v="1"/>
    <x v="13"/>
    <s v="Rubber Band Ball"/>
    <n v="5.9840000000000009"/>
    <n v="2"/>
    <n v="0.2"/>
    <n v="-1.3463999999999998"/>
  </r>
  <r>
    <n v="6419"/>
    <s v="CA-2013-140130"/>
    <x v="0"/>
    <x v="731"/>
    <d v="2013-11-06T00:00:00"/>
    <s v="Standard Class"/>
    <s v="HW-14935"/>
    <s v="Helen Wasserman"/>
    <x v="1"/>
    <x v="0"/>
    <s v="Tulsa"/>
    <x v="26"/>
    <n v="74133"/>
    <s v="Central"/>
    <s v="OFF-SU-10001218"/>
    <x v="1"/>
    <x v="14"/>
    <s v="Fiskars Softgrip Scissors"/>
    <n v="21.96"/>
    <n v="2"/>
    <n v="0"/>
    <n v="6.1488000000000014"/>
  </r>
  <r>
    <n v="6420"/>
    <s v="CA-2013-140130"/>
    <x v="0"/>
    <x v="731"/>
    <d v="2013-11-06T00:00:00"/>
    <s v="Standard Class"/>
    <s v="HW-14935"/>
    <s v="Helen Wasserman"/>
    <x v="1"/>
    <x v="0"/>
    <s v="Tulsa"/>
    <x v="26"/>
    <n v="74133"/>
    <s v="Central"/>
    <s v="FUR-CH-10002084"/>
    <x v="0"/>
    <x v="1"/>
    <s v="Hon Mobius Operator's Chair"/>
    <n v="368.96999999999997"/>
    <n v="3"/>
    <n v="0"/>
    <n v="81.173400000000001"/>
  </r>
  <r>
    <n v="6421"/>
    <s v="CA-2013-140130"/>
    <x v="0"/>
    <x v="731"/>
    <d v="2013-11-06T00:00:00"/>
    <s v="Standard Class"/>
    <s v="HW-14935"/>
    <s v="Helen Wasserman"/>
    <x v="1"/>
    <x v="0"/>
    <s v="Tulsa"/>
    <x v="26"/>
    <n v="74133"/>
    <s v="Central"/>
    <s v="OFF-AR-10004269"/>
    <x v="1"/>
    <x v="6"/>
    <s v="Newell 31"/>
    <n v="12.39"/>
    <n v="3"/>
    <n v="0"/>
    <n v="3.4692000000000003"/>
  </r>
  <r>
    <n v="6422"/>
    <s v="CA-2013-140130"/>
    <x v="0"/>
    <x v="731"/>
    <d v="2013-11-06T00:00:00"/>
    <s v="Standard Class"/>
    <s v="HW-14935"/>
    <s v="Helen Wasserman"/>
    <x v="1"/>
    <x v="0"/>
    <s v="Tulsa"/>
    <x v="26"/>
    <n v="74133"/>
    <s v="Central"/>
    <s v="OFF-ST-10001128"/>
    <x v="1"/>
    <x v="4"/>
    <s v="Carina Mini System Audio Rack, Model AR050B"/>
    <n v="332.94"/>
    <n v="3"/>
    <n v="0"/>
    <n v="9.9882000000000204"/>
  </r>
  <r>
    <n v="6423"/>
    <s v="CA-2011-159121"/>
    <x v="2"/>
    <x v="711"/>
    <d v="2011-08-01T00:00:00"/>
    <s v="Standard Class"/>
    <s v="JO-15145"/>
    <s v="Jack O'Briant"/>
    <x v="1"/>
    <x v="0"/>
    <s v="Draper"/>
    <x v="7"/>
    <n v="84020"/>
    <s v="West"/>
    <s v="TEC-AC-10002006"/>
    <x v="2"/>
    <x v="11"/>
    <s v="Memorex Micro Travel Drive 16 GB"/>
    <n v="111.93"/>
    <n v="7"/>
    <n v="0"/>
    <n v="34.698299999999996"/>
  </r>
  <r>
    <n v="6424"/>
    <s v="CA-2012-149650"/>
    <x v="1"/>
    <x v="1040"/>
    <d v="2012-10-27T00:00:00"/>
    <s v="First Class"/>
    <s v="RD-19660"/>
    <s v="Robert Dilbeck"/>
    <x v="2"/>
    <x v="0"/>
    <s v="Oakland"/>
    <x v="1"/>
    <n v="94601"/>
    <s v="West"/>
    <s v="FUR-CH-10003956"/>
    <x v="0"/>
    <x v="1"/>
    <s v="Novimex High-Tech Fabric Mesh Task Chair"/>
    <n v="454.27200000000005"/>
    <n v="8"/>
    <n v="0.2"/>
    <n v="-73.819200000000052"/>
  </r>
  <r>
    <n v="6425"/>
    <s v="CA-2014-115777"/>
    <x v="3"/>
    <x v="971"/>
    <d v="2014-08-25T00:00:00"/>
    <s v="Standard Class"/>
    <s v="DO-13645"/>
    <s v="Doug O'Connell"/>
    <x v="0"/>
    <x v="0"/>
    <s v="Lawrence"/>
    <x v="31"/>
    <n v="1841"/>
    <s v="East"/>
    <s v="OFF-PA-10000552"/>
    <x v="1"/>
    <x v="10"/>
    <s v="Xerox 200"/>
    <n v="19.440000000000001"/>
    <n v="3"/>
    <n v="0"/>
    <n v="9.3312000000000008"/>
  </r>
  <r>
    <n v="6426"/>
    <s v="CA-2013-143714"/>
    <x v="0"/>
    <x v="454"/>
    <d v="2013-05-28T00:00:00"/>
    <s v="Standard Class"/>
    <s v="CC-12370"/>
    <s v="Christopher Conant"/>
    <x v="0"/>
    <x v="0"/>
    <s v="Philadelphia"/>
    <x v="9"/>
    <n v="19120"/>
    <s v="East"/>
    <s v="TEC-CO-10004722"/>
    <x v="2"/>
    <x v="16"/>
    <s v="Canon imageCLASS 2200 Advanced Copier"/>
    <n v="8399.9759999999987"/>
    <n v="4"/>
    <n v="0.4"/>
    <n v="1119.996799999999"/>
  </r>
  <r>
    <n v="6427"/>
    <s v="CA-2013-143714"/>
    <x v="0"/>
    <x v="454"/>
    <d v="2013-05-28T00:00:00"/>
    <s v="Standard Class"/>
    <s v="CC-12370"/>
    <s v="Christopher Conant"/>
    <x v="0"/>
    <x v="0"/>
    <s v="Philadelphia"/>
    <x v="9"/>
    <n v="19120"/>
    <s v="East"/>
    <s v="OFF-BI-10004308"/>
    <x v="1"/>
    <x v="8"/>
    <s v="Avery Legal 4-Ring Binder"/>
    <n v="6.2940000000000014"/>
    <n v="1"/>
    <n v="0.7"/>
    <n v="-4.1959999999999997"/>
  </r>
  <r>
    <n v="6428"/>
    <s v="CA-2013-143714"/>
    <x v="0"/>
    <x v="454"/>
    <d v="2013-05-28T00:00:00"/>
    <s v="Standard Class"/>
    <s v="CC-12370"/>
    <s v="Christopher Conant"/>
    <x v="0"/>
    <x v="0"/>
    <s v="Philadelphia"/>
    <x v="9"/>
    <n v="19120"/>
    <s v="East"/>
    <s v="OFF-PA-10000029"/>
    <x v="1"/>
    <x v="10"/>
    <s v="Xerox 224"/>
    <n v="10.368000000000002"/>
    <n v="2"/>
    <n v="0.2"/>
    <n v="3.6288"/>
  </r>
  <r>
    <n v="6429"/>
    <s v="CA-2013-143714"/>
    <x v="0"/>
    <x v="454"/>
    <d v="2013-05-28T00:00:00"/>
    <s v="Standard Class"/>
    <s v="CC-12370"/>
    <s v="Christopher Conant"/>
    <x v="0"/>
    <x v="0"/>
    <s v="Philadelphia"/>
    <x v="9"/>
    <n v="19120"/>
    <s v="East"/>
    <s v="TEC-PH-10004080"/>
    <x v="2"/>
    <x v="7"/>
    <s v="Avaya 5410 Digital phone"/>
    <n v="122.38199999999999"/>
    <n v="3"/>
    <n v="0.4"/>
    <n v="-24.476399999999998"/>
  </r>
  <r>
    <n v="6430"/>
    <s v="CA-2011-165764"/>
    <x v="2"/>
    <x v="935"/>
    <d v="2011-11-07T00:00:00"/>
    <s v="Standard Class"/>
    <s v="SH-20395"/>
    <s v="Shahid Hopkins"/>
    <x v="0"/>
    <x v="0"/>
    <s v="Jacksonville"/>
    <x v="3"/>
    <n v="28540"/>
    <s v="South"/>
    <s v="OFF-ST-10001558"/>
    <x v="1"/>
    <x v="4"/>
    <s v="Acco Perma 4000 Stacking Storage Drawers"/>
    <n v="25.983999999999998"/>
    <n v="2"/>
    <n v="0.2"/>
    <n v="-1.6239999999999997"/>
  </r>
  <r>
    <n v="6431"/>
    <s v="CA-2011-165764"/>
    <x v="2"/>
    <x v="935"/>
    <d v="2011-11-07T00:00:00"/>
    <s v="Standard Class"/>
    <s v="SH-20395"/>
    <s v="Shahid Hopkins"/>
    <x v="0"/>
    <x v="0"/>
    <s v="Jacksonville"/>
    <x v="3"/>
    <n v="28540"/>
    <s v="South"/>
    <s v="FUR-TA-10001768"/>
    <x v="0"/>
    <x v="3"/>
    <s v="Hon Racetrack Conference Tables"/>
    <n v="945.03600000000006"/>
    <n v="6"/>
    <n v="0.4"/>
    <n v="-299.26140000000009"/>
  </r>
  <r>
    <n v="6432"/>
    <s v="CA-2011-165764"/>
    <x v="2"/>
    <x v="935"/>
    <d v="2011-11-07T00:00:00"/>
    <s v="Standard Class"/>
    <s v="SH-20395"/>
    <s v="Shahid Hopkins"/>
    <x v="0"/>
    <x v="0"/>
    <s v="Jacksonville"/>
    <x v="3"/>
    <n v="28540"/>
    <s v="South"/>
    <s v="OFF-BI-10002982"/>
    <x v="1"/>
    <x v="8"/>
    <s v="Avery Self-Adhesive Photo Pockets for Polaroid Photos"/>
    <n v="14.301000000000002"/>
    <n v="7"/>
    <n v="0.7"/>
    <n v="-10.487400000000001"/>
  </r>
  <r>
    <n v="6433"/>
    <s v="CA-2011-165764"/>
    <x v="2"/>
    <x v="935"/>
    <d v="2011-11-07T00:00:00"/>
    <s v="Standard Class"/>
    <s v="SH-20395"/>
    <s v="Shahid Hopkins"/>
    <x v="0"/>
    <x v="0"/>
    <s v="Jacksonville"/>
    <x v="3"/>
    <n v="28540"/>
    <s v="South"/>
    <s v="FUR-FU-10001468"/>
    <x v="0"/>
    <x v="5"/>
    <s v="Tenex Antistatic Computer Chair Mats"/>
    <n v="410.35199999999998"/>
    <n v="3"/>
    <n v="0.2"/>
    <n v="-51.29400000000004"/>
  </r>
  <r>
    <n v="6434"/>
    <s v="CA-2012-121405"/>
    <x v="1"/>
    <x v="1110"/>
    <d v="2012-04-04T00:00:00"/>
    <s v="Standard Class"/>
    <s v="FC-14335"/>
    <s v="Fred Chung"/>
    <x v="1"/>
    <x v="0"/>
    <s v="Chicago"/>
    <x v="10"/>
    <n v="60610"/>
    <s v="Central"/>
    <s v="OFF-PA-10001838"/>
    <x v="1"/>
    <x v="10"/>
    <s v="Adams Telephone Message Book W/Dividers/Space For Phone Numbers, 5 1/4&quot;X8 1/2&quot;, 300/Messages"/>
    <n v="23.52"/>
    <n v="5"/>
    <n v="0.2"/>
    <n v="8.5259999999999998"/>
  </r>
  <r>
    <n v="6435"/>
    <s v="CA-2012-121405"/>
    <x v="1"/>
    <x v="1110"/>
    <d v="2012-04-04T00:00:00"/>
    <s v="Standard Class"/>
    <s v="FC-14335"/>
    <s v="Fred Chung"/>
    <x v="1"/>
    <x v="0"/>
    <s v="Chicago"/>
    <x v="10"/>
    <n v="60610"/>
    <s v="Central"/>
    <s v="TEC-PH-10002890"/>
    <x v="2"/>
    <x v="7"/>
    <s v="AT&amp;T 17929 Lendline Telephone"/>
    <n v="180.96"/>
    <n v="5"/>
    <n v="0.2"/>
    <n v="13.571999999999996"/>
  </r>
  <r>
    <n v="6436"/>
    <s v="US-2014-116897"/>
    <x v="3"/>
    <x v="837"/>
    <d v="2014-05-30T00:00:00"/>
    <s v="First Class"/>
    <s v="JG-15160"/>
    <s v="James Galang"/>
    <x v="0"/>
    <x v="0"/>
    <s v="Pocatello"/>
    <x v="45"/>
    <n v="83201"/>
    <s v="West"/>
    <s v="FUR-FU-10004963"/>
    <x v="0"/>
    <x v="5"/>
    <s v="Eldon 400 Class Desk Accessories, Black Carbon"/>
    <n v="35"/>
    <n v="4"/>
    <n v="0"/>
    <n v="14.700000000000003"/>
  </r>
  <r>
    <n v="6437"/>
    <s v="US-2014-116897"/>
    <x v="3"/>
    <x v="837"/>
    <d v="2014-05-30T00:00:00"/>
    <s v="First Class"/>
    <s v="JG-15160"/>
    <s v="James Galang"/>
    <x v="0"/>
    <x v="0"/>
    <s v="Pocatello"/>
    <x v="45"/>
    <n v="83201"/>
    <s v="West"/>
    <s v="OFF-ST-10000025"/>
    <x v="1"/>
    <x v="4"/>
    <s v="Fellowes Stor/Drawer Steel Plus Storage Drawers"/>
    <n v="477.15000000000003"/>
    <n v="5"/>
    <n v="0"/>
    <n v="28.628999999999962"/>
  </r>
  <r>
    <n v="6438"/>
    <s v="US-2014-116897"/>
    <x v="3"/>
    <x v="837"/>
    <d v="2014-05-30T00:00:00"/>
    <s v="First Class"/>
    <s v="JG-15160"/>
    <s v="James Galang"/>
    <x v="0"/>
    <x v="0"/>
    <s v="Pocatello"/>
    <x v="45"/>
    <n v="83201"/>
    <s v="West"/>
    <s v="TEC-PH-10004389"/>
    <x v="2"/>
    <x v="7"/>
    <s v="Nokia Lumia 925"/>
    <n v="302.37599999999998"/>
    <n v="3"/>
    <n v="0.2"/>
    <n v="22.678200000000018"/>
  </r>
  <r>
    <n v="6439"/>
    <s v="US-2014-113992"/>
    <x v="3"/>
    <x v="817"/>
    <d v="2014-12-20T00:00:00"/>
    <s v="Standard Class"/>
    <s v="LC-16885"/>
    <s v="Lena Creighton"/>
    <x v="0"/>
    <x v="0"/>
    <s v="Plano"/>
    <x v="5"/>
    <n v="75023"/>
    <s v="Central"/>
    <s v="FUR-TA-10000577"/>
    <x v="0"/>
    <x v="3"/>
    <s v="Bretford CR4500 Series Slim Rectangular Table"/>
    <n v="974.98799999999983"/>
    <n v="4"/>
    <n v="0.3"/>
    <n v="-97.49879999999996"/>
  </r>
  <r>
    <n v="6440"/>
    <s v="CA-2011-166891"/>
    <x v="2"/>
    <x v="777"/>
    <d v="2011-10-06T00:00:00"/>
    <s v="First Class"/>
    <s v="CC-12220"/>
    <s v="Chris Cortes"/>
    <x v="0"/>
    <x v="0"/>
    <s v="New York City"/>
    <x v="15"/>
    <n v="10024"/>
    <s v="East"/>
    <s v="FUR-CH-10003298"/>
    <x v="0"/>
    <x v="1"/>
    <s v="Office Star - Contemporary Task Swivel chair with Loop Arms, Charcoal"/>
    <n v="589.41"/>
    <n v="5"/>
    <n v="0.1"/>
    <n v="-6.5490000000000492"/>
  </r>
  <r>
    <n v="6441"/>
    <s v="CA-2013-101161"/>
    <x v="0"/>
    <x v="63"/>
    <d v="2013-10-21T00:00:00"/>
    <s v="Standard Class"/>
    <s v="BW-11110"/>
    <s v="Bart Watters"/>
    <x v="1"/>
    <x v="0"/>
    <s v="New York City"/>
    <x v="15"/>
    <n v="10024"/>
    <s v="East"/>
    <s v="OFF-AR-10001860"/>
    <x v="1"/>
    <x v="6"/>
    <s v="BIC Liqua Brite Liner"/>
    <n v="34.700000000000003"/>
    <n v="5"/>
    <n v="0"/>
    <n v="12.492000000000001"/>
  </r>
  <r>
    <n v="6442"/>
    <s v="CA-2013-101161"/>
    <x v="0"/>
    <x v="63"/>
    <d v="2013-10-21T00:00:00"/>
    <s v="Standard Class"/>
    <s v="BW-11110"/>
    <s v="Bart Watters"/>
    <x v="1"/>
    <x v="0"/>
    <s v="New York City"/>
    <x v="15"/>
    <n v="10024"/>
    <s v="East"/>
    <s v="OFF-ST-10003123"/>
    <x v="1"/>
    <x v="4"/>
    <s v="Fellowes Bases and Tops For Staxonsteel/High-Stak Systems"/>
    <n v="99.87"/>
    <n v="3"/>
    <n v="0"/>
    <n v="23.968799999999998"/>
  </r>
  <r>
    <n v="6443"/>
    <s v="CA-2013-101161"/>
    <x v="0"/>
    <x v="63"/>
    <d v="2013-10-21T00:00:00"/>
    <s v="Standard Class"/>
    <s v="BW-11110"/>
    <s v="Bart Watters"/>
    <x v="1"/>
    <x v="0"/>
    <s v="New York City"/>
    <x v="15"/>
    <n v="10024"/>
    <s v="East"/>
    <s v="OFF-PA-10001295"/>
    <x v="1"/>
    <x v="10"/>
    <s v="Computer Printout Paper with Letter-Trim Perforations"/>
    <n v="37.94"/>
    <n v="2"/>
    <n v="0"/>
    <n v="18.211199999999998"/>
  </r>
  <r>
    <n v="6444"/>
    <s v="CA-2013-101161"/>
    <x v="0"/>
    <x v="63"/>
    <d v="2013-10-21T00:00:00"/>
    <s v="Standard Class"/>
    <s v="BW-11110"/>
    <s v="Bart Watters"/>
    <x v="1"/>
    <x v="0"/>
    <s v="New York City"/>
    <x v="15"/>
    <n v="10024"/>
    <s v="East"/>
    <s v="OFF-LA-10000407"/>
    <x v="1"/>
    <x v="2"/>
    <s v="Avery White Multi-Purpose Labels"/>
    <n v="24.900000000000002"/>
    <n v="5"/>
    <n v="0"/>
    <n v="11.454000000000001"/>
  </r>
  <r>
    <n v="6445"/>
    <s v="CA-2013-101161"/>
    <x v="0"/>
    <x v="63"/>
    <d v="2013-10-21T00:00:00"/>
    <s v="Standard Class"/>
    <s v="BW-11110"/>
    <s v="Bart Watters"/>
    <x v="1"/>
    <x v="0"/>
    <s v="New York City"/>
    <x v="15"/>
    <n v="10024"/>
    <s v="East"/>
    <s v="FUR-FU-10003535"/>
    <x v="0"/>
    <x v="5"/>
    <s v="Howard Miller Distant Time Traveler Alarm Clock"/>
    <n v="82.26"/>
    <n v="3"/>
    <n v="0"/>
    <n v="33.726600000000005"/>
  </r>
  <r>
    <n v="6446"/>
    <s v="CA-2012-151785"/>
    <x v="1"/>
    <x v="616"/>
    <d v="2012-03-10T00:00:00"/>
    <s v="Standard Class"/>
    <s v="JJ-15445"/>
    <s v="Jennifer Jackson"/>
    <x v="0"/>
    <x v="0"/>
    <s v="Chicago"/>
    <x v="10"/>
    <n v="60623"/>
    <s v="Central"/>
    <s v="OFF-FA-10000611"/>
    <x v="1"/>
    <x v="13"/>
    <s v="Binder Clips by OIC"/>
    <n v="7.1039999999999992"/>
    <n v="6"/>
    <n v="0.2"/>
    <n v="2.4863999999999997"/>
  </r>
  <r>
    <n v="6447"/>
    <s v="US-2014-119816"/>
    <x v="3"/>
    <x v="168"/>
    <d v="2014-03-07T00:00:00"/>
    <s v="Second Class"/>
    <s v="TT-21460"/>
    <s v="Tonja Turnell"/>
    <x v="2"/>
    <x v="0"/>
    <s v="Houston"/>
    <x v="5"/>
    <n v="77095"/>
    <s v="Central"/>
    <s v="FUR-FU-10004848"/>
    <x v="0"/>
    <x v="5"/>
    <s v="Howard Miller 13-3/4&quot; Diameter Brushed Chrome Round Wall Clock"/>
    <n v="103.50000000000001"/>
    <n v="5"/>
    <n v="0.6"/>
    <n v="-77.625"/>
  </r>
  <r>
    <n v="6448"/>
    <s v="US-2014-119816"/>
    <x v="3"/>
    <x v="168"/>
    <d v="2014-03-07T00:00:00"/>
    <s v="Second Class"/>
    <s v="TT-21460"/>
    <s v="Tonja Turnell"/>
    <x v="2"/>
    <x v="0"/>
    <s v="Houston"/>
    <x v="5"/>
    <n v="77095"/>
    <s v="Central"/>
    <s v="OFF-LA-10002381"/>
    <x v="1"/>
    <x v="2"/>
    <s v="Avery 497"/>
    <n v="2.4640000000000004"/>
    <n v="1"/>
    <n v="0.2"/>
    <n v="0.86239999999999983"/>
  </r>
  <r>
    <n v="6449"/>
    <s v="US-2014-119816"/>
    <x v="3"/>
    <x v="168"/>
    <d v="2014-03-07T00:00:00"/>
    <s v="Second Class"/>
    <s v="TT-21460"/>
    <s v="Tonja Turnell"/>
    <x v="2"/>
    <x v="0"/>
    <s v="Houston"/>
    <x v="5"/>
    <n v="77095"/>
    <s v="Central"/>
    <s v="OFF-ST-10000918"/>
    <x v="1"/>
    <x v="4"/>
    <s v="Crate-A-Files"/>
    <n v="8.7200000000000006"/>
    <n v="1"/>
    <n v="0.2"/>
    <n v="0.65399999999999947"/>
  </r>
  <r>
    <n v="6450"/>
    <s v="CA-2012-156510"/>
    <x v="1"/>
    <x v="12"/>
    <d v="2012-09-29T00:00:00"/>
    <s v="Standard Class"/>
    <s v="EH-13990"/>
    <s v="Erica Hackney"/>
    <x v="0"/>
    <x v="0"/>
    <s v="Meriden"/>
    <x v="29"/>
    <n v="6450"/>
    <s v="East"/>
    <s v="OFF-BI-10000822"/>
    <x v="1"/>
    <x v="8"/>
    <s v="Acco PRESSTEX Data Binder with Storage Hooks, Light Blue, 9 1/2&quot; X 11&quot;"/>
    <n v="10.76"/>
    <n v="2"/>
    <n v="0"/>
    <n v="5.1647999999999996"/>
  </r>
  <r>
    <n v="6451"/>
    <s v="CA-2012-156510"/>
    <x v="1"/>
    <x v="12"/>
    <d v="2012-09-29T00:00:00"/>
    <s v="Standard Class"/>
    <s v="EH-13990"/>
    <s v="Erica Hackney"/>
    <x v="0"/>
    <x v="0"/>
    <s v="Meriden"/>
    <x v="29"/>
    <n v="6450"/>
    <s v="East"/>
    <s v="OFF-PA-10002222"/>
    <x v="1"/>
    <x v="10"/>
    <s v="Xerox Color Copier Paper, 11&quot; x 17&quot;, Ream"/>
    <n v="45.68"/>
    <n v="2"/>
    <n v="0"/>
    <n v="21.012799999999999"/>
  </r>
  <r>
    <n v="6452"/>
    <s v="CA-2012-156510"/>
    <x v="1"/>
    <x v="12"/>
    <d v="2012-09-29T00:00:00"/>
    <s v="Standard Class"/>
    <s v="EH-13990"/>
    <s v="Erica Hackney"/>
    <x v="0"/>
    <x v="0"/>
    <s v="Meriden"/>
    <x v="29"/>
    <n v="6450"/>
    <s v="East"/>
    <s v="OFF-AR-10004930"/>
    <x v="1"/>
    <x v="6"/>
    <s v="Turquoise Lead Holder with Pocket Clip"/>
    <n v="6.7"/>
    <n v="1"/>
    <n v="0"/>
    <n v="2.2109999999999994"/>
  </r>
  <r>
    <n v="6453"/>
    <s v="US-2012-110261"/>
    <x v="1"/>
    <x v="546"/>
    <d v="2012-12-23T00:00:00"/>
    <s v="Second Class"/>
    <s v="PR-18880"/>
    <s v="Patrick Ryan"/>
    <x v="0"/>
    <x v="0"/>
    <s v="Glenview"/>
    <x v="10"/>
    <n v="60025"/>
    <s v="Central"/>
    <s v="TEC-PH-10001750"/>
    <x v="2"/>
    <x v="7"/>
    <s v="Samsung Rugby III"/>
    <n v="158.376"/>
    <n v="3"/>
    <n v="0.2"/>
    <n v="13.857900000000008"/>
  </r>
  <r>
    <n v="6454"/>
    <s v="CA-2012-125710"/>
    <x v="1"/>
    <x v="1049"/>
    <d v="2012-10-13T00:00:00"/>
    <s v="Standard Class"/>
    <s v="BT-11680"/>
    <s v="Brian Thompson"/>
    <x v="0"/>
    <x v="0"/>
    <s v="Houston"/>
    <x v="5"/>
    <n v="77036"/>
    <s v="Central"/>
    <s v="OFF-AR-10000657"/>
    <x v="1"/>
    <x v="6"/>
    <s v="Binney &amp; Smith inkTank Desk Highlighter, Chisel Tip, Yellow, 12/Box"/>
    <n v="3.44"/>
    <n v="2"/>
    <n v="0.2"/>
    <n v="0.55899999999999961"/>
  </r>
  <r>
    <n v="6455"/>
    <s v="CA-2014-161102"/>
    <x v="3"/>
    <x v="689"/>
    <d v="2014-08-04T00:00:00"/>
    <s v="First Class"/>
    <s v="EC-14050"/>
    <s v="Erin Creighton"/>
    <x v="0"/>
    <x v="0"/>
    <s v="San Francisco"/>
    <x v="1"/>
    <n v="94110"/>
    <s v="West"/>
    <s v="OFF-ST-10003442"/>
    <x v="1"/>
    <x v="4"/>
    <s v="Eldon Portable Mobile Manager"/>
    <n v="56.56"/>
    <n v="2"/>
    <n v="0"/>
    <n v="15.2712"/>
  </r>
  <r>
    <n v="6456"/>
    <s v="CA-2014-161102"/>
    <x v="3"/>
    <x v="689"/>
    <d v="2014-08-04T00:00:00"/>
    <s v="First Class"/>
    <s v="EC-14050"/>
    <s v="Erin Creighton"/>
    <x v="0"/>
    <x v="0"/>
    <s v="San Francisco"/>
    <x v="1"/>
    <n v="94110"/>
    <s v="West"/>
    <s v="FUR-FU-10003142"/>
    <x v="0"/>
    <x v="5"/>
    <s v="Master Big Foot Doorstop, Beige"/>
    <n v="36.96"/>
    <n v="7"/>
    <n v="0"/>
    <n v="11.457599999999998"/>
  </r>
  <r>
    <n v="6457"/>
    <s v="CA-2011-110065"/>
    <x v="2"/>
    <x v="79"/>
    <d v="2011-08-11T00:00:00"/>
    <s v="Standard Class"/>
    <s v="SP-20650"/>
    <s v="Stephanie Phelps"/>
    <x v="1"/>
    <x v="0"/>
    <s v="New York City"/>
    <x v="15"/>
    <n v="10009"/>
    <s v="East"/>
    <s v="TEC-PH-10002468"/>
    <x v="2"/>
    <x v="7"/>
    <s v="Plantronics CS 50-USB - headset - Convertible, Monaural"/>
    <n v="135.99"/>
    <n v="1"/>
    <n v="0"/>
    <n v="36.717300000000009"/>
  </r>
  <r>
    <n v="6458"/>
    <s v="CA-2011-110065"/>
    <x v="2"/>
    <x v="79"/>
    <d v="2011-08-11T00:00:00"/>
    <s v="Standard Class"/>
    <s v="SP-20650"/>
    <s v="Stephanie Phelps"/>
    <x v="1"/>
    <x v="0"/>
    <s v="New York City"/>
    <x v="15"/>
    <n v="10009"/>
    <s v="East"/>
    <s v="OFF-AR-10004165"/>
    <x v="1"/>
    <x v="6"/>
    <s v="Binney &amp; Smith inkTank Erasable Pocket Highlighter, Chisel Tip, Yellow"/>
    <n v="15.959999999999999"/>
    <n v="7"/>
    <n v="0"/>
    <n v="7.0224000000000011"/>
  </r>
  <r>
    <n v="6459"/>
    <s v="US-2014-133361"/>
    <x v="3"/>
    <x v="304"/>
    <d v="2014-05-18T00:00:00"/>
    <s v="First Class"/>
    <s v="AJ-10780"/>
    <s v="Anthony Jacobs"/>
    <x v="1"/>
    <x v="0"/>
    <s v="Baltimore"/>
    <x v="39"/>
    <n v="21215"/>
    <s v="East"/>
    <s v="OFF-AR-10001919"/>
    <x v="1"/>
    <x v="6"/>
    <s v="OIC #2 Pencils, Medium Soft"/>
    <n v="3.76"/>
    <n v="2"/>
    <n v="0"/>
    <n v="1.0903999999999998"/>
  </r>
  <r>
    <n v="6460"/>
    <s v="US-2014-133361"/>
    <x v="3"/>
    <x v="304"/>
    <d v="2014-05-18T00:00:00"/>
    <s v="First Class"/>
    <s v="AJ-10780"/>
    <s v="Anthony Jacobs"/>
    <x v="1"/>
    <x v="0"/>
    <s v="Baltimore"/>
    <x v="39"/>
    <n v="21215"/>
    <s v="East"/>
    <s v="OFF-AR-10003045"/>
    <x v="1"/>
    <x v="6"/>
    <s v="Prang Colored Pencils"/>
    <n v="14.7"/>
    <n v="5"/>
    <n v="0"/>
    <n v="6.6150000000000002"/>
  </r>
  <r>
    <n v="6461"/>
    <s v="US-2014-133361"/>
    <x v="3"/>
    <x v="304"/>
    <d v="2014-05-18T00:00:00"/>
    <s v="First Class"/>
    <s v="AJ-10780"/>
    <s v="Anthony Jacobs"/>
    <x v="1"/>
    <x v="0"/>
    <s v="Baltimore"/>
    <x v="39"/>
    <n v="21215"/>
    <s v="East"/>
    <s v="OFF-AR-10003338"/>
    <x v="1"/>
    <x v="6"/>
    <s v="Eberhard Faber 3 1/2&quot; Golf Pencils"/>
    <n v="37.200000000000003"/>
    <n v="5"/>
    <n v="0"/>
    <n v="9.3000000000000007"/>
  </r>
  <r>
    <n v="6462"/>
    <s v="US-2014-133361"/>
    <x v="3"/>
    <x v="304"/>
    <d v="2014-05-18T00:00:00"/>
    <s v="First Class"/>
    <s v="AJ-10780"/>
    <s v="Anthony Jacobs"/>
    <x v="1"/>
    <x v="0"/>
    <s v="Baltimore"/>
    <x v="39"/>
    <n v="21215"/>
    <s v="East"/>
    <s v="TEC-AC-10003280"/>
    <x v="2"/>
    <x v="11"/>
    <s v="Belkin F8E887 USB Wired Ergonomic Keyboard"/>
    <n v="89.97"/>
    <n v="3"/>
    <n v="0"/>
    <n v="18.893699999999995"/>
  </r>
  <r>
    <n v="6463"/>
    <s v="US-2014-133361"/>
    <x v="3"/>
    <x v="304"/>
    <d v="2014-05-18T00:00:00"/>
    <s v="First Class"/>
    <s v="AJ-10780"/>
    <s v="Anthony Jacobs"/>
    <x v="1"/>
    <x v="0"/>
    <s v="Baltimore"/>
    <x v="39"/>
    <n v="21215"/>
    <s v="East"/>
    <s v="FUR-CH-10003298"/>
    <x v="0"/>
    <x v="1"/>
    <s v="Office Star - Contemporary Task Swivel chair with Loop Arms, Charcoal"/>
    <n v="261.95999999999998"/>
    <n v="2"/>
    <n v="0"/>
    <n v="23.576399999999978"/>
  </r>
  <r>
    <n v="6464"/>
    <s v="US-2014-133361"/>
    <x v="3"/>
    <x v="304"/>
    <d v="2014-05-18T00:00:00"/>
    <s v="First Class"/>
    <s v="AJ-10780"/>
    <s v="Anthony Jacobs"/>
    <x v="1"/>
    <x v="0"/>
    <s v="Baltimore"/>
    <x v="39"/>
    <n v="21215"/>
    <s v="East"/>
    <s v="OFF-LA-10004544"/>
    <x v="1"/>
    <x v="2"/>
    <s v="Avery 505"/>
    <n v="74"/>
    <n v="5"/>
    <n v="0"/>
    <n v="37"/>
  </r>
  <r>
    <n v="6465"/>
    <s v="US-2013-155404"/>
    <x v="0"/>
    <x v="897"/>
    <d v="2013-09-29T00:00:00"/>
    <s v="Standard Class"/>
    <s v="AS-10630"/>
    <s v="Ann Steele"/>
    <x v="2"/>
    <x v="0"/>
    <s v="Louisville"/>
    <x v="0"/>
    <n v="40214"/>
    <s v="South"/>
    <s v="FUR-FU-10004586"/>
    <x v="0"/>
    <x v="5"/>
    <s v="G.E. Longer-Life Indoor Recessed Floodlight Bulbs"/>
    <n v="13.28"/>
    <n v="2"/>
    <n v="0"/>
    <n v="6.3743999999999996"/>
  </r>
  <r>
    <n v="6466"/>
    <s v="CA-2012-114503"/>
    <x v="1"/>
    <x v="50"/>
    <d v="2012-11-17T00:00:00"/>
    <s v="Standard Class"/>
    <s v="AA-10375"/>
    <s v="Allen Armold"/>
    <x v="0"/>
    <x v="0"/>
    <s v="Lebanon"/>
    <x v="18"/>
    <n v="37087"/>
    <s v="South"/>
    <s v="OFF-ST-10003572"/>
    <x v="1"/>
    <x v="4"/>
    <s v="Portfile Personal File Boxes"/>
    <n v="84.960000000000008"/>
    <n v="6"/>
    <n v="0.2"/>
    <n v="6.3719999999999999"/>
  </r>
  <r>
    <n v="6467"/>
    <s v="CA-2014-153080"/>
    <x v="3"/>
    <x v="1053"/>
    <d v="2014-05-26T00:00:00"/>
    <s v="Second Class"/>
    <s v="EH-13945"/>
    <s v="Eric Hoffmann"/>
    <x v="0"/>
    <x v="0"/>
    <s v="Los Angeles"/>
    <x v="1"/>
    <n v="90008"/>
    <s v="West"/>
    <s v="TEC-AC-10002331"/>
    <x v="2"/>
    <x v="11"/>
    <s v="Maxell 74 Minute CDR, 10/Pack"/>
    <n v="68.459999999999994"/>
    <n v="7"/>
    <n v="0"/>
    <n v="25.330199999999998"/>
  </r>
  <r>
    <n v="6468"/>
    <s v="CA-2013-163804"/>
    <x v="0"/>
    <x v="499"/>
    <d v="2013-12-09T00:00:00"/>
    <s v="Standard Class"/>
    <s v="DB-13270"/>
    <s v="Deborah Brumfield"/>
    <x v="2"/>
    <x v="0"/>
    <s v="Providence"/>
    <x v="34"/>
    <n v="2908"/>
    <s v="East"/>
    <s v="OFF-ST-10000142"/>
    <x v="1"/>
    <x v="4"/>
    <s v="Deluxe Rollaway Locking File with Drawer"/>
    <n v="2079.4"/>
    <n v="5"/>
    <n v="0"/>
    <n v="582.23199999999997"/>
  </r>
  <r>
    <n v="6469"/>
    <s v="CA-2013-163804"/>
    <x v="0"/>
    <x v="499"/>
    <d v="2013-12-09T00:00:00"/>
    <s v="Standard Class"/>
    <s v="DB-13270"/>
    <s v="Deborah Brumfield"/>
    <x v="2"/>
    <x v="0"/>
    <s v="Providence"/>
    <x v="34"/>
    <n v="2908"/>
    <s v="East"/>
    <s v="TEC-PH-10000441"/>
    <x v="2"/>
    <x v="7"/>
    <s v="VTech DS6151"/>
    <n v="629.94999999999993"/>
    <n v="5"/>
    <n v="0"/>
    <n v="176.38600000000002"/>
  </r>
  <r>
    <n v="6470"/>
    <s v="CA-2013-163804"/>
    <x v="0"/>
    <x v="499"/>
    <d v="2013-12-09T00:00:00"/>
    <s v="Standard Class"/>
    <s v="DB-13270"/>
    <s v="Deborah Brumfield"/>
    <x v="2"/>
    <x v="0"/>
    <s v="Providence"/>
    <x v="34"/>
    <n v="2908"/>
    <s v="East"/>
    <s v="FUR-FU-10004864"/>
    <x v="0"/>
    <x v="5"/>
    <s v="Eldon 500 Class Desk Accessories"/>
    <n v="72.42"/>
    <n v="6"/>
    <n v="0"/>
    <n v="23.898600000000002"/>
  </r>
  <r>
    <n v="6471"/>
    <s v="CA-2012-108532"/>
    <x v="1"/>
    <x v="1111"/>
    <d v="2012-09-02T00:00:00"/>
    <s v="Standard Class"/>
    <s v="CC-12100"/>
    <s v="Chad Cunningham"/>
    <x v="2"/>
    <x v="0"/>
    <s v="Detroit"/>
    <x v="12"/>
    <n v="48234"/>
    <s v="Central"/>
    <s v="TEC-PH-10001750"/>
    <x v="2"/>
    <x v="7"/>
    <s v="Samsung Rugby III"/>
    <n v="131.97999999999999"/>
    <n v="2"/>
    <n v="0"/>
    <n v="35.634600000000006"/>
  </r>
  <r>
    <n v="6472"/>
    <s v="CA-2012-108532"/>
    <x v="1"/>
    <x v="1111"/>
    <d v="2012-09-02T00:00:00"/>
    <s v="Standard Class"/>
    <s v="CC-12100"/>
    <s v="Chad Cunningham"/>
    <x v="2"/>
    <x v="0"/>
    <s v="Detroit"/>
    <x v="12"/>
    <n v="48234"/>
    <s v="Central"/>
    <s v="TEC-AC-10004510"/>
    <x v="2"/>
    <x v="11"/>
    <s v="Logitech Desktop MK120 Mouse and keyboard Combo"/>
    <n v="114.52"/>
    <n v="7"/>
    <n v="0"/>
    <n v="11.451999999999995"/>
  </r>
  <r>
    <n v="6473"/>
    <s v="CA-2011-151897"/>
    <x v="2"/>
    <x v="571"/>
    <d v="2011-06-10T00:00:00"/>
    <s v="Standard Class"/>
    <s v="VT-21700"/>
    <s v="Valerie Takahito"/>
    <x v="2"/>
    <x v="0"/>
    <s v="Houston"/>
    <x v="5"/>
    <n v="77070"/>
    <s v="Central"/>
    <s v="OFF-LA-10001074"/>
    <x v="1"/>
    <x v="2"/>
    <s v="Round Specialty Laser Printer Labels"/>
    <n v="100.24000000000001"/>
    <n v="10"/>
    <n v="0.2"/>
    <n v="33.830999999999989"/>
  </r>
  <r>
    <n v="6474"/>
    <s v="CA-2013-113292"/>
    <x v="0"/>
    <x v="196"/>
    <d v="2013-03-21T00:00:00"/>
    <s v="Second Class"/>
    <s v="DB-13060"/>
    <s v="Dave Brooks"/>
    <x v="0"/>
    <x v="0"/>
    <s v="Columbia"/>
    <x v="18"/>
    <n v="38401"/>
    <s v="South"/>
    <s v="OFF-AP-10003590"/>
    <x v="1"/>
    <x v="9"/>
    <s v="Hoover WindTunnel Plus Canister Vacuum"/>
    <n v="871.80000000000007"/>
    <n v="3"/>
    <n v="0.2"/>
    <n v="87.180000000000092"/>
  </r>
  <r>
    <n v="6475"/>
    <s v="CA-2011-149524"/>
    <x v="2"/>
    <x v="1112"/>
    <d v="2011-01-16T00:00:00"/>
    <s v="First Class"/>
    <s v="BS-11590"/>
    <s v="Brendan Sweed"/>
    <x v="1"/>
    <x v="0"/>
    <s v="Philadelphia"/>
    <x v="9"/>
    <n v="19140"/>
    <s v="East"/>
    <s v="FUR-BO-10003433"/>
    <x v="0"/>
    <x v="0"/>
    <s v="Sauder Cornerstone Collection Library"/>
    <n v="61.96"/>
    <n v="4"/>
    <n v="0.5"/>
    <n v="-53.285600000000009"/>
  </r>
  <r>
    <n v="6476"/>
    <s v="CA-2014-140872"/>
    <x v="3"/>
    <x v="95"/>
    <d v="2014-06-11T00:00:00"/>
    <s v="Standard Class"/>
    <s v="NR-18550"/>
    <s v="Nick Radford"/>
    <x v="0"/>
    <x v="0"/>
    <s v="Pembroke Pines"/>
    <x v="2"/>
    <n v="33024"/>
    <s v="South"/>
    <s v="OFF-BI-10002432"/>
    <x v="1"/>
    <x v="8"/>
    <s v="Wilson Jones Standard D-Ring Binders"/>
    <n v="4.5540000000000003"/>
    <n v="3"/>
    <n v="0.7"/>
    <n v="-3.4913999999999987"/>
  </r>
  <r>
    <n v="6477"/>
    <s v="CA-2014-140872"/>
    <x v="3"/>
    <x v="95"/>
    <d v="2014-06-11T00:00:00"/>
    <s v="Standard Class"/>
    <s v="NR-18550"/>
    <s v="Nick Radford"/>
    <x v="0"/>
    <x v="0"/>
    <s v="Pembroke Pines"/>
    <x v="2"/>
    <n v="33024"/>
    <s v="South"/>
    <s v="OFF-AP-10003622"/>
    <x v="1"/>
    <x v="9"/>
    <s v="Bravo II Megaboss 12-Amp Hard Body Upright, Replacement Belts, 2 Belts per Pack"/>
    <n v="5.2"/>
    <n v="2"/>
    <n v="0.2"/>
    <n v="0.58499999999999974"/>
  </r>
  <r>
    <n v="6478"/>
    <s v="CA-2014-140872"/>
    <x v="3"/>
    <x v="95"/>
    <d v="2014-06-11T00:00:00"/>
    <s v="Standard Class"/>
    <s v="NR-18550"/>
    <s v="Nick Radford"/>
    <x v="0"/>
    <x v="0"/>
    <s v="Pembroke Pines"/>
    <x v="2"/>
    <n v="33024"/>
    <s v="South"/>
    <s v="TEC-AC-10003832"/>
    <x v="2"/>
    <x v="11"/>
    <s v="Logitech P710e Mobile Speakerphone"/>
    <n v="205.99200000000002"/>
    <n v="1"/>
    <n v="0.2"/>
    <n v="-2.5749000000000279"/>
  </r>
  <r>
    <n v="6479"/>
    <s v="CA-2014-140872"/>
    <x v="3"/>
    <x v="95"/>
    <d v="2014-06-11T00:00:00"/>
    <s v="Standard Class"/>
    <s v="NR-18550"/>
    <s v="Nick Radford"/>
    <x v="0"/>
    <x v="0"/>
    <s v="Pembroke Pines"/>
    <x v="2"/>
    <n v="33024"/>
    <s v="South"/>
    <s v="OFF-PA-10000809"/>
    <x v="1"/>
    <x v="10"/>
    <s v="Xerox 206"/>
    <n v="15.552000000000003"/>
    <n v="3"/>
    <n v="0.2"/>
    <n v="5.4432"/>
  </r>
  <r>
    <n v="6480"/>
    <s v="CA-2014-140872"/>
    <x v="3"/>
    <x v="95"/>
    <d v="2014-06-11T00:00:00"/>
    <s v="Standard Class"/>
    <s v="NR-18550"/>
    <s v="Nick Radford"/>
    <x v="0"/>
    <x v="0"/>
    <s v="Pembroke Pines"/>
    <x v="2"/>
    <n v="33024"/>
    <s v="South"/>
    <s v="TEC-PH-10000441"/>
    <x v="2"/>
    <x v="7"/>
    <s v="VTech DS6151"/>
    <n v="503.96000000000004"/>
    <n v="5"/>
    <n v="0.2"/>
    <n v="50.396000000000015"/>
  </r>
  <r>
    <n v="6481"/>
    <s v="CA-2014-140872"/>
    <x v="3"/>
    <x v="95"/>
    <d v="2014-06-11T00:00:00"/>
    <s v="Standard Class"/>
    <s v="NR-18550"/>
    <s v="Nick Radford"/>
    <x v="0"/>
    <x v="0"/>
    <s v="Pembroke Pines"/>
    <x v="2"/>
    <n v="33024"/>
    <s v="South"/>
    <s v="OFF-AP-10002287"/>
    <x v="1"/>
    <x v="9"/>
    <s v="Eureka Sanitaire  Multi-Pro Heavy-Duty Upright, Disposable Bags"/>
    <n v="24.472000000000001"/>
    <n v="7"/>
    <n v="0.2"/>
    <n v="1.8353999999999999"/>
  </r>
  <r>
    <n v="6482"/>
    <s v="CA-2014-140872"/>
    <x v="3"/>
    <x v="95"/>
    <d v="2014-06-11T00:00:00"/>
    <s v="Standard Class"/>
    <s v="NR-18550"/>
    <s v="Nick Radford"/>
    <x v="0"/>
    <x v="0"/>
    <s v="Pembroke Pines"/>
    <x v="2"/>
    <n v="33024"/>
    <s v="South"/>
    <s v="FUR-BO-10002824"/>
    <x v="0"/>
    <x v="0"/>
    <s v="Bush Mission Pointe Library"/>
    <n v="241.56799999999998"/>
    <n v="2"/>
    <n v="0.2"/>
    <n v="0"/>
  </r>
  <r>
    <n v="6483"/>
    <s v="CA-2014-140872"/>
    <x v="3"/>
    <x v="95"/>
    <d v="2014-06-11T00:00:00"/>
    <s v="Standard Class"/>
    <s v="NR-18550"/>
    <s v="Nick Radford"/>
    <x v="0"/>
    <x v="0"/>
    <s v="Pembroke Pines"/>
    <x v="2"/>
    <n v="33024"/>
    <s v="South"/>
    <s v="TEC-AC-10002942"/>
    <x v="2"/>
    <x v="11"/>
    <s v="WD My Passport Ultra 1TB Portable External Hard Drive"/>
    <n v="110.4"/>
    <n v="2"/>
    <n v="0.2"/>
    <n v="-4.1400000000000077"/>
  </r>
  <r>
    <n v="6484"/>
    <s v="CA-2014-113908"/>
    <x v="3"/>
    <x v="95"/>
    <d v="2014-06-10T00:00:00"/>
    <s v="Standard Class"/>
    <s v="KN-16390"/>
    <s v="Katherine Nockton"/>
    <x v="1"/>
    <x v="0"/>
    <s v="New York City"/>
    <x v="15"/>
    <n v="10011"/>
    <s v="East"/>
    <s v="FUR-TA-10001932"/>
    <x v="0"/>
    <x v="3"/>
    <s v="Chromcraft 48&quot; x 96&quot; Racetrack Double Pedestal Table"/>
    <n v="384.76799999999997"/>
    <n v="2"/>
    <n v="0.4"/>
    <n v="-115.43040000000002"/>
  </r>
  <r>
    <n v="6485"/>
    <s v="CA-2014-113908"/>
    <x v="3"/>
    <x v="95"/>
    <d v="2014-06-10T00:00:00"/>
    <s v="Standard Class"/>
    <s v="KN-16390"/>
    <s v="Katherine Nockton"/>
    <x v="1"/>
    <x v="0"/>
    <s v="New York City"/>
    <x v="15"/>
    <n v="10011"/>
    <s v="East"/>
    <s v="TEC-MA-10003173"/>
    <x v="2"/>
    <x v="15"/>
    <s v="Hewlett-Packard 300S Scientific Calculator"/>
    <n v="78.66"/>
    <n v="6"/>
    <n v="0"/>
    <n v="36.183599999999991"/>
  </r>
  <r>
    <n v="6486"/>
    <s v="CA-2014-113908"/>
    <x v="3"/>
    <x v="95"/>
    <d v="2014-06-10T00:00:00"/>
    <s v="Standard Class"/>
    <s v="KN-16390"/>
    <s v="Katherine Nockton"/>
    <x v="1"/>
    <x v="0"/>
    <s v="New York City"/>
    <x v="15"/>
    <n v="10011"/>
    <s v="East"/>
    <s v="OFF-PA-10004156"/>
    <x v="1"/>
    <x v="10"/>
    <s v="Xerox 188"/>
    <n v="45.36"/>
    <n v="4"/>
    <n v="0"/>
    <n v="22.226399999999998"/>
  </r>
  <r>
    <n v="6487"/>
    <s v="CA-2012-120621"/>
    <x v="1"/>
    <x v="1113"/>
    <d v="2012-03-26T00:00:00"/>
    <s v="Standard Class"/>
    <s v="JW-16075"/>
    <s v="Julia West"/>
    <x v="0"/>
    <x v="0"/>
    <s v="Jacksonville"/>
    <x v="3"/>
    <n v="28540"/>
    <s v="South"/>
    <s v="OFF-AP-10002945"/>
    <x v="1"/>
    <x v="9"/>
    <s v="Honeywell Enviracaire Portable HEPA Air Cleaner for 17' x 22' Room"/>
    <n v="962.07999999999993"/>
    <n v="4"/>
    <n v="0.2"/>
    <n v="156.33799999999997"/>
  </r>
  <r>
    <n v="6488"/>
    <s v="CA-2012-120621"/>
    <x v="1"/>
    <x v="1113"/>
    <d v="2012-03-26T00:00:00"/>
    <s v="Standard Class"/>
    <s v="JW-16075"/>
    <s v="Julia West"/>
    <x v="0"/>
    <x v="0"/>
    <s v="Jacksonville"/>
    <x v="3"/>
    <n v="28540"/>
    <s v="South"/>
    <s v="OFF-BI-10000948"/>
    <x v="1"/>
    <x v="8"/>
    <s v="GBC Laser Imprintable Binding System Covers, Desert Sand"/>
    <n v="12.843000000000002"/>
    <n v="3"/>
    <n v="0.7"/>
    <n v="-9.8462999999999994"/>
  </r>
  <r>
    <n v="6489"/>
    <s v="CA-2012-120621"/>
    <x v="1"/>
    <x v="1113"/>
    <d v="2012-03-26T00:00:00"/>
    <s v="Standard Class"/>
    <s v="JW-16075"/>
    <s v="Julia West"/>
    <x v="0"/>
    <x v="0"/>
    <s v="Jacksonville"/>
    <x v="3"/>
    <n v="28540"/>
    <s v="South"/>
    <s v="OFF-PA-10002254"/>
    <x v="1"/>
    <x v="10"/>
    <s v="Xerox 1883"/>
    <n v="295.45600000000002"/>
    <n v="14"/>
    <n v="0.2"/>
    <n v="96.023199999999974"/>
  </r>
  <r>
    <n v="6490"/>
    <s v="US-2014-148866"/>
    <x v="3"/>
    <x v="20"/>
    <d v="2014-09-25T00:00:00"/>
    <s v="Standard Class"/>
    <s v="JM-15535"/>
    <s v="Jessica Myrick"/>
    <x v="0"/>
    <x v="0"/>
    <s v="New York City"/>
    <x v="15"/>
    <n v="10011"/>
    <s v="East"/>
    <s v="OFF-PA-10004782"/>
    <x v="1"/>
    <x v="10"/>
    <s v="Xerox 228"/>
    <n v="32.400000000000006"/>
    <n v="5"/>
    <n v="0"/>
    <n v="15.552000000000001"/>
  </r>
  <r>
    <n v="6491"/>
    <s v="CA-2011-149594"/>
    <x v="2"/>
    <x v="1114"/>
    <d v="2011-09-19T00:00:00"/>
    <s v="Standard Class"/>
    <s v="MF-18250"/>
    <s v="Monica Federle"/>
    <x v="1"/>
    <x v="0"/>
    <s v="Philadelphia"/>
    <x v="9"/>
    <n v="19120"/>
    <s v="East"/>
    <s v="FUR-FU-10000222"/>
    <x v="0"/>
    <x v="5"/>
    <s v="Seth Thomas 16&quot; Steel Case Clock"/>
    <n v="103.93599999999999"/>
    <n v="4"/>
    <n v="0.2"/>
    <n v="16.889599999999998"/>
  </r>
  <r>
    <n v="6492"/>
    <s v="CA-2013-113845"/>
    <x v="0"/>
    <x v="73"/>
    <d v="2013-11-26T00:00:00"/>
    <s v="Standard Class"/>
    <s v="FA-14230"/>
    <s v="Frank Atkinson"/>
    <x v="1"/>
    <x v="0"/>
    <s v="Orlando"/>
    <x v="2"/>
    <n v="32839"/>
    <s v="South"/>
    <s v="FUR-BO-10004695"/>
    <x v="0"/>
    <x v="0"/>
    <s v="O'Sullivan 2-Door Barrister Bookcase in Odessa Pine"/>
    <n v="289.56799999999998"/>
    <n v="2"/>
    <n v="0.2"/>
    <n v="10.858799999999974"/>
  </r>
  <r>
    <n v="6493"/>
    <s v="CA-2013-113845"/>
    <x v="0"/>
    <x v="73"/>
    <d v="2013-11-26T00:00:00"/>
    <s v="Standard Class"/>
    <s v="FA-14230"/>
    <s v="Frank Atkinson"/>
    <x v="1"/>
    <x v="0"/>
    <s v="Orlando"/>
    <x v="2"/>
    <n v="32839"/>
    <s v="South"/>
    <s v="OFF-ST-10003327"/>
    <x v="1"/>
    <x v="4"/>
    <s v="Akro-Mils 12-Gallon Tote"/>
    <n v="39.72"/>
    <n v="5"/>
    <n v="0.2"/>
    <n v="4.4684999999999953"/>
  </r>
  <r>
    <n v="6494"/>
    <s v="CA-2013-113845"/>
    <x v="0"/>
    <x v="73"/>
    <d v="2013-11-26T00:00:00"/>
    <s v="Standard Class"/>
    <s v="FA-14230"/>
    <s v="Frank Atkinson"/>
    <x v="1"/>
    <x v="0"/>
    <s v="Orlando"/>
    <x v="2"/>
    <n v="32839"/>
    <s v="South"/>
    <s v="TEC-PH-10003357"/>
    <x v="2"/>
    <x v="7"/>
    <s v="Grandstream GXP2100 Mainstream Business Phone"/>
    <n v="244.768"/>
    <n v="4"/>
    <n v="0.2"/>
    <n v="24.476800000000004"/>
  </r>
  <r>
    <n v="6495"/>
    <s v="CA-2014-111262"/>
    <x v="3"/>
    <x v="960"/>
    <d v="2014-11-02T00:00:00"/>
    <s v="Second Class"/>
    <s v="KH-16510"/>
    <s v="Keith Herrera"/>
    <x v="0"/>
    <x v="0"/>
    <s v="Houston"/>
    <x v="5"/>
    <n v="77095"/>
    <s v="Central"/>
    <s v="TEC-AC-10002167"/>
    <x v="2"/>
    <x v="11"/>
    <s v="Imation 8gb Micro Traveldrive Usb 2.0 Flash Drive"/>
    <n v="24"/>
    <n v="2"/>
    <n v="0.2"/>
    <n v="-2.6999999999999993"/>
  </r>
  <r>
    <n v="6496"/>
    <s v="CA-2014-111262"/>
    <x v="3"/>
    <x v="960"/>
    <d v="2014-11-02T00:00:00"/>
    <s v="Second Class"/>
    <s v="KH-16510"/>
    <s v="Keith Herrera"/>
    <x v="0"/>
    <x v="0"/>
    <s v="Houston"/>
    <x v="5"/>
    <n v="77095"/>
    <s v="Central"/>
    <s v="OFF-PA-10001937"/>
    <x v="1"/>
    <x v="10"/>
    <s v="Xerox 21"/>
    <n v="15.552000000000003"/>
    <n v="3"/>
    <n v="0.2"/>
    <n v="5.4432"/>
  </r>
  <r>
    <n v="6497"/>
    <s v="CA-2014-111262"/>
    <x v="3"/>
    <x v="960"/>
    <d v="2014-11-02T00:00:00"/>
    <s v="Second Class"/>
    <s v="KH-16510"/>
    <s v="Keith Herrera"/>
    <x v="0"/>
    <x v="0"/>
    <s v="Houston"/>
    <x v="5"/>
    <n v="77095"/>
    <s v="Central"/>
    <s v="TEC-AC-10004510"/>
    <x v="2"/>
    <x v="11"/>
    <s v="Logitech Desktop MK120 Mouse and keyboard Combo"/>
    <n v="26.176000000000002"/>
    <n v="2"/>
    <n v="0.2"/>
    <n v="-3.272000000000002"/>
  </r>
  <r>
    <n v="6498"/>
    <s v="CA-2012-103135"/>
    <x v="1"/>
    <x v="1115"/>
    <d v="2012-07-28T00:00:00"/>
    <s v="Standard Class"/>
    <s v="SS-20515"/>
    <s v="Shirley Schmidt"/>
    <x v="2"/>
    <x v="0"/>
    <s v="Louisville"/>
    <x v="0"/>
    <n v="40214"/>
    <s v="South"/>
    <s v="FUR-FU-10001487"/>
    <x v="0"/>
    <x v="5"/>
    <s v="Eldon Expressions Wood and Plastic Desk Accessories, Cherry Wood"/>
    <n v="20.94"/>
    <n v="3"/>
    <n v="0"/>
    <n v="6.0725999999999987"/>
  </r>
  <r>
    <n v="6499"/>
    <s v="CA-2012-103135"/>
    <x v="1"/>
    <x v="1115"/>
    <d v="2012-07-28T00:00:00"/>
    <s v="Standard Class"/>
    <s v="SS-20515"/>
    <s v="Shirley Schmidt"/>
    <x v="2"/>
    <x v="0"/>
    <s v="Louisville"/>
    <x v="0"/>
    <n v="40214"/>
    <s v="South"/>
    <s v="OFF-BI-10000069"/>
    <x v="1"/>
    <x v="8"/>
    <s v="GBC Prepunched Paper, 19-Hole, for Binding Systems, 24-lb"/>
    <n v="135.09"/>
    <n v="9"/>
    <n v="0"/>
    <n v="62.14139999999999"/>
  </r>
  <r>
    <n v="6500"/>
    <s v="CA-2012-103135"/>
    <x v="1"/>
    <x v="1115"/>
    <d v="2012-07-28T00:00:00"/>
    <s v="Standard Class"/>
    <s v="SS-20515"/>
    <s v="Shirley Schmidt"/>
    <x v="2"/>
    <x v="0"/>
    <s v="Louisville"/>
    <x v="0"/>
    <n v="40214"/>
    <s v="South"/>
    <s v="TEC-AC-10003289"/>
    <x v="2"/>
    <x v="11"/>
    <s v="Anker Ultra-Slim Mini Bluetooth 3.0 Wireless Keyboard"/>
    <n v="279.85999999999996"/>
    <n v="14"/>
    <n v="0"/>
    <n v="64.367799999999988"/>
  </r>
  <r>
    <n v="6501"/>
    <s v="CA-2012-103135"/>
    <x v="1"/>
    <x v="1115"/>
    <d v="2012-07-28T00:00:00"/>
    <s v="Standard Class"/>
    <s v="SS-20515"/>
    <s v="Shirley Schmidt"/>
    <x v="2"/>
    <x v="0"/>
    <s v="Louisville"/>
    <x v="0"/>
    <n v="40214"/>
    <s v="South"/>
    <s v="OFF-BI-10000069"/>
    <x v="1"/>
    <x v="8"/>
    <s v="GBC Prepunched Paper, 19-Hole, for Binding Systems, 24-lb"/>
    <n v="90.06"/>
    <n v="6"/>
    <n v="0"/>
    <n v="41.427599999999991"/>
  </r>
  <r>
    <n v="6502"/>
    <s v="CA-2011-129147"/>
    <x v="2"/>
    <x v="981"/>
    <d v="2011-11-06T00:00:00"/>
    <s v="Standard Class"/>
    <s v="LC-17050"/>
    <s v="Liz Carlisle"/>
    <x v="0"/>
    <x v="0"/>
    <s v="Medina"/>
    <x v="24"/>
    <n v="44256"/>
    <s v="East"/>
    <s v="TEC-PH-10001299"/>
    <x v="2"/>
    <x v="7"/>
    <s v="Polycom CX300 Desktop Phone USB VoIP phone"/>
    <n v="539.96399999999994"/>
    <n v="6"/>
    <n v="0.4"/>
    <n v="-107.99280000000002"/>
  </r>
  <r>
    <n v="6503"/>
    <s v="CA-2011-129147"/>
    <x v="2"/>
    <x v="981"/>
    <d v="2011-11-06T00:00:00"/>
    <s v="Standard Class"/>
    <s v="LC-17050"/>
    <s v="Liz Carlisle"/>
    <x v="0"/>
    <x v="0"/>
    <s v="Medina"/>
    <x v="24"/>
    <n v="44256"/>
    <s v="East"/>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x v="0"/>
    <s v="Medina"/>
    <x v="24"/>
    <n v="44256"/>
    <s v="East"/>
    <s v="OFF-BI-10001098"/>
    <x v="1"/>
    <x v="8"/>
    <s v="Acco D-Ring Binder w/DublLock"/>
    <n v="19.242000000000001"/>
    <n v="3"/>
    <n v="0.7"/>
    <n v="-13.4694"/>
  </r>
  <r>
    <n v="6505"/>
    <s v="CA-2014-128265"/>
    <x v="3"/>
    <x v="701"/>
    <d v="2014-11-23T00:00:00"/>
    <s v="Second Class"/>
    <s v="VW-21775"/>
    <s v="Victoria Wilson"/>
    <x v="1"/>
    <x v="0"/>
    <s v="New York City"/>
    <x v="15"/>
    <n v="10011"/>
    <s v="East"/>
    <s v="OFF-ST-10000142"/>
    <x v="1"/>
    <x v="4"/>
    <s v="Deluxe Rollaway Locking File with Drawer"/>
    <n v="1247.6399999999999"/>
    <n v="3"/>
    <n v="0"/>
    <n v="349.33919999999995"/>
  </r>
  <r>
    <n v="6506"/>
    <s v="CA-2013-152331"/>
    <x v="0"/>
    <x v="190"/>
    <d v="2013-07-01T00:00:00"/>
    <s v="Standard Class"/>
    <s v="LD-16855"/>
    <s v="Lela Donovan"/>
    <x v="1"/>
    <x v="0"/>
    <s v="Chicago"/>
    <x v="10"/>
    <n v="60653"/>
    <s v="Central"/>
    <s v="OFF-AR-10001547"/>
    <x v="1"/>
    <x v="6"/>
    <s v="Newell 311"/>
    <n v="5.3040000000000003"/>
    <n v="3"/>
    <n v="0.2"/>
    <n v="0.46409999999999996"/>
  </r>
  <r>
    <n v="6507"/>
    <s v="US-2013-128909"/>
    <x v="0"/>
    <x v="790"/>
    <d v="2013-10-12T00:00:00"/>
    <s v="Second Class"/>
    <s v="SP-20545"/>
    <s v="Sibella Parks"/>
    <x v="1"/>
    <x v="0"/>
    <s v="Philadelphia"/>
    <x v="9"/>
    <n v="19143"/>
    <s v="East"/>
    <s v="OFF-PA-10001593"/>
    <x v="1"/>
    <x v="10"/>
    <s v="Xerox 1947"/>
    <n v="19.136000000000003"/>
    <n v="4"/>
    <n v="0.2"/>
    <n v="5.9799999999999986"/>
  </r>
  <r>
    <n v="6508"/>
    <s v="US-2013-128909"/>
    <x v="0"/>
    <x v="790"/>
    <d v="2013-10-12T00:00:00"/>
    <s v="Second Class"/>
    <s v="SP-20545"/>
    <s v="Sibella Parks"/>
    <x v="1"/>
    <x v="0"/>
    <s v="Philadelphia"/>
    <x v="9"/>
    <n v="19143"/>
    <s v="East"/>
    <s v="FUR-FU-10004071"/>
    <x v="0"/>
    <x v="5"/>
    <s v="Luxo Professional Magnifying Clamp-On Fluorescent Lamps"/>
    <n v="332.83200000000005"/>
    <n v="4"/>
    <n v="0.2"/>
    <n v="-24.962399999999988"/>
  </r>
  <r>
    <n v="6509"/>
    <s v="CA-2014-102197"/>
    <x v="3"/>
    <x v="698"/>
    <d v="2014-12-27T00:00:00"/>
    <s v="Standard Class"/>
    <s v="DK-13150"/>
    <s v="David Kendrick"/>
    <x v="1"/>
    <x v="0"/>
    <s v="New York City"/>
    <x v="15"/>
    <n v="10009"/>
    <s v="East"/>
    <s v="OFF-PA-10001970"/>
    <x v="1"/>
    <x v="10"/>
    <s v="Xerox 1908"/>
    <n v="279.89999999999998"/>
    <n v="5"/>
    <n v="0"/>
    <n v="137.15100000000001"/>
  </r>
  <r>
    <n v="6510"/>
    <s v="CA-2014-102197"/>
    <x v="3"/>
    <x v="698"/>
    <d v="2014-12-27T00:00:00"/>
    <s v="Standard Class"/>
    <s v="DK-13150"/>
    <s v="David Kendrick"/>
    <x v="1"/>
    <x v="0"/>
    <s v="New York City"/>
    <x v="15"/>
    <n v="10009"/>
    <s v="East"/>
    <s v="OFF-BI-10001524"/>
    <x v="1"/>
    <x v="8"/>
    <s v="GBC Premium Transparent Covers with Diagonal Lined Pattern"/>
    <n v="50.352000000000004"/>
    <n v="3"/>
    <n v="0.2"/>
    <n v="17.623199999999997"/>
  </r>
  <r>
    <n v="6511"/>
    <s v="CA-2014-102197"/>
    <x v="3"/>
    <x v="698"/>
    <d v="2014-12-27T00:00:00"/>
    <s v="Standard Class"/>
    <s v="DK-13150"/>
    <s v="David Kendrick"/>
    <x v="1"/>
    <x v="0"/>
    <s v="New York City"/>
    <x v="15"/>
    <n v="10009"/>
    <s v="East"/>
    <s v="OFF-PA-10004156"/>
    <x v="1"/>
    <x v="10"/>
    <s v="Xerox 188"/>
    <n v="34.019999999999996"/>
    <n v="3"/>
    <n v="0"/>
    <n v="16.669799999999999"/>
  </r>
  <r>
    <n v="6512"/>
    <s v="CA-2014-167640"/>
    <x v="3"/>
    <x v="904"/>
    <d v="2014-03-11T00:00:00"/>
    <s v="Standard Class"/>
    <s v="FC-14245"/>
    <s v="Frank Carlisle"/>
    <x v="2"/>
    <x v="0"/>
    <s v="San Francisco"/>
    <x v="1"/>
    <n v="94109"/>
    <s v="West"/>
    <s v="OFF-AR-10003158"/>
    <x v="1"/>
    <x v="6"/>
    <s v="Fluorescent Highlighters by Dixon"/>
    <n v="23.88"/>
    <n v="6"/>
    <n v="0"/>
    <n v="8.1191999999999993"/>
  </r>
  <r>
    <n v="6513"/>
    <s v="CA-2014-167640"/>
    <x v="3"/>
    <x v="904"/>
    <d v="2014-03-11T00:00:00"/>
    <s v="Standard Class"/>
    <s v="FC-14245"/>
    <s v="Frank Carlisle"/>
    <x v="2"/>
    <x v="0"/>
    <s v="San Francisco"/>
    <x v="1"/>
    <n v="94109"/>
    <s v="West"/>
    <s v="OFF-LA-10004559"/>
    <x v="1"/>
    <x v="2"/>
    <s v="Avery 49"/>
    <n v="11.52"/>
    <n v="4"/>
    <n v="0"/>
    <n v="5.6448"/>
  </r>
  <r>
    <n v="6514"/>
    <s v="CA-2014-167640"/>
    <x v="3"/>
    <x v="904"/>
    <d v="2014-03-11T00:00:00"/>
    <s v="Standard Class"/>
    <s v="FC-14245"/>
    <s v="Frank Carlisle"/>
    <x v="2"/>
    <x v="0"/>
    <s v="San Francisco"/>
    <x v="1"/>
    <n v="94109"/>
    <s v="West"/>
    <s v="OFF-PA-10001033"/>
    <x v="1"/>
    <x v="10"/>
    <s v="Xerox 1893"/>
    <n v="286.93"/>
    <n v="7"/>
    <n v="0"/>
    <n v="140.59569999999999"/>
  </r>
  <r>
    <n v="6515"/>
    <s v="CA-2014-167640"/>
    <x v="3"/>
    <x v="904"/>
    <d v="2014-03-11T00:00:00"/>
    <s v="Standard Class"/>
    <s v="FC-14245"/>
    <s v="Frank Carlisle"/>
    <x v="2"/>
    <x v="0"/>
    <s v="San Francisco"/>
    <x v="1"/>
    <n v="94109"/>
    <s v="West"/>
    <s v="TEC-PH-10001336"/>
    <x v="2"/>
    <x v="7"/>
    <s v="Digium D40 VoIP phone"/>
    <n v="206.38400000000001"/>
    <n v="2"/>
    <n v="0.2"/>
    <n v="23.218199999999996"/>
  </r>
  <r>
    <n v="6516"/>
    <s v="US-2014-116652"/>
    <x v="3"/>
    <x v="175"/>
    <d v="2014-09-20T00:00:00"/>
    <s v="Standard Class"/>
    <s v="RD-19480"/>
    <s v="Rick Duston"/>
    <x v="0"/>
    <x v="0"/>
    <s v="San Francisco"/>
    <x v="1"/>
    <n v="94122"/>
    <s v="West"/>
    <s v="FUR-CH-10002961"/>
    <x v="0"/>
    <x v="1"/>
    <s v="Leather Task Chair, Black"/>
    <n v="218.35200000000003"/>
    <n v="3"/>
    <n v="0.2"/>
    <n v="0"/>
  </r>
  <r>
    <n v="6517"/>
    <s v="US-2014-116652"/>
    <x v="3"/>
    <x v="175"/>
    <d v="2014-09-20T00:00:00"/>
    <s v="Standard Class"/>
    <s v="RD-19480"/>
    <s v="Rick Duston"/>
    <x v="0"/>
    <x v="0"/>
    <s v="San Francisco"/>
    <x v="1"/>
    <n v="94122"/>
    <s v="West"/>
    <s v="FUR-FU-10001488"/>
    <x v="0"/>
    <x v="5"/>
    <s v="Tenex 46&quot; x 60&quot; Computer Anti-Static Chairmat, Rectangular Shaped"/>
    <n v="529.9"/>
    <n v="5"/>
    <n v="0"/>
    <n v="105.97999999999999"/>
  </r>
  <r>
    <n v="6518"/>
    <s v="US-2014-116652"/>
    <x v="3"/>
    <x v="175"/>
    <d v="2014-09-20T00:00:00"/>
    <s v="Standard Class"/>
    <s v="RD-19480"/>
    <s v="Rick Duston"/>
    <x v="0"/>
    <x v="0"/>
    <s v="San Francisco"/>
    <x v="1"/>
    <n v="94122"/>
    <s v="West"/>
    <s v="OFF-AR-10001915"/>
    <x v="1"/>
    <x v="6"/>
    <s v="Peel-Off China Markers"/>
    <n v="99.3"/>
    <n v="10"/>
    <n v="0"/>
    <n v="41.706000000000003"/>
  </r>
  <r>
    <n v="6519"/>
    <s v="US-2014-116652"/>
    <x v="3"/>
    <x v="175"/>
    <d v="2014-09-20T00:00:00"/>
    <s v="Standard Class"/>
    <s v="RD-19480"/>
    <s v="Rick Duston"/>
    <x v="0"/>
    <x v="0"/>
    <s v="San Francisco"/>
    <x v="1"/>
    <n v="94122"/>
    <s v="West"/>
    <s v="OFF-AP-10001205"/>
    <x v="1"/>
    <x v="9"/>
    <s v="Belkin 5 Outlet SurgeMaster Power Centers"/>
    <n v="108.96"/>
    <n v="2"/>
    <n v="0"/>
    <n v="30.508800000000008"/>
  </r>
  <r>
    <n v="6520"/>
    <s v="US-2014-116652"/>
    <x v="3"/>
    <x v="175"/>
    <d v="2014-09-20T00:00:00"/>
    <s v="Standard Class"/>
    <s v="RD-19480"/>
    <s v="Rick Duston"/>
    <x v="0"/>
    <x v="0"/>
    <s v="San Francisco"/>
    <x v="1"/>
    <n v="94122"/>
    <s v="West"/>
    <s v="OFF-BI-10004528"/>
    <x v="1"/>
    <x v="8"/>
    <s v="Cardinal Poly Pocket Divider Pockets for Ring Binders"/>
    <n v="2.6880000000000002"/>
    <n v="1"/>
    <n v="0.2"/>
    <n v="0.83999999999999975"/>
  </r>
  <r>
    <n v="6521"/>
    <s v="CA-2014-138289"/>
    <x v="3"/>
    <x v="1034"/>
    <d v="2014-01-19T00:00:00"/>
    <s v="Second Class"/>
    <s v="AR-10540"/>
    <s v="Andy Reiter"/>
    <x v="0"/>
    <x v="0"/>
    <s v="Jackson"/>
    <x v="12"/>
    <n v="49201"/>
    <s v="Central"/>
    <s v="OFF-BI-10004995"/>
    <x v="1"/>
    <x v="8"/>
    <s v="GBC DocuBind P400 Electric Binding System"/>
    <n v="5443.96"/>
    <n v="4"/>
    <n v="0"/>
    <n v="2504.2215999999999"/>
  </r>
  <r>
    <n v="6522"/>
    <s v="CA-2014-138289"/>
    <x v="3"/>
    <x v="1034"/>
    <d v="2014-01-19T00:00:00"/>
    <s v="Second Class"/>
    <s v="AR-10540"/>
    <s v="Andy Reiter"/>
    <x v="0"/>
    <x v="0"/>
    <s v="Jackson"/>
    <x v="12"/>
    <n v="49201"/>
    <s v="Central"/>
    <s v="FUR-CH-10004626"/>
    <x v="0"/>
    <x v="1"/>
    <s v="Office Star Flex Back Scooter Chair with Aluminum Finish Frame"/>
    <n v="302.67"/>
    <n v="3"/>
    <n v="0"/>
    <n v="72.640799999999999"/>
  </r>
  <r>
    <n v="6523"/>
    <s v="CA-2014-138289"/>
    <x v="3"/>
    <x v="1034"/>
    <d v="2014-01-19T00:00:00"/>
    <s v="Second Class"/>
    <s v="AR-10540"/>
    <s v="Andy Reiter"/>
    <x v="0"/>
    <x v="0"/>
    <s v="Jackson"/>
    <x v="12"/>
    <n v="49201"/>
    <s v="Central"/>
    <s v="OFF-PA-10001260"/>
    <x v="1"/>
    <x v="10"/>
    <s v="TOPS Money Receipt Book, Consecutively Numbered in Red,"/>
    <n v="56.07"/>
    <n v="7"/>
    <n v="0"/>
    <n v="25.231499999999997"/>
  </r>
  <r>
    <n v="6524"/>
    <s v="CA-2013-129308"/>
    <x v="0"/>
    <x v="274"/>
    <d v="2013-07-14T00:00:00"/>
    <s v="Standard Class"/>
    <s v="CC-12100"/>
    <s v="Chad Cunningham"/>
    <x v="2"/>
    <x v="0"/>
    <s v="Philadelphia"/>
    <x v="9"/>
    <n v="19120"/>
    <s v="East"/>
    <s v="OFF-LA-10002945"/>
    <x v="1"/>
    <x v="2"/>
    <s v="Permanent Self-Adhesive File Folder Labels for Typewriters, 1 1/8 x 3 1/2, White"/>
    <n v="10.08"/>
    <n v="2"/>
    <n v="0.2"/>
    <n v="3.2759999999999994"/>
  </r>
  <r>
    <n v="6525"/>
    <s v="CA-2013-129308"/>
    <x v="0"/>
    <x v="274"/>
    <d v="2013-07-14T00:00:00"/>
    <s v="Standard Class"/>
    <s v="CC-12100"/>
    <s v="Chad Cunningham"/>
    <x v="2"/>
    <x v="0"/>
    <s v="Philadelphia"/>
    <x v="9"/>
    <n v="19120"/>
    <s v="East"/>
    <s v="TEC-PH-10002310"/>
    <x v="2"/>
    <x v="7"/>
    <s v="Panasonic KX T7731-B Digital phone"/>
    <n v="59.993999999999993"/>
    <n v="1"/>
    <n v="0.4"/>
    <n v="-12.998700000000007"/>
  </r>
  <r>
    <n v="6526"/>
    <s v="CA-2013-129308"/>
    <x v="0"/>
    <x v="274"/>
    <d v="2013-07-14T00:00:00"/>
    <s v="Standard Class"/>
    <s v="CC-12100"/>
    <s v="Chad Cunningham"/>
    <x v="2"/>
    <x v="0"/>
    <s v="Philadelphia"/>
    <x v="9"/>
    <n v="19120"/>
    <s v="East"/>
    <s v="OFF-BI-10001525"/>
    <x v="1"/>
    <x v="8"/>
    <s v="Acco Pressboard Covers with Storage Hooks, 14 7/8&quot; x 11&quot;, Executive Red"/>
    <n v="5.7150000000000016"/>
    <n v="5"/>
    <n v="0.7"/>
    <n v="-4.7625000000000011"/>
  </r>
  <r>
    <n v="6527"/>
    <s v="CA-2013-129308"/>
    <x v="0"/>
    <x v="274"/>
    <d v="2013-07-14T00:00:00"/>
    <s v="Standard Class"/>
    <s v="CC-12100"/>
    <s v="Chad Cunningham"/>
    <x v="2"/>
    <x v="0"/>
    <s v="Philadelphia"/>
    <x v="9"/>
    <n v="19120"/>
    <s v="East"/>
    <s v="OFF-BI-10001308"/>
    <x v="1"/>
    <x v="8"/>
    <s v="GBC Standard Plastic Binding Systems' Combs"/>
    <n v="9.4200000000000017"/>
    <n v="5"/>
    <n v="0.7"/>
    <n v="-7.8500000000000014"/>
  </r>
  <r>
    <n v="6528"/>
    <s v="CA-2013-157791"/>
    <x v="0"/>
    <x v="443"/>
    <d v="2013-12-29T00:00:00"/>
    <s v="Second Class"/>
    <s v="CA-11965"/>
    <s v="Carol Adams"/>
    <x v="1"/>
    <x v="0"/>
    <s v="Warwick"/>
    <x v="34"/>
    <n v="2886"/>
    <s v="East"/>
    <s v="TEC-CO-10002095"/>
    <x v="2"/>
    <x v="16"/>
    <s v="Hewlett Packard 610 Color Digital Copier / Printer"/>
    <n v="1999.96"/>
    <n v="4"/>
    <n v="0"/>
    <n v="899.98199999999997"/>
  </r>
  <r>
    <n v="6529"/>
    <s v="CA-2011-146864"/>
    <x v="2"/>
    <x v="1091"/>
    <d v="2011-12-26T00:00:00"/>
    <s v="Standard Class"/>
    <s v="BT-11530"/>
    <s v="Bradley Talbott"/>
    <x v="2"/>
    <x v="0"/>
    <s v="New York City"/>
    <x v="15"/>
    <n v="10024"/>
    <s v="East"/>
    <s v="OFF-ST-10004946"/>
    <x v="1"/>
    <x v="4"/>
    <s v="Desktop 3-Pocket Hot File"/>
    <n v="216.4"/>
    <n v="4"/>
    <n v="0"/>
    <n v="56.26400000000001"/>
  </r>
  <r>
    <n v="6530"/>
    <s v="CA-2011-103744"/>
    <x v="2"/>
    <x v="1116"/>
    <d v="2011-02-28T00:00:00"/>
    <s v="Standard Class"/>
    <s v="MG-17875"/>
    <s v="Michael Grace"/>
    <x v="2"/>
    <x v="0"/>
    <s v="El Paso"/>
    <x v="5"/>
    <n v="79907"/>
    <s v="Central"/>
    <s v="OFF-LA-10004425"/>
    <x v="1"/>
    <x v="2"/>
    <s v="Staples"/>
    <n v="6.9360000000000008"/>
    <n v="3"/>
    <n v="0.2"/>
    <n v="2.3409000000000004"/>
  </r>
  <r>
    <n v="6531"/>
    <s v="CA-2011-103744"/>
    <x v="2"/>
    <x v="1116"/>
    <d v="2011-02-28T00:00:00"/>
    <s v="Standard Class"/>
    <s v="MG-17875"/>
    <s v="Michael Grace"/>
    <x v="2"/>
    <x v="0"/>
    <s v="El Paso"/>
    <x v="5"/>
    <n v="79907"/>
    <s v="Central"/>
    <s v="OFF-BI-10000320"/>
    <x v="1"/>
    <x v="8"/>
    <s v="GBC Plastic Binding Combs"/>
    <n v="4.427999999999999"/>
    <n v="3"/>
    <n v="0.8"/>
    <n v="-6.8633999999999986"/>
  </r>
  <r>
    <n v="6532"/>
    <s v="US-2014-107384"/>
    <x v="3"/>
    <x v="769"/>
    <d v="2014-12-09T00:00:00"/>
    <s v="Standard Class"/>
    <s v="TP-21130"/>
    <s v="Theone Pippenger"/>
    <x v="0"/>
    <x v="0"/>
    <s v="Rochester"/>
    <x v="11"/>
    <n v="55901"/>
    <s v="Central"/>
    <s v="OFF-AR-10001315"/>
    <x v="1"/>
    <x v="6"/>
    <s v="Newell 310"/>
    <n v="8.8000000000000007"/>
    <n v="5"/>
    <n v="0"/>
    <n v="2.5519999999999996"/>
  </r>
  <r>
    <n v="6533"/>
    <s v="US-2014-107384"/>
    <x v="3"/>
    <x v="769"/>
    <d v="2014-12-09T00:00:00"/>
    <s v="Standard Class"/>
    <s v="TP-21130"/>
    <s v="Theone Pippenger"/>
    <x v="0"/>
    <x v="0"/>
    <s v="Rochester"/>
    <x v="11"/>
    <n v="55901"/>
    <s v="Central"/>
    <s v="TEC-AC-10004595"/>
    <x v="2"/>
    <x v="11"/>
    <s v="First Data TMFD35 PIN Pad"/>
    <n v="142.80000000000001"/>
    <n v="1"/>
    <n v="0"/>
    <n v="29.988"/>
  </r>
  <r>
    <n v="6534"/>
    <s v="US-2014-107384"/>
    <x v="3"/>
    <x v="769"/>
    <d v="2014-12-09T00:00:00"/>
    <s v="Standard Class"/>
    <s v="TP-21130"/>
    <s v="Theone Pippenger"/>
    <x v="0"/>
    <x v="0"/>
    <s v="Rochester"/>
    <x v="11"/>
    <n v="55901"/>
    <s v="Central"/>
    <s v="TEC-AC-10001539"/>
    <x v="2"/>
    <x v="11"/>
    <s v="Logitech G430 Surround Sound Gaming Headset with Dolby 7.1 Technology"/>
    <n v="399.95"/>
    <n v="5"/>
    <n v="0"/>
    <n v="143.982"/>
  </r>
  <r>
    <n v="6535"/>
    <s v="CA-2011-128209"/>
    <x v="2"/>
    <x v="664"/>
    <d v="2011-11-22T00:00:00"/>
    <s v="Standard Class"/>
    <s v="GT-14710"/>
    <s v="Greg Tran"/>
    <x v="0"/>
    <x v="0"/>
    <s v="Buffalo"/>
    <x v="15"/>
    <n v="14215"/>
    <s v="East"/>
    <s v="OFF-BI-10001359"/>
    <x v="1"/>
    <x v="8"/>
    <s v="GBC DocuBind TL300 Electric Binding System"/>
    <n v="2152.7760000000003"/>
    <n v="3"/>
    <n v="0.2"/>
    <n v="726.56189999999981"/>
  </r>
  <r>
    <n v="6536"/>
    <s v="CA-2011-128209"/>
    <x v="2"/>
    <x v="664"/>
    <d v="2011-11-22T00:00:00"/>
    <s v="Standard Class"/>
    <s v="GT-14710"/>
    <s v="Greg Tran"/>
    <x v="0"/>
    <x v="0"/>
    <s v="Buffalo"/>
    <x v="15"/>
    <n v="14215"/>
    <s v="East"/>
    <s v="FUR-BO-10002213"/>
    <x v="0"/>
    <x v="0"/>
    <s v="DMI Eclipse Executive Suite Bookcases"/>
    <n v="4007.8400000000006"/>
    <n v="10"/>
    <n v="0.2"/>
    <n v="-50.098000000000297"/>
  </r>
  <r>
    <n v="6537"/>
    <s v="CA-2011-169684"/>
    <x v="2"/>
    <x v="22"/>
    <d v="2011-10-23T00:00:00"/>
    <s v="First Class"/>
    <s v="FH-14365"/>
    <s v="Fred Hopkins"/>
    <x v="1"/>
    <x v="0"/>
    <s v="Knoxville"/>
    <x v="18"/>
    <n v="37918"/>
    <s v="South"/>
    <s v="FUR-TA-10003008"/>
    <x v="0"/>
    <x v="3"/>
    <s v="Lesro Round Back Collection Coffee Table, End Table"/>
    <n v="328.59000000000003"/>
    <n v="3"/>
    <n v="0.4"/>
    <n v="-147.8655"/>
  </r>
  <r>
    <n v="6538"/>
    <s v="CA-2011-169684"/>
    <x v="2"/>
    <x v="22"/>
    <d v="2011-10-23T00:00:00"/>
    <s v="First Class"/>
    <s v="FH-14365"/>
    <s v="Fred Hopkins"/>
    <x v="1"/>
    <x v="0"/>
    <s v="Knoxville"/>
    <x v="18"/>
    <n v="37918"/>
    <s v="South"/>
    <s v="OFF-ST-10000934"/>
    <x v="1"/>
    <x v="4"/>
    <s v="Contico 72&quot;H Heavy-Duty Storage System"/>
    <n v="98.352000000000004"/>
    <n v="3"/>
    <n v="0.2"/>
    <n v="-24.588000000000001"/>
  </r>
  <r>
    <n v="6539"/>
    <s v="CA-2012-109862"/>
    <x v="1"/>
    <x v="969"/>
    <d v="2012-10-30T00:00:00"/>
    <s v="Standard Class"/>
    <s v="HK-14890"/>
    <s v="Heather Kirkland"/>
    <x v="1"/>
    <x v="0"/>
    <s v="Newark"/>
    <x v="13"/>
    <n v="19711"/>
    <s v="East"/>
    <s v="TEC-PH-10004042"/>
    <x v="2"/>
    <x v="7"/>
    <s v="ClearOne Communications CHAT 70 OC Speaker Phone"/>
    <n v="158.99"/>
    <n v="1"/>
    <n v="0"/>
    <n v="41.337400000000002"/>
  </r>
  <r>
    <n v="6540"/>
    <s v="CA-2012-109862"/>
    <x v="1"/>
    <x v="969"/>
    <d v="2012-10-30T00:00:00"/>
    <s v="Standard Class"/>
    <s v="HK-14890"/>
    <s v="Heather Kirkland"/>
    <x v="1"/>
    <x v="0"/>
    <s v="Newark"/>
    <x v="13"/>
    <n v="19711"/>
    <s v="East"/>
    <s v="FUR-CH-10002439"/>
    <x v="0"/>
    <x v="1"/>
    <s v="Iceberg Nesting Folding Chair, 19w x 6d x 43h"/>
    <n v="291.10000000000002"/>
    <n v="5"/>
    <n v="0"/>
    <n v="75.686000000000007"/>
  </r>
  <r>
    <n v="6541"/>
    <s v="US-2014-107888"/>
    <x v="3"/>
    <x v="673"/>
    <d v="2014-11-20T00:00:00"/>
    <s v="First Class"/>
    <s v="CC-12220"/>
    <s v="Chris Cortes"/>
    <x v="0"/>
    <x v="0"/>
    <s v="Seattle"/>
    <x v="4"/>
    <n v="98103"/>
    <s v="West"/>
    <s v="OFF-PA-10001363"/>
    <x v="1"/>
    <x v="10"/>
    <s v="Xerox 1933"/>
    <n v="73.679999999999993"/>
    <n v="6"/>
    <n v="0"/>
    <n v="34.629599999999996"/>
  </r>
  <r>
    <n v="6542"/>
    <s v="US-2014-107888"/>
    <x v="3"/>
    <x v="673"/>
    <d v="2014-11-20T00:00:00"/>
    <s v="First Class"/>
    <s v="CC-12220"/>
    <s v="Chris Cortes"/>
    <x v="0"/>
    <x v="0"/>
    <s v="Seattle"/>
    <x v="4"/>
    <n v="98103"/>
    <s v="West"/>
    <s v="FUR-FU-10003394"/>
    <x v="0"/>
    <x v="5"/>
    <s v="Tenex &quot;The Solids&quot; Textured Chair Mats"/>
    <n v="139.91999999999999"/>
    <n v="2"/>
    <n v="0"/>
    <n v="23.786399999999986"/>
  </r>
  <r>
    <n v="6543"/>
    <s v="US-2014-107888"/>
    <x v="3"/>
    <x v="673"/>
    <d v="2014-11-20T00:00:00"/>
    <s v="First Class"/>
    <s v="CC-12220"/>
    <s v="Chris Cortes"/>
    <x v="0"/>
    <x v="0"/>
    <s v="Seattle"/>
    <x v="4"/>
    <n v="98103"/>
    <s v="West"/>
    <s v="TEC-PH-10003171"/>
    <x v="2"/>
    <x v="7"/>
    <s v="Plantronics Encore H101 Dual Earpieces Headset"/>
    <n v="107.88"/>
    <n v="3"/>
    <n v="0.2"/>
    <n v="10.787999999999997"/>
  </r>
  <r>
    <n v="6544"/>
    <s v="US-2014-107888"/>
    <x v="3"/>
    <x v="673"/>
    <d v="2014-11-20T00:00:00"/>
    <s v="First Class"/>
    <s v="CC-12220"/>
    <s v="Chris Cortes"/>
    <x v="0"/>
    <x v="0"/>
    <s v="Seattle"/>
    <x v="4"/>
    <n v="98103"/>
    <s v="West"/>
    <s v="OFF-ST-10003123"/>
    <x v="1"/>
    <x v="4"/>
    <s v="Fellowes Bases and Tops For Staxonsteel/High-Stak Systems"/>
    <n v="33.29"/>
    <n v="1"/>
    <n v="0"/>
    <n v="7.9895999999999994"/>
  </r>
  <r>
    <n v="6545"/>
    <s v="US-2014-154872"/>
    <x v="3"/>
    <x v="304"/>
    <d v="2014-05-19T00:00:00"/>
    <s v="Standard Class"/>
    <s v="DP-13000"/>
    <s v="Darren Powers"/>
    <x v="0"/>
    <x v="0"/>
    <s v="Cleveland"/>
    <x v="24"/>
    <n v="44105"/>
    <s v="East"/>
    <s v="OFF-BI-10003007"/>
    <x v="1"/>
    <x v="8"/>
    <s v="Premium Transparent Presentation Covers, No Pattern/Clear, 8 1/2&quot; x 11&quot;"/>
    <n v="58.170000000000009"/>
    <n v="5"/>
    <n v="0.7"/>
    <n v="-46.53600000000003"/>
  </r>
  <r>
    <n v="6546"/>
    <s v="US-2014-154872"/>
    <x v="3"/>
    <x v="304"/>
    <d v="2014-05-19T00:00:00"/>
    <s v="Standard Class"/>
    <s v="DP-13000"/>
    <s v="Darren Powers"/>
    <x v="0"/>
    <x v="0"/>
    <s v="Cleveland"/>
    <x v="24"/>
    <n v="44105"/>
    <s v="East"/>
    <s v="OFF-LA-10000973"/>
    <x v="1"/>
    <x v="2"/>
    <s v="Avery 502"/>
    <n v="5.04"/>
    <n v="2"/>
    <n v="0.2"/>
    <n v="1.764"/>
  </r>
  <r>
    <n v="6547"/>
    <s v="US-2014-154872"/>
    <x v="3"/>
    <x v="304"/>
    <d v="2014-05-19T00:00:00"/>
    <s v="Standard Class"/>
    <s v="DP-13000"/>
    <s v="Darren Powers"/>
    <x v="0"/>
    <x v="0"/>
    <s v="Cleveland"/>
    <x v="24"/>
    <n v="44105"/>
    <s v="East"/>
    <s v="OFF-PA-10000483"/>
    <x v="1"/>
    <x v="10"/>
    <s v="Xerox 19"/>
    <n v="24.784000000000002"/>
    <n v="1"/>
    <n v="0.2"/>
    <n v="7.7449999999999983"/>
  </r>
  <r>
    <n v="6548"/>
    <s v="CA-2011-113880"/>
    <x v="2"/>
    <x v="72"/>
    <d v="2011-03-05T00:00:00"/>
    <s v="Standard Class"/>
    <s v="VF-21715"/>
    <s v="Vicky Freymann"/>
    <x v="2"/>
    <x v="0"/>
    <s v="Elmhurst"/>
    <x v="10"/>
    <n v="60126"/>
    <s v="Central"/>
    <s v="FUR-CH-10000863"/>
    <x v="0"/>
    <x v="1"/>
    <s v="Novimex Swivel Fabric Task Chair"/>
    <n v="634.11599999999999"/>
    <n v="6"/>
    <n v="0.3"/>
    <n v="-172.11720000000003"/>
  </r>
  <r>
    <n v="6549"/>
    <s v="CA-2011-113880"/>
    <x v="2"/>
    <x v="72"/>
    <d v="2011-03-05T00:00:00"/>
    <s v="Standard Class"/>
    <s v="VF-21715"/>
    <s v="Vicky Freymann"/>
    <x v="2"/>
    <x v="0"/>
    <s v="Elmhurst"/>
    <x v="10"/>
    <n v="60126"/>
    <s v="Central"/>
    <s v="OFF-PA-10003036"/>
    <x v="1"/>
    <x v="10"/>
    <s v="Black Print Carbonless 8 1/2&quot; x 8 1/4&quot; Rapid Memo Book"/>
    <n v="17.472000000000001"/>
    <n v="3"/>
    <n v="0.2"/>
    <n v="5.6783999999999981"/>
  </r>
  <r>
    <n v="6550"/>
    <s v="US-2012-164966"/>
    <x v="1"/>
    <x v="117"/>
    <d v="2012-08-01T00:00:00"/>
    <s v="First Class"/>
    <s v="GH-14410"/>
    <s v="Gary Hansen"/>
    <x v="2"/>
    <x v="0"/>
    <s v="Lakeville"/>
    <x v="11"/>
    <n v="55044"/>
    <s v="Central"/>
    <s v="FUR-CH-10002304"/>
    <x v="0"/>
    <x v="1"/>
    <s v="Global Stack Chair without Arms, Black"/>
    <n v="155.88"/>
    <n v="6"/>
    <n v="0"/>
    <n v="38.970000000000006"/>
  </r>
  <r>
    <n v="6551"/>
    <s v="CA-2012-126739"/>
    <x v="1"/>
    <x v="549"/>
    <d v="2012-11-03T00:00:00"/>
    <s v="Second Class"/>
    <s v="JH-16180"/>
    <s v="Justin Hirsh"/>
    <x v="0"/>
    <x v="0"/>
    <s v="New York City"/>
    <x v="15"/>
    <n v="10035"/>
    <s v="East"/>
    <s v="FUR-CH-10000422"/>
    <x v="0"/>
    <x v="1"/>
    <s v="Global Highback Leather Tilter in Burgundy"/>
    <n v="327.56399999999996"/>
    <n v="4"/>
    <n v="0.1"/>
    <n v="21.837600000000023"/>
  </r>
  <r>
    <n v="6552"/>
    <s v="CA-2014-161578"/>
    <x v="3"/>
    <x v="819"/>
    <d v="2014-12-22T00:00:00"/>
    <s v="Second Class"/>
    <s v="RB-19465"/>
    <s v="Rick Bensley"/>
    <x v="2"/>
    <x v="0"/>
    <s v="Los Angeles"/>
    <x v="1"/>
    <n v="90036"/>
    <s v="West"/>
    <s v="OFF-PA-10002986"/>
    <x v="1"/>
    <x v="10"/>
    <s v="Xerox 1898"/>
    <n v="13.36"/>
    <n v="2"/>
    <n v="0"/>
    <n v="6.4127999999999998"/>
  </r>
  <r>
    <n v="6553"/>
    <s v="CA-2014-161578"/>
    <x v="3"/>
    <x v="819"/>
    <d v="2014-12-22T00:00:00"/>
    <s v="Second Class"/>
    <s v="RB-19465"/>
    <s v="Rick Bensley"/>
    <x v="2"/>
    <x v="0"/>
    <s v="Los Angeles"/>
    <x v="1"/>
    <n v="90036"/>
    <s v="West"/>
    <s v="OFF-ST-10002289"/>
    <x v="1"/>
    <x v="4"/>
    <s v="Safco Wire Cube Shelving System, For Use as 4 or 5 14&quot; Cubes, Black"/>
    <n v="158.9"/>
    <n v="5"/>
    <n v="0"/>
    <n v="7.9449999999999932"/>
  </r>
  <r>
    <n v="6554"/>
    <s v="CA-2011-137092"/>
    <x v="2"/>
    <x v="22"/>
    <d v="2011-10-22T00:00:00"/>
    <s v="Second Class"/>
    <s v="LS-16975"/>
    <s v="Lindsay Shagiari"/>
    <x v="2"/>
    <x v="0"/>
    <s v="Chicago"/>
    <x v="10"/>
    <n v="60653"/>
    <s v="Central"/>
    <s v="TEC-AC-10001606"/>
    <x v="2"/>
    <x v="11"/>
    <s v="Logitech Wireless Performance Mouse MX for PC and Mac"/>
    <n v="319.96800000000002"/>
    <n v="4"/>
    <n v="0.2"/>
    <n v="71.992800000000003"/>
  </r>
  <r>
    <n v="6555"/>
    <s v="CA-2011-137092"/>
    <x v="2"/>
    <x v="22"/>
    <d v="2011-10-22T00:00:00"/>
    <s v="Second Class"/>
    <s v="LS-16975"/>
    <s v="Lindsay Shagiari"/>
    <x v="2"/>
    <x v="0"/>
    <s v="Chicago"/>
    <x v="10"/>
    <n v="60653"/>
    <s v="Central"/>
    <s v="OFF-ST-10003805"/>
    <x v="1"/>
    <x v="4"/>
    <s v="24 Capacity Maxi Data Binder Racks, Pearl"/>
    <n v="505.32000000000005"/>
    <n v="3"/>
    <n v="0.2"/>
    <n v="31.582499999999953"/>
  </r>
  <r>
    <n v="6556"/>
    <s v="CA-2011-137092"/>
    <x v="2"/>
    <x v="22"/>
    <d v="2011-10-22T00:00:00"/>
    <s v="Second Class"/>
    <s v="LS-16975"/>
    <s v="Lindsay Shagiari"/>
    <x v="2"/>
    <x v="0"/>
    <s v="Chicago"/>
    <x v="10"/>
    <n v="60653"/>
    <s v="Central"/>
    <s v="OFF-PA-10002109"/>
    <x v="1"/>
    <x v="10"/>
    <s v="Wirebound Voice Message Log Book"/>
    <n v="3.8079999999999998"/>
    <n v="1"/>
    <n v="0.2"/>
    <n v="1.2375999999999996"/>
  </r>
  <r>
    <n v="6557"/>
    <s v="CA-2011-137092"/>
    <x v="2"/>
    <x v="22"/>
    <d v="2011-10-22T00:00:00"/>
    <s v="Second Class"/>
    <s v="LS-16975"/>
    <s v="Lindsay Shagiari"/>
    <x v="2"/>
    <x v="0"/>
    <s v="Chicago"/>
    <x v="10"/>
    <n v="60653"/>
    <s v="Central"/>
    <s v="OFF-BI-10000632"/>
    <x v="1"/>
    <x v="8"/>
    <s v="Satellite Sectional Post Binders"/>
    <n v="8.6819999999999968"/>
    <n v="1"/>
    <n v="0.8"/>
    <n v="-14.759400000000003"/>
  </r>
  <r>
    <n v="6558"/>
    <s v="CA-2011-137092"/>
    <x v="2"/>
    <x v="22"/>
    <d v="2011-10-22T00:00:00"/>
    <s v="Second Class"/>
    <s v="LS-16975"/>
    <s v="Lindsay Shagiari"/>
    <x v="2"/>
    <x v="0"/>
    <s v="Chicago"/>
    <x v="10"/>
    <n v="60653"/>
    <s v="Central"/>
    <s v="OFF-LA-10003510"/>
    <x v="1"/>
    <x v="2"/>
    <s v="Avery 4027 File Folder Labels for Dot Matrix Printers, 5000 Labels per Box, White"/>
    <n v="24.424000000000003"/>
    <n v="1"/>
    <n v="0.2"/>
    <n v="7.9378000000000002"/>
  </r>
  <r>
    <n v="6559"/>
    <s v="CA-2012-166947"/>
    <x v="1"/>
    <x v="1117"/>
    <d v="2012-06-10T00:00:00"/>
    <s v="Standard Class"/>
    <s v="EB-13750"/>
    <s v="Edward Becker"/>
    <x v="1"/>
    <x v="0"/>
    <s v="Buffalo"/>
    <x v="15"/>
    <n v="14215"/>
    <s v="East"/>
    <s v="FUR-CH-10004997"/>
    <x v="0"/>
    <x v="1"/>
    <s v="Hon Every-Day Series Multi-Task Chairs"/>
    <n v="1522.6379999999999"/>
    <n v="9"/>
    <n v="0.1"/>
    <n v="169.18200000000004"/>
  </r>
  <r>
    <n v="6560"/>
    <s v="CA-2013-160941"/>
    <x v="0"/>
    <x v="658"/>
    <d v="2013-07-27T00:00:00"/>
    <s v="Standard Class"/>
    <s v="DK-12835"/>
    <s v="Damala Kotsonis"/>
    <x v="1"/>
    <x v="0"/>
    <s v="Roseville"/>
    <x v="1"/>
    <n v="95661"/>
    <s v="West"/>
    <s v="OFF-EN-10003001"/>
    <x v="1"/>
    <x v="12"/>
    <s v="Ames Color-File Green Diamond Border X-ray Mailers"/>
    <n v="419.90000000000003"/>
    <n v="5"/>
    <n v="0"/>
    <n v="197.35299999999998"/>
  </r>
  <r>
    <n v="6561"/>
    <s v="CA-2013-160941"/>
    <x v="0"/>
    <x v="658"/>
    <d v="2013-07-27T00:00:00"/>
    <s v="Standard Class"/>
    <s v="DK-12835"/>
    <s v="Damala Kotsonis"/>
    <x v="1"/>
    <x v="0"/>
    <s v="Roseville"/>
    <x v="1"/>
    <n v="95661"/>
    <s v="West"/>
    <s v="OFF-LA-10003766"/>
    <x v="1"/>
    <x v="2"/>
    <s v="Self-Adhesive Removable Labels"/>
    <n v="3.15"/>
    <n v="1"/>
    <n v="0"/>
    <n v="1.512"/>
  </r>
  <r>
    <n v="6562"/>
    <s v="CA-2014-144680"/>
    <x v="3"/>
    <x v="185"/>
    <d v="2014-04-03T00:00:00"/>
    <s v="First Class"/>
    <s v="SC-20260"/>
    <s v="Scott Cohen"/>
    <x v="1"/>
    <x v="0"/>
    <s v="Arlington"/>
    <x v="5"/>
    <n v="76017"/>
    <s v="Central"/>
    <s v="OFF-AP-10003040"/>
    <x v="1"/>
    <x v="9"/>
    <s v="Fellowes 8 Outlet Superior Workstation Surge Protector w/o Phone/Fax/Modem Protection"/>
    <n v="33.61999999999999"/>
    <n v="5"/>
    <n v="0.8"/>
    <n v="-90.774000000000029"/>
  </r>
  <r>
    <n v="6563"/>
    <s v="CA-2011-166086"/>
    <x v="2"/>
    <x v="1118"/>
    <d v="2011-05-12T00:00:00"/>
    <s v="Standard Class"/>
    <s v="CT-11995"/>
    <s v="Carol Triggs"/>
    <x v="0"/>
    <x v="0"/>
    <s v="Lawrence"/>
    <x v="31"/>
    <n v="1841"/>
    <s v="East"/>
    <s v="OFF-BI-10001078"/>
    <x v="1"/>
    <x v="8"/>
    <s v="Acco PRESSTEX Data Binder with Storage Hooks, Dark Blue, 14 7/8&quot; X 11&quot;"/>
    <n v="16.14"/>
    <n v="3"/>
    <n v="0"/>
    <n v="7.9085999999999999"/>
  </r>
  <r>
    <n v="6564"/>
    <s v="CA-2011-166086"/>
    <x v="2"/>
    <x v="1118"/>
    <d v="2011-05-12T00:00:00"/>
    <s v="Standard Class"/>
    <s v="CT-11995"/>
    <s v="Carol Triggs"/>
    <x v="0"/>
    <x v="0"/>
    <s v="Lawrence"/>
    <x v="31"/>
    <n v="1841"/>
    <s v="East"/>
    <s v="FUR-TA-10003469"/>
    <x v="0"/>
    <x v="3"/>
    <s v="Balt Split Level Computer Training Table"/>
    <n v="194.25"/>
    <n v="2"/>
    <n v="0.3"/>
    <n v="-38.849999999999994"/>
  </r>
  <r>
    <n v="6565"/>
    <s v="CA-2011-166086"/>
    <x v="2"/>
    <x v="1118"/>
    <d v="2011-05-12T00:00:00"/>
    <s v="Standard Class"/>
    <s v="CT-11995"/>
    <s v="Carol Triggs"/>
    <x v="0"/>
    <x v="0"/>
    <s v="Lawrence"/>
    <x v="31"/>
    <n v="1841"/>
    <s v="East"/>
    <s v="OFF-AR-10002578"/>
    <x v="1"/>
    <x v="6"/>
    <s v="Newell 335"/>
    <n v="8.64"/>
    <n v="3"/>
    <n v="0"/>
    <n v="2.5055999999999998"/>
  </r>
  <r>
    <n v="6566"/>
    <s v="CA-2011-166086"/>
    <x v="2"/>
    <x v="1118"/>
    <d v="2011-05-12T00:00:00"/>
    <s v="Standard Class"/>
    <s v="CT-11995"/>
    <s v="Carol Triggs"/>
    <x v="0"/>
    <x v="0"/>
    <s v="Lawrence"/>
    <x v="31"/>
    <n v="1841"/>
    <s v="East"/>
    <s v="FUR-CH-10004675"/>
    <x v="0"/>
    <x v="1"/>
    <s v="Lifetime Advantage Folding Chairs, 4/Carton"/>
    <n v="872.32"/>
    <n v="4"/>
    <n v="0"/>
    <n v="244.24959999999999"/>
  </r>
  <r>
    <n v="6567"/>
    <s v="CA-2014-131282"/>
    <x v="3"/>
    <x v="1119"/>
    <d v="2014-02-09T00:00:00"/>
    <s v="Second Class"/>
    <s v="CB-12025"/>
    <s v="Cassandra Brandow"/>
    <x v="0"/>
    <x v="0"/>
    <s v="Waco"/>
    <x v="5"/>
    <n v="76706"/>
    <s v="Central"/>
    <s v="OFF-BI-10004632"/>
    <x v="1"/>
    <x v="8"/>
    <s v="Ibico Hi-Tech Manual Binding System"/>
    <n v="243.99199999999996"/>
    <n v="4"/>
    <n v="0.8"/>
    <n v="-426.9860000000001"/>
  </r>
  <r>
    <n v="6568"/>
    <s v="CA-2014-131282"/>
    <x v="3"/>
    <x v="1119"/>
    <d v="2014-02-09T00:00:00"/>
    <s v="Second Class"/>
    <s v="CB-12025"/>
    <s v="Cassandra Brandow"/>
    <x v="0"/>
    <x v="0"/>
    <s v="Waco"/>
    <x v="5"/>
    <n v="76706"/>
    <s v="Central"/>
    <s v="OFF-AR-10003087"/>
    <x v="1"/>
    <x v="6"/>
    <s v="Staples"/>
    <n v="7.120000000000001"/>
    <n v="5"/>
    <n v="0.2"/>
    <n v="0.71199999999999974"/>
  </r>
  <r>
    <n v="6569"/>
    <s v="CA-2011-100678"/>
    <x v="2"/>
    <x v="891"/>
    <d v="2011-04-22T00:00:00"/>
    <s v="Standard Class"/>
    <s v="KM-16720"/>
    <s v="Kunst Miller"/>
    <x v="0"/>
    <x v="0"/>
    <s v="Houston"/>
    <x v="5"/>
    <n v="77095"/>
    <s v="Central"/>
    <s v="OFF-AR-10001868"/>
    <x v="1"/>
    <x v="6"/>
    <s v="Prang Dustless Chalk Sticks"/>
    <n v="2.6880000000000002"/>
    <n v="2"/>
    <n v="0.2"/>
    <n v="1.008"/>
  </r>
  <r>
    <n v="6570"/>
    <s v="CA-2011-100678"/>
    <x v="2"/>
    <x v="891"/>
    <d v="2011-04-22T00:00:00"/>
    <s v="Standard Class"/>
    <s v="KM-16720"/>
    <s v="Kunst Miller"/>
    <x v="0"/>
    <x v="0"/>
    <s v="Houston"/>
    <x v="5"/>
    <n v="77095"/>
    <s v="Central"/>
    <s v="FUR-CH-10002602"/>
    <x v="0"/>
    <x v="1"/>
    <s v="DMI Arturo Collection Mission-style Design Wood Chair"/>
    <n v="317.05799999999999"/>
    <n v="3"/>
    <n v="0.3"/>
    <n v="-18.117599999999996"/>
  </r>
  <r>
    <n v="6571"/>
    <s v="CA-2011-100678"/>
    <x v="2"/>
    <x v="891"/>
    <d v="2011-04-22T00:00:00"/>
    <s v="Standard Class"/>
    <s v="KM-16720"/>
    <s v="Kunst Miller"/>
    <x v="0"/>
    <x v="0"/>
    <s v="Houston"/>
    <x v="5"/>
    <n v="77095"/>
    <s v="Central"/>
    <s v="OFF-EN-10000056"/>
    <x v="1"/>
    <x v="12"/>
    <s v="Cameo Buff Policy Envelopes"/>
    <n v="149.352"/>
    <n v="3"/>
    <n v="0.2"/>
    <n v="50.40629999999998"/>
  </r>
  <r>
    <n v="6572"/>
    <s v="CA-2011-100678"/>
    <x v="2"/>
    <x v="891"/>
    <d v="2011-04-22T00:00:00"/>
    <s v="Standard Class"/>
    <s v="KM-16720"/>
    <s v="Kunst Miller"/>
    <x v="0"/>
    <x v="0"/>
    <s v="Houston"/>
    <x v="5"/>
    <n v="77095"/>
    <s v="Central"/>
    <s v="TEC-AC-10000474"/>
    <x v="2"/>
    <x v="11"/>
    <s v="Kensington Expert Mouse Optical USB Trackball for PC or Mac"/>
    <n v="227.976"/>
    <n v="3"/>
    <n v="0.2"/>
    <n v="28.496999999999957"/>
  </r>
  <r>
    <n v="6573"/>
    <s v="CA-2013-161543"/>
    <x v="0"/>
    <x v="1120"/>
    <d v="2013-05-17T00:00:00"/>
    <s v="Standard Class"/>
    <s v="RD-19720"/>
    <s v="Roger Demir"/>
    <x v="0"/>
    <x v="0"/>
    <s v="Seattle"/>
    <x v="4"/>
    <n v="98105"/>
    <s v="West"/>
    <s v="OFF-PA-10003971"/>
    <x v="1"/>
    <x v="10"/>
    <s v="Xerox 1965"/>
    <n v="11.96"/>
    <n v="2"/>
    <n v="0"/>
    <n v="5.8604000000000003"/>
  </r>
  <r>
    <n v="6574"/>
    <s v="CA-2013-160535"/>
    <x v="0"/>
    <x v="881"/>
    <d v="2013-12-01T00:00:00"/>
    <s v="Standard Class"/>
    <s v="BP-11050"/>
    <s v="Barry Pond"/>
    <x v="1"/>
    <x v="0"/>
    <s v="Plainfield"/>
    <x v="30"/>
    <n v="7060"/>
    <s v="East"/>
    <s v="OFF-ST-10000689"/>
    <x v="1"/>
    <x v="4"/>
    <s v="Fellowes Strictly Business Drawer File, Letter/Legal Size"/>
    <n v="563.4"/>
    <n v="4"/>
    <n v="0"/>
    <n v="67.608000000000004"/>
  </r>
  <r>
    <n v="6575"/>
    <s v="CA-2013-160535"/>
    <x v="0"/>
    <x v="881"/>
    <d v="2013-12-01T00:00:00"/>
    <s v="Standard Class"/>
    <s v="BP-11050"/>
    <s v="Barry Pond"/>
    <x v="1"/>
    <x v="0"/>
    <s v="Plainfield"/>
    <x v="30"/>
    <n v="7060"/>
    <s v="East"/>
    <s v="TEC-MA-10004255"/>
    <x v="2"/>
    <x v="15"/>
    <s v="Konica Minolta magicolor 1690MF Multifunction Printer"/>
    <n v="319.92"/>
    <n v="8"/>
    <n v="0"/>
    <n v="118.37040000000002"/>
  </r>
  <r>
    <n v="6576"/>
    <s v="CA-2014-123085"/>
    <x v="3"/>
    <x v="448"/>
    <d v="2014-03-09T00:00:00"/>
    <s v="Standard Class"/>
    <s v="EJ-13720"/>
    <s v="Ed Jacobs"/>
    <x v="0"/>
    <x v="0"/>
    <s v="Los Angeles"/>
    <x v="1"/>
    <n v="90008"/>
    <s v="West"/>
    <s v="TEC-AC-10000990"/>
    <x v="2"/>
    <x v="11"/>
    <s v="Imation Bio 2GB USB Flash Drive Imation Corp"/>
    <n v="1049.44"/>
    <n v="8"/>
    <n v="0"/>
    <n v="440.76480000000004"/>
  </r>
  <r>
    <n v="6577"/>
    <s v="CA-2014-123085"/>
    <x v="3"/>
    <x v="448"/>
    <d v="2014-03-09T00:00:00"/>
    <s v="Standard Class"/>
    <s v="EJ-13720"/>
    <s v="Ed Jacobs"/>
    <x v="0"/>
    <x v="0"/>
    <s v="Los Angeles"/>
    <x v="1"/>
    <n v="90008"/>
    <s v="West"/>
    <s v="FUR-CH-10003968"/>
    <x v="0"/>
    <x v="1"/>
    <s v="Novimex Turbo Task Chair"/>
    <n v="170.35200000000003"/>
    <n v="3"/>
    <n v="0.2"/>
    <n v="-17.035200000000003"/>
  </r>
  <r>
    <n v="6578"/>
    <s v="CA-2012-153752"/>
    <x v="1"/>
    <x v="401"/>
    <d v="2012-12-11T00:00:00"/>
    <s v="Second Class"/>
    <s v="RO-19780"/>
    <s v="Rose O'Brian"/>
    <x v="0"/>
    <x v="0"/>
    <s v="Arlington"/>
    <x v="17"/>
    <n v="22204"/>
    <s v="South"/>
    <s v="TEC-PH-10001615"/>
    <x v="2"/>
    <x v="7"/>
    <s v="AT&amp;T CL82213"/>
    <n v="173.94"/>
    <n v="6"/>
    <n v="0"/>
    <n v="50.442599999999977"/>
  </r>
  <r>
    <n v="6579"/>
    <s v="CA-2011-103660"/>
    <x v="2"/>
    <x v="55"/>
    <d v="2011-08-30T00:00:00"/>
    <s v="Standard Class"/>
    <s v="MW-18220"/>
    <s v="Mitch Webber"/>
    <x v="0"/>
    <x v="0"/>
    <s v="Seattle"/>
    <x v="4"/>
    <n v="98103"/>
    <s v="West"/>
    <s v="TEC-PH-10000895"/>
    <x v="2"/>
    <x v="7"/>
    <s v="Polycom VVX 310 VoIP phone"/>
    <n v="1007.9440000000002"/>
    <n v="7"/>
    <n v="0.2"/>
    <n v="75.595799999999997"/>
  </r>
  <r>
    <n v="6580"/>
    <s v="CA-2013-169887"/>
    <x v="0"/>
    <x v="332"/>
    <d v="2013-10-23T00:00:00"/>
    <s v="Same Day"/>
    <s v="MS-17530"/>
    <s v="MaryBeth Skach"/>
    <x v="0"/>
    <x v="0"/>
    <s v="Seattle"/>
    <x v="4"/>
    <n v="98105"/>
    <s v="West"/>
    <s v="OFF-PA-10003001"/>
    <x v="1"/>
    <x v="10"/>
    <s v="Xerox 1986"/>
    <n v="6.68"/>
    <n v="1"/>
    <n v="0"/>
    <n v="3.2063999999999999"/>
  </r>
  <r>
    <n v="6581"/>
    <s v="CA-2013-169887"/>
    <x v="0"/>
    <x v="332"/>
    <d v="2013-10-23T00:00:00"/>
    <s v="Same Day"/>
    <s v="MS-17530"/>
    <s v="MaryBeth Skach"/>
    <x v="0"/>
    <x v="0"/>
    <s v="Seattle"/>
    <x v="4"/>
    <n v="98105"/>
    <s v="West"/>
    <s v="OFF-AR-10002766"/>
    <x v="1"/>
    <x v="6"/>
    <s v="Prang Drawing Pencil Set"/>
    <n v="8.34"/>
    <n v="3"/>
    <n v="0"/>
    <n v="2.2517999999999998"/>
  </r>
  <r>
    <n v="6582"/>
    <s v="CA-2013-169887"/>
    <x v="0"/>
    <x v="332"/>
    <d v="2013-10-23T00:00:00"/>
    <s v="Same Day"/>
    <s v="MS-17530"/>
    <s v="MaryBeth Skach"/>
    <x v="0"/>
    <x v="0"/>
    <s v="Seattle"/>
    <x v="4"/>
    <n v="98105"/>
    <s v="West"/>
    <s v="FUR-FU-10003095"/>
    <x v="0"/>
    <x v="5"/>
    <s v="Linden 12&quot; Wall Clock With Oak Frame"/>
    <n v="101.94"/>
    <n v="3"/>
    <n v="0"/>
    <n v="30.581999999999987"/>
  </r>
  <r>
    <n v="6583"/>
    <s v="CA-2013-148516"/>
    <x v="0"/>
    <x v="1121"/>
    <d v="2013-08-12T00:00:00"/>
    <s v="Standard Class"/>
    <s v="DW-13585"/>
    <s v="Dorothy Wardle"/>
    <x v="1"/>
    <x v="0"/>
    <s v="Edmonds"/>
    <x v="4"/>
    <n v="98026"/>
    <s v="West"/>
    <s v="TEC-AC-10003610"/>
    <x v="2"/>
    <x v="11"/>
    <s v="Logitech Illuminated - Keyboard"/>
    <n v="179.97"/>
    <n v="3"/>
    <n v="0"/>
    <n v="86.385600000000011"/>
  </r>
  <r>
    <n v="6584"/>
    <s v="CA-2014-104731"/>
    <x v="3"/>
    <x v="246"/>
    <d v="2014-07-28T00:00:00"/>
    <s v="Standard Class"/>
    <s v="AM-10705"/>
    <s v="Anne McFarland"/>
    <x v="0"/>
    <x v="0"/>
    <s v="Salem"/>
    <x v="17"/>
    <n v="24153"/>
    <s v="South"/>
    <s v="OFF-AR-10003727"/>
    <x v="1"/>
    <x v="6"/>
    <s v="Berol Giant Pencil Sharpener"/>
    <n v="101.94"/>
    <n v="6"/>
    <n v="0"/>
    <n v="29.562599999999986"/>
  </r>
  <r>
    <n v="6585"/>
    <s v="CA-2014-104731"/>
    <x v="3"/>
    <x v="246"/>
    <d v="2014-07-28T00:00:00"/>
    <s v="Standard Class"/>
    <s v="AM-10705"/>
    <s v="Anne McFarland"/>
    <x v="0"/>
    <x v="0"/>
    <s v="Salem"/>
    <x v="17"/>
    <n v="24153"/>
    <s v="South"/>
    <s v="TEC-PH-10002660"/>
    <x v="2"/>
    <x v="7"/>
    <s v="Nortel Networks T7316 E Nt8 B27"/>
    <n v="271.95999999999998"/>
    <n v="4"/>
    <n v="0"/>
    <n v="67.990000000000009"/>
  </r>
  <r>
    <n v="6586"/>
    <s v="CA-2014-104731"/>
    <x v="3"/>
    <x v="246"/>
    <d v="2014-07-28T00:00:00"/>
    <s v="Standard Class"/>
    <s v="AM-10705"/>
    <s v="Anne McFarland"/>
    <x v="0"/>
    <x v="0"/>
    <s v="Salem"/>
    <x v="17"/>
    <n v="24153"/>
    <s v="South"/>
    <s v="FUR-FU-10003274"/>
    <x v="0"/>
    <x v="5"/>
    <s v="Regeneration Desk Collection"/>
    <n v="8.8000000000000007"/>
    <n v="5"/>
    <n v="0"/>
    <n v="3.8720000000000003"/>
  </r>
  <r>
    <n v="6587"/>
    <s v="CA-2014-104731"/>
    <x v="3"/>
    <x v="246"/>
    <d v="2014-07-28T00:00:00"/>
    <s v="Standard Class"/>
    <s v="AM-10705"/>
    <s v="Anne McFarland"/>
    <x v="0"/>
    <x v="0"/>
    <s v="Salem"/>
    <x v="17"/>
    <n v="24153"/>
    <s v="South"/>
    <s v="OFF-AR-10003829"/>
    <x v="1"/>
    <x v="6"/>
    <s v="Newell 35"/>
    <n v="19.68"/>
    <n v="6"/>
    <n v="0"/>
    <n v="5.7071999999999976"/>
  </r>
  <r>
    <n v="6588"/>
    <s v="CA-2014-104731"/>
    <x v="3"/>
    <x v="246"/>
    <d v="2014-07-28T00:00:00"/>
    <s v="Standard Class"/>
    <s v="AM-10705"/>
    <s v="Anne McFarland"/>
    <x v="0"/>
    <x v="0"/>
    <s v="Salem"/>
    <x v="17"/>
    <n v="24153"/>
    <s v="South"/>
    <s v="FUR-BO-10003441"/>
    <x v="0"/>
    <x v="0"/>
    <s v="Bush Westfield Collection Bookcases, Fully Assembled"/>
    <n v="302.94"/>
    <n v="3"/>
    <n v="0"/>
    <n v="69.67619999999998"/>
  </r>
  <r>
    <n v="6589"/>
    <s v="CA-2014-104731"/>
    <x v="3"/>
    <x v="246"/>
    <d v="2014-07-28T00:00:00"/>
    <s v="Standard Class"/>
    <s v="AM-10705"/>
    <s v="Anne McFarland"/>
    <x v="0"/>
    <x v="0"/>
    <s v="Salem"/>
    <x v="17"/>
    <n v="24153"/>
    <s v="South"/>
    <s v="OFF-BI-10003355"/>
    <x v="1"/>
    <x v="8"/>
    <s v="Cardinal Holdit Business Card Pockets"/>
    <n v="14.940000000000001"/>
    <n v="3"/>
    <n v="0"/>
    <n v="7.1712000000000007"/>
  </r>
  <r>
    <n v="6590"/>
    <s v="CA-2014-104731"/>
    <x v="3"/>
    <x v="246"/>
    <d v="2014-07-28T00:00:00"/>
    <s v="Standard Class"/>
    <s v="AM-10705"/>
    <s v="Anne McFarland"/>
    <x v="0"/>
    <x v="0"/>
    <s v="Salem"/>
    <x v="17"/>
    <n v="24153"/>
    <s v="South"/>
    <s v="OFF-SU-10003505"/>
    <x v="1"/>
    <x v="14"/>
    <s v="Premier Electric Letter Opener"/>
    <n v="231.72"/>
    <n v="2"/>
    <n v="0"/>
    <n v="11.585999999999984"/>
  </r>
  <r>
    <n v="6591"/>
    <s v="CA-2011-164749"/>
    <x v="2"/>
    <x v="893"/>
    <d v="2011-03-26T00:00:00"/>
    <s v="First Class"/>
    <s v="BG-11740"/>
    <s v="Bruce Geld"/>
    <x v="0"/>
    <x v="0"/>
    <s v="Delray Beach"/>
    <x v="2"/>
    <n v="33445"/>
    <s v="South"/>
    <s v="OFF-LA-10004484"/>
    <x v="1"/>
    <x v="2"/>
    <s v="Avery 476"/>
    <n v="9.9120000000000008"/>
    <n v="3"/>
    <n v="0.2"/>
    <n v="3.2213999999999996"/>
  </r>
  <r>
    <n v="6592"/>
    <s v="CA-2012-103716"/>
    <x v="1"/>
    <x v="28"/>
    <d v="2012-05-06T00:00:00"/>
    <s v="Standard Class"/>
    <s v="KB-16585"/>
    <s v="Ken Black"/>
    <x v="1"/>
    <x v="0"/>
    <s v="San Francisco"/>
    <x v="1"/>
    <n v="94110"/>
    <s v="West"/>
    <s v="OFF-AR-10000658"/>
    <x v="1"/>
    <x v="6"/>
    <s v="Newell 324"/>
    <n v="34.650000000000006"/>
    <n v="3"/>
    <n v="0"/>
    <n v="9.702"/>
  </r>
  <r>
    <n v="6593"/>
    <s v="CA-2012-103716"/>
    <x v="1"/>
    <x v="28"/>
    <d v="2012-05-06T00:00:00"/>
    <s v="Standard Class"/>
    <s v="KB-16585"/>
    <s v="Ken Black"/>
    <x v="1"/>
    <x v="0"/>
    <s v="San Francisco"/>
    <x v="1"/>
    <n v="94110"/>
    <s v="West"/>
    <s v="TEC-PH-10000347"/>
    <x v="2"/>
    <x v="7"/>
    <s v="Cush Cases Heavy Duty Rugged Cover Case for Samsung Galaxy S5 - Purple"/>
    <n v="19.8"/>
    <n v="5"/>
    <n v="0.2"/>
    <n v="1.7324999999999999"/>
  </r>
  <r>
    <n v="6594"/>
    <s v="CA-2013-126795"/>
    <x v="0"/>
    <x v="900"/>
    <d v="2013-06-17T00:00:00"/>
    <s v="Second Class"/>
    <s v="GT-14710"/>
    <s v="Greg Tran"/>
    <x v="0"/>
    <x v="0"/>
    <s v="New York City"/>
    <x v="15"/>
    <n v="10024"/>
    <s v="East"/>
    <s v="OFF-BI-10001989"/>
    <x v="1"/>
    <x v="8"/>
    <s v="Premium Transparent Presentation Covers by GBC"/>
    <n v="33.568000000000005"/>
    <n v="2"/>
    <n v="0.2"/>
    <n v="11.748799999999997"/>
  </r>
  <r>
    <n v="6595"/>
    <s v="CA-2012-146290"/>
    <x v="1"/>
    <x v="124"/>
    <d v="2012-05-11T00:00:00"/>
    <s v="Standard Class"/>
    <s v="SV-20815"/>
    <s v="Stuart Van"/>
    <x v="1"/>
    <x v="0"/>
    <s v="Indianapolis"/>
    <x v="14"/>
    <n v="46203"/>
    <s v="Central"/>
    <s v="OFF-AR-10001897"/>
    <x v="1"/>
    <x v="6"/>
    <s v="Model L Table or Wall-Mount Pencil Sharpener"/>
    <n v="125.92999999999999"/>
    <n v="7"/>
    <n v="0"/>
    <n v="35.260400000000004"/>
  </r>
  <r>
    <n v="6596"/>
    <s v="CA-2014-157112"/>
    <x v="3"/>
    <x v="756"/>
    <d v="2014-04-27T00:00:00"/>
    <s v="First Class"/>
    <s v="GG-14650"/>
    <s v="Greg Guthrie"/>
    <x v="1"/>
    <x v="0"/>
    <s v="Columbus"/>
    <x v="24"/>
    <n v="43229"/>
    <s v="East"/>
    <s v="OFF-BI-10000285"/>
    <x v="1"/>
    <x v="8"/>
    <s v="XtraLife ClearVue Slant-D Ring Binders by Cardinal"/>
    <n v="11.760000000000002"/>
    <n v="5"/>
    <n v="0.7"/>
    <n v="-7.8399999999999963"/>
  </r>
  <r>
    <n v="6597"/>
    <s v="CA-2014-157112"/>
    <x v="3"/>
    <x v="756"/>
    <d v="2014-04-27T00:00:00"/>
    <s v="First Class"/>
    <s v="GG-14650"/>
    <s v="Greg Guthrie"/>
    <x v="1"/>
    <x v="0"/>
    <s v="Columbus"/>
    <x v="24"/>
    <n v="43229"/>
    <s v="East"/>
    <s v="OFF-PA-10001804"/>
    <x v="1"/>
    <x v="10"/>
    <s v="Xerox 195"/>
    <n v="5.3440000000000003"/>
    <n v="1"/>
    <n v="0.2"/>
    <n v="1.8703999999999998"/>
  </r>
  <r>
    <n v="6598"/>
    <s v="CA-2011-169257"/>
    <x v="2"/>
    <x v="571"/>
    <d v="2011-06-12T00:00:00"/>
    <s v="Standard Class"/>
    <s v="SV-20785"/>
    <s v="Stewart Visinsky"/>
    <x v="0"/>
    <x v="0"/>
    <s v="Jacksonville"/>
    <x v="2"/>
    <n v="32216"/>
    <s v="South"/>
    <s v="OFF-BI-10002557"/>
    <x v="1"/>
    <x v="8"/>
    <s v="Presstex Flexible Ring Binders"/>
    <n v="1.3650000000000002"/>
    <n v="1"/>
    <n v="0.7"/>
    <n v="-0.9099999999999997"/>
  </r>
  <r>
    <n v="6599"/>
    <s v="CA-2011-169257"/>
    <x v="2"/>
    <x v="571"/>
    <d v="2011-06-12T00:00:00"/>
    <s v="Standard Class"/>
    <s v="SV-20785"/>
    <s v="Stewart Visinsky"/>
    <x v="0"/>
    <x v="0"/>
    <s v="Jacksonville"/>
    <x v="2"/>
    <n v="32216"/>
    <s v="South"/>
    <s v="OFF-PA-10002319"/>
    <x v="1"/>
    <x v="10"/>
    <s v="Xerox 1944"/>
    <n v="62.015999999999998"/>
    <n v="2"/>
    <n v="0.2"/>
    <n v="22.480800000000002"/>
  </r>
  <r>
    <n v="6600"/>
    <s v="CA-2011-154095"/>
    <x v="2"/>
    <x v="266"/>
    <d v="2011-12-07T00:00:00"/>
    <s v="Standard Class"/>
    <s v="ON-18715"/>
    <s v="Odella Nelson"/>
    <x v="1"/>
    <x v="0"/>
    <s v="Clinton"/>
    <x v="39"/>
    <n v="20735"/>
    <s v="East"/>
    <s v="FUR-FU-10003849"/>
    <x v="0"/>
    <x v="5"/>
    <s v="DAX Metal Frame, Desktop, Stepped-Edge"/>
    <n v="60.72"/>
    <n v="3"/>
    <n v="0"/>
    <n v="23.680799999999998"/>
  </r>
  <r>
    <n v="6601"/>
    <s v="CA-2011-154095"/>
    <x v="2"/>
    <x v="266"/>
    <d v="2011-12-07T00:00:00"/>
    <s v="Standard Class"/>
    <s v="ON-18715"/>
    <s v="Odella Nelson"/>
    <x v="1"/>
    <x v="0"/>
    <s v="Clinton"/>
    <x v="39"/>
    <n v="20735"/>
    <s v="East"/>
    <s v="OFF-PA-10002923"/>
    <x v="1"/>
    <x v="10"/>
    <s v="Xerox 1942"/>
    <n v="146.82"/>
    <n v="3"/>
    <n v="0"/>
    <n v="73.41"/>
  </r>
  <r>
    <n v="6602"/>
    <s v="CA-2011-154095"/>
    <x v="2"/>
    <x v="266"/>
    <d v="2011-12-07T00:00:00"/>
    <s v="Standard Class"/>
    <s v="ON-18715"/>
    <s v="Odella Nelson"/>
    <x v="1"/>
    <x v="0"/>
    <s v="Clinton"/>
    <x v="39"/>
    <n v="20735"/>
    <s v="East"/>
    <s v="FUR-CH-10004754"/>
    <x v="0"/>
    <x v="1"/>
    <s v="Global Stack Chair with Arms, Black"/>
    <n v="239.84"/>
    <n v="8"/>
    <n v="0"/>
    <n v="64.756799999999998"/>
  </r>
  <r>
    <n v="6603"/>
    <s v="CA-2011-154095"/>
    <x v="2"/>
    <x v="266"/>
    <d v="2011-12-07T00:00:00"/>
    <s v="Standard Class"/>
    <s v="ON-18715"/>
    <s v="Odella Nelson"/>
    <x v="1"/>
    <x v="0"/>
    <s v="Clinton"/>
    <x v="39"/>
    <n v="20735"/>
    <s v="East"/>
    <s v="OFF-LA-10000634"/>
    <x v="1"/>
    <x v="2"/>
    <s v="Avery 509"/>
    <n v="15.66"/>
    <n v="6"/>
    <n v="0"/>
    <n v="7.2035999999999998"/>
  </r>
  <r>
    <n v="6604"/>
    <s v="CA-2014-146346"/>
    <x v="3"/>
    <x v="46"/>
    <d v="2014-06-21T00:00:00"/>
    <s v="First Class"/>
    <s v="RA-19945"/>
    <s v="Ryan Akin"/>
    <x v="0"/>
    <x v="0"/>
    <s v="Commerce City"/>
    <x v="22"/>
    <n v="80022"/>
    <s v="West"/>
    <s v="OFF-ST-10001418"/>
    <x v="1"/>
    <x v="4"/>
    <s v="Carina Media Storage Towers in Natural &amp; Black"/>
    <n v="146.352"/>
    <n v="3"/>
    <n v="0.2"/>
    <n v="-32.929200000000002"/>
  </r>
  <r>
    <n v="6605"/>
    <s v="CA-2013-148852"/>
    <x v="0"/>
    <x v="439"/>
    <d v="2013-06-01T00:00:00"/>
    <s v="Standard Class"/>
    <s v="SV-20785"/>
    <s v="Stewart Visinsky"/>
    <x v="0"/>
    <x v="0"/>
    <s v="Santa Ana"/>
    <x v="1"/>
    <n v="92704"/>
    <s v="West"/>
    <s v="OFF-FA-10003467"/>
    <x v="1"/>
    <x v="13"/>
    <s v="Alliance Big Bands Rubber Bands, 12/Pack"/>
    <n v="5.9399999999999995"/>
    <n v="3"/>
    <n v="0"/>
    <n v="0"/>
  </r>
  <r>
    <n v="6606"/>
    <s v="CA-2013-148852"/>
    <x v="0"/>
    <x v="439"/>
    <d v="2013-06-01T00:00:00"/>
    <s v="Standard Class"/>
    <s v="SV-20785"/>
    <s v="Stewart Visinsky"/>
    <x v="0"/>
    <x v="0"/>
    <s v="Santa Ana"/>
    <x v="1"/>
    <n v="92704"/>
    <s v="West"/>
    <s v="OFF-PA-10001293"/>
    <x v="1"/>
    <x v="10"/>
    <s v="Xerox 1946"/>
    <n v="45.36"/>
    <n v="7"/>
    <n v="0"/>
    <n v="21.772800000000004"/>
  </r>
  <r>
    <n v="6607"/>
    <s v="CA-2013-148852"/>
    <x v="0"/>
    <x v="439"/>
    <d v="2013-06-01T00:00:00"/>
    <s v="Standard Class"/>
    <s v="SV-20785"/>
    <s v="Stewart Visinsky"/>
    <x v="0"/>
    <x v="0"/>
    <s v="Santa Ana"/>
    <x v="1"/>
    <n v="92704"/>
    <s v="West"/>
    <s v="TEC-PH-10003885"/>
    <x v="2"/>
    <x v="7"/>
    <s v="Cisco SPA508G"/>
    <n v="211.16800000000001"/>
    <n v="4"/>
    <n v="0.2"/>
    <n v="23.756399999999985"/>
  </r>
  <r>
    <n v="6608"/>
    <s v="CA-2013-148852"/>
    <x v="0"/>
    <x v="439"/>
    <d v="2013-06-01T00:00:00"/>
    <s v="Standard Class"/>
    <s v="SV-20785"/>
    <s v="Stewart Visinsky"/>
    <x v="0"/>
    <x v="0"/>
    <s v="Santa Ana"/>
    <x v="1"/>
    <n v="92704"/>
    <s v="West"/>
    <s v="FUR-CH-10004860"/>
    <x v="0"/>
    <x v="1"/>
    <s v="Global Low Back Tilter Chair"/>
    <n v="484.70400000000006"/>
    <n v="6"/>
    <n v="0.2"/>
    <n v="-84.823200000000071"/>
  </r>
  <r>
    <n v="6609"/>
    <s v="CA-2013-148852"/>
    <x v="0"/>
    <x v="439"/>
    <d v="2013-06-01T00:00:00"/>
    <s v="Standard Class"/>
    <s v="SV-20785"/>
    <s v="Stewart Visinsky"/>
    <x v="0"/>
    <x v="0"/>
    <s v="Santa Ana"/>
    <x v="1"/>
    <n v="92704"/>
    <s v="West"/>
    <s v="TEC-MA-10002428"/>
    <x v="2"/>
    <x v="15"/>
    <s v="Fellowes Powershred HS-440 4-Sheet High Security Shredder"/>
    <n v="371.97600000000006"/>
    <n v="3"/>
    <n v="0.2"/>
    <n v="116.24249999999996"/>
  </r>
  <r>
    <n v="6610"/>
    <s v="US-2012-118906"/>
    <x v="1"/>
    <x v="366"/>
    <d v="2012-03-10T00:00:00"/>
    <s v="Same Day"/>
    <s v="KB-16585"/>
    <s v="Ken Black"/>
    <x v="1"/>
    <x v="0"/>
    <s v="Clinton"/>
    <x v="39"/>
    <n v="20735"/>
    <s v="East"/>
    <s v="OFF-ST-10002406"/>
    <x v="1"/>
    <x v="4"/>
    <s v="Pizazz Global Quick File"/>
    <n v="89.820000000000007"/>
    <n v="6"/>
    <n v="0"/>
    <n v="25.149600000000007"/>
  </r>
  <r>
    <n v="6611"/>
    <s v="CA-2013-168921"/>
    <x v="0"/>
    <x v="201"/>
    <d v="2013-10-23T00:00:00"/>
    <s v="First Class"/>
    <s v="AG-10495"/>
    <s v="Andrew Gjertsen"/>
    <x v="1"/>
    <x v="0"/>
    <s v="Los Angeles"/>
    <x v="1"/>
    <n v="90049"/>
    <s v="West"/>
    <s v="OFF-BI-10004209"/>
    <x v="1"/>
    <x v="8"/>
    <s v="Fellowes Twister Kit, Gray/Clear, 3/pkg"/>
    <n v="19.295999999999999"/>
    <n v="3"/>
    <n v="0.2"/>
    <n v="6.0299999999999994"/>
  </r>
  <r>
    <n v="6612"/>
    <s v="CA-2012-107678"/>
    <x v="1"/>
    <x v="1122"/>
    <d v="2012-04-28T00:00:00"/>
    <s v="Standard Class"/>
    <s v="JK-16090"/>
    <s v="Juliana Krohn"/>
    <x v="0"/>
    <x v="0"/>
    <s v="Louisville"/>
    <x v="0"/>
    <n v="40214"/>
    <s v="South"/>
    <s v="FUR-CH-10001891"/>
    <x v="0"/>
    <x v="1"/>
    <s v="Global Deluxe Office Fabric Chairs"/>
    <n v="191.96"/>
    <n v="2"/>
    <n v="0"/>
    <n v="51.829200000000014"/>
  </r>
  <r>
    <n v="6613"/>
    <s v="CA-2012-107678"/>
    <x v="1"/>
    <x v="1122"/>
    <d v="2012-04-28T00:00:00"/>
    <s v="Standard Class"/>
    <s v="JK-16090"/>
    <s v="Juliana Krohn"/>
    <x v="0"/>
    <x v="0"/>
    <s v="Louisville"/>
    <x v="0"/>
    <n v="40214"/>
    <s v="South"/>
    <s v="OFF-BI-10002215"/>
    <x v="1"/>
    <x v="8"/>
    <s v="Wilson Jones Hanging View Binder, White, 1&quot;"/>
    <n v="21.299999999999997"/>
    <n v="3"/>
    <n v="0"/>
    <n v="9.7979999999999983"/>
  </r>
  <r>
    <n v="6614"/>
    <s v="CA-2012-107678"/>
    <x v="1"/>
    <x v="1122"/>
    <d v="2012-04-28T00:00:00"/>
    <s v="Standard Class"/>
    <s v="JK-16090"/>
    <s v="Juliana Krohn"/>
    <x v="0"/>
    <x v="0"/>
    <s v="Louisville"/>
    <x v="0"/>
    <n v="40214"/>
    <s v="South"/>
    <s v="TEC-PH-10002103"/>
    <x v="2"/>
    <x v="7"/>
    <s v="Jabra SPEAK 410"/>
    <n v="469.95"/>
    <n v="5"/>
    <n v="0"/>
    <n v="131.58600000000001"/>
  </r>
  <r>
    <n v="6615"/>
    <s v="CA-2012-107678"/>
    <x v="1"/>
    <x v="1122"/>
    <d v="2012-04-28T00:00:00"/>
    <s v="Standard Class"/>
    <s v="JK-16090"/>
    <s v="Juliana Krohn"/>
    <x v="0"/>
    <x v="0"/>
    <s v="Louisville"/>
    <x v="0"/>
    <n v="40214"/>
    <s v="South"/>
    <s v="FUR-FU-10003394"/>
    <x v="0"/>
    <x v="5"/>
    <s v="Tenex &quot;The Solids&quot; Textured Chair Mats"/>
    <n v="209.88"/>
    <n v="3"/>
    <n v="0"/>
    <n v="35.679599999999979"/>
  </r>
  <r>
    <n v="6616"/>
    <s v="CA-2013-123512"/>
    <x v="0"/>
    <x v="26"/>
    <d v="2013-06-20T00:00:00"/>
    <s v="First Class"/>
    <s v="MV-18190"/>
    <s v="Mike Vittorini"/>
    <x v="0"/>
    <x v="0"/>
    <s v="Los Angeles"/>
    <x v="1"/>
    <n v="90045"/>
    <s v="West"/>
    <s v="FUR-BO-10004218"/>
    <x v="0"/>
    <x v="0"/>
    <s v="Bush Heritage Pine Collection 5-Shelf Bookcase, Albany Pine Finish, *Special Order"/>
    <n v="239.66599999999997"/>
    <n v="2"/>
    <n v="0.15"/>
    <n v="14.097999999999999"/>
  </r>
  <r>
    <n v="6617"/>
    <s v="CA-2013-123512"/>
    <x v="0"/>
    <x v="26"/>
    <d v="2013-06-20T00:00:00"/>
    <s v="First Class"/>
    <s v="MV-18190"/>
    <s v="Mike Vittorini"/>
    <x v="0"/>
    <x v="0"/>
    <s v="Los Angeles"/>
    <x v="1"/>
    <n v="90045"/>
    <s v="West"/>
    <s v="OFF-LA-10000081"/>
    <x v="1"/>
    <x v="2"/>
    <s v="Avery 496"/>
    <n v="22.5"/>
    <n v="6"/>
    <n v="0"/>
    <n v="10.799999999999999"/>
  </r>
  <r>
    <n v="6618"/>
    <s v="CA-2013-123512"/>
    <x v="0"/>
    <x v="26"/>
    <d v="2013-06-20T00:00:00"/>
    <s v="First Class"/>
    <s v="MV-18190"/>
    <s v="Mike Vittorini"/>
    <x v="0"/>
    <x v="0"/>
    <s v="Los Angeles"/>
    <x v="1"/>
    <n v="90045"/>
    <s v="West"/>
    <s v="OFF-PA-10001497"/>
    <x v="1"/>
    <x v="10"/>
    <s v="Xerox 1914"/>
    <n v="219.84"/>
    <n v="4"/>
    <n v="0"/>
    <n v="107.7216"/>
  </r>
  <r>
    <n v="6619"/>
    <s v="US-2014-167402"/>
    <x v="3"/>
    <x v="1123"/>
    <d v="2014-01-19T00:00:00"/>
    <s v="Second Class"/>
    <s v="CP-12085"/>
    <s v="Cathy Prescott"/>
    <x v="1"/>
    <x v="0"/>
    <s v="Springfield"/>
    <x v="25"/>
    <n v="65807"/>
    <s v="Central"/>
    <s v="OFF-PA-10004983"/>
    <x v="1"/>
    <x v="10"/>
    <s v="Xerox 23"/>
    <n v="32.400000000000006"/>
    <n v="5"/>
    <n v="0"/>
    <n v="15.552000000000001"/>
  </r>
  <r>
    <n v="6620"/>
    <s v="US-2014-167402"/>
    <x v="3"/>
    <x v="1123"/>
    <d v="2014-01-19T00:00:00"/>
    <s v="Second Class"/>
    <s v="CP-12085"/>
    <s v="Cathy Prescott"/>
    <x v="1"/>
    <x v="0"/>
    <s v="Springfield"/>
    <x v="25"/>
    <n v="65807"/>
    <s v="Central"/>
    <s v="OFF-AR-10004010"/>
    <x v="1"/>
    <x v="6"/>
    <s v="Hunt Boston Vacuum Mount KS Pencil Sharpener"/>
    <n v="209.94"/>
    <n v="6"/>
    <n v="0"/>
    <n v="54.584400000000002"/>
  </r>
  <r>
    <n v="6621"/>
    <s v="US-2014-167402"/>
    <x v="3"/>
    <x v="1123"/>
    <d v="2014-01-19T00:00:00"/>
    <s v="Second Class"/>
    <s v="CP-12085"/>
    <s v="Cathy Prescott"/>
    <x v="1"/>
    <x v="0"/>
    <s v="Springfield"/>
    <x v="25"/>
    <n v="65807"/>
    <s v="Central"/>
    <s v="OFF-SU-10002881"/>
    <x v="1"/>
    <x v="14"/>
    <s v="Martin Yale Chadless Opener Electric Letter Opener"/>
    <n v="4164.0499999999993"/>
    <n v="5"/>
    <n v="0"/>
    <n v="83.281000000000063"/>
  </r>
  <r>
    <n v="6622"/>
    <s v="US-2014-167402"/>
    <x v="3"/>
    <x v="1123"/>
    <d v="2014-01-19T00:00:00"/>
    <s v="Second Class"/>
    <s v="CP-12085"/>
    <s v="Cathy Prescott"/>
    <x v="1"/>
    <x v="0"/>
    <s v="Springfield"/>
    <x v="25"/>
    <n v="65807"/>
    <s v="Central"/>
    <s v="FUR-BO-10001608"/>
    <x v="0"/>
    <x v="0"/>
    <s v="Hon Metal Bookcases, Black"/>
    <n v="212.94"/>
    <n v="3"/>
    <n v="0"/>
    <n v="53.235000000000014"/>
  </r>
  <r>
    <n v="6623"/>
    <s v="CA-2011-130449"/>
    <x v="2"/>
    <x v="1124"/>
    <d v="2011-09-09T00:00:00"/>
    <s v="First Class"/>
    <s v="VP-21760"/>
    <s v="Victoria Pisteka"/>
    <x v="1"/>
    <x v="0"/>
    <s v="San Francisco"/>
    <x v="1"/>
    <n v="94109"/>
    <s v="West"/>
    <s v="FUR-FU-10001487"/>
    <x v="0"/>
    <x v="5"/>
    <s v="Eldon Expressions Wood and Plastic Desk Accessories, Cherry Wood"/>
    <n v="41.88"/>
    <n v="6"/>
    <n v="0"/>
    <n v="12.145199999999997"/>
  </r>
  <r>
    <n v="6624"/>
    <s v="CA-2011-130449"/>
    <x v="2"/>
    <x v="1124"/>
    <d v="2011-09-09T00:00:00"/>
    <s v="First Class"/>
    <s v="VP-21760"/>
    <s v="Victoria Pisteka"/>
    <x v="1"/>
    <x v="0"/>
    <s v="San Francisco"/>
    <x v="1"/>
    <n v="94109"/>
    <s v="West"/>
    <s v="OFF-LA-10001934"/>
    <x v="1"/>
    <x v="2"/>
    <s v="Avery 516"/>
    <n v="58.48"/>
    <n v="8"/>
    <n v="0"/>
    <n v="27.485599999999998"/>
  </r>
  <r>
    <n v="6625"/>
    <s v="CA-2012-141250"/>
    <x v="1"/>
    <x v="1125"/>
    <d v="2012-01-23T00:00:00"/>
    <s v="Standard Class"/>
    <s v="PM-18940"/>
    <s v="Paul MacIntyre"/>
    <x v="0"/>
    <x v="0"/>
    <s v="Texas City"/>
    <x v="5"/>
    <n v="77590"/>
    <s v="Central"/>
    <s v="FUR-TA-10002855"/>
    <x v="0"/>
    <x v="3"/>
    <s v="Bevis Round Conference Table Top &amp; Single Column Base"/>
    <n v="102.438"/>
    <n v="1"/>
    <n v="0.3"/>
    <n v="-13.170600000000007"/>
  </r>
  <r>
    <n v="6626"/>
    <s v="CA-2012-141250"/>
    <x v="1"/>
    <x v="1125"/>
    <d v="2012-01-23T00:00:00"/>
    <s v="Standard Class"/>
    <s v="PM-18940"/>
    <s v="Paul MacIntyre"/>
    <x v="0"/>
    <x v="0"/>
    <s v="Texas City"/>
    <x v="5"/>
    <n v="77590"/>
    <s v="Central"/>
    <s v="FUR-CH-10004875"/>
    <x v="0"/>
    <x v="1"/>
    <s v="Harbour Creations 67200 Series Stacking Chairs"/>
    <n v="199.304"/>
    <n v="4"/>
    <n v="0.3"/>
    <n v="-8.5416000000000025"/>
  </r>
  <r>
    <n v="6627"/>
    <s v="CA-2011-145541"/>
    <x v="2"/>
    <x v="637"/>
    <d v="2011-12-21T00:00:00"/>
    <s v="Standard Class"/>
    <s v="TB-21400"/>
    <s v="Tom Boeckenhauer"/>
    <x v="0"/>
    <x v="0"/>
    <s v="New York City"/>
    <x v="15"/>
    <n v="10024"/>
    <s v="East"/>
    <s v="TEC-MA-10001127"/>
    <x v="2"/>
    <x v="15"/>
    <s v="HP Designjet T520 Inkjet Large Format Printer - 24&quot; Color"/>
    <n v="6999.96"/>
    <n v="4"/>
    <n v="0"/>
    <n v="2239.9871999999996"/>
  </r>
  <r>
    <n v="6628"/>
    <s v="CA-2011-138513"/>
    <x v="2"/>
    <x v="235"/>
    <d v="2011-05-27T00:00:00"/>
    <s v="Standard Class"/>
    <s v="EH-13990"/>
    <s v="Erica Hackney"/>
    <x v="0"/>
    <x v="0"/>
    <s v="Bellevue"/>
    <x v="4"/>
    <n v="98006"/>
    <s v="West"/>
    <s v="OFF-PA-10003177"/>
    <x v="1"/>
    <x v="10"/>
    <s v="Xerox 1999"/>
    <n v="12.96"/>
    <n v="2"/>
    <n v="0"/>
    <n v="6.2208000000000006"/>
  </r>
  <r>
    <n v="6629"/>
    <s v="CA-2012-135489"/>
    <x v="1"/>
    <x v="444"/>
    <d v="2012-09-22T00:00:00"/>
    <s v="Second Class"/>
    <s v="GW-14605"/>
    <s v="Giulietta Weimer"/>
    <x v="0"/>
    <x v="0"/>
    <s v="New York City"/>
    <x v="15"/>
    <n v="10024"/>
    <s v="East"/>
    <s v="TEC-PH-10000011"/>
    <x v="2"/>
    <x v="7"/>
    <s v="PureGear Roll-On Screen Protector"/>
    <n v="279.85999999999996"/>
    <n v="14"/>
    <n v="0"/>
    <n v="134.33279999999996"/>
  </r>
  <r>
    <n v="6630"/>
    <s v="CA-2012-125696"/>
    <x v="1"/>
    <x v="653"/>
    <d v="2012-10-06T00:00:00"/>
    <s v="Standard Class"/>
    <s v="NP-18685"/>
    <s v="Nora Pelletier"/>
    <x v="2"/>
    <x v="0"/>
    <s v="Wilson"/>
    <x v="3"/>
    <n v="27893"/>
    <s v="South"/>
    <s v="OFF-BI-10001757"/>
    <x v="1"/>
    <x v="8"/>
    <s v="Pressboard Hanging Data Binders for Unburst Sheets"/>
    <n v="7.3800000000000008"/>
    <n v="5"/>
    <n v="0.7"/>
    <n v="-5.4120000000000008"/>
  </r>
  <r>
    <n v="6631"/>
    <s v="CA-2013-105081"/>
    <x v="0"/>
    <x v="591"/>
    <d v="2013-12-31T00:00:00"/>
    <s v="Standard Class"/>
    <s v="JE-15715"/>
    <s v="Joe Elijah"/>
    <x v="0"/>
    <x v="0"/>
    <s v="Seattle"/>
    <x v="4"/>
    <n v="98115"/>
    <s v="West"/>
    <s v="FUR-CH-10000847"/>
    <x v="0"/>
    <x v="1"/>
    <s v="Global Executive Mid-Back Manager's Chair"/>
    <n v="698.35200000000009"/>
    <n v="3"/>
    <n v="0.2"/>
    <n v="52.376399999999961"/>
  </r>
  <r>
    <n v="6632"/>
    <s v="CA-2013-105081"/>
    <x v="0"/>
    <x v="591"/>
    <d v="2013-12-31T00:00:00"/>
    <s v="Standard Class"/>
    <s v="JE-15715"/>
    <s v="Joe Elijah"/>
    <x v="0"/>
    <x v="0"/>
    <s v="Seattle"/>
    <x v="4"/>
    <n v="98115"/>
    <s v="West"/>
    <s v="FUR-TA-10001307"/>
    <x v="0"/>
    <x v="3"/>
    <s v="SAFCO PlanMaster Heigh-Adjustable Drafting Table Base, 43w x 30d x 30-37h, Black"/>
    <n v="1747.25"/>
    <n v="5"/>
    <n v="0"/>
    <n v="629.01"/>
  </r>
  <r>
    <n v="6633"/>
    <s v="US-2013-146857"/>
    <x v="0"/>
    <x v="715"/>
    <d v="2013-05-09T00:00:00"/>
    <s v="Second Class"/>
    <s v="BE-11455"/>
    <s v="Brad Eason"/>
    <x v="2"/>
    <x v="0"/>
    <s v="Springfield"/>
    <x v="25"/>
    <n v="65807"/>
    <s v="Central"/>
    <s v="OFF-AP-10001205"/>
    <x v="1"/>
    <x v="9"/>
    <s v="Belkin 5 Outlet SurgeMaster Power Centers"/>
    <n v="54.48"/>
    <n v="1"/>
    <n v="0"/>
    <n v="15.254400000000004"/>
  </r>
  <r>
    <n v="6634"/>
    <s v="CA-2013-166275"/>
    <x v="0"/>
    <x v="1057"/>
    <d v="2013-10-25T00:00:00"/>
    <s v="Same Day"/>
    <s v="SS-20590"/>
    <s v="Sonia Sunley"/>
    <x v="0"/>
    <x v="0"/>
    <s v="San Francisco"/>
    <x v="1"/>
    <n v="94109"/>
    <s v="West"/>
    <s v="TEC-AC-10001838"/>
    <x v="2"/>
    <x v="11"/>
    <s v="Razer Tiamat Over Ear 7.1 Surround Sound PC Gaming Headset"/>
    <n v="199.99"/>
    <n v="1"/>
    <n v="0"/>
    <n v="85.995700000000014"/>
  </r>
  <r>
    <n v="6635"/>
    <s v="CA-2014-144498"/>
    <x v="3"/>
    <x v="636"/>
    <d v="2014-05-07T00:00:00"/>
    <s v="Same Day"/>
    <s v="MB-18085"/>
    <s v="Mick Brown"/>
    <x v="0"/>
    <x v="0"/>
    <s v="Charlotte"/>
    <x v="3"/>
    <n v="28205"/>
    <s v="South"/>
    <s v="OFF-BI-10003982"/>
    <x v="1"/>
    <x v="8"/>
    <s v="Wilson Jones Century Plastic Molded Ring Binders"/>
    <n v="68.541000000000011"/>
    <n v="11"/>
    <n v="0.7"/>
    <n v="-52.548099999999991"/>
  </r>
  <r>
    <n v="6636"/>
    <s v="CA-2014-144498"/>
    <x v="3"/>
    <x v="636"/>
    <d v="2014-05-07T00:00:00"/>
    <s v="Same Day"/>
    <s v="MB-18085"/>
    <s v="Mick Brown"/>
    <x v="0"/>
    <x v="0"/>
    <s v="Charlotte"/>
    <x v="3"/>
    <n v="28205"/>
    <s v="South"/>
    <s v="TEC-PH-10004977"/>
    <x v="2"/>
    <x v="7"/>
    <s v="GE 30524EE4"/>
    <n v="627.16800000000012"/>
    <n v="4"/>
    <n v="0.2"/>
    <n v="70.55639999999994"/>
  </r>
  <r>
    <n v="6637"/>
    <s v="CA-2014-144498"/>
    <x v="3"/>
    <x v="636"/>
    <d v="2014-05-07T00:00:00"/>
    <s v="Same Day"/>
    <s v="MB-18085"/>
    <s v="Mick Brown"/>
    <x v="0"/>
    <x v="0"/>
    <s v="Charlotte"/>
    <x v="3"/>
    <n v="28205"/>
    <s v="South"/>
    <s v="OFF-LA-10003510"/>
    <x v="1"/>
    <x v="2"/>
    <s v="Avery 4027 File Folder Labels for Dot Matrix Printers, 5000 Labels per Box, White"/>
    <n v="122.12000000000002"/>
    <n v="5"/>
    <n v="0.2"/>
    <n v="39.689000000000007"/>
  </r>
  <r>
    <n v="6638"/>
    <s v="CA-2014-103352"/>
    <x v="3"/>
    <x v="344"/>
    <d v="2014-12-01T00:00:00"/>
    <s v="Second Class"/>
    <s v="RP-19390"/>
    <s v="Resi Pölking"/>
    <x v="0"/>
    <x v="0"/>
    <s v="New York City"/>
    <x v="15"/>
    <n v="10011"/>
    <s v="East"/>
    <s v="OFF-AR-10001573"/>
    <x v="1"/>
    <x v="6"/>
    <s v="American Pencil"/>
    <n v="6.99"/>
    <n v="3"/>
    <n v="0"/>
    <n v="2.027099999999999"/>
  </r>
  <r>
    <n v="6639"/>
    <s v="CA-2014-103352"/>
    <x v="3"/>
    <x v="344"/>
    <d v="2014-12-01T00:00:00"/>
    <s v="Second Class"/>
    <s v="RP-19390"/>
    <s v="Resi Pölking"/>
    <x v="0"/>
    <x v="0"/>
    <s v="New York City"/>
    <x v="15"/>
    <n v="10011"/>
    <s v="East"/>
    <s v="OFF-BI-10001196"/>
    <x v="1"/>
    <x v="8"/>
    <s v="Avery Flip-Chart Easel Binder, Black"/>
    <n v="107.42400000000001"/>
    <n v="6"/>
    <n v="0.2"/>
    <n v="36.255599999999994"/>
  </r>
  <r>
    <n v="6640"/>
    <s v="CA-2011-108609"/>
    <x v="2"/>
    <x v="656"/>
    <d v="2011-11-02T00:00:00"/>
    <s v="Second Class"/>
    <s v="AJ-10780"/>
    <s v="Anthony Jacobs"/>
    <x v="1"/>
    <x v="0"/>
    <s v="Lorain"/>
    <x v="24"/>
    <n v="44052"/>
    <s v="East"/>
    <s v="FUR-TA-10003954"/>
    <x v="0"/>
    <x v="3"/>
    <s v="Hon 94000 Series Round Tables"/>
    <n v="1421.664"/>
    <n v="8"/>
    <n v="0.4"/>
    <n v="-734.52639999999997"/>
  </r>
  <r>
    <n v="6641"/>
    <s v="CA-2014-128328"/>
    <x v="3"/>
    <x v="485"/>
    <d v="2014-08-10T00:00:00"/>
    <s v="Standard Class"/>
    <s v="PO-18865"/>
    <s v="Patrick O'Donnell"/>
    <x v="0"/>
    <x v="0"/>
    <s v="Indianapolis"/>
    <x v="14"/>
    <n v="46203"/>
    <s v="Central"/>
    <s v="OFF-BI-10001989"/>
    <x v="1"/>
    <x v="8"/>
    <s v="Premium Transparent Presentation Covers by GBC"/>
    <n v="125.88"/>
    <n v="6"/>
    <n v="0"/>
    <n v="60.422399999999996"/>
  </r>
  <r>
    <n v="6642"/>
    <s v="CA-2014-128328"/>
    <x v="3"/>
    <x v="485"/>
    <d v="2014-08-10T00:00:00"/>
    <s v="Standard Class"/>
    <s v="PO-18865"/>
    <s v="Patrick O'Donnell"/>
    <x v="0"/>
    <x v="0"/>
    <s v="Indianapolis"/>
    <x v="14"/>
    <n v="46203"/>
    <s v="Central"/>
    <s v="TEC-AC-10001714"/>
    <x v="2"/>
    <x v="11"/>
    <s v="Logitech MX Performance Wireless Mouse"/>
    <n v="79.78"/>
    <n v="2"/>
    <n v="0"/>
    <n v="29.518599999999999"/>
  </r>
  <r>
    <n v="6643"/>
    <s v="CA-2014-128328"/>
    <x v="3"/>
    <x v="485"/>
    <d v="2014-08-10T00:00:00"/>
    <s v="Standard Class"/>
    <s v="PO-18865"/>
    <s v="Patrick O'Donnell"/>
    <x v="0"/>
    <x v="0"/>
    <s v="Indianapolis"/>
    <x v="14"/>
    <n v="46203"/>
    <s v="Central"/>
    <s v="OFF-LA-10003498"/>
    <x v="1"/>
    <x v="2"/>
    <s v="Avery 475"/>
    <n v="133.20000000000002"/>
    <n v="9"/>
    <n v="0"/>
    <n v="66.600000000000009"/>
  </r>
  <r>
    <n v="6644"/>
    <s v="US-2012-156496"/>
    <x v="1"/>
    <x v="544"/>
    <d v="2012-08-16T00:00:00"/>
    <s v="Standard Class"/>
    <s v="WB-21850"/>
    <s v="William Brown"/>
    <x v="0"/>
    <x v="0"/>
    <s v="Redmond"/>
    <x v="21"/>
    <n v="97756"/>
    <s v="West"/>
    <s v="TEC-PH-10000576"/>
    <x v="2"/>
    <x v="7"/>
    <s v="AT&amp;T 1080 Corded phone"/>
    <n v="438.36800000000005"/>
    <n v="4"/>
    <n v="0.2"/>
    <n v="38.357200000000006"/>
  </r>
  <r>
    <n v="6645"/>
    <s v="US-2012-156496"/>
    <x v="1"/>
    <x v="544"/>
    <d v="2012-08-16T00:00:00"/>
    <s v="Standard Class"/>
    <s v="WB-21850"/>
    <s v="William Brown"/>
    <x v="0"/>
    <x v="0"/>
    <s v="Redmond"/>
    <x v="21"/>
    <n v="97756"/>
    <s v="West"/>
    <s v="TEC-PH-10004188"/>
    <x v="2"/>
    <x v="7"/>
    <s v="OtterBox Commuter Series Case - Samsung Galaxy S4"/>
    <n v="139.94400000000002"/>
    <n v="7"/>
    <n v="0.2"/>
    <n v="-31.487400000000001"/>
  </r>
  <r>
    <n v="6646"/>
    <s v="US-2012-156496"/>
    <x v="1"/>
    <x v="544"/>
    <d v="2012-08-16T00:00:00"/>
    <s v="Standard Class"/>
    <s v="WB-21850"/>
    <s v="William Brown"/>
    <x v="0"/>
    <x v="0"/>
    <s v="Redmond"/>
    <x v="21"/>
    <n v="97756"/>
    <s v="West"/>
    <s v="OFF-AP-10001469"/>
    <x v="1"/>
    <x v="9"/>
    <s v="Fellowes 8 Outlet Superior Workstation Surge Protector"/>
    <n v="133.47200000000001"/>
    <n v="4"/>
    <n v="0.2"/>
    <n v="15.015599999999985"/>
  </r>
  <r>
    <n v="6647"/>
    <s v="US-2013-127334"/>
    <x v="0"/>
    <x v="272"/>
    <d v="2013-12-22T00:00:00"/>
    <s v="Standard Class"/>
    <s v="MP-18175"/>
    <s v="Mike Pelletier"/>
    <x v="2"/>
    <x v="0"/>
    <s v="Springfield"/>
    <x v="21"/>
    <n v="97477"/>
    <s v="West"/>
    <s v="FUR-TA-10003473"/>
    <x v="0"/>
    <x v="3"/>
    <s v="Bretford Rectangular Conference Table Tops"/>
    <n v="564.19499999999994"/>
    <n v="3"/>
    <n v="0.5"/>
    <n v="-304.66529999999989"/>
  </r>
  <r>
    <n v="6648"/>
    <s v="US-2013-127334"/>
    <x v="0"/>
    <x v="272"/>
    <d v="2013-12-22T00:00:00"/>
    <s v="Standard Class"/>
    <s v="MP-18175"/>
    <s v="Mike Pelletier"/>
    <x v="2"/>
    <x v="0"/>
    <s v="Springfield"/>
    <x v="21"/>
    <n v="97477"/>
    <s v="West"/>
    <s v="OFF-AP-10001205"/>
    <x v="1"/>
    <x v="9"/>
    <s v="Belkin 5 Outlet SurgeMaster Power Centers"/>
    <n v="87.168000000000006"/>
    <n v="2"/>
    <n v="0.2"/>
    <n v="8.7168000000000063"/>
  </r>
  <r>
    <n v="6649"/>
    <s v="US-2014-124779"/>
    <x v="3"/>
    <x v="565"/>
    <d v="2014-09-12T00:00:00"/>
    <s v="First Class"/>
    <s v="BF-11020"/>
    <s v="Barry Französisch"/>
    <x v="1"/>
    <x v="0"/>
    <s v="Arlington"/>
    <x v="5"/>
    <n v="76017"/>
    <s v="Central"/>
    <s v="OFF-BI-10002429"/>
    <x v="1"/>
    <x v="8"/>
    <s v="Premier Elliptical Ring Binder, Black"/>
    <n v="42.615999999999993"/>
    <n v="7"/>
    <n v="0.8"/>
    <n v="-68.185600000000022"/>
  </r>
  <r>
    <n v="6650"/>
    <s v="US-2014-124779"/>
    <x v="3"/>
    <x v="565"/>
    <d v="2014-09-12T00:00:00"/>
    <s v="First Class"/>
    <s v="BF-11020"/>
    <s v="Barry Französisch"/>
    <x v="1"/>
    <x v="0"/>
    <s v="Arlington"/>
    <x v="5"/>
    <n v="76017"/>
    <s v="Central"/>
    <s v="TEC-CO-10001943"/>
    <x v="2"/>
    <x v="16"/>
    <s v="Canon PC-428 Personal Copier"/>
    <n v="319.98400000000004"/>
    <n v="2"/>
    <n v="0.2"/>
    <n v="107.99459999999999"/>
  </r>
  <r>
    <n v="6651"/>
    <s v="US-2014-124779"/>
    <x v="3"/>
    <x v="565"/>
    <d v="2014-09-12T00:00:00"/>
    <s v="First Class"/>
    <s v="BF-11020"/>
    <s v="Barry Französisch"/>
    <x v="1"/>
    <x v="0"/>
    <s v="Arlington"/>
    <x v="5"/>
    <n v="76017"/>
    <s v="Central"/>
    <s v="OFF-FA-10004854"/>
    <x v="1"/>
    <x v="13"/>
    <s v="Vinyl Coated Wire Paper Clips in Organizer Box, 800/Box"/>
    <n v="45.92"/>
    <n v="5"/>
    <n v="0.2"/>
    <n v="15.498000000000001"/>
  </r>
  <r>
    <n v="6652"/>
    <s v="US-2014-124779"/>
    <x v="3"/>
    <x v="565"/>
    <d v="2014-09-12T00:00:00"/>
    <s v="First Class"/>
    <s v="BF-11020"/>
    <s v="Barry Französisch"/>
    <x v="1"/>
    <x v="0"/>
    <s v="Arlington"/>
    <x v="5"/>
    <n v="76017"/>
    <s v="Central"/>
    <s v="FUR-FU-10001095"/>
    <x v="0"/>
    <x v="5"/>
    <s v="DAX Black Cherry Wood-Tone Poster Frame"/>
    <n v="21.184000000000001"/>
    <n v="2"/>
    <n v="0.6"/>
    <n v="-11.651199999999999"/>
  </r>
  <r>
    <n v="6653"/>
    <s v="US-2014-124779"/>
    <x v="3"/>
    <x v="565"/>
    <d v="2014-09-12T00:00:00"/>
    <s v="First Class"/>
    <s v="BF-11020"/>
    <s v="Barry Französisch"/>
    <x v="1"/>
    <x v="0"/>
    <s v="Arlington"/>
    <x v="5"/>
    <n v="76017"/>
    <s v="Central"/>
    <s v="OFF-PA-10000061"/>
    <x v="1"/>
    <x v="10"/>
    <s v="Xerox 205"/>
    <n v="20.736000000000004"/>
    <n v="4"/>
    <n v="0.2"/>
    <n v="7.2576000000000001"/>
  </r>
  <r>
    <n v="6654"/>
    <s v="US-2014-124779"/>
    <x v="3"/>
    <x v="565"/>
    <d v="2014-09-12T00:00:00"/>
    <s v="First Class"/>
    <s v="BF-11020"/>
    <s v="Barry Französisch"/>
    <x v="1"/>
    <x v="0"/>
    <s v="Arlington"/>
    <x v="5"/>
    <n v="76017"/>
    <s v="Central"/>
    <s v="FUR-CH-10003535"/>
    <x v="0"/>
    <x v="1"/>
    <s v="Global Armless Task Chair, Royal Blue"/>
    <n v="213.42999999999995"/>
    <n v="5"/>
    <n v="0.3"/>
    <n v="-39.636999999999993"/>
  </r>
  <r>
    <n v="6655"/>
    <s v="CA-2014-135937"/>
    <x v="3"/>
    <x v="297"/>
    <d v="2014-02-28T00:00:00"/>
    <s v="Standard Class"/>
    <s v="KM-16375"/>
    <s v="Katherine Murray"/>
    <x v="2"/>
    <x v="0"/>
    <s v="Gilbert"/>
    <x v="16"/>
    <n v="85234"/>
    <s v="West"/>
    <s v="TEC-PH-10004447"/>
    <x v="2"/>
    <x v="7"/>
    <s v="Toshiba IPT2010-SD IP Telephone"/>
    <n v="333.57600000000002"/>
    <n v="3"/>
    <n v="0.2"/>
    <n v="25.018199999999993"/>
  </r>
  <r>
    <n v="6656"/>
    <s v="CA-2014-135937"/>
    <x v="3"/>
    <x v="297"/>
    <d v="2014-02-28T00:00:00"/>
    <s v="Standard Class"/>
    <s v="KM-16375"/>
    <s v="Katherine Murray"/>
    <x v="2"/>
    <x v="0"/>
    <s v="Gilbert"/>
    <x v="16"/>
    <n v="85234"/>
    <s v="West"/>
    <s v="TEC-AC-10001114"/>
    <x v="2"/>
    <x v="11"/>
    <s v="Microsoft Wireless Mobile Mouse 4000"/>
    <n v="31.992000000000004"/>
    <n v="1"/>
    <n v="0.2"/>
    <n v="4.7987999999999964"/>
  </r>
  <r>
    <n v="6657"/>
    <s v="CA-2014-135937"/>
    <x v="3"/>
    <x v="297"/>
    <d v="2014-02-28T00:00:00"/>
    <s v="Standard Class"/>
    <s v="KM-16375"/>
    <s v="Katherine Murray"/>
    <x v="2"/>
    <x v="0"/>
    <s v="Gilbert"/>
    <x v="16"/>
    <n v="85234"/>
    <s v="West"/>
    <s v="OFF-ST-10000563"/>
    <x v="1"/>
    <x v="4"/>
    <s v="Fellowes Bankers Box Stor/Drawer Steel Plus"/>
    <n v="51.168000000000006"/>
    <n v="2"/>
    <n v="0.2"/>
    <n v="-6.3960000000000008"/>
  </r>
  <r>
    <n v="6658"/>
    <s v="CA-2014-135937"/>
    <x v="3"/>
    <x v="297"/>
    <d v="2014-02-28T00:00:00"/>
    <s v="Standard Class"/>
    <s v="KM-16375"/>
    <s v="Katherine Murray"/>
    <x v="2"/>
    <x v="0"/>
    <s v="Gilbert"/>
    <x v="16"/>
    <n v="85234"/>
    <s v="West"/>
    <s v="OFF-EN-10004846"/>
    <x v="1"/>
    <x v="12"/>
    <s v="Letter or Legal Size Expandable Poly String Tie Envelopes"/>
    <n v="10.64"/>
    <n v="5"/>
    <n v="0.2"/>
    <n v="3.8570000000000002"/>
  </r>
  <r>
    <n v="6659"/>
    <s v="CA-2014-135937"/>
    <x v="3"/>
    <x v="297"/>
    <d v="2014-02-28T00:00:00"/>
    <s v="Standard Class"/>
    <s v="KM-16375"/>
    <s v="Katherine Murray"/>
    <x v="2"/>
    <x v="0"/>
    <s v="Gilbert"/>
    <x v="16"/>
    <n v="85234"/>
    <s v="West"/>
    <s v="FUR-FU-10002253"/>
    <x v="0"/>
    <x v="5"/>
    <s v="Howard Miller 13&quot; Diameter Pewter Finish Round Wall Clock"/>
    <n v="68.703999999999994"/>
    <n v="2"/>
    <n v="0.2"/>
    <n v="16.317200000000003"/>
  </r>
  <r>
    <n v="6660"/>
    <s v="CA-2014-135937"/>
    <x v="3"/>
    <x v="297"/>
    <d v="2014-02-28T00:00:00"/>
    <s v="Standard Class"/>
    <s v="KM-16375"/>
    <s v="Katherine Murray"/>
    <x v="2"/>
    <x v="0"/>
    <s v="Gilbert"/>
    <x v="16"/>
    <n v="85234"/>
    <s v="West"/>
    <s v="FUR-TA-10001039"/>
    <x v="0"/>
    <x v="3"/>
    <s v="KI Adjustable-Height Table"/>
    <n v="386.91"/>
    <n v="9"/>
    <n v="0.5"/>
    <n v="-185.71679999999998"/>
  </r>
  <r>
    <n v="6661"/>
    <s v="CA-2012-129322"/>
    <x v="1"/>
    <x v="816"/>
    <d v="2012-08-10T00:00:00"/>
    <s v="Second Class"/>
    <s v="DB-13405"/>
    <s v="Denny Blanton"/>
    <x v="0"/>
    <x v="0"/>
    <s v="Lawrence"/>
    <x v="31"/>
    <n v="1841"/>
    <s v="East"/>
    <s v="OFF-AR-10004587"/>
    <x v="1"/>
    <x v="6"/>
    <s v="Boston 1827 Commercial Additional Cutter, Drive Gear &amp; Gear Rack for 1606"/>
    <n v="39.659999999999997"/>
    <n v="2"/>
    <n v="0"/>
    <n v="11.897999999999996"/>
  </r>
  <r>
    <n v="6662"/>
    <s v="CA-2012-129322"/>
    <x v="1"/>
    <x v="816"/>
    <d v="2012-08-10T00:00:00"/>
    <s v="Second Class"/>
    <s v="DB-13405"/>
    <s v="Denny Blanton"/>
    <x v="0"/>
    <x v="0"/>
    <s v="Lawrence"/>
    <x v="31"/>
    <n v="1841"/>
    <s v="East"/>
    <s v="OFF-AP-10004336"/>
    <x v="1"/>
    <x v="9"/>
    <s v="Conquest 14 Commercial Heavy-Duty Upright Vacuum, Collection System, Accessory Kit"/>
    <n v="113.92"/>
    <n v="2"/>
    <n v="0"/>
    <n v="33.036799999999985"/>
  </r>
  <r>
    <n v="6663"/>
    <s v="CA-2012-129322"/>
    <x v="1"/>
    <x v="816"/>
    <d v="2012-08-10T00:00:00"/>
    <s v="Second Class"/>
    <s v="DB-13405"/>
    <s v="Denny Blanton"/>
    <x v="0"/>
    <x v="0"/>
    <s v="Lawrence"/>
    <x v="31"/>
    <n v="1841"/>
    <s v="East"/>
    <s v="OFF-BI-10001718"/>
    <x v="1"/>
    <x v="8"/>
    <s v="GBC DocuBind P50 Personal Binding Machine"/>
    <n v="447.85999999999996"/>
    <n v="7"/>
    <n v="0"/>
    <n v="210.49419999999998"/>
  </r>
  <r>
    <n v="6664"/>
    <s v="CA-2014-162173"/>
    <x v="3"/>
    <x v="40"/>
    <d v="2014-11-02T00:00:00"/>
    <s v="Standard Class"/>
    <s v="OT-18730"/>
    <s v="Olvera Toch"/>
    <x v="0"/>
    <x v="0"/>
    <s v="Virginia Beach"/>
    <x v="17"/>
    <n v="23464"/>
    <s v="South"/>
    <s v="FUR-TA-10001520"/>
    <x v="0"/>
    <x v="3"/>
    <s v="Lesro Sheffield Collection Coffee Table, End Table, Center Table, Corner Table"/>
    <n v="356.85"/>
    <n v="5"/>
    <n v="0"/>
    <n v="60.664499999999961"/>
  </r>
  <r>
    <n v="6665"/>
    <s v="CA-2014-162173"/>
    <x v="3"/>
    <x v="40"/>
    <d v="2014-11-02T00:00:00"/>
    <s v="Standard Class"/>
    <s v="OT-18730"/>
    <s v="Olvera Toch"/>
    <x v="0"/>
    <x v="0"/>
    <s v="Virginia Beach"/>
    <x v="17"/>
    <n v="23464"/>
    <s v="South"/>
    <s v="OFF-EN-10002831"/>
    <x v="1"/>
    <x v="12"/>
    <s v="Tyvek  Top-Opening Peel &amp; Seel  Envelopes, Gray"/>
    <n v="251.57999999999998"/>
    <n v="7"/>
    <n v="0"/>
    <n v="113.21099999999998"/>
  </r>
  <r>
    <n v="6666"/>
    <s v="CA-2013-115483"/>
    <x v="0"/>
    <x v="216"/>
    <d v="2013-07-19T00:00:00"/>
    <s v="Second Class"/>
    <s v="JS-15880"/>
    <s v="John Stevenson"/>
    <x v="0"/>
    <x v="0"/>
    <s v="Irving"/>
    <x v="5"/>
    <n v="75061"/>
    <s v="Central"/>
    <s v="OFF-PA-10001497"/>
    <x v="1"/>
    <x v="10"/>
    <s v="Xerox 1914"/>
    <n v="219.84000000000003"/>
    <n v="5"/>
    <n v="0.2"/>
    <n v="79.691999999999979"/>
  </r>
  <r>
    <n v="6667"/>
    <s v="CA-2014-122175"/>
    <x v="3"/>
    <x v="605"/>
    <d v="2014-05-15T00:00:00"/>
    <s v="Second Class"/>
    <s v="CA-12775"/>
    <s v="Cynthia Arntzen"/>
    <x v="0"/>
    <x v="0"/>
    <s v="Vineland"/>
    <x v="30"/>
    <n v="8360"/>
    <s v="East"/>
    <s v="FUR-FU-10000719"/>
    <x v="0"/>
    <x v="5"/>
    <s v="DAX Cubicle Frames, 8-1/2 x 11"/>
    <n v="42.85"/>
    <n v="5"/>
    <n v="0"/>
    <n v="15.426000000000002"/>
  </r>
  <r>
    <n v="6668"/>
    <s v="CA-2014-122175"/>
    <x v="3"/>
    <x v="605"/>
    <d v="2014-05-15T00:00:00"/>
    <s v="Second Class"/>
    <s v="CA-12775"/>
    <s v="Cynthia Arntzen"/>
    <x v="0"/>
    <x v="0"/>
    <s v="Vineland"/>
    <x v="30"/>
    <n v="8360"/>
    <s v="East"/>
    <s v="OFF-LA-10002271"/>
    <x v="1"/>
    <x v="2"/>
    <s v="Smead Alpha-Z Color-Coded Second Alphabetical Labels and Starter Set"/>
    <n v="6.16"/>
    <n v="2"/>
    <n v="0"/>
    <n v="2.9567999999999999"/>
  </r>
  <r>
    <n v="6669"/>
    <s v="CA-2014-122175"/>
    <x v="3"/>
    <x v="605"/>
    <d v="2014-05-15T00:00:00"/>
    <s v="Second Class"/>
    <s v="CA-12775"/>
    <s v="Cynthia Arntzen"/>
    <x v="0"/>
    <x v="0"/>
    <s v="Vineland"/>
    <x v="30"/>
    <n v="8360"/>
    <s v="East"/>
    <s v="OFF-SU-10004661"/>
    <x v="1"/>
    <x v="14"/>
    <s v="Acme Titanium Bonded Scissors"/>
    <n v="17"/>
    <n v="2"/>
    <n v="0"/>
    <n v="4.42"/>
  </r>
  <r>
    <n v="6670"/>
    <s v="CA-2014-122175"/>
    <x v="3"/>
    <x v="605"/>
    <d v="2014-05-15T00:00:00"/>
    <s v="Second Class"/>
    <s v="CA-12775"/>
    <s v="Cynthia Arntzen"/>
    <x v="0"/>
    <x v="0"/>
    <s v="Vineland"/>
    <x v="30"/>
    <n v="8360"/>
    <s v="East"/>
    <s v="TEC-AC-10004859"/>
    <x v="2"/>
    <x v="11"/>
    <s v="Maxell Pro 80 Minute CD-R, 10/Pack"/>
    <n v="87.4"/>
    <n v="5"/>
    <n v="0"/>
    <n v="34.960000000000008"/>
  </r>
  <r>
    <n v="6671"/>
    <s v="CA-2014-161088"/>
    <x v="3"/>
    <x v="1126"/>
    <d v="2014-05-30T00:00:00"/>
    <s v="Standard Class"/>
    <s v="MH-18115"/>
    <s v="Mick Hernandez"/>
    <x v="2"/>
    <x v="0"/>
    <s v="Columbus"/>
    <x v="32"/>
    <n v="31907"/>
    <s v="South"/>
    <s v="OFF-BI-10002824"/>
    <x v="1"/>
    <x v="8"/>
    <s v="Recycled Easel Ring Binders"/>
    <n v="29.84"/>
    <n v="2"/>
    <n v="0"/>
    <n v="13.427999999999997"/>
  </r>
  <r>
    <n v="6672"/>
    <s v="CA-2011-154837"/>
    <x v="2"/>
    <x v="709"/>
    <d v="2011-08-27T00:00:00"/>
    <s v="Second Class"/>
    <s v="RB-19645"/>
    <s v="Robert Barroso"/>
    <x v="1"/>
    <x v="0"/>
    <s v="Los Angeles"/>
    <x v="1"/>
    <n v="90032"/>
    <s v="West"/>
    <s v="OFF-BI-10001575"/>
    <x v="1"/>
    <x v="8"/>
    <s v="GBC Linen Binding Covers"/>
    <n v="49.568000000000005"/>
    <n v="2"/>
    <n v="0.2"/>
    <n v="17.348799999999997"/>
  </r>
  <r>
    <n v="6673"/>
    <s v="CA-2012-153794"/>
    <x v="1"/>
    <x v="861"/>
    <d v="2012-09-16T00:00:00"/>
    <s v="Standard Class"/>
    <s v="SB-20290"/>
    <s v="Sean Braxton"/>
    <x v="1"/>
    <x v="0"/>
    <s v="San Diego"/>
    <x v="1"/>
    <n v="92024"/>
    <s v="West"/>
    <s v="OFF-AR-10000380"/>
    <x v="1"/>
    <x v="6"/>
    <s v="Hunt PowerHouse Electric Pencil Sharpener, Blue"/>
    <n v="265.85999999999996"/>
    <n v="7"/>
    <n v="0"/>
    <n v="79.757999999999967"/>
  </r>
  <r>
    <n v="6674"/>
    <s v="CA-2012-135510"/>
    <x v="1"/>
    <x v="577"/>
    <d v="2012-09-12T00:00:00"/>
    <s v="Standard Class"/>
    <s v="TW-21025"/>
    <s v="Tamara Willingham"/>
    <x v="2"/>
    <x v="0"/>
    <s v="Charlottesville"/>
    <x v="17"/>
    <n v="22901"/>
    <s v="South"/>
    <s v="FUR-FU-10000820"/>
    <x v="0"/>
    <x v="5"/>
    <s v="Tensor Brushed Steel Torchiere Floor Lamp"/>
    <n v="67.959999999999994"/>
    <n v="4"/>
    <n v="0"/>
    <n v="12.232799999999997"/>
  </r>
  <r>
    <n v="6675"/>
    <s v="CA-2012-109337"/>
    <x v="1"/>
    <x v="82"/>
    <d v="2012-11-23T00:00:00"/>
    <s v="Second Class"/>
    <s v="DL-13330"/>
    <s v="Denise Leinenbach"/>
    <x v="0"/>
    <x v="0"/>
    <s v="Lawrence"/>
    <x v="14"/>
    <n v="46226"/>
    <s v="Central"/>
    <s v="OFF-AR-10003759"/>
    <x v="1"/>
    <x v="6"/>
    <s v="Crayola Anti Dust Chalk, 12/Pack"/>
    <n v="10.92"/>
    <n v="6"/>
    <n v="0"/>
    <n v="4.9139999999999997"/>
  </r>
  <r>
    <n v="6676"/>
    <s v="CA-2012-109337"/>
    <x v="1"/>
    <x v="82"/>
    <d v="2012-11-23T00:00:00"/>
    <s v="Second Class"/>
    <s v="DL-13330"/>
    <s v="Denise Leinenbach"/>
    <x v="0"/>
    <x v="0"/>
    <s v="Lawrence"/>
    <x v="14"/>
    <n v="46226"/>
    <s v="Central"/>
    <s v="TEC-MA-10002930"/>
    <x v="2"/>
    <x v="15"/>
    <s v="Ricoh - Ink Collector Unit for GX3000 Series Printers"/>
    <n v="83.9"/>
    <n v="2"/>
    <n v="0"/>
    <n v="22.653000000000006"/>
  </r>
  <r>
    <n v="6677"/>
    <s v="CA-2012-109337"/>
    <x v="1"/>
    <x v="82"/>
    <d v="2012-11-23T00:00:00"/>
    <s v="Second Class"/>
    <s v="DL-13330"/>
    <s v="Denise Leinenbach"/>
    <x v="0"/>
    <x v="0"/>
    <s v="Lawrence"/>
    <x v="14"/>
    <n v="46226"/>
    <s v="Central"/>
    <s v="OFF-AP-10004052"/>
    <x v="1"/>
    <x v="9"/>
    <s v="Hoover Replacement Belts For Soft Guard &amp; Commercial Ltweight Upright Vacs, 2/Pk"/>
    <n v="19.75"/>
    <n v="5"/>
    <n v="0"/>
    <n v="5.1350000000000007"/>
  </r>
  <r>
    <n v="6678"/>
    <s v="CA-2012-109337"/>
    <x v="1"/>
    <x v="82"/>
    <d v="2012-11-23T00:00:00"/>
    <s v="Second Class"/>
    <s v="DL-13330"/>
    <s v="Denise Leinenbach"/>
    <x v="0"/>
    <x v="0"/>
    <s v="Lawrence"/>
    <x v="14"/>
    <n v="46226"/>
    <s v="Central"/>
    <s v="TEC-AC-10000990"/>
    <x v="2"/>
    <x v="11"/>
    <s v="Imation Bio 2GB USB Flash Drive Imation Corp"/>
    <n v="393.54"/>
    <n v="3"/>
    <n v="0"/>
    <n v="165.28680000000003"/>
  </r>
  <r>
    <n v="6679"/>
    <s v="CA-2011-150329"/>
    <x v="2"/>
    <x v="982"/>
    <d v="2011-10-14T00:00:00"/>
    <s v="Standard Class"/>
    <s v="SD-20485"/>
    <s v="Shirley Daniels"/>
    <x v="2"/>
    <x v="0"/>
    <s v="Phoenix"/>
    <x v="16"/>
    <n v="85023"/>
    <s v="West"/>
    <s v="FUR-FU-10003724"/>
    <x v="0"/>
    <x v="5"/>
    <s v="Westinghouse Clip-On Gooseneck Lamps"/>
    <n v="46.872"/>
    <n v="7"/>
    <n v="0.2"/>
    <n v="3.5153999999999979"/>
  </r>
  <r>
    <n v="6680"/>
    <s v="CA-2014-145037"/>
    <x v="3"/>
    <x v="264"/>
    <d v="2014-09-08T00:00:00"/>
    <s v="Second Class"/>
    <s v="TB-21055"/>
    <s v="Ted Butterfield"/>
    <x v="0"/>
    <x v="0"/>
    <s v="Meriden"/>
    <x v="29"/>
    <n v="6450"/>
    <s v="East"/>
    <s v="OFF-ST-10000918"/>
    <x v="1"/>
    <x v="4"/>
    <s v="Crate-A-Files"/>
    <n v="10.9"/>
    <n v="1"/>
    <n v="0"/>
    <n v="2.8339999999999996"/>
  </r>
  <r>
    <n v="6681"/>
    <s v="CA-2014-145037"/>
    <x v="3"/>
    <x v="264"/>
    <d v="2014-09-08T00:00:00"/>
    <s v="Second Class"/>
    <s v="TB-21055"/>
    <s v="Ted Butterfield"/>
    <x v="0"/>
    <x v="0"/>
    <s v="Meriden"/>
    <x v="29"/>
    <n v="6450"/>
    <s v="East"/>
    <s v="OFF-PA-10000157"/>
    <x v="1"/>
    <x v="10"/>
    <s v="Xerox 191"/>
    <n v="79.92"/>
    <n v="4"/>
    <n v="0"/>
    <n v="37.562399999999997"/>
  </r>
  <r>
    <n v="6682"/>
    <s v="CA-2014-145037"/>
    <x v="3"/>
    <x v="264"/>
    <d v="2014-09-08T00:00:00"/>
    <s v="Second Class"/>
    <s v="TB-21055"/>
    <s v="Ted Butterfield"/>
    <x v="0"/>
    <x v="0"/>
    <s v="Meriden"/>
    <x v="29"/>
    <n v="6450"/>
    <s v="East"/>
    <s v="OFF-PA-10002499"/>
    <x v="1"/>
    <x v="10"/>
    <s v="Xerox 1890"/>
    <n v="146.82"/>
    <n v="3"/>
    <n v="0"/>
    <n v="73.41"/>
  </r>
  <r>
    <n v="6683"/>
    <s v="CA-2014-154466"/>
    <x v="3"/>
    <x v="314"/>
    <d v="2014-01-03T00:00:00"/>
    <s v="First Class"/>
    <s v="DP-13390"/>
    <s v="Dennis Pardue"/>
    <x v="2"/>
    <x v="0"/>
    <s v="Franklin"/>
    <x v="6"/>
    <n v="53132"/>
    <s v="Central"/>
    <s v="OFF-BI-10002012"/>
    <x v="1"/>
    <x v="8"/>
    <s v="Wilson Jones Easy Flow II Sheet Lifters"/>
    <n v="3.6"/>
    <n v="2"/>
    <n v="0"/>
    <n v="1.728"/>
  </r>
  <r>
    <n v="6684"/>
    <s v="CA-2011-109134"/>
    <x v="2"/>
    <x v="1127"/>
    <d v="2011-11-10T00:00:00"/>
    <s v="Standard Class"/>
    <s v="DE-13255"/>
    <s v="Deanra Eno"/>
    <x v="2"/>
    <x v="0"/>
    <s v="Los Angeles"/>
    <x v="1"/>
    <n v="90008"/>
    <s v="West"/>
    <s v="FUR-FU-10000320"/>
    <x v="0"/>
    <x v="5"/>
    <s v="OIC Stacking Trays"/>
    <n v="20.04"/>
    <n v="6"/>
    <n v="0"/>
    <n v="8.8176000000000023"/>
  </r>
  <r>
    <n v="6685"/>
    <s v="US-2012-129637"/>
    <x v="1"/>
    <x v="997"/>
    <d v="2012-12-22T00:00:00"/>
    <s v="Standard Class"/>
    <s v="MC-18100"/>
    <s v="Mick Crebagga"/>
    <x v="0"/>
    <x v="0"/>
    <s v="Bloomington"/>
    <x v="10"/>
    <n v="61701"/>
    <s v="Central"/>
    <s v="OFF-ST-10003716"/>
    <x v="1"/>
    <x v="4"/>
    <s v="Tennsco Double-Tier Lockers"/>
    <n v="180.01600000000002"/>
    <n v="1"/>
    <n v="0.2"/>
    <n v="-15.751400000000004"/>
  </r>
  <r>
    <n v="6686"/>
    <s v="US-2012-129637"/>
    <x v="1"/>
    <x v="997"/>
    <d v="2012-12-22T00:00:00"/>
    <s v="Standard Class"/>
    <s v="MC-18100"/>
    <s v="Mick Crebagga"/>
    <x v="0"/>
    <x v="0"/>
    <s v="Bloomington"/>
    <x v="10"/>
    <n v="61701"/>
    <s v="Central"/>
    <s v="FUR-FU-10000965"/>
    <x v="0"/>
    <x v="5"/>
    <s v="Howard Miller 11-1/2&quot; Diameter Ridgewood Wall Clock"/>
    <n v="41.552"/>
    <n v="2"/>
    <n v="0.6"/>
    <n v="-19.737199999999994"/>
  </r>
  <r>
    <n v="6687"/>
    <s v="US-2012-129637"/>
    <x v="1"/>
    <x v="997"/>
    <d v="2012-12-22T00:00:00"/>
    <s v="Standard Class"/>
    <s v="MC-18100"/>
    <s v="Mick Crebagga"/>
    <x v="0"/>
    <x v="0"/>
    <s v="Bloomington"/>
    <x v="10"/>
    <n v="61701"/>
    <s v="Central"/>
    <s v="OFF-AR-10003829"/>
    <x v="1"/>
    <x v="6"/>
    <s v="Newell 35"/>
    <n v="13.120000000000001"/>
    <n v="5"/>
    <n v="0.2"/>
    <n v="1.4759999999999982"/>
  </r>
  <r>
    <n v="6688"/>
    <s v="CA-2012-165162"/>
    <x v="1"/>
    <x v="263"/>
    <d v="2012-05-21T00:00:00"/>
    <s v="Standard Class"/>
    <s v="HG-15025"/>
    <s v="Hunter Glantz"/>
    <x v="0"/>
    <x v="0"/>
    <s v="Los Angeles"/>
    <x v="1"/>
    <n v="90032"/>
    <s v="West"/>
    <s v="OFF-ST-10003470"/>
    <x v="1"/>
    <x v="4"/>
    <s v="Tennsco Snap-Together Open Shelving Units, Starter Sets and Add-On Units"/>
    <n v="1117.92"/>
    <n v="4"/>
    <n v="0"/>
    <n v="55.895999999999958"/>
  </r>
  <r>
    <n v="6689"/>
    <s v="CA-2014-140494"/>
    <x v="3"/>
    <x v="434"/>
    <d v="2014-03-16T00:00:00"/>
    <s v="Second Class"/>
    <s v="CM-11815"/>
    <s v="Candace McMahon"/>
    <x v="1"/>
    <x v="0"/>
    <s v="San Francisco"/>
    <x v="1"/>
    <n v="94109"/>
    <s v="West"/>
    <s v="TEC-AC-10004568"/>
    <x v="2"/>
    <x v="11"/>
    <s v="Maxell LTO Ultrium - 800 GB"/>
    <n v="111.96"/>
    <n v="4"/>
    <n v="0"/>
    <n v="21.27239999999999"/>
  </r>
  <r>
    <n v="6690"/>
    <s v="CA-2014-104108"/>
    <x v="3"/>
    <x v="574"/>
    <d v="2014-12-10T00:00:00"/>
    <s v="Standard Class"/>
    <s v="RP-19855"/>
    <s v="Roy Phan"/>
    <x v="1"/>
    <x v="0"/>
    <s v="Houston"/>
    <x v="5"/>
    <n v="77095"/>
    <s v="Central"/>
    <s v="OFF-AR-10000817"/>
    <x v="1"/>
    <x v="6"/>
    <s v="Manco Dry-Lighter Erasable Highlighter"/>
    <n v="12.160000000000002"/>
    <n v="5"/>
    <n v="0.2"/>
    <n v="2.1279999999999988"/>
  </r>
  <r>
    <n v="6691"/>
    <s v="US-2014-165869"/>
    <x v="3"/>
    <x v="689"/>
    <d v="2014-08-06T00:00:00"/>
    <s v="Standard Class"/>
    <s v="LS-17200"/>
    <s v="Luke Schmidt"/>
    <x v="1"/>
    <x v="0"/>
    <s v="Milwaukee"/>
    <x v="6"/>
    <n v="53209"/>
    <s v="Central"/>
    <s v="OFF-BI-10003460"/>
    <x v="1"/>
    <x v="8"/>
    <s v="Acco 3-Hole Punch"/>
    <n v="17.52"/>
    <n v="4"/>
    <n v="0"/>
    <n v="8.4095999999999993"/>
  </r>
  <r>
    <n v="6692"/>
    <s v="US-2014-165869"/>
    <x v="3"/>
    <x v="689"/>
    <d v="2014-08-06T00:00:00"/>
    <s v="Standard Class"/>
    <s v="LS-17200"/>
    <s v="Luke Schmidt"/>
    <x v="1"/>
    <x v="0"/>
    <s v="Milwaukee"/>
    <x v="6"/>
    <n v="53209"/>
    <s v="Central"/>
    <s v="OFF-AP-10002472"/>
    <x v="1"/>
    <x v="9"/>
    <s v="3M Office Air Cleaner"/>
    <n v="155.88"/>
    <n v="6"/>
    <n v="0"/>
    <n v="54.558"/>
  </r>
  <r>
    <n v="6693"/>
    <s v="CA-2014-160899"/>
    <x v="3"/>
    <x v="938"/>
    <d v="2014-08-14T00:00:00"/>
    <s v="Second Class"/>
    <s v="DR-12940"/>
    <s v="Daniel Raglin"/>
    <x v="2"/>
    <x v="0"/>
    <s v="Lake Charles"/>
    <x v="28"/>
    <n v="70601"/>
    <s v="South"/>
    <s v="OFF-BI-10000632"/>
    <x v="1"/>
    <x v="8"/>
    <s v="Satellite Sectional Post Binders"/>
    <n v="477.51"/>
    <n v="11"/>
    <n v="0"/>
    <n v="219.65459999999999"/>
  </r>
  <r>
    <n v="6694"/>
    <s v="CA-2014-144225"/>
    <x v="3"/>
    <x v="1033"/>
    <d v="2014-10-03T00:00:00"/>
    <s v="Second Class"/>
    <s v="CC-12475"/>
    <s v="Cindy Chapman"/>
    <x v="0"/>
    <x v="0"/>
    <s v="Baltimore"/>
    <x v="39"/>
    <n v="21215"/>
    <s v="East"/>
    <s v="OFF-PA-10000062"/>
    <x v="1"/>
    <x v="10"/>
    <s v="Green Bar Computer Printout Paper"/>
    <n v="164.88"/>
    <n v="3"/>
    <n v="0"/>
    <n v="80.791200000000003"/>
  </r>
  <r>
    <n v="6695"/>
    <s v="US-2013-163538"/>
    <x v="0"/>
    <x v="370"/>
    <d v="2013-08-31T00:00:00"/>
    <s v="Standard Class"/>
    <s v="SS-20515"/>
    <s v="Shirley Schmidt"/>
    <x v="2"/>
    <x v="0"/>
    <s v="Franklin"/>
    <x v="6"/>
    <n v="53132"/>
    <s v="Central"/>
    <s v="TEC-AC-10002006"/>
    <x v="2"/>
    <x v="11"/>
    <s v="Memorex Micro Travel Drive 16 GB"/>
    <n v="47.97"/>
    <n v="3"/>
    <n v="0"/>
    <n v="14.870699999999998"/>
  </r>
  <r>
    <n v="6696"/>
    <s v="US-2013-155103"/>
    <x v="0"/>
    <x v="499"/>
    <d v="2013-12-08T00:00:00"/>
    <s v="Standard Class"/>
    <s v="JF-15190"/>
    <s v="Jamie Frazer"/>
    <x v="0"/>
    <x v="0"/>
    <s v="New York City"/>
    <x v="15"/>
    <n v="10024"/>
    <s v="East"/>
    <s v="OFF-BI-10004318"/>
    <x v="1"/>
    <x v="8"/>
    <s v="Ibico EB-19 Dual Function Manual Binding System"/>
    <n v="415.17600000000004"/>
    <n v="3"/>
    <n v="0.2"/>
    <n v="134.93219999999999"/>
  </r>
  <r>
    <n v="6697"/>
    <s v="US-2013-155103"/>
    <x v="0"/>
    <x v="499"/>
    <d v="2013-12-08T00:00:00"/>
    <s v="Standard Class"/>
    <s v="JF-15190"/>
    <s v="Jamie Frazer"/>
    <x v="0"/>
    <x v="0"/>
    <s v="New York City"/>
    <x v="15"/>
    <n v="10024"/>
    <s v="East"/>
    <s v="OFF-BI-10004236"/>
    <x v="1"/>
    <x v="8"/>
    <s v="XtraLife ClearVue Slant-D Ring Binder, White, 3&quot;"/>
    <n v="35.231999999999999"/>
    <n v="3"/>
    <n v="0.2"/>
    <n v="11.450399999999998"/>
  </r>
  <r>
    <n v="6698"/>
    <s v="US-2013-155103"/>
    <x v="0"/>
    <x v="499"/>
    <d v="2013-12-08T00:00:00"/>
    <s v="Standard Class"/>
    <s v="JF-15190"/>
    <s v="Jamie Frazer"/>
    <x v="0"/>
    <x v="0"/>
    <s v="New York City"/>
    <x v="15"/>
    <n v="10024"/>
    <s v="East"/>
    <s v="OFF-PA-10000062"/>
    <x v="1"/>
    <x v="10"/>
    <s v="Green Bar Computer Printout Paper"/>
    <n v="54.96"/>
    <n v="1"/>
    <n v="0"/>
    <n v="26.930399999999999"/>
  </r>
  <r>
    <n v="6699"/>
    <s v="CA-2014-145429"/>
    <x v="3"/>
    <x v="246"/>
    <d v="2014-07-26T00:00:00"/>
    <s v="Standard Class"/>
    <s v="SW-20455"/>
    <s v="Shaun Weien"/>
    <x v="0"/>
    <x v="0"/>
    <s v="San Diego"/>
    <x v="1"/>
    <n v="92024"/>
    <s v="West"/>
    <s v="OFF-PA-10003205"/>
    <x v="1"/>
    <x v="10"/>
    <s v="Wirebound Message Forms, Four 2 3/4 x 5 Forms per Page, Pink Paper"/>
    <n v="16.34"/>
    <n v="2"/>
    <n v="0"/>
    <n v="7.6798000000000002"/>
  </r>
  <r>
    <n v="6700"/>
    <s v="CA-2014-145429"/>
    <x v="3"/>
    <x v="246"/>
    <d v="2014-07-26T00:00:00"/>
    <s v="Standard Class"/>
    <s v="SW-20455"/>
    <s v="Shaun Weien"/>
    <x v="0"/>
    <x v="0"/>
    <s v="San Diego"/>
    <x v="1"/>
    <n v="92024"/>
    <s v="West"/>
    <s v="FUR-CH-10000988"/>
    <x v="0"/>
    <x v="1"/>
    <s v="Hon Olson Stacker Stools"/>
    <n v="225.29600000000002"/>
    <n v="2"/>
    <n v="0.2"/>
    <n v="22.529599999999995"/>
  </r>
  <r>
    <n v="6701"/>
    <s v="CA-2014-145429"/>
    <x v="3"/>
    <x v="246"/>
    <d v="2014-07-26T00:00:00"/>
    <s v="Standard Class"/>
    <s v="SW-20455"/>
    <s v="Shaun Weien"/>
    <x v="0"/>
    <x v="0"/>
    <s v="San Diego"/>
    <x v="1"/>
    <n v="92024"/>
    <s v="West"/>
    <s v="OFF-BI-10001524"/>
    <x v="1"/>
    <x v="8"/>
    <s v="GBC Premium Transparent Covers with Diagonal Lined Pattern"/>
    <n v="50.352000000000004"/>
    <n v="3"/>
    <n v="0.2"/>
    <n v="17.623199999999997"/>
  </r>
  <r>
    <n v="6702"/>
    <s v="CA-2012-153535"/>
    <x v="1"/>
    <x v="1128"/>
    <d v="2012-05-24T00:00:00"/>
    <s v="Standard Class"/>
    <s v="SG-20470"/>
    <s v="Sheri Gordon"/>
    <x v="0"/>
    <x v="0"/>
    <s v="Wilson"/>
    <x v="3"/>
    <n v="27893"/>
    <s v="South"/>
    <s v="FUR-FU-10001986"/>
    <x v="0"/>
    <x v="5"/>
    <s v="Dana Fluorescent Magnifying Lamp, White, 36&quot;"/>
    <n v="163.136"/>
    <n v="4"/>
    <n v="0.2"/>
    <n v="20.391999999999989"/>
  </r>
  <r>
    <n v="6703"/>
    <s v="CA-2012-153535"/>
    <x v="1"/>
    <x v="1128"/>
    <d v="2012-05-24T00:00:00"/>
    <s v="Standard Class"/>
    <s v="SG-20470"/>
    <s v="Sheri Gordon"/>
    <x v="0"/>
    <x v="0"/>
    <s v="Wilson"/>
    <x v="3"/>
    <n v="27893"/>
    <s v="South"/>
    <s v="OFF-BI-10001031"/>
    <x v="1"/>
    <x v="8"/>
    <s v="Pressboard Data Binders by Wilson Jones"/>
    <n v="6.4080000000000004"/>
    <n v="4"/>
    <n v="0.7"/>
    <n v="-4.9127999999999989"/>
  </r>
  <r>
    <n v="6704"/>
    <s v="CA-2012-139164"/>
    <x v="1"/>
    <x v="537"/>
    <d v="2012-06-28T00:00:00"/>
    <s v="Standard Class"/>
    <s v="CS-12355"/>
    <s v="Christine Sundaresam"/>
    <x v="0"/>
    <x v="0"/>
    <s v="Long Beach"/>
    <x v="1"/>
    <n v="90805"/>
    <s v="West"/>
    <s v="TEC-PH-10002468"/>
    <x v="2"/>
    <x v="7"/>
    <s v="Plantronics CS 50-USB - headset - Convertible, Monaural"/>
    <n v="217.58400000000003"/>
    <n v="2"/>
    <n v="0.2"/>
    <n v="19.03860000000001"/>
  </r>
  <r>
    <n v="6705"/>
    <s v="CA-2012-139164"/>
    <x v="1"/>
    <x v="537"/>
    <d v="2012-06-28T00:00:00"/>
    <s v="Standard Class"/>
    <s v="CS-12355"/>
    <s v="Christine Sundaresam"/>
    <x v="0"/>
    <x v="0"/>
    <s v="Long Beach"/>
    <x v="1"/>
    <n v="90805"/>
    <s v="West"/>
    <s v="OFF-FA-10003059"/>
    <x v="1"/>
    <x v="13"/>
    <s v="Assorted Color Push Pins"/>
    <n v="5.43"/>
    <n v="3"/>
    <n v="0"/>
    <n v="1.7918999999999998"/>
  </r>
  <r>
    <n v="6706"/>
    <s v="CA-2012-139164"/>
    <x v="1"/>
    <x v="537"/>
    <d v="2012-06-28T00:00:00"/>
    <s v="Standard Class"/>
    <s v="CS-12355"/>
    <s v="Christine Sundaresam"/>
    <x v="0"/>
    <x v="0"/>
    <s v="Long Beach"/>
    <x v="1"/>
    <n v="90805"/>
    <s v="West"/>
    <s v="TEC-PH-10003931"/>
    <x v="2"/>
    <x v="7"/>
    <s v="JBL Micro Wireless Portable Bluetooth Speaker"/>
    <n v="143.976"/>
    <n v="3"/>
    <n v="0.2"/>
    <n v="8.998500000000007"/>
  </r>
  <r>
    <n v="6707"/>
    <s v="CA-2013-112277"/>
    <x v="0"/>
    <x v="545"/>
    <d v="2013-09-16T00:00:00"/>
    <s v="Standard Class"/>
    <s v="SC-20695"/>
    <s v="Steve Chapman"/>
    <x v="1"/>
    <x v="0"/>
    <s v="Fort Lauderdale"/>
    <x v="2"/>
    <n v="33311"/>
    <s v="South"/>
    <s v="TEC-PH-10003505"/>
    <x v="2"/>
    <x v="7"/>
    <s v="Geemarc AmpliPOWER60"/>
    <n v="519.67999999999995"/>
    <n v="7"/>
    <n v="0.2"/>
    <n v="58.46399999999997"/>
  </r>
  <r>
    <n v="6708"/>
    <s v="CA-2011-167724"/>
    <x v="2"/>
    <x v="138"/>
    <d v="2011-04-18T00:00:00"/>
    <s v="Standard Class"/>
    <s v="BF-11170"/>
    <s v="Ben Ferrer"/>
    <x v="2"/>
    <x v="0"/>
    <s v="Baltimore"/>
    <x v="39"/>
    <n v="21215"/>
    <s v="East"/>
    <s v="OFF-LA-10002368"/>
    <x v="1"/>
    <x v="2"/>
    <s v="Avery 479"/>
    <n v="7.83"/>
    <n v="3"/>
    <n v="0"/>
    <n v="3.6017999999999999"/>
  </r>
  <r>
    <n v="6709"/>
    <s v="CA-2012-123141"/>
    <x v="1"/>
    <x v="717"/>
    <d v="2012-11-19T00:00:00"/>
    <s v="Standard Class"/>
    <s v="GZ-14470"/>
    <s v="Gary Zandusky"/>
    <x v="0"/>
    <x v="0"/>
    <s v="Rio Rancho"/>
    <x v="27"/>
    <n v="87124"/>
    <s v="West"/>
    <s v="FUR-CH-10004287"/>
    <x v="0"/>
    <x v="1"/>
    <s v="SAFCO Arco Folding Chair"/>
    <n v="883.84"/>
    <n v="4"/>
    <n v="0.2"/>
    <n v="99.431999999999931"/>
  </r>
  <r>
    <n v="6710"/>
    <s v="CA-2012-123141"/>
    <x v="1"/>
    <x v="717"/>
    <d v="2012-11-19T00:00:00"/>
    <s v="Standard Class"/>
    <s v="GZ-14470"/>
    <s v="Gary Zandusky"/>
    <x v="0"/>
    <x v="0"/>
    <s v="Rio Rancho"/>
    <x v="27"/>
    <n v="87124"/>
    <s v="West"/>
    <s v="FUR-CH-10001891"/>
    <x v="0"/>
    <x v="1"/>
    <s v="Global Deluxe Office Fabric Chairs"/>
    <n v="230.35200000000003"/>
    <n v="3"/>
    <n v="0.2"/>
    <n v="20.155800000000013"/>
  </r>
  <r>
    <n v="6711"/>
    <s v="CA-2013-149503"/>
    <x v="0"/>
    <x v="10"/>
    <d v="2013-12-13T00:00:00"/>
    <s v="First Class"/>
    <s v="SP-20650"/>
    <s v="Stephanie Phelps"/>
    <x v="1"/>
    <x v="0"/>
    <s v="Stockton"/>
    <x v="1"/>
    <n v="95207"/>
    <s v="West"/>
    <s v="OFF-BI-10002133"/>
    <x v="1"/>
    <x v="8"/>
    <s v="Wilson Jones Elliptical Ring 3 1/2&quot; Capacity Binders, 800 sheets"/>
    <n v="273.92"/>
    <n v="8"/>
    <n v="0.2"/>
    <n v="99.295999999999978"/>
  </r>
  <r>
    <n v="6712"/>
    <s v="CA-2014-163069"/>
    <x v="3"/>
    <x v="238"/>
    <d v="2014-08-22T00:00:00"/>
    <s v="Second Class"/>
    <s v="PJ-19015"/>
    <s v="Pauline Johnson"/>
    <x v="0"/>
    <x v="0"/>
    <s v="Columbus"/>
    <x v="24"/>
    <n v="43229"/>
    <s v="East"/>
    <s v="OFF-AR-10001419"/>
    <x v="1"/>
    <x v="6"/>
    <s v="Newell 325"/>
    <n v="9.9120000000000008"/>
    <n v="3"/>
    <n v="0.2"/>
    <n v="1.2389999999999994"/>
  </r>
  <r>
    <n v="6713"/>
    <s v="CA-2014-107629"/>
    <x v="3"/>
    <x v="817"/>
    <d v="2014-12-15T00:00:00"/>
    <s v="Same Day"/>
    <s v="DB-13060"/>
    <s v="Dave Brooks"/>
    <x v="0"/>
    <x v="0"/>
    <s v="Skokie"/>
    <x v="10"/>
    <n v="60076"/>
    <s v="Central"/>
    <s v="FUR-FU-10002298"/>
    <x v="0"/>
    <x v="5"/>
    <s v="Rubbermaid ClusterMat Chairmats, Mat Size- 66&quot; x 60&quot;, Lip 20&quot; x 11&quot; -90 Degree Angle"/>
    <n v="266.35200000000003"/>
    <n v="6"/>
    <n v="0.6"/>
    <n v="-292.98719999999997"/>
  </r>
  <r>
    <n v="6714"/>
    <s v="CA-2014-107629"/>
    <x v="3"/>
    <x v="817"/>
    <d v="2014-12-15T00:00:00"/>
    <s v="Same Day"/>
    <s v="DB-13060"/>
    <s v="Dave Brooks"/>
    <x v="0"/>
    <x v="0"/>
    <s v="Skokie"/>
    <x v="10"/>
    <n v="60076"/>
    <s v="Central"/>
    <s v="FUR-FU-10004091"/>
    <x v="0"/>
    <x v="5"/>
    <s v="Howard Miller 13&quot; Diameter Goldtone Round Wall Clock"/>
    <n v="56.328000000000003"/>
    <n v="3"/>
    <n v="0.6"/>
    <n v="-26.755799999999994"/>
  </r>
  <r>
    <n v="6715"/>
    <s v="CA-2014-107629"/>
    <x v="3"/>
    <x v="817"/>
    <d v="2014-12-15T00:00:00"/>
    <s v="Same Day"/>
    <s v="DB-13060"/>
    <s v="Dave Brooks"/>
    <x v="0"/>
    <x v="0"/>
    <s v="Skokie"/>
    <x v="10"/>
    <n v="60076"/>
    <s v="Central"/>
    <s v="TEC-AC-10004510"/>
    <x v="2"/>
    <x v="11"/>
    <s v="Logitech Desktop MK120 Mouse and keyboard Combo"/>
    <n v="39.264000000000003"/>
    <n v="3"/>
    <n v="0.2"/>
    <n v="-4.908000000000003"/>
  </r>
  <r>
    <n v="6716"/>
    <s v="CA-2014-107629"/>
    <x v="3"/>
    <x v="817"/>
    <d v="2014-12-15T00:00:00"/>
    <s v="Same Day"/>
    <s v="DB-13060"/>
    <s v="Dave Brooks"/>
    <x v="0"/>
    <x v="0"/>
    <s v="Skokie"/>
    <x v="10"/>
    <n v="60076"/>
    <s v="Central"/>
    <s v="OFF-AR-10002987"/>
    <x v="1"/>
    <x v="6"/>
    <s v="Prismacolor Color Pencil Set"/>
    <n v="95.231999999999999"/>
    <n v="6"/>
    <n v="0.2"/>
    <n v="24.998400000000011"/>
  </r>
  <r>
    <n v="6717"/>
    <s v="CA-2013-134789"/>
    <x v="0"/>
    <x v="143"/>
    <d v="2013-04-16T00:00:00"/>
    <s v="Standard Class"/>
    <s v="CK-12325"/>
    <s v="Christine Kargatis"/>
    <x v="2"/>
    <x v="0"/>
    <s v="Hot Springs"/>
    <x v="36"/>
    <n v="71901"/>
    <s v="South"/>
    <s v="OFF-FA-10002280"/>
    <x v="1"/>
    <x v="13"/>
    <s v="Advantus Plastic Paper Clips"/>
    <n v="30"/>
    <n v="6"/>
    <n v="0"/>
    <n v="14.399999999999999"/>
  </r>
  <r>
    <n v="6718"/>
    <s v="CA-2013-134789"/>
    <x v="0"/>
    <x v="143"/>
    <d v="2013-04-16T00:00:00"/>
    <s v="Standard Class"/>
    <s v="CK-12325"/>
    <s v="Christine Kargatis"/>
    <x v="2"/>
    <x v="0"/>
    <s v="Hot Springs"/>
    <x v="36"/>
    <n v="71901"/>
    <s v="South"/>
    <s v="OFF-PA-10001934"/>
    <x v="1"/>
    <x v="10"/>
    <s v="Xerox 1993"/>
    <n v="25.92"/>
    <n v="4"/>
    <n v="0"/>
    <n v="12.700800000000001"/>
  </r>
  <r>
    <n v="6719"/>
    <s v="CA-2013-134789"/>
    <x v="0"/>
    <x v="143"/>
    <d v="2013-04-16T00:00:00"/>
    <s v="Standard Class"/>
    <s v="CK-12325"/>
    <s v="Christine Kargatis"/>
    <x v="2"/>
    <x v="0"/>
    <s v="Hot Springs"/>
    <x v="36"/>
    <n v="71901"/>
    <s v="South"/>
    <s v="FUR-FU-10003268"/>
    <x v="0"/>
    <x v="5"/>
    <s v="Eldon Radial Chair Mat for Low to Medium Pile Carpets"/>
    <n v="159.91999999999999"/>
    <n v="4"/>
    <n v="0"/>
    <n v="31.983999999999995"/>
  </r>
  <r>
    <n v="6720"/>
    <s v="CA-2013-130442"/>
    <x v="0"/>
    <x v="186"/>
    <d v="2013-12-20T00:00:00"/>
    <s v="First Class"/>
    <s v="SF-20065"/>
    <s v="Sandra Flanagan"/>
    <x v="0"/>
    <x v="0"/>
    <s v="Goldsboro"/>
    <x v="3"/>
    <n v="27534"/>
    <s v="South"/>
    <s v="OFF-AP-10004859"/>
    <x v="1"/>
    <x v="9"/>
    <s v="Acco 6 Outlet Guardian Premium Surge Suppressor"/>
    <n v="34.944000000000003"/>
    <n v="3"/>
    <n v="0.2"/>
    <n v="3.0576000000000008"/>
  </r>
  <r>
    <n v="6721"/>
    <s v="CA-2014-102974"/>
    <x v="3"/>
    <x v="20"/>
    <d v="2014-09-25T00:00:00"/>
    <s v="Standard Class"/>
    <s v="DP-13105"/>
    <s v="Dave Poirier"/>
    <x v="1"/>
    <x v="0"/>
    <s v="Los Angeles"/>
    <x v="1"/>
    <n v="90032"/>
    <s v="West"/>
    <s v="TEC-AC-10000057"/>
    <x v="2"/>
    <x v="11"/>
    <s v="Microsoft Natural Ergonomic Keyboard 4000"/>
    <n v="149.94999999999999"/>
    <n v="5"/>
    <n v="0"/>
    <n v="31.489499999999992"/>
  </r>
  <r>
    <n v="6722"/>
    <s v="CA-2014-102974"/>
    <x v="3"/>
    <x v="20"/>
    <d v="2014-09-25T00:00:00"/>
    <s v="Standard Class"/>
    <s v="DP-13105"/>
    <s v="Dave Poirier"/>
    <x v="1"/>
    <x v="0"/>
    <s v="Los Angeles"/>
    <x v="1"/>
    <n v="90032"/>
    <s v="West"/>
    <s v="OFF-AR-10000914"/>
    <x v="1"/>
    <x v="6"/>
    <s v="Boston 16765 Mini Stand Up Battery Pencil Sharpener"/>
    <n v="23.32"/>
    <n v="2"/>
    <n v="0"/>
    <n v="6.0632000000000019"/>
  </r>
  <r>
    <n v="6723"/>
    <s v="CA-2014-102974"/>
    <x v="3"/>
    <x v="20"/>
    <d v="2014-09-25T00:00:00"/>
    <s v="Standard Class"/>
    <s v="DP-13105"/>
    <s v="Dave Poirier"/>
    <x v="1"/>
    <x v="0"/>
    <s v="Los Angeles"/>
    <x v="1"/>
    <n v="90032"/>
    <s v="West"/>
    <s v="OFF-AR-10004956"/>
    <x v="1"/>
    <x v="6"/>
    <s v="Newell 33"/>
    <n v="16.740000000000002"/>
    <n v="3"/>
    <n v="0"/>
    <n v="4.8545999999999978"/>
  </r>
  <r>
    <n v="6724"/>
    <s v="US-2014-166394"/>
    <x v="3"/>
    <x v="507"/>
    <d v="2014-09-07T00:00:00"/>
    <s v="Second Class"/>
    <s v="VM-21835"/>
    <s v="Vivian Mathis"/>
    <x v="0"/>
    <x v="0"/>
    <s v="Nashua"/>
    <x v="38"/>
    <n v="3060"/>
    <s v="East"/>
    <s v="OFF-FA-10001843"/>
    <x v="1"/>
    <x v="13"/>
    <s v="Staples"/>
    <n v="14.82"/>
    <n v="6"/>
    <n v="0"/>
    <n v="6.9654000000000007"/>
  </r>
  <r>
    <n v="6725"/>
    <s v="CA-2013-128811"/>
    <x v="0"/>
    <x v="126"/>
    <d v="2013-09-17T00:00:00"/>
    <s v="Standard Class"/>
    <s v="SF-20200"/>
    <s v="Sarah Foster"/>
    <x v="0"/>
    <x v="0"/>
    <s v="Seattle"/>
    <x v="4"/>
    <n v="98103"/>
    <s v="West"/>
    <s v="OFF-FA-10000585"/>
    <x v="1"/>
    <x v="13"/>
    <s v="OIC Bulk Pack Metal Binder Clips"/>
    <n v="10.47"/>
    <n v="3"/>
    <n v="0"/>
    <n v="4.8162000000000003"/>
  </r>
  <r>
    <n v="6726"/>
    <s v="CA-2013-128811"/>
    <x v="0"/>
    <x v="126"/>
    <d v="2013-09-17T00:00:00"/>
    <s v="Standard Class"/>
    <s v="SF-20200"/>
    <s v="Sarah Foster"/>
    <x v="0"/>
    <x v="0"/>
    <s v="Seattle"/>
    <x v="4"/>
    <n v="98103"/>
    <s v="West"/>
    <s v="OFF-LA-10003720"/>
    <x v="1"/>
    <x v="2"/>
    <s v="Avery 487"/>
    <n v="11.07"/>
    <n v="3"/>
    <n v="0"/>
    <n v="5.2028999999999996"/>
  </r>
  <r>
    <n v="6727"/>
    <s v="CA-2013-128811"/>
    <x v="0"/>
    <x v="126"/>
    <d v="2013-09-17T00:00:00"/>
    <s v="Standard Class"/>
    <s v="SF-20200"/>
    <s v="Sarah Foster"/>
    <x v="0"/>
    <x v="0"/>
    <s v="Seattle"/>
    <x v="4"/>
    <n v="98103"/>
    <s v="West"/>
    <s v="OFF-BI-10000301"/>
    <x v="1"/>
    <x v="8"/>
    <s v="GBC Instant Report Kit"/>
    <n v="20.704000000000001"/>
    <n v="4"/>
    <n v="0.2"/>
    <n v="7.7639999999999993"/>
  </r>
  <r>
    <n v="6728"/>
    <s v="CA-2014-145443"/>
    <x v="3"/>
    <x v="682"/>
    <d v="2014-08-16T00:00:00"/>
    <s v="Second Class"/>
    <s v="SC-20695"/>
    <s v="Steve Chapman"/>
    <x v="1"/>
    <x v="0"/>
    <s v="Richmond"/>
    <x v="14"/>
    <n v="47374"/>
    <s v="Central"/>
    <s v="OFF-PA-10003302"/>
    <x v="1"/>
    <x v="10"/>
    <s v="Xerox 1906"/>
    <n v="177.2"/>
    <n v="5"/>
    <n v="0"/>
    <n v="83.283999999999992"/>
  </r>
  <r>
    <n v="6729"/>
    <s v="CA-2013-165827"/>
    <x v="0"/>
    <x v="254"/>
    <d v="2013-11-10T00:00:00"/>
    <s v="Standard Class"/>
    <s v="MF-17665"/>
    <s v="Maureen Fritzler"/>
    <x v="1"/>
    <x v="0"/>
    <s v="Miami"/>
    <x v="2"/>
    <n v="33180"/>
    <s v="South"/>
    <s v="FUR-FU-10001889"/>
    <x v="0"/>
    <x v="5"/>
    <s v="Ultra Door Pull Handle"/>
    <n v="50.496000000000002"/>
    <n v="6"/>
    <n v="0.2"/>
    <n v="8.2055999999999987"/>
  </r>
  <r>
    <n v="6730"/>
    <s v="CA-2012-156734"/>
    <x v="1"/>
    <x v="652"/>
    <d v="2012-06-20T00:00:00"/>
    <s v="First Class"/>
    <s v="BV-11245"/>
    <s v="Benjamin Venier"/>
    <x v="1"/>
    <x v="0"/>
    <s v="Smyrna"/>
    <x v="18"/>
    <n v="37167"/>
    <s v="South"/>
    <s v="OFF-BI-10002982"/>
    <x v="1"/>
    <x v="8"/>
    <s v="Avery Self-Adhesive Photo Pockets for Polaroid Photos"/>
    <n v="6.1290000000000004"/>
    <n v="3"/>
    <n v="0.7"/>
    <n v="-4.4945999999999984"/>
  </r>
  <r>
    <n v="6731"/>
    <s v="CA-2012-156734"/>
    <x v="1"/>
    <x v="652"/>
    <d v="2012-06-20T00:00:00"/>
    <s v="First Class"/>
    <s v="BV-11245"/>
    <s v="Benjamin Venier"/>
    <x v="1"/>
    <x v="0"/>
    <s v="Smyrna"/>
    <x v="18"/>
    <n v="37167"/>
    <s v="South"/>
    <s v="FUR-CH-10002965"/>
    <x v="0"/>
    <x v="1"/>
    <s v="Global Leather Highback Executive Chair with Pneumatic Height Adjustment, Black"/>
    <n v="643.13599999999997"/>
    <n v="4"/>
    <n v="0.2"/>
    <n v="56.274400000000014"/>
  </r>
  <r>
    <n v="6732"/>
    <s v="CA-2012-156734"/>
    <x v="1"/>
    <x v="652"/>
    <d v="2012-06-20T00:00:00"/>
    <s v="First Class"/>
    <s v="BV-11245"/>
    <s v="Benjamin Venier"/>
    <x v="1"/>
    <x v="0"/>
    <s v="Smyrna"/>
    <x v="18"/>
    <n v="37167"/>
    <s v="South"/>
    <s v="OFF-PA-10001937"/>
    <x v="1"/>
    <x v="10"/>
    <s v="Xerox 21"/>
    <n v="20.736000000000004"/>
    <n v="4"/>
    <n v="0.2"/>
    <n v="7.2576000000000001"/>
  </r>
  <r>
    <n v="6733"/>
    <s v="CA-2011-120096"/>
    <x v="2"/>
    <x v="1129"/>
    <d v="2011-07-07T00:00:00"/>
    <s v="First Class"/>
    <s v="KE-16420"/>
    <s v="Katrina Edelman"/>
    <x v="1"/>
    <x v="0"/>
    <s v="Aurora"/>
    <x v="22"/>
    <n v="80013"/>
    <s v="West"/>
    <s v="OFF-PA-10001977"/>
    <x v="1"/>
    <x v="10"/>
    <s v="Xerox 194"/>
    <n v="177.536"/>
    <n v="4"/>
    <n v="0.2"/>
    <n v="62.137599999999992"/>
  </r>
  <r>
    <n v="6734"/>
    <s v="CA-2011-120096"/>
    <x v="2"/>
    <x v="1129"/>
    <d v="2011-07-07T00:00:00"/>
    <s v="First Class"/>
    <s v="KE-16420"/>
    <s v="Katrina Edelman"/>
    <x v="1"/>
    <x v="0"/>
    <s v="Aurora"/>
    <x v="22"/>
    <n v="80013"/>
    <s v="West"/>
    <s v="OFF-AP-10000692"/>
    <x v="1"/>
    <x v="9"/>
    <s v="Fellowes Mighty 8 Compact Surge Protector"/>
    <n v="32.432000000000002"/>
    <n v="2"/>
    <n v="0.2"/>
    <n v="3.2432000000000016"/>
  </r>
  <r>
    <n v="6735"/>
    <s v="CA-2012-141754"/>
    <x v="1"/>
    <x v="139"/>
    <d v="2012-12-25T00:00:00"/>
    <s v="Standard Class"/>
    <s v="EM-14200"/>
    <s v="Evan Minnotte"/>
    <x v="2"/>
    <x v="0"/>
    <s v="Miami"/>
    <x v="2"/>
    <n v="33142"/>
    <s v="South"/>
    <s v="OFF-LA-10004093"/>
    <x v="1"/>
    <x v="2"/>
    <s v="Avery 486"/>
    <n v="11.696"/>
    <n v="2"/>
    <n v="0.2"/>
    <n v="3.9473999999999996"/>
  </r>
  <r>
    <n v="6736"/>
    <s v="CA-2013-123358"/>
    <x v="0"/>
    <x v="342"/>
    <d v="2013-04-18T00:00:00"/>
    <s v="Standard Class"/>
    <s v="BT-11680"/>
    <s v="Brian Thompson"/>
    <x v="0"/>
    <x v="0"/>
    <s v="San Francisco"/>
    <x v="1"/>
    <n v="94122"/>
    <s v="West"/>
    <s v="OFF-AP-10004980"/>
    <x v="1"/>
    <x v="9"/>
    <s v="3M Replacement Filter for Office Air Cleaner for 20' x 33' Room"/>
    <n v="113.76"/>
    <n v="3"/>
    <n v="0"/>
    <n v="44.366400000000006"/>
  </r>
  <r>
    <n v="6737"/>
    <s v="CA-2013-123358"/>
    <x v="0"/>
    <x v="342"/>
    <d v="2013-04-18T00:00:00"/>
    <s v="Standard Class"/>
    <s v="BT-11680"/>
    <s v="Brian Thompson"/>
    <x v="0"/>
    <x v="0"/>
    <s v="San Francisco"/>
    <x v="1"/>
    <n v="94122"/>
    <s v="West"/>
    <s v="OFF-ST-10001932"/>
    <x v="1"/>
    <x v="4"/>
    <s v="Fellowes Staxonsteel Drawer Files"/>
    <n v="579.51"/>
    <n v="3"/>
    <n v="0"/>
    <n v="81.131400000000014"/>
  </r>
  <r>
    <n v="6738"/>
    <s v="CA-2013-123358"/>
    <x v="0"/>
    <x v="342"/>
    <d v="2013-04-18T00:00:00"/>
    <s v="Standard Class"/>
    <s v="BT-11680"/>
    <s v="Brian Thompson"/>
    <x v="0"/>
    <x v="0"/>
    <s v="San Francisco"/>
    <x v="1"/>
    <n v="94122"/>
    <s v="West"/>
    <s v="OFF-ST-10000636"/>
    <x v="1"/>
    <x v="4"/>
    <s v="Rogers Profile Extra Capacity Storage Tub"/>
    <n v="150.66"/>
    <n v="9"/>
    <n v="0"/>
    <n v="6.0263999999999918"/>
  </r>
  <r>
    <n v="6739"/>
    <s v="CA-2013-123358"/>
    <x v="0"/>
    <x v="342"/>
    <d v="2013-04-18T00:00:00"/>
    <s v="Standard Class"/>
    <s v="BT-11680"/>
    <s v="Brian Thompson"/>
    <x v="0"/>
    <x v="0"/>
    <s v="San Francisco"/>
    <x v="1"/>
    <n v="94122"/>
    <s v="West"/>
    <s v="OFF-BI-10000069"/>
    <x v="1"/>
    <x v="8"/>
    <s v="GBC Prepunched Paper, 19-Hole, for Binding Systems, 24-lb"/>
    <n v="48.032000000000004"/>
    <n v="4"/>
    <n v="0.2"/>
    <n v="15.610399999999993"/>
  </r>
  <r>
    <n v="6740"/>
    <s v="CA-2011-144029"/>
    <x v="2"/>
    <x v="542"/>
    <d v="2011-05-31T00:00:00"/>
    <s v="Standard Class"/>
    <s v="MM-18055"/>
    <s v="Michelle Moray"/>
    <x v="0"/>
    <x v="0"/>
    <s v="Chicago"/>
    <x v="10"/>
    <n v="60623"/>
    <s v="Central"/>
    <s v="OFF-ST-10001837"/>
    <x v="1"/>
    <x v="4"/>
    <s v="SAFCO Mobile Desk Side File, Wire Frame"/>
    <n v="102.624"/>
    <n v="3"/>
    <n v="0.2"/>
    <n v="7.6968000000000032"/>
  </r>
  <r>
    <n v="6741"/>
    <s v="CA-2011-144029"/>
    <x v="2"/>
    <x v="542"/>
    <d v="2011-05-31T00:00:00"/>
    <s v="Standard Class"/>
    <s v="MM-18055"/>
    <s v="Michelle Moray"/>
    <x v="0"/>
    <x v="0"/>
    <s v="Chicago"/>
    <x v="10"/>
    <n v="60623"/>
    <s v="Central"/>
    <s v="FUR-CH-10003981"/>
    <x v="0"/>
    <x v="1"/>
    <s v="Global Commerce Series Low-Back Swivel/Tilt Chairs"/>
    <n v="359.77199999999999"/>
    <n v="2"/>
    <n v="0.3"/>
    <n v="-5.1396000000000583"/>
  </r>
  <r>
    <n v="6742"/>
    <s v="CA-2011-144029"/>
    <x v="2"/>
    <x v="542"/>
    <d v="2011-05-31T00:00:00"/>
    <s v="Standard Class"/>
    <s v="MM-18055"/>
    <s v="Michelle Moray"/>
    <x v="0"/>
    <x v="0"/>
    <s v="Chicago"/>
    <x v="10"/>
    <n v="60623"/>
    <s v="Central"/>
    <s v="OFF-AR-10000716"/>
    <x v="1"/>
    <x v="6"/>
    <s v="DIXON Ticonderoga Erasable Checking Pencils"/>
    <n v="13.392000000000001"/>
    <n v="3"/>
    <n v="0.2"/>
    <n v="3.1806000000000005"/>
  </r>
  <r>
    <n v="6743"/>
    <s v="US-2014-101784"/>
    <x v="3"/>
    <x v="91"/>
    <d v="2014-07-12T00:00:00"/>
    <s v="Standard Class"/>
    <s v="PO-18850"/>
    <s v="Patrick O'Brill"/>
    <x v="0"/>
    <x v="0"/>
    <s v="Los Angeles"/>
    <x v="1"/>
    <n v="90008"/>
    <s v="West"/>
    <s v="FUR-CH-10001146"/>
    <x v="0"/>
    <x v="1"/>
    <s v="Global Task Chair, Black"/>
    <n v="122.13600000000001"/>
    <n v="3"/>
    <n v="0.2"/>
    <n v="-13.740299999999994"/>
  </r>
  <r>
    <n v="6744"/>
    <s v="CA-2012-156923"/>
    <x v="1"/>
    <x v="1130"/>
    <d v="2012-02-20T00:00:00"/>
    <s v="Standard Class"/>
    <s v="SP-20860"/>
    <s v="Sung Pak"/>
    <x v="1"/>
    <x v="0"/>
    <s v="Dover"/>
    <x v="38"/>
    <n v="3820"/>
    <s v="East"/>
    <s v="OFF-PA-10002751"/>
    <x v="1"/>
    <x v="10"/>
    <s v="Xerox 1920"/>
    <n v="35.880000000000003"/>
    <n v="6"/>
    <n v="0"/>
    <n v="16.146000000000001"/>
  </r>
  <r>
    <n v="6745"/>
    <s v="CA-2014-111269"/>
    <x v="3"/>
    <x v="114"/>
    <d v="2014-06-19T00:00:00"/>
    <s v="Second Class"/>
    <s v="CS-12355"/>
    <s v="Christine Sundaresam"/>
    <x v="0"/>
    <x v="0"/>
    <s v="Dublin"/>
    <x v="24"/>
    <n v="43017"/>
    <s v="East"/>
    <s v="TEC-AC-10001606"/>
    <x v="2"/>
    <x v="11"/>
    <s v="Logitech Wireless Performance Mouse MX for PC and Mac"/>
    <n v="479.952"/>
    <n v="6"/>
    <n v="0.2"/>
    <n v="107.98920000000001"/>
  </r>
  <r>
    <n v="6746"/>
    <s v="CA-2014-111269"/>
    <x v="3"/>
    <x v="114"/>
    <d v="2014-06-19T00:00:00"/>
    <s v="Second Class"/>
    <s v="CS-12355"/>
    <s v="Christine Sundaresam"/>
    <x v="0"/>
    <x v="0"/>
    <s v="Dublin"/>
    <x v="24"/>
    <n v="43017"/>
    <s v="East"/>
    <s v="OFF-AR-10001427"/>
    <x v="1"/>
    <x v="6"/>
    <s v="Newell 330"/>
    <n v="23.92"/>
    <n v="5"/>
    <n v="0.2"/>
    <n v="1.7940000000000005"/>
  </r>
  <r>
    <n v="6747"/>
    <s v="CA-2014-159156"/>
    <x v="3"/>
    <x v="38"/>
    <d v="2014-11-17T00:00:00"/>
    <s v="First Class"/>
    <s v="KB-16600"/>
    <s v="Ken Brennan"/>
    <x v="1"/>
    <x v="0"/>
    <s v="New York City"/>
    <x v="15"/>
    <n v="10009"/>
    <s v="East"/>
    <s v="TEC-PH-10004389"/>
    <x v="2"/>
    <x v="7"/>
    <s v="Nokia Lumia 925"/>
    <n v="629.94999999999993"/>
    <n v="5"/>
    <n v="0"/>
    <n v="163.78700000000003"/>
  </r>
  <r>
    <n v="6748"/>
    <s v="CA-2014-100230"/>
    <x v="3"/>
    <x v="157"/>
    <d v="2014-12-16T00:00:00"/>
    <s v="Standard Class"/>
    <s v="AA-10375"/>
    <s v="Allen Armold"/>
    <x v="0"/>
    <x v="0"/>
    <s v="New York City"/>
    <x v="15"/>
    <n v="10035"/>
    <s v="East"/>
    <s v="OFF-BI-10002498"/>
    <x v="1"/>
    <x v="8"/>
    <s v="Clear Mylar Reinforcing Strips"/>
    <n v="14.952000000000002"/>
    <n v="1"/>
    <n v="0.2"/>
    <n v="5.0462999999999996"/>
  </r>
  <r>
    <n v="6749"/>
    <s v="CA-2014-100230"/>
    <x v="3"/>
    <x v="157"/>
    <d v="2014-12-16T00:00:00"/>
    <s v="Standard Class"/>
    <s v="AA-10375"/>
    <s v="Allen Armold"/>
    <x v="0"/>
    <x v="0"/>
    <s v="New York City"/>
    <x v="15"/>
    <n v="10035"/>
    <s v="East"/>
    <s v="OFF-PA-10002245"/>
    <x v="1"/>
    <x v="10"/>
    <s v="Xerox 1895"/>
    <n v="17.940000000000001"/>
    <n v="3"/>
    <n v="0"/>
    <n v="8.0730000000000004"/>
  </r>
  <r>
    <n v="6750"/>
    <s v="CA-2014-100230"/>
    <x v="3"/>
    <x v="157"/>
    <d v="2014-12-16T00:00:00"/>
    <s v="Standard Class"/>
    <s v="AA-10375"/>
    <s v="Allen Armold"/>
    <x v="0"/>
    <x v="0"/>
    <s v="New York City"/>
    <x v="15"/>
    <n v="10035"/>
    <s v="East"/>
    <s v="TEC-PH-10004522"/>
    <x v="2"/>
    <x v="7"/>
    <s v="Dexim XPower Skin Super-Thin Power Case for iPhone 5 - Black"/>
    <n v="116.98"/>
    <n v="2"/>
    <n v="0"/>
    <n v="29.245000000000005"/>
  </r>
  <r>
    <n v="6751"/>
    <s v="CA-2013-154767"/>
    <x v="0"/>
    <x v="931"/>
    <d v="2013-07-01T00:00:00"/>
    <s v="Second Class"/>
    <s v="BP-11155"/>
    <s v="Becky Pak"/>
    <x v="0"/>
    <x v="0"/>
    <s v="Paterson"/>
    <x v="30"/>
    <n v="7501"/>
    <s v="East"/>
    <s v="FUR-CH-10003535"/>
    <x v="0"/>
    <x v="1"/>
    <s v="Global Armless Task Chair, Royal Blue"/>
    <n v="121.96"/>
    <n v="2"/>
    <n v="0"/>
    <n v="20.733199999999997"/>
  </r>
  <r>
    <n v="6752"/>
    <s v="CA-2013-154767"/>
    <x v="0"/>
    <x v="931"/>
    <d v="2013-07-01T00:00:00"/>
    <s v="Second Class"/>
    <s v="BP-11155"/>
    <s v="Becky Pak"/>
    <x v="0"/>
    <x v="0"/>
    <s v="Paterson"/>
    <x v="30"/>
    <n v="7501"/>
    <s v="East"/>
    <s v="OFF-AP-10000595"/>
    <x v="1"/>
    <x v="9"/>
    <s v="Disposable Triple-Filter Dust Bags"/>
    <n v="8.74"/>
    <n v="2"/>
    <n v="0"/>
    <n v="2.2724000000000002"/>
  </r>
  <r>
    <n v="6753"/>
    <s v="CA-2013-154767"/>
    <x v="0"/>
    <x v="931"/>
    <d v="2013-07-01T00:00:00"/>
    <s v="Second Class"/>
    <s v="BP-11155"/>
    <s v="Becky Pak"/>
    <x v="0"/>
    <x v="0"/>
    <s v="Paterson"/>
    <x v="30"/>
    <n v="7501"/>
    <s v="East"/>
    <s v="OFF-PA-10003039"/>
    <x v="1"/>
    <x v="10"/>
    <s v="Xerox 1960"/>
    <n v="61.96"/>
    <n v="2"/>
    <n v="0"/>
    <n v="27.881999999999998"/>
  </r>
  <r>
    <n v="6754"/>
    <s v="CA-2013-154767"/>
    <x v="0"/>
    <x v="931"/>
    <d v="2013-07-01T00:00:00"/>
    <s v="Second Class"/>
    <s v="BP-11155"/>
    <s v="Becky Pak"/>
    <x v="0"/>
    <x v="0"/>
    <s v="Paterson"/>
    <x v="30"/>
    <n v="7501"/>
    <s v="East"/>
    <s v="OFF-BI-10002003"/>
    <x v="1"/>
    <x v="8"/>
    <s v="Ibico Presentation Index for Binding Systems"/>
    <n v="7.96"/>
    <n v="2"/>
    <n v="0"/>
    <n v="3.7412000000000001"/>
  </r>
  <r>
    <n v="6755"/>
    <s v="CA-2013-154767"/>
    <x v="0"/>
    <x v="931"/>
    <d v="2013-07-01T00:00:00"/>
    <s v="Second Class"/>
    <s v="BP-11155"/>
    <s v="Becky Pak"/>
    <x v="0"/>
    <x v="0"/>
    <s v="Paterson"/>
    <x v="30"/>
    <n v="7501"/>
    <s v="East"/>
    <s v="OFF-AP-10002311"/>
    <x v="1"/>
    <x v="9"/>
    <s v="Holmes Replacement Filter for HEPA Air Cleaner, Very Large Room, HEPA Filter"/>
    <n v="275.24"/>
    <n v="4"/>
    <n v="0"/>
    <n v="121.10560000000001"/>
  </r>
  <r>
    <n v="6756"/>
    <s v="CA-2014-124205"/>
    <x v="3"/>
    <x v="175"/>
    <d v="2014-09-20T00:00:00"/>
    <s v="Standard Class"/>
    <s v="TC-21145"/>
    <s v="Theresa Coyne"/>
    <x v="1"/>
    <x v="0"/>
    <s v="Lakewood"/>
    <x v="30"/>
    <n v="8701"/>
    <s v="East"/>
    <s v="FUR-FU-10002445"/>
    <x v="0"/>
    <x v="5"/>
    <s v="DAX Two-Tone Rosewood/Black Document Frame, Desktop, 5 x 7"/>
    <n v="47.400000000000006"/>
    <n v="5"/>
    <n v="0"/>
    <n v="18.960000000000004"/>
  </r>
  <r>
    <n v="6757"/>
    <s v="CA-2014-124205"/>
    <x v="3"/>
    <x v="175"/>
    <d v="2014-09-20T00:00:00"/>
    <s v="Standard Class"/>
    <s v="TC-21145"/>
    <s v="Theresa Coyne"/>
    <x v="1"/>
    <x v="0"/>
    <s v="Lakewood"/>
    <x v="30"/>
    <n v="8701"/>
    <s v="East"/>
    <s v="FUR-CH-10003606"/>
    <x v="0"/>
    <x v="1"/>
    <s v="SAFCO Folding Chair Trolley"/>
    <n v="512.96"/>
    <n v="4"/>
    <n v="0"/>
    <n v="143.62880000000001"/>
  </r>
  <r>
    <n v="6758"/>
    <s v="CA-2014-124205"/>
    <x v="3"/>
    <x v="175"/>
    <d v="2014-09-20T00:00:00"/>
    <s v="Standard Class"/>
    <s v="TC-21145"/>
    <s v="Theresa Coyne"/>
    <x v="1"/>
    <x v="0"/>
    <s v="Lakewood"/>
    <x v="30"/>
    <n v="8701"/>
    <s v="East"/>
    <s v="TEC-PH-10002115"/>
    <x v="2"/>
    <x v="7"/>
    <s v="Plantronics 81402"/>
    <n v="395.93999999999994"/>
    <n v="6"/>
    <n v="0"/>
    <n v="102.94440000000002"/>
  </r>
  <r>
    <n v="6759"/>
    <s v="CA-2014-124205"/>
    <x v="3"/>
    <x v="175"/>
    <d v="2014-09-20T00:00:00"/>
    <s v="Standard Class"/>
    <s v="TC-21145"/>
    <s v="Theresa Coyne"/>
    <x v="1"/>
    <x v="0"/>
    <s v="Lakewood"/>
    <x v="30"/>
    <n v="8701"/>
    <s v="East"/>
    <s v="OFF-ST-10000934"/>
    <x v="1"/>
    <x v="4"/>
    <s v="Contico 72&quot;H Heavy-Duty Storage System"/>
    <n v="81.96"/>
    <n v="2"/>
    <n v="0"/>
    <n v="0"/>
  </r>
  <r>
    <n v="6760"/>
    <s v="CA-2014-165715"/>
    <x v="3"/>
    <x v="574"/>
    <d v="2014-12-09T00:00:00"/>
    <s v="Standard Class"/>
    <s v="BG-11035"/>
    <s v="Barry Gonzalez"/>
    <x v="0"/>
    <x v="0"/>
    <s v="Greensboro"/>
    <x v="3"/>
    <n v="27405"/>
    <s v="South"/>
    <s v="OFF-AR-10003903"/>
    <x v="1"/>
    <x v="6"/>
    <s v="Sanford 52201 APSCO Electric Pencil Sharpener"/>
    <n v="32.776000000000003"/>
    <n v="1"/>
    <n v="0.2"/>
    <n v="2.4581999999999997"/>
  </r>
  <r>
    <n v="6761"/>
    <s v="CA-2014-100636"/>
    <x v="3"/>
    <x v="335"/>
    <d v="2014-07-01T00:00:00"/>
    <s v="Standard Class"/>
    <s v="DO-13435"/>
    <s v="Denny Ordway"/>
    <x v="0"/>
    <x v="0"/>
    <s v="New York City"/>
    <x v="15"/>
    <n v="10035"/>
    <s v="East"/>
    <s v="OFF-ST-10004123"/>
    <x v="1"/>
    <x v="4"/>
    <s v="Safco Industrial Wire Shelving System"/>
    <n v="272.94"/>
    <n v="3"/>
    <n v="0"/>
    <n v="0"/>
  </r>
  <r>
    <n v="6762"/>
    <s v="CA-2013-162943"/>
    <x v="0"/>
    <x v="1131"/>
    <d v="2013-07-27T00:00:00"/>
    <s v="Second Class"/>
    <s v="DB-12970"/>
    <s v="Darren Budd"/>
    <x v="1"/>
    <x v="0"/>
    <s v="New York City"/>
    <x v="15"/>
    <n v="10035"/>
    <s v="East"/>
    <s v="FUR-CH-10001708"/>
    <x v="0"/>
    <x v="1"/>
    <s v="Office Star - Contemporary Swivel Chair with Padded Adjustable Arms and Flex Back"/>
    <n v="253.76399999999998"/>
    <n v="2"/>
    <n v="0.1"/>
    <n v="31.015599999999978"/>
  </r>
  <r>
    <n v="6763"/>
    <s v="CA-2013-144764"/>
    <x v="0"/>
    <x v="476"/>
    <d v="2013-09-09T00:00:00"/>
    <s v="Standard Class"/>
    <s v="RL-19615"/>
    <s v="Rob Lucas"/>
    <x v="0"/>
    <x v="0"/>
    <s v="Chicago"/>
    <x v="10"/>
    <n v="60623"/>
    <s v="Central"/>
    <s v="OFF-LA-10000240"/>
    <x v="1"/>
    <x v="2"/>
    <s v="Self-Adhesive Address Labels for Typewriters by Universal"/>
    <n v="29.24"/>
    <n v="5"/>
    <n v="0.2"/>
    <n v="9.8685000000000009"/>
  </r>
  <r>
    <n v="6764"/>
    <s v="CA-2013-144764"/>
    <x v="0"/>
    <x v="476"/>
    <d v="2013-09-09T00:00:00"/>
    <s v="Standard Class"/>
    <s v="RL-19615"/>
    <s v="Rob Lucas"/>
    <x v="0"/>
    <x v="0"/>
    <s v="Chicago"/>
    <x v="10"/>
    <n v="60623"/>
    <s v="Central"/>
    <s v="OFF-ST-10002485"/>
    <x v="1"/>
    <x v="4"/>
    <s v="Rogers Deluxe File Chest"/>
    <n v="35.167999999999999"/>
    <n v="2"/>
    <n v="0.2"/>
    <n v="-8.3524000000000012"/>
  </r>
  <r>
    <n v="6765"/>
    <s v="CA-2013-144764"/>
    <x v="0"/>
    <x v="476"/>
    <d v="2013-09-09T00:00:00"/>
    <s v="Standard Class"/>
    <s v="RL-19615"/>
    <s v="Rob Lucas"/>
    <x v="0"/>
    <x v="0"/>
    <s v="Chicago"/>
    <x v="10"/>
    <n v="60623"/>
    <s v="Central"/>
    <s v="TEC-MA-10003230"/>
    <x v="2"/>
    <x v="15"/>
    <s v="Okidata C610n Printer"/>
    <n v="1362.8999999999999"/>
    <n v="3"/>
    <n v="0.3"/>
    <n v="-19.470000000000141"/>
  </r>
  <r>
    <n v="6766"/>
    <s v="CA-2014-100615"/>
    <x v="3"/>
    <x v="693"/>
    <d v="2014-04-25T00:00:00"/>
    <s v="Standard Class"/>
    <s v="SJ-20215"/>
    <s v="Sarah Jordon"/>
    <x v="0"/>
    <x v="0"/>
    <s v="Chicago"/>
    <x v="10"/>
    <n v="60653"/>
    <s v="Central"/>
    <s v="FUR-CH-10002602"/>
    <x v="0"/>
    <x v="1"/>
    <s v="DMI Arturo Collection Mission-style Design Wood Chair"/>
    <n v="317.05799999999999"/>
    <n v="3"/>
    <n v="0.3"/>
    <n v="-18.117599999999996"/>
  </r>
  <r>
    <n v="6767"/>
    <s v="CA-2014-100615"/>
    <x v="3"/>
    <x v="693"/>
    <d v="2014-04-25T00:00:00"/>
    <s v="Standard Class"/>
    <s v="SJ-20215"/>
    <s v="Sarah Jordon"/>
    <x v="0"/>
    <x v="0"/>
    <s v="Chicago"/>
    <x v="10"/>
    <n v="60653"/>
    <s v="Central"/>
    <s v="OFF-AR-10001683"/>
    <x v="1"/>
    <x v="6"/>
    <s v="Lumber Crayons"/>
    <n v="15.76"/>
    <n v="2"/>
    <n v="0.2"/>
    <n v="3.5460000000000007"/>
  </r>
  <r>
    <n v="6768"/>
    <s v="CA-2014-100615"/>
    <x v="3"/>
    <x v="693"/>
    <d v="2014-04-25T00:00:00"/>
    <s v="Standard Class"/>
    <s v="SJ-20215"/>
    <s v="Sarah Jordon"/>
    <x v="0"/>
    <x v="0"/>
    <s v="Chicago"/>
    <x v="10"/>
    <n v="60653"/>
    <s v="Central"/>
    <s v="FUR-FU-10002456"/>
    <x v="0"/>
    <x v="5"/>
    <s v="Master Caster Door Stop, Large Neon Orange"/>
    <n v="14.560000000000002"/>
    <n v="5"/>
    <n v="0.6"/>
    <n v="-6.1879999999999988"/>
  </r>
  <r>
    <n v="6769"/>
    <s v="CA-2011-109302"/>
    <x v="2"/>
    <x v="1132"/>
    <d v="2011-08-16T00:00:00"/>
    <s v="Standard Class"/>
    <s v="CS-12175"/>
    <s v="Charles Sheldon"/>
    <x v="1"/>
    <x v="0"/>
    <s v="Lakewood"/>
    <x v="30"/>
    <n v="8701"/>
    <s v="East"/>
    <s v="OFF-BI-10002854"/>
    <x v="1"/>
    <x v="8"/>
    <s v="Performers Binder/Pad Holder, Black"/>
    <n v="196.21"/>
    <n v="7"/>
    <n v="0"/>
    <n v="98.105000000000004"/>
  </r>
  <r>
    <n v="6770"/>
    <s v="CA-2014-139787"/>
    <x v="3"/>
    <x v="20"/>
    <d v="2014-09-24T00:00:00"/>
    <s v="Standard Class"/>
    <s v="JP-16135"/>
    <s v="Julie Prescott"/>
    <x v="2"/>
    <x v="0"/>
    <s v="Columbus"/>
    <x v="32"/>
    <n v="31907"/>
    <s v="South"/>
    <s v="OFF-AR-10002445"/>
    <x v="1"/>
    <x v="6"/>
    <s v="SANFORD Major Accent Highlighters"/>
    <n v="35.4"/>
    <n v="5"/>
    <n v="0"/>
    <n v="13.452000000000002"/>
  </r>
  <r>
    <n v="6771"/>
    <s v="CA-2014-139402"/>
    <x v="3"/>
    <x v="34"/>
    <d v="2014-12-14T00:00:00"/>
    <s v="Standard Class"/>
    <s v="NC-18535"/>
    <s v="Nick Crebassa"/>
    <x v="1"/>
    <x v="0"/>
    <s v="Phoenix"/>
    <x v="16"/>
    <n v="85023"/>
    <s v="West"/>
    <s v="OFF-PA-10004359"/>
    <x v="1"/>
    <x v="10"/>
    <s v="Multicolor Computer Printout Paper"/>
    <n v="419.4"/>
    <n v="5"/>
    <n v="0.2"/>
    <n v="146.79"/>
  </r>
  <r>
    <n v="6772"/>
    <s v="CA-2014-139402"/>
    <x v="3"/>
    <x v="34"/>
    <d v="2014-12-14T00:00:00"/>
    <s v="Standard Class"/>
    <s v="NC-18535"/>
    <s v="Nick Crebassa"/>
    <x v="1"/>
    <x v="0"/>
    <s v="Phoenix"/>
    <x v="16"/>
    <n v="85023"/>
    <s v="West"/>
    <s v="OFF-BI-10000279"/>
    <x v="1"/>
    <x v="8"/>
    <s v="Acco Recycled 2&quot; Capacity Laser Printer Hanging Data Binders"/>
    <n v="13.005000000000003"/>
    <n v="3"/>
    <n v="0.7"/>
    <n v="-9.9704999999999977"/>
  </r>
  <r>
    <n v="6773"/>
    <s v="CA-2013-119018"/>
    <x v="0"/>
    <x v="254"/>
    <d v="2013-11-09T00:00:00"/>
    <s v="Standard Class"/>
    <s v="CW-11905"/>
    <s v="Carl Weiss"/>
    <x v="2"/>
    <x v="0"/>
    <s v="Los Angeles"/>
    <x v="1"/>
    <n v="90004"/>
    <s v="West"/>
    <s v="OFF-BI-10003314"/>
    <x v="1"/>
    <x v="8"/>
    <s v="Tuff Stuff Recycled Round Ring Binders"/>
    <n v="7.7120000000000006"/>
    <n v="2"/>
    <n v="0.2"/>
    <n v="2.7956000000000003"/>
  </r>
  <r>
    <n v="6774"/>
    <s v="CA-2013-119018"/>
    <x v="0"/>
    <x v="254"/>
    <d v="2013-11-09T00:00:00"/>
    <s v="Standard Class"/>
    <s v="CW-11905"/>
    <s v="Carl Weiss"/>
    <x v="2"/>
    <x v="0"/>
    <s v="Los Angeles"/>
    <x v="1"/>
    <n v="90004"/>
    <s v="West"/>
    <s v="OFF-BI-10000494"/>
    <x v="1"/>
    <x v="8"/>
    <s v="Acco Economy Flexible Poly Round Ring Binder"/>
    <n v="4.1760000000000002"/>
    <n v="1"/>
    <n v="0.2"/>
    <n v="1.3049999999999997"/>
  </r>
  <r>
    <n v="6775"/>
    <s v="CA-2013-119018"/>
    <x v="0"/>
    <x v="254"/>
    <d v="2013-11-09T00:00:00"/>
    <s v="Standard Class"/>
    <s v="CW-11905"/>
    <s v="Carl Weiss"/>
    <x v="2"/>
    <x v="0"/>
    <s v="Los Angeles"/>
    <x v="1"/>
    <n v="90004"/>
    <s v="West"/>
    <s v="OFF-PA-10000295"/>
    <x v="1"/>
    <x v="10"/>
    <s v="Xerox 229"/>
    <n v="38.880000000000003"/>
    <n v="6"/>
    <n v="0"/>
    <n v="18.662400000000002"/>
  </r>
  <r>
    <n v="6776"/>
    <s v="CA-2012-105361"/>
    <x v="1"/>
    <x v="368"/>
    <d v="2012-04-04T00:00:00"/>
    <s v="Standard Class"/>
    <s v="CM-12115"/>
    <s v="Chad McGuire"/>
    <x v="0"/>
    <x v="0"/>
    <s v="New York City"/>
    <x v="15"/>
    <n v="10024"/>
    <s v="East"/>
    <s v="OFF-PA-10002615"/>
    <x v="1"/>
    <x v="10"/>
    <s v="Ampad Gold Fibre Wirebound Steno Books, 6&quot; x 9&quot;, Gregg Ruled"/>
    <n v="17.64"/>
    <n v="4"/>
    <n v="0"/>
    <n v="8.1143999999999998"/>
  </r>
  <r>
    <n v="6777"/>
    <s v="US-2013-152373"/>
    <x v="0"/>
    <x v="64"/>
    <d v="2013-09-12T00:00:00"/>
    <s v="Standard Class"/>
    <s v="PT-19090"/>
    <s v="Pete Takahito"/>
    <x v="0"/>
    <x v="0"/>
    <s v="San Antonio"/>
    <x v="5"/>
    <n v="78207"/>
    <s v="Central"/>
    <s v="OFF-ST-10003479"/>
    <x v="1"/>
    <x v="4"/>
    <s v="Eldon Base for stackable storage shelf, platinum"/>
    <n v="93.456000000000003"/>
    <n v="3"/>
    <n v="0.2"/>
    <n v="-17.523000000000014"/>
  </r>
  <r>
    <n v="6778"/>
    <s v="US-2014-166037"/>
    <x v="3"/>
    <x v="480"/>
    <d v="2014-02-02T00:00:00"/>
    <s v="Standard Class"/>
    <s v="CL-12700"/>
    <s v="Craig Leslie"/>
    <x v="2"/>
    <x v="0"/>
    <s v="New York City"/>
    <x v="15"/>
    <n v="10009"/>
    <s v="East"/>
    <s v="TEC-AC-10002800"/>
    <x v="2"/>
    <x v="11"/>
    <s v="Plantronics Audio 478 Stereo USB Headset"/>
    <n v="449.91"/>
    <n v="9"/>
    <n v="0"/>
    <n v="157.46849999999998"/>
  </r>
  <r>
    <n v="6779"/>
    <s v="US-2013-147711"/>
    <x v="0"/>
    <x v="323"/>
    <d v="2013-09-09T00:00:00"/>
    <s v="Second Class"/>
    <s v="HF-14995"/>
    <s v="Herbert Flentye"/>
    <x v="0"/>
    <x v="0"/>
    <s v="Baltimore"/>
    <x v="39"/>
    <n v="21215"/>
    <s v="East"/>
    <s v="FUR-BO-10003159"/>
    <x v="0"/>
    <x v="0"/>
    <s v="Sauder Camden County Collection Libraries, Planked Cherry Finish"/>
    <n v="344.94"/>
    <n v="3"/>
    <n v="0"/>
    <n v="31.044599999999974"/>
  </r>
  <r>
    <n v="6780"/>
    <s v="US-2013-147711"/>
    <x v="0"/>
    <x v="323"/>
    <d v="2013-09-09T00:00:00"/>
    <s v="Second Class"/>
    <s v="HF-14995"/>
    <s v="Herbert Flentye"/>
    <x v="0"/>
    <x v="0"/>
    <s v="Baltimore"/>
    <x v="39"/>
    <n v="21215"/>
    <s v="East"/>
    <s v="FUR-FU-10002364"/>
    <x v="0"/>
    <x v="5"/>
    <s v="Eldon Expressions Wood Desk Accessories, Oak"/>
    <n v="14.76"/>
    <n v="2"/>
    <n v="0"/>
    <n v="4.2803999999999984"/>
  </r>
  <r>
    <n v="6781"/>
    <s v="US-2013-147711"/>
    <x v="0"/>
    <x v="323"/>
    <d v="2013-09-09T00:00:00"/>
    <s v="Second Class"/>
    <s v="HF-14995"/>
    <s v="Herbert Flentye"/>
    <x v="0"/>
    <x v="0"/>
    <s v="Baltimore"/>
    <x v="39"/>
    <n v="21215"/>
    <s v="East"/>
    <s v="OFF-BI-10003350"/>
    <x v="1"/>
    <x v="8"/>
    <s v="Acco Expandable Hanging Binders"/>
    <n v="12.76"/>
    <n v="2"/>
    <n v="0"/>
    <n v="5.8695999999999993"/>
  </r>
  <r>
    <n v="6782"/>
    <s v="US-2013-147711"/>
    <x v="0"/>
    <x v="323"/>
    <d v="2013-09-09T00:00:00"/>
    <s v="Second Class"/>
    <s v="HF-14995"/>
    <s v="Herbert Flentye"/>
    <x v="0"/>
    <x v="0"/>
    <s v="Baltimore"/>
    <x v="39"/>
    <n v="21215"/>
    <s v="East"/>
    <s v="OFF-LA-10004093"/>
    <x v="1"/>
    <x v="2"/>
    <s v="Avery 486"/>
    <n v="58.48"/>
    <n v="8"/>
    <n v="0"/>
    <n v="27.485599999999998"/>
  </r>
  <r>
    <n v="6783"/>
    <s v="CA-2014-121293"/>
    <x v="3"/>
    <x v="800"/>
    <d v="2014-07-29T00:00:00"/>
    <s v="Second Class"/>
    <s v="JC-15775"/>
    <s v="John Castell"/>
    <x v="0"/>
    <x v="0"/>
    <s v="Philadelphia"/>
    <x v="9"/>
    <n v="19143"/>
    <s v="East"/>
    <s v="FUR-FU-10000732"/>
    <x v="0"/>
    <x v="5"/>
    <s v="Eldon 200 Class Desk Accessories"/>
    <n v="20.096000000000004"/>
    <n v="4"/>
    <n v="0.2"/>
    <n v="3.0143999999999984"/>
  </r>
  <r>
    <n v="6784"/>
    <s v="CA-2014-121293"/>
    <x v="3"/>
    <x v="800"/>
    <d v="2014-07-29T00:00:00"/>
    <s v="Second Class"/>
    <s v="JC-15775"/>
    <s v="John Castell"/>
    <x v="0"/>
    <x v="0"/>
    <s v="Philadelphia"/>
    <x v="9"/>
    <n v="19143"/>
    <s v="East"/>
    <s v="OFF-SU-10004884"/>
    <x v="1"/>
    <x v="14"/>
    <s v="Acme Galleria Hot Forged Steel Scissors with Colored Handles"/>
    <n v="37.752000000000002"/>
    <n v="3"/>
    <n v="0.2"/>
    <n v="4.2470999999999943"/>
  </r>
  <r>
    <n v="6785"/>
    <s v="CA-2014-121293"/>
    <x v="3"/>
    <x v="800"/>
    <d v="2014-07-29T00:00:00"/>
    <s v="Second Class"/>
    <s v="JC-15775"/>
    <s v="John Castell"/>
    <x v="0"/>
    <x v="0"/>
    <s v="Philadelphia"/>
    <x v="9"/>
    <n v="19143"/>
    <s v="East"/>
    <s v="FUR-TA-10001771"/>
    <x v="0"/>
    <x v="3"/>
    <s v="Bush Cubix Conference Tables, Fully Assembled"/>
    <n v="138.58799999999999"/>
    <n v="1"/>
    <n v="0.4"/>
    <n v="-34.646999999999991"/>
  </r>
  <r>
    <n v="6786"/>
    <s v="CA-2014-121293"/>
    <x v="3"/>
    <x v="800"/>
    <d v="2014-07-29T00:00:00"/>
    <s v="Second Class"/>
    <s v="JC-15775"/>
    <s v="John Castell"/>
    <x v="0"/>
    <x v="0"/>
    <s v="Philadelphia"/>
    <x v="9"/>
    <n v="19143"/>
    <s v="East"/>
    <s v="OFF-ST-10000060"/>
    <x v="1"/>
    <x v="4"/>
    <s v="Fellowes Bankers Box Staxonsteel Drawer File/Stacking System"/>
    <n v="259.92000000000007"/>
    <n v="5"/>
    <n v="0.2"/>
    <n v="-25.992000000000004"/>
  </r>
  <r>
    <n v="6787"/>
    <s v="CA-2014-121293"/>
    <x v="3"/>
    <x v="800"/>
    <d v="2014-07-29T00:00:00"/>
    <s v="Second Class"/>
    <s v="JC-15775"/>
    <s v="John Castell"/>
    <x v="0"/>
    <x v="0"/>
    <s v="Philadelphia"/>
    <x v="9"/>
    <n v="19143"/>
    <s v="East"/>
    <s v="OFF-PA-10004100"/>
    <x v="1"/>
    <x v="10"/>
    <s v="Xerox 216"/>
    <n v="20.736000000000004"/>
    <n v="4"/>
    <n v="0.2"/>
    <n v="7.2576000000000001"/>
  </r>
  <r>
    <n v="6788"/>
    <s v="CA-2012-118843"/>
    <x v="1"/>
    <x v="1023"/>
    <d v="2012-09-20T00:00:00"/>
    <s v="Standard Class"/>
    <s v="JH-15910"/>
    <s v="Jonathan Howell"/>
    <x v="0"/>
    <x v="0"/>
    <s v="Atlanta"/>
    <x v="32"/>
    <n v="30318"/>
    <s v="South"/>
    <s v="FUR-FU-10003975"/>
    <x v="0"/>
    <x v="5"/>
    <s v="Eldon Advantage Chair Mats for Low to Medium Pile Carpets"/>
    <n v="129.93"/>
    <n v="3"/>
    <n v="0"/>
    <n v="12.992999999999988"/>
  </r>
  <r>
    <n v="6789"/>
    <s v="CA-2012-118843"/>
    <x v="1"/>
    <x v="1023"/>
    <d v="2012-09-20T00:00:00"/>
    <s v="Standard Class"/>
    <s v="JH-15910"/>
    <s v="Jonathan Howell"/>
    <x v="0"/>
    <x v="0"/>
    <s v="Atlanta"/>
    <x v="32"/>
    <n v="30318"/>
    <s v="South"/>
    <s v="OFF-PA-10001712"/>
    <x v="1"/>
    <x v="10"/>
    <s v="Xerox 1948"/>
    <n v="69.930000000000007"/>
    <n v="7"/>
    <n v="0"/>
    <n v="31.468499999999999"/>
  </r>
  <r>
    <n v="6790"/>
    <s v="CA-2012-161445"/>
    <x v="1"/>
    <x v="67"/>
    <d v="2012-09-09T00:00:00"/>
    <s v="Second Class"/>
    <s v="CC-12610"/>
    <s v="Corey Catlett"/>
    <x v="1"/>
    <x v="0"/>
    <s v="Durham"/>
    <x v="3"/>
    <n v="27707"/>
    <s v="South"/>
    <s v="OFF-AR-10001953"/>
    <x v="1"/>
    <x v="6"/>
    <s v="Boston 1645 Deluxe Heavier-Duty Electric Pencil Sharpener"/>
    <n v="140.73599999999999"/>
    <n v="4"/>
    <n v="0.2"/>
    <n v="12.314400000000006"/>
  </r>
  <r>
    <n v="6791"/>
    <s v="CA-2013-124527"/>
    <x v="0"/>
    <x v="76"/>
    <d v="2013-11-18T00:00:00"/>
    <s v="First Class"/>
    <s v="IM-15055"/>
    <s v="Ionia McGrath"/>
    <x v="0"/>
    <x v="0"/>
    <s v="Roseville"/>
    <x v="1"/>
    <n v="95661"/>
    <s v="West"/>
    <s v="OFF-BI-10004967"/>
    <x v="1"/>
    <x v="8"/>
    <s v="Round Ring Binders"/>
    <n v="8.32"/>
    <n v="5"/>
    <n v="0.2"/>
    <n v="2.8079999999999998"/>
  </r>
  <r>
    <n v="6792"/>
    <s v="CA-2013-162348"/>
    <x v="0"/>
    <x v="338"/>
    <d v="2013-11-16T00:00:00"/>
    <s v="Standard Class"/>
    <s v="BF-11170"/>
    <s v="Ben Ferrer"/>
    <x v="2"/>
    <x v="0"/>
    <s v="Sacramento"/>
    <x v="1"/>
    <n v="95823"/>
    <s v="West"/>
    <s v="FUR-FU-10003731"/>
    <x v="0"/>
    <x v="5"/>
    <s v="Eldon Expressions Wood and Plastic Desk Accessories, Oak"/>
    <n v="9.98"/>
    <n v="1"/>
    <n v="0"/>
    <n v="2.7944000000000004"/>
  </r>
  <r>
    <n v="6793"/>
    <s v="CA-2011-141005"/>
    <x v="2"/>
    <x v="860"/>
    <d v="2011-08-18T00:00:00"/>
    <s v="First Class"/>
    <s v="CS-12355"/>
    <s v="Christine Sundaresam"/>
    <x v="0"/>
    <x v="0"/>
    <s v="Fairfield"/>
    <x v="29"/>
    <n v="6824"/>
    <s v="East"/>
    <s v="OFF-BI-10001989"/>
    <x v="1"/>
    <x v="8"/>
    <s v="Premium Transparent Presentation Covers by GBC"/>
    <n v="62.94"/>
    <n v="3"/>
    <n v="0"/>
    <n v="30.211199999999998"/>
  </r>
  <r>
    <n v="6794"/>
    <s v="CA-2012-145394"/>
    <x v="1"/>
    <x v="547"/>
    <d v="2012-11-20T00:00:00"/>
    <s v="Standard Class"/>
    <s v="MC-17605"/>
    <s v="Matt Connell"/>
    <x v="1"/>
    <x v="0"/>
    <s v="Chicago"/>
    <x v="10"/>
    <n v="60610"/>
    <s v="Central"/>
    <s v="OFF-ST-10000344"/>
    <x v="1"/>
    <x v="4"/>
    <s v="Neat Ideas Personal Hanging Folder Files, Black"/>
    <n v="21.488"/>
    <n v="2"/>
    <n v="0.2"/>
    <n v="1.6115999999999993"/>
  </r>
  <r>
    <n v="6795"/>
    <s v="CA-2012-145394"/>
    <x v="1"/>
    <x v="547"/>
    <d v="2012-11-20T00:00:00"/>
    <s v="Standard Class"/>
    <s v="MC-17605"/>
    <s v="Matt Connell"/>
    <x v="1"/>
    <x v="0"/>
    <s v="Chicago"/>
    <x v="10"/>
    <n v="60610"/>
    <s v="Central"/>
    <s v="TEC-PH-10001051"/>
    <x v="2"/>
    <x v="7"/>
    <s v="HTC One"/>
    <n v="239.976"/>
    <n v="3"/>
    <n v="0.2"/>
    <n v="26.997299999999967"/>
  </r>
  <r>
    <n v="6796"/>
    <s v="CA-2012-145394"/>
    <x v="1"/>
    <x v="547"/>
    <d v="2012-11-20T00:00:00"/>
    <s v="Standard Class"/>
    <s v="MC-17605"/>
    <s v="Matt Connell"/>
    <x v="1"/>
    <x v="0"/>
    <s v="Chicago"/>
    <x v="10"/>
    <n v="60610"/>
    <s v="Central"/>
    <s v="FUR-FU-10001215"/>
    <x v="0"/>
    <x v="5"/>
    <s v="Howard Miller 11-1/2&quot; Diameter Brentwood Wall Clock"/>
    <n v="34.504000000000005"/>
    <n v="2"/>
    <n v="0.6"/>
    <n v="-15.526799999999994"/>
  </r>
  <r>
    <n v="6797"/>
    <s v="CA-2012-168809"/>
    <x v="1"/>
    <x v="767"/>
    <d v="2012-08-25T00:00:00"/>
    <s v="Same Day"/>
    <s v="MC-18100"/>
    <s v="Mick Crebagga"/>
    <x v="0"/>
    <x v="0"/>
    <s v="Houston"/>
    <x v="5"/>
    <n v="77041"/>
    <s v="Central"/>
    <s v="FUR-FU-10001473"/>
    <x v="0"/>
    <x v="5"/>
    <s v="Eldon Executive Woodline II Desk Accessories, Mahogany"/>
    <n v="20.103999999999999"/>
    <n v="2"/>
    <n v="0.6"/>
    <n v="-16.585799999999999"/>
  </r>
  <r>
    <n v="6798"/>
    <s v="CA-2012-168809"/>
    <x v="1"/>
    <x v="767"/>
    <d v="2012-08-25T00:00:00"/>
    <s v="Same Day"/>
    <s v="MC-18100"/>
    <s v="Mick Crebagga"/>
    <x v="0"/>
    <x v="0"/>
    <s v="Houston"/>
    <x v="5"/>
    <n v="77041"/>
    <s v="Central"/>
    <s v="OFF-BI-10000315"/>
    <x v="1"/>
    <x v="8"/>
    <s v="Poly Designer Cover &amp; Back"/>
    <n v="3.7979999999999987"/>
    <n v="1"/>
    <n v="0.8"/>
    <n v="-6.0768000000000004"/>
  </r>
  <r>
    <n v="6799"/>
    <s v="CA-2012-168809"/>
    <x v="1"/>
    <x v="767"/>
    <d v="2012-08-25T00:00:00"/>
    <s v="Same Day"/>
    <s v="MC-18100"/>
    <s v="Mick Crebagga"/>
    <x v="0"/>
    <x v="0"/>
    <s v="Houston"/>
    <x v="5"/>
    <n v="77041"/>
    <s v="Central"/>
    <s v="FUR-FU-10002240"/>
    <x v="0"/>
    <x v="5"/>
    <s v="Nu-Dell EZ-Mount Plastic Wall Frames"/>
    <n v="7.8800000000000008"/>
    <n v="5"/>
    <n v="0.6"/>
    <n v="-3.9399999999999995"/>
  </r>
  <r>
    <n v="6800"/>
    <s v="CA-2013-109827"/>
    <x v="0"/>
    <x v="591"/>
    <d v="2014-01-02T00:00:00"/>
    <s v="Standard Class"/>
    <s v="LW-16825"/>
    <s v="Laurel Workman"/>
    <x v="1"/>
    <x v="0"/>
    <s v="Phoenix"/>
    <x v="16"/>
    <n v="85023"/>
    <s v="West"/>
    <s v="FUR-TA-10002607"/>
    <x v="0"/>
    <x v="3"/>
    <s v="KI Conference Tables"/>
    <n v="35.445"/>
    <n v="1"/>
    <n v="0.5"/>
    <n v="-24.102599999999995"/>
  </r>
  <r>
    <n v="6801"/>
    <s v="CA-2013-109827"/>
    <x v="0"/>
    <x v="591"/>
    <d v="2014-01-02T00:00:00"/>
    <s v="Standard Class"/>
    <s v="LW-16825"/>
    <s v="Laurel Workman"/>
    <x v="1"/>
    <x v="0"/>
    <s v="Phoenix"/>
    <x v="16"/>
    <n v="85023"/>
    <s v="West"/>
    <s v="TEC-MA-10003356"/>
    <x v="2"/>
    <x v="15"/>
    <s v="Panasonic KX MC6040 Color Laser Multifunction Printer"/>
    <n v="269.97000000000003"/>
    <n v="2"/>
    <n v="0.7"/>
    <n v="-386.95699999999999"/>
  </r>
  <r>
    <n v="6802"/>
    <s v="CA-2013-109827"/>
    <x v="0"/>
    <x v="591"/>
    <d v="2014-01-02T00:00:00"/>
    <s v="Standard Class"/>
    <s v="LW-16825"/>
    <s v="Laurel Workman"/>
    <x v="1"/>
    <x v="0"/>
    <s v="Phoenix"/>
    <x v="16"/>
    <n v="85023"/>
    <s v="West"/>
    <s v="TEC-AC-10002217"/>
    <x v="2"/>
    <x v="11"/>
    <s v="Imation Clip USB flash drive - 8 GB"/>
    <n v="45.120000000000005"/>
    <n v="3"/>
    <n v="0.2"/>
    <n v="-7.8960000000000008"/>
  </r>
  <r>
    <n v="6803"/>
    <s v="CA-2013-109827"/>
    <x v="0"/>
    <x v="591"/>
    <d v="2014-01-02T00:00:00"/>
    <s v="Standard Class"/>
    <s v="LW-16825"/>
    <s v="Laurel Workman"/>
    <x v="1"/>
    <x v="0"/>
    <s v="Phoenix"/>
    <x v="16"/>
    <n v="85023"/>
    <s v="West"/>
    <s v="TEC-AC-10004353"/>
    <x v="2"/>
    <x v="11"/>
    <s v="Hypercom P1300 Pinpad"/>
    <n v="100.80000000000001"/>
    <n v="2"/>
    <n v="0.2"/>
    <n v="21.42"/>
  </r>
  <r>
    <n v="6804"/>
    <s v="CA-2013-109827"/>
    <x v="0"/>
    <x v="591"/>
    <d v="2014-01-02T00:00:00"/>
    <s v="Standard Class"/>
    <s v="LW-16825"/>
    <s v="Laurel Workman"/>
    <x v="1"/>
    <x v="0"/>
    <s v="Phoenix"/>
    <x v="16"/>
    <n v="85023"/>
    <s v="West"/>
    <s v="FUR-CH-10004754"/>
    <x v="0"/>
    <x v="1"/>
    <s v="Global Stack Chair with Arms, Black"/>
    <n v="47.968000000000004"/>
    <n v="2"/>
    <n v="0.2"/>
    <n v="4.1971999999999987"/>
  </r>
  <r>
    <n v="6805"/>
    <s v="CA-2011-152233"/>
    <x v="2"/>
    <x v="1082"/>
    <d v="2011-10-06T00:00:00"/>
    <s v="First Class"/>
    <s v="KH-16510"/>
    <s v="Keith Herrera"/>
    <x v="0"/>
    <x v="0"/>
    <s v="Pomona"/>
    <x v="1"/>
    <n v="91767"/>
    <s v="West"/>
    <s v="TEC-AC-10002800"/>
    <x v="2"/>
    <x v="11"/>
    <s v="Plantronics Audio 478 Stereo USB Headset"/>
    <n v="99.98"/>
    <n v="2"/>
    <n v="0"/>
    <n v="34.992999999999995"/>
  </r>
  <r>
    <n v="6806"/>
    <s v="CA-2011-125682"/>
    <x v="2"/>
    <x v="754"/>
    <d v="2011-11-25T00:00:00"/>
    <s v="First Class"/>
    <s v="RB-19645"/>
    <s v="Robert Barroso"/>
    <x v="1"/>
    <x v="0"/>
    <s v="Atlanta"/>
    <x v="32"/>
    <n v="30318"/>
    <s v="South"/>
    <s v="OFF-PA-10001752"/>
    <x v="1"/>
    <x v="10"/>
    <s v="Hammermill CopyPlus Copy Paper (20Lb. and 84 Bright)"/>
    <n v="9.9600000000000009"/>
    <n v="2"/>
    <n v="0"/>
    <n v="4.8804000000000007"/>
  </r>
  <r>
    <n v="6807"/>
    <s v="CA-2014-162880"/>
    <x v="3"/>
    <x v="53"/>
    <d v="2014-12-30T00:00:00"/>
    <s v="Standard Class"/>
    <s v="GD-14590"/>
    <s v="Giulietta Dortch"/>
    <x v="1"/>
    <x v="0"/>
    <s v="Everett"/>
    <x v="4"/>
    <n v="98208"/>
    <s v="West"/>
    <s v="OFF-BI-10003314"/>
    <x v="1"/>
    <x v="8"/>
    <s v="Tuff Stuff Recycled Round Ring Binders"/>
    <n v="3.8560000000000003"/>
    <n v="1"/>
    <n v="0.2"/>
    <n v="1.3978000000000002"/>
  </r>
  <r>
    <n v="6808"/>
    <s v="CA-2012-128125"/>
    <x v="1"/>
    <x v="1052"/>
    <d v="2012-04-05T00:00:00"/>
    <s v="Standard Class"/>
    <s v="EB-13705"/>
    <s v="Ed Braxton"/>
    <x v="1"/>
    <x v="0"/>
    <s v="Houston"/>
    <x v="5"/>
    <n v="77095"/>
    <s v="Central"/>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x v="0"/>
    <s v="Houston"/>
    <x v="5"/>
    <n v="77095"/>
    <s v="Central"/>
    <s v="FUR-FU-10001085"/>
    <x v="0"/>
    <x v="5"/>
    <s v="3M Polarizing Light Filter Sleeves"/>
    <n v="22.38"/>
    <n v="3"/>
    <n v="0.6"/>
    <n v="-7.8330000000000055"/>
  </r>
  <r>
    <n v="6810"/>
    <s v="CA-2014-156237"/>
    <x v="3"/>
    <x v="32"/>
    <d v="2014-09-16T00:00:00"/>
    <s v="First Class"/>
    <s v="PS-18760"/>
    <s v="Pamela Stobb"/>
    <x v="0"/>
    <x v="0"/>
    <s v="Philadelphia"/>
    <x v="9"/>
    <n v="19140"/>
    <s v="East"/>
    <s v="OFF-BI-10000301"/>
    <x v="1"/>
    <x v="8"/>
    <s v="GBC Instant Report Kit"/>
    <n v="3.8820000000000006"/>
    <n v="2"/>
    <n v="0.7"/>
    <n v="-2.5880000000000001"/>
  </r>
  <r>
    <n v="6811"/>
    <s v="CA-2014-156237"/>
    <x v="3"/>
    <x v="32"/>
    <d v="2014-09-16T00:00:00"/>
    <s v="First Class"/>
    <s v="PS-18760"/>
    <s v="Pamela Stobb"/>
    <x v="0"/>
    <x v="0"/>
    <s v="Philadelphia"/>
    <x v="9"/>
    <n v="19140"/>
    <s v="East"/>
    <s v="TEC-MA-10002930"/>
    <x v="2"/>
    <x v="15"/>
    <s v="Ricoh - Ink Collector Unit for GX3000 Series Printers"/>
    <n v="12.585000000000003"/>
    <n v="1"/>
    <n v="0.7"/>
    <n v="-18.038499999999996"/>
  </r>
  <r>
    <n v="6812"/>
    <s v="CA-2014-156237"/>
    <x v="3"/>
    <x v="32"/>
    <d v="2014-09-16T00:00:00"/>
    <s v="First Class"/>
    <s v="PS-18760"/>
    <s v="Pamela Stobb"/>
    <x v="0"/>
    <x v="0"/>
    <s v="Philadelphia"/>
    <x v="9"/>
    <n v="19140"/>
    <s v="East"/>
    <s v="FUR-CH-10002372"/>
    <x v="0"/>
    <x v="1"/>
    <s v="Office Star - Ergonomically Designed Knee Chair"/>
    <n v="113.372"/>
    <n v="2"/>
    <n v="0.3"/>
    <n v="-29.152799999999992"/>
  </r>
  <r>
    <n v="6813"/>
    <s v="CA-2014-156237"/>
    <x v="3"/>
    <x v="32"/>
    <d v="2014-09-16T00:00:00"/>
    <s v="First Class"/>
    <s v="PS-18760"/>
    <s v="Pamela Stobb"/>
    <x v="0"/>
    <x v="0"/>
    <s v="Philadelphia"/>
    <x v="9"/>
    <n v="19140"/>
    <s v="East"/>
    <s v="OFF-BI-10003707"/>
    <x v="1"/>
    <x v="8"/>
    <s v="Aluminum Screw Posts"/>
    <n v="18.312000000000001"/>
    <n v="4"/>
    <n v="0.7"/>
    <n v="-12.207999999999995"/>
  </r>
  <r>
    <n v="6814"/>
    <s v="CA-2014-156237"/>
    <x v="3"/>
    <x v="32"/>
    <d v="2014-09-16T00:00:00"/>
    <s v="First Class"/>
    <s v="PS-18760"/>
    <s v="Pamela Stobb"/>
    <x v="0"/>
    <x v="0"/>
    <s v="Philadelphia"/>
    <x v="9"/>
    <n v="19140"/>
    <s v="East"/>
    <s v="FUR-FU-10001057"/>
    <x v="0"/>
    <x v="5"/>
    <s v="Tensor Track Tree Floor Lamp"/>
    <n v="127.93599999999999"/>
    <n v="8"/>
    <n v="0.2"/>
    <n v="4.7975999999999992"/>
  </r>
  <r>
    <n v="6815"/>
    <s v="CA-2014-156237"/>
    <x v="3"/>
    <x v="32"/>
    <d v="2014-09-16T00:00:00"/>
    <s v="First Class"/>
    <s v="PS-18760"/>
    <s v="Pamela Stobb"/>
    <x v="0"/>
    <x v="0"/>
    <s v="Philadelphia"/>
    <x v="9"/>
    <n v="19140"/>
    <s v="East"/>
    <s v="TEC-MA-10001681"/>
    <x v="2"/>
    <x v="15"/>
    <s v="Lexmark MarkNet N8150 Wireless Print Server"/>
    <n v="241.17000000000002"/>
    <n v="2"/>
    <n v="0.7"/>
    <n v="-168.8189999999999"/>
  </r>
  <r>
    <n v="6816"/>
    <s v="CA-2011-144414"/>
    <x v="2"/>
    <x v="1103"/>
    <d v="2011-06-21T00:00:00"/>
    <s v="Standard Class"/>
    <s v="GH-14425"/>
    <s v="Gary Hwang"/>
    <x v="0"/>
    <x v="0"/>
    <s v="Seattle"/>
    <x v="4"/>
    <n v="98105"/>
    <s v="West"/>
    <s v="FUR-FU-10003981"/>
    <x v="0"/>
    <x v="5"/>
    <s v="Eldon Wave Desk Accessories"/>
    <n v="6.24"/>
    <n v="3"/>
    <n v="0"/>
    <n v="2.6208000000000005"/>
  </r>
  <r>
    <n v="6817"/>
    <s v="CA-2011-144414"/>
    <x v="2"/>
    <x v="1103"/>
    <d v="2011-06-21T00:00:00"/>
    <s v="Standard Class"/>
    <s v="GH-14425"/>
    <s v="Gary Hwang"/>
    <x v="0"/>
    <x v="0"/>
    <s v="Seattle"/>
    <x v="4"/>
    <n v="98105"/>
    <s v="West"/>
    <s v="OFF-FA-10000624"/>
    <x v="1"/>
    <x v="13"/>
    <s v="OIC Binder Clips"/>
    <n v="17.899999999999999"/>
    <n v="5"/>
    <n v="0"/>
    <n v="8.9499999999999993"/>
  </r>
  <r>
    <n v="6818"/>
    <s v="CA-2011-144414"/>
    <x v="2"/>
    <x v="1103"/>
    <d v="2011-06-21T00:00:00"/>
    <s v="Standard Class"/>
    <s v="GH-14425"/>
    <s v="Gary Hwang"/>
    <x v="0"/>
    <x v="0"/>
    <s v="Seattle"/>
    <x v="4"/>
    <n v="98105"/>
    <s v="West"/>
    <s v="OFF-BI-10004995"/>
    <x v="1"/>
    <x v="8"/>
    <s v="GBC DocuBind P400 Electric Binding System"/>
    <n v="3266.3760000000002"/>
    <n v="3"/>
    <n v="0.2"/>
    <n v="1061.5721999999998"/>
  </r>
  <r>
    <n v="6819"/>
    <s v="CA-2014-163860"/>
    <x v="3"/>
    <x v="116"/>
    <d v="2015-01-02T00:00:00"/>
    <s v="Standard Class"/>
    <s v="LO-17170"/>
    <s v="Lori Olson"/>
    <x v="1"/>
    <x v="0"/>
    <s v="Peoria"/>
    <x v="10"/>
    <n v="61604"/>
    <s v="Central"/>
    <s v="OFF-BI-10003784"/>
    <x v="1"/>
    <x v="8"/>
    <s v="Computer Printout Index Tabs"/>
    <n v="1.6799999999999995"/>
    <n v="5"/>
    <n v="0.8"/>
    <n v="-2.6880000000000015"/>
  </r>
  <r>
    <n v="6820"/>
    <s v="CA-2014-163860"/>
    <x v="3"/>
    <x v="116"/>
    <d v="2015-01-02T00:00:00"/>
    <s v="Standard Class"/>
    <s v="LO-17170"/>
    <s v="Lori Olson"/>
    <x v="1"/>
    <x v="0"/>
    <s v="Peoria"/>
    <x v="10"/>
    <n v="61604"/>
    <s v="Central"/>
    <s v="FUR-FU-10004586"/>
    <x v="0"/>
    <x v="5"/>
    <s v="G.E. Longer-Life Indoor Recessed Floodlight Bulbs"/>
    <n v="7.968"/>
    <n v="3"/>
    <n v="0.6"/>
    <n v="-2.3903999999999996"/>
  </r>
  <r>
    <n v="6821"/>
    <s v="CA-2014-163860"/>
    <x v="3"/>
    <x v="116"/>
    <d v="2015-01-02T00:00:00"/>
    <s v="Standard Class"/>
    <s v="LO-17170"/>
    <s v="Lori Olson"/>
    <x v="1"/>
    <x v="0"/>
    <s v="Peoria"/>
    <x v="10"/>
    <n v="61604"/>
    <s v="Central"/>
    <s v="FUR-CH-10004698"/>
    <x v="0"/>
    <x v="1"/>
    <s v="Padded Folding Chairs, Black, 4/Carton"/>
    <n v="113.372"/>
    <n v="2"/>
    <n v="0.3"/>
    <n v="-3.2391999999999896"/>
  </r>
  <r>
    <n v="6822"/>
    <s v="CA-2014-163860"/>
    <x v="3"/>
    <x v="116"/>
    <d v="2015-01-02T00:00:00"/>
    <s v="Standard Class"/>
    <s v="LO-17170"/>
    <s v="Lori Olson"/>
    <x v="1"/>
    <x v="0"/>
    <s v="Peoria"/>
    <x v="10"/>
    <n v="61604"/>
    <s v="Central"/>
    <s v="FUR-FU-10001935"/>
    <x v="0"/>
    <x v="5"/>
    <s v="3M Hangers With Command Adhesive"/>
    <n v="2.9600000000000004"/>
    <n v="2"/>
    <n v="0.6"/>
    <n v="-1.4059999999999997"/>
  </r>
  <r>
    <n v="6823"/>
    <s v="US-2014-115609"/>
    <x v="3"/>
    <x v="808"/>
    <d v="2014-11-08T00:00:00"/>
    <s v="Standard Class"/>
    <s v="CS-12505"/>
    <s v="Cindy Stewart"/>
    <x v="0"/>
    <x v="0"/>
    <s v="Los Angeles"/>
    <x v="1"/>
    <n v="90036"/>
    <s v="West"/>
    <s v="OFF-AP-10003040"/>
    <x v="1"/>
    <x v="9"/>
    <s v="Fellowes 8 Outlet Superior Workstation Surge Protector w/o Phone/Fax/Modem Protection"/>
    <n v="168.1"/>
    <n v="5"/>
    <n v="0"/>
    <n v="43.705999999999996"/>
  </r>
  <r>
    <n v="6824"/>
    <s v="CA-2012-154291"/>
    <x v="1"/>
    <x v="395"/>
    <d v="2012-07-29T00:00:00"/>
    <s v="Standard Class"/>
    <s v="YS-21880"/>
    <s v="Yana Sorensen"/>
    <x v="1"/>
    <x v="0"/>
    <s v="Montgomery"/>
    <x v="19"/>
    <n v="36116"/>
    <s v="South"/>
    <s v="OFF-EN-10001335"/>
    <x v="1"/>
    <x v="12"/>
    <s v="White Business Envelopes with Contemporary Seam, Recycled White Business Envelopes"/>
    <n v="98.46"/>
    <n v="9"/>
    <n v="0"/>
    <n v="49.23"/>
  </r>
  <r>
    <n v="6825"/>
    <s v="CA-2012-154291"/>
    <x v="1"/>
    <x v="395"/>
    <d v="2012-07-29T00:00:00"/>
    <s v="Standard Class"/>
    <s v="YS-21880"/>
    <s v="Yana Sorensen"/>
    <x v="1"/>
    <x v="0"/>
    <s v="Montgomery"/>
    <x v="19"/>
    <n v="36116"/>
    <s v="South"/>
    <s v="FUR-TA-10002041"/>
    <x v="0"/>
    <x v="3"/>
    <s v="Bevis Round Conference Table Top, X-Base"/>
    <n v="358.58"/>
    <n v="2"/>
    <n v="0"/>
    <n v="39.44380000000001"/>
  </r>
  <r>
    <n v="6826"/>
    <s v="CA-2013-118689"/>
    <x v="0"/>
    <x v="824"/>
    <d v="2013-10-10T00:00:00"/>
    <s v="Standard Class"/>
    <s v="TC-20980"/>
    <s v="Tamara Chand"/>
    <x v="1"/>
    <x v="0"/>
    <s v="Lafayette"/>
    <x v="14"/>
    <n v="47905"/>
    <s v="Central"/>
    <s v="OFF-ST-10001558"/>
    <x v="1"/>
    <x v="4"/>
    <s v="Acco Perma 4000 Stacking Storage Drawers"/>
    <n v="32.479999999999997"/>
    <n v="2"/>
    <n v="0"/>
    <n v="4.8719999999999999"/>
  </r>
  <r>
    <n v="6827"/>
    <s v="CA-2013-118689"/>
    <x v="0"/>
    <x v="824"/>
    <d v="2013-10-10T00:00:00"/>
    <s v="Standard Class"/>
    <s v="TC-20980"/>
    <s v="Tamara Chand"/>
    <x v="1"/>
    <x v="0"/>
    <s v="Lafayette"/>
    <x v="14"/>
    <n v="47905"/>
    <s v="Central"/>
    <s v="TEC-CO-10004722"/>
    <x v="2"/>
    <x v="16"/>
    <s v="Canon imageCLASS 2200 Advanced Copier"/>
    <n v="17499.949999999997"/>
    <n v="5"/>
    <n v="0"/>
    <n v="8399.9759999999987"/>
  </r>
  <r>
    <n v="6828"/>
    <s v="CA-2013-118689"/>
    <x v="0"/>
    <x v="824"/>
    <d v="2013-10-10T00:00:00"/>
    <s v="Standard Class"/>
    <s v="TC-20980"/>
    <s v="Tamara Chand"/>
    <x v="1"/>
    <x v="0"/>
    <s v="Lafayette"/>
    <x v="14"/>
    <n v="47905"/>
    <s v="Central"/>
    <s v="OFF-BI-10004600"/>
    <x v="1"/>
    <x v="8"/>
    <s v="Ibico Ibimaster 300 Manual Binding System"/>
    <n v="735.98"/>
    <n v="2"/>
    <n v="0"/>
    <n v="331.19099999999997"/>
  </r>
  <r>
    <n v="6829"/>
    <s v="CA-2013-118689"/>
    <x v="0"/>
    <x v="824"/>
    <d v="2013-10-10T00:00:00"/>
    <s v="Standard Class"/>
    <s v="TC-20980"/>
    <s v="Tamara Chand"/>
    <x v="1"/>
    <x v="0"/>
    <s v="Lafayette"/>
    <x v="14"/>
    <n v="47905"/>
    <s v="Central"/>
    <s v="OFF-BI-10003712"/>
    <x v="1"/>
    <x v="8"/>
    <s v="Acco Pressboard Covers with Storage Hooks, 14 7/8&quot; x 11&quot;, Light Blue"/>
    <n v="34.370000000000005"/>
    <n v="7"/>
    <n v="0"/>
    <n v="16.8413"/>
  </r>
  <r>
    <n v="6830"/>
    <s v="CA-2013-118689"/>
    <x v="0"/>
    <x v="824"/>
    <d v="2013-10-10T00:00:00"/>
    <s v="Standard Class"/>
    <s v="TC-20980"/>
    <s v="Tamara Chand"/>
    <x v="1"/>
    <x v="0"/>
    <s v="Lafayette"/>
    <x v="14"/>
    <n v="47905"/>
    <s v="Central"/>
    <s v="OFF-AR-10001958"/>
    <x v="1"/>
    <x v="6"/>
    <s v="Stanley Bostitch Contemporary Electric Pencil Sharpeners"/>
    <n v="33.96"/>
    <n v="2"/>
    <n v="0"/>
    <n v="9.5088000000000008"/>
  </r>
  <r>
    <n v="6831"/>
    <s v="CA-2013-140438"/>
    <x v="0"/>
    <x v="435"/>
    <d v="2013-12-28T00:00:00"/>
    <s v="Second Class"/>
    <s v="PW-19030"/>
    <s v="Pauline Webber"/>
    <x v="1"/>
    <x v="0"/>
    <s v="New York City"/>
    <x v="15"/>
    <n v="10009"/>
    <s v="East"/>
    <s v="TEC-PH-10001750"/>
    <x v="2"/>
    <x v="7"/>
    <s v="Samsung Rugby III"/>
    <n v="197.96999999999997"/>
    <n v="3"/>
    <n v="0"/>
    <n v="53.451900000000009"/>
  </r>
  <r>
    <n v="6832"/>
    <s v="US-2014-123204"/>
    <x v="3"/>
    <x v="246"/>
    <d v="2014-07-28T00:00:00"/>
    <s v="Standard Class"/>
    <s v="CS-11860"/>
    <s v="Cari Schnelling"/>
    <x v="0"/>
    <x v="0"/>
    <s v="New York City"/>
    <x v="15"/>
    <n v="10024"/>
    <s v="East"/>
    <s v="OFF-AP-10002287"/>
    <x v="1"/>
    <x v="9"/>
    <s v="Eureka Sanitaire  Multi-Pro Heavy-Duty Upright, Disposable Bags"/>
    <n v="17.48"/>
    <n v="4"/>
    <n v="0"/>
    <n v="4.5448000000000004"/>
  </r>
  <r>
    <n v="6833"/>
    <s v="CA-2012-112522"/>
    <x v="1"/>
    <x v="998"/>
    <d v="2012-10-17T00:00:00"/>
    <s v="Standard Class"/>
    <s v="DP-13165"/>
    <s v="David Philippe"/>
    <x v="0"/>
    <x v="0"/>
    <s v="Chicago"/>
    <x v="10"/>
    <n v="60610"/>
    <s v="Central"/>
    <s v="OFF-AR-10003183"/>
    <x v="1"/>
    <x v="6"/>
    <s v="Avery Fluorescent Highlighter Four-Color Set"/>
    <n v="8.016"/>
    <n v="3"/>
    <n v="0.2"/>
    <n v="1.0019999999999993"/>
  </r>
  <r>
    <n v="6834"/>
    <s v="CA-2013-153101"/>
    <x v="0"/>
    <x v="162"/>
    <d v="2013-09-09T00:00:00"/>
    <s v="Same Day"/>
    <s v="PJ-19015"/>
    <s v="Pauline Johnson"/>
    <x v="0"/>
    <x v="0"/>
    <s v="Santa Ana"/>
    <x v="1"/>
    <n v="92704"/>
    <s v="West"/>
    <s v="FUR-TA-10003008"/>
    <x v="0"/>
    <x v="3"/>
    <s v="Lesro Round Back Collection Coffee Table, End Table"/>
    <n v="146.04000000000002"/>
    <n v="1"/>
    <n v="0.2"/>
    <n v="-12.778499999999994"/>
  </r>
  <r>
    <n v="6835"/>
    <s v="CA-2013-142615"/>
    <x v="0"/>
    <x v="73"/>
    <d v="2013-11-25T00:00:00"/>
    <s v="Standard Class"/>
    <s v="BM-11575"/>
    <s v="Brendan Murry"/>
    <x v="1"/>
    <x v="0"/>
    <s v="Montebello"/>
    <x v="1"/>
    <n v="90640"/>
    <s v="West"/>
    <s v="TEC-AC-10004803"/>
    <x v="2"/>
    <x v="11"/>
    <s v="Sony Micro Vault Click 4 GB USB 2.0 Flash Drive"/>
    <n v="27.88"/>
    <n v="2"/>
    <n v="0"/>
    <n v="3.9032000000000018"/>
  </r>
  <r>
    <n v="6836"/>
    <s v="CA-2014-142643"/>
    <x v="3"/>
    <x v="453"/>
    <d v="2014-10-21T00:00:00"/>
    <s v="Standard Class"/>
    <s v="DL-13495"/>
    <s v="Dionis Lloyd"/>
    <x v="1"/>
    <x v="0"/>
    <s v="Thousand Oaks"/>
    <x v="1"/>
    <n v="91360"/>
    <s v="West"/>
    <s v="OFF-LA-10003510"/>
    <x v="1"/>
    <x v="2"/>
    <s v="Avery 4027 File Folder Labels for Dot Matrix Printers, 5000 Labels per Box, White"/>
    <n v="152.65"/>
    <n v="5"/>
    <n v="0"/>
    <n v="70.219000000000008"/>
  </r>
  <r>
    <n v="6837"/>
    <s v="CA-2014-142643"/>
    <x v="3"/>
    <x v="453"/>
    <d v="2014-10-21T00:00:00"/>
    <s v="Standard Class"/>
    <s v="DL-13495"/>
    <s v="Dionis Lloyd"/>
    <x v="1"/>
    <x v="0"/>
    <s v="Thousand Oaks"/>
    <x v="1"/>
    <n v="91360"/>
    <s v="West"/>
    <s v="FUR-FU-10000087"/>
    <x v="0"/>
    <x v="5"/>
    <s v="Executive Impressions 14&quot; Two-Color Numerals Wall Clock"/>
    <n v="22.72"/>
    <n v="1"/>
    <n v="0"/>
    <n v="9.3152000000000008"/>
  </r>
  <r>
    <n v="6838"/>
    <s v="CA-2012-116260"/>
    <x v="1"/>
    <x v="380"/>
    <d v="2012-07-12T00:00:00"/>
    <s v="Standard Class"/>
    <s v="BF-10975"/>
    <s v="Barbara Fisher"/>
    <x v="1"/>
    <x v="0"/>
    <s v="Vineland"/>
    <x v="30"/>
    <n v="8360"/>
    <s v="East"/>
    <s v="OFF-AR-10003732"/>
    <x v="1"/>
    <x v="6"/>
    <s v="Newell 333"/>
    <n v="11.12"/>
    <n v="4"/>
    <n v="0"/>
    <n v="2.8911999999999995"/>
  </r>
  <r>
    <n v="6839"/>
    <s v="CA-2014-107517"/>
    <x v="3"/>
    <x v="1119"/>
    <d v="2014-02-10T00:00:00"/>
    <s v="Standard Class"/>
    <s v="FC-14335"/>
    <s v="Fred Chung"/>
    <x v="1"/>
    <x v="0"/>
    <s v="Torrance"/>
    <x v="1"/>
    <n v="90503"/>
    <s v="West"/>
    <s v="OFF-AP-10000275"/>
    <x v="1"/>
    <x v="9"/>
    <s v="Sanyo Counter Height Refrigerator with Crisper, 3.6 Cubic Foot, Stainless Steel/Black"/>
    <n v="1640.6999999999998"/>
    <n v="5"/>
    <n v="0"/>
    <n v="459.39599999999996"/>
  </r>
  <r>
    <n v="6840"/>
    <s v="CA-2014-107517"/>
    <x v="3"/>
    <x v="1119"/>
    <d v="2014-02-10T00:00:00"/>
    <s v="Standard Class"/>
    <s v="FC-14335"/>
    <s v="Fred Chung"/>
    <x v="1"/>
    <x v="0"/>
    <s v="Torrance"/>
    <x v="1"/>
    <n v="90503"/>
    <s v="West"/>
    <s v="TEC-PH-10003505"/>
    <x v="2"/>
    <x v="7"/>
    <s v="Geemarc AmpliPOWER60"/>
    <n v="371.2"/>
    <n v="5"/>
    <n v="0.2"/>
    <n v="41.759999999999948"/>
  </r>
  <r>
    <n v="6841"/>
    <s v="CA-2012-166338"/>
    <x v="1"/>
    <x v="401"/>
    <d v="2012-12-07T00:00:00"/>
    <s v="First Class"/>
    <s v="MP-18175"/>
    <s v="Mike Pelletier"/>
    <x v="2"/>
    <x v="0"/>
    <s v="Troy"/>
    <x v="24"/>
    <n v="45373"/>
    <s v="East"/>
    <s v="OFF-BI-10002852"/>
    <x v="1"/>
    <x v="8"/>
    <s v="Ibico Standard Transparent Covers"/>
    <n v="14.832000000000003"/>
    <n v="3"/>
    <n v="0.7"/>
    <n v="-10.382399999999997"/>
  </r>
  <r>
    <n v="6842"/>
    <s v="CA-2013-123946"/>
    <x v="0"/>
    <x v="126"/>
    <d v="2013-09-18T00:00:00"/>
    <s v="Standard Class"/>
    <s v="AJ-10795"/>
    <s v="Anthony Johnson"/>
    <x v="1"/>
    <x v="0"/>
    <s v="Springfield"/>
    <x v="17"/>
    <n v="22153"/>
    <s v="South"/>
    <s v="TEC-AC-10004877"/>
    <x v="2"/>
    <x v="11"/>
    <s v="Imation 30456 USB Flash Drive 8GB"/>
    <n v="20.700000000000003"/>
    <n v="3"/>
    <n v="0"/>
    <n v="1.6559999999999988"/>
  </r>
  <r>
    <n v="6843"/>
    <s v="CA-2013-123946"/>
    <x v="0"/>
    <x v="126"/>
    <d v="2013-09-18T00:00:00"/>
    <s v="Standard Class"/>
    <s v="AJ-10795"/>
    <s v="Anthony Johnson"/>
    <x v="1"/>
    <x v="0"/>
    <s v="Springfield"/>
    <x v="17"/>
    <n v="22153"/>
    <s v="South"/>
    <s v="OFF-FA-10002975"/>
    <x v="1"/>
    <x v="13"/>
    <s v="Staples"/>
    <n v="11.34"/>
    <n v="3"/>
    <n v="0"/>
    <n v="5.2164000000000001"/>
  </r>
  <r>
    <n v="6844"/>
    <s v="CA-2013-123946"/>
    <x v="0"/>
    <x v="126"/>
    <d v="2013-09-18T00:00:00"/>
    <s v="Standard Class"/>
    <s v="AJ-10795"/>
    <s v="Anthony Johnson"/>
    <x v="1"/>
    <x v="0"/>
    <s v="Springfield"/>
    <x v="17"/>
    <n v="22153"/>
    <s v="South"/>
    <s v="OFF-ST-10000419"/>
    <x v="1"/>
    <x v="4"/>
    <s v="Rogers Jumbo File, Granite"/>
    <n v="67.900000000000006"/>
    <n v="5"/>
    <n v="0"/>
    <n v="0.67899999999999849"/>
  </r>
  <r>
    <n v="6845"/>
    <s v="CA-2013-123946"/>
    <x v="0"/>
    <x v="126"/>
    <d v="2013-09-18T00:00:00"/>
    <s v="Standard Class"/>
    <s v="AJ-10795"/>
    <s v="Anthony Johnson"/>
    <x v="1"/>
    <x v="0"/>
    <s v="Springfield"/>
    <x v="17"/>
    <n v="22153"/>
    <s v="South"/>
    <s v="FUR-CH-10002073"/>
    <x v="0"/>
    <x v="1"/>
    <s v="Hon Olson Stacker Chairs"/>
    <n v="1059.1199999999999"/>
    <n v="4"/>
    <n v="0"/>
    <n v="307.14479999999992"/>
  </r>
  <r>
    <n v="6846"/>
    <s v="CA-2011-147543"/>
    <x v="2"/>
    <x v="522"/>
    <d v="2011-07-12T00:00:00"/>
    <s v="Standard Class"/>
    <s v="BC-11125"/>
    <s v="Becky Castell"/>
    <x v="2"/>
    <x v="0"/>
    <s v="El Cajon"/>
    <x v="1"/>
    <n v="92020"/>
    <s v="West"/>
    <s v="FUR-CH-10000155"/>
    <x v="0"/>
    <x v="1"/>
    <s v="Global Comet Stacking Armless Chair"/>
    <n v="478.48"/>
    <n v="2"/>
    <n v="0.2"/>
    <n v="47.848000000000013"/>
  </r>
  <r>
    <n v="6847"/>
    <s v="US-2013-159093"/>
    <x v="0"/>
    <x v="195"/>
    <d v="2013-05-15T00:00:00"/>
    <s v="Standard Class"/>
    <s v="RS-19420"/>
    <s v="Ricardo Sperren"/>
    <x v="1"/>
    <x v="0"/>
    <s v="Los Angeles"/>
    <x v="1"/>
    <n v="90036"/>
    <s v="West"/>
    <s v="OFF-PA-10001260"/>
    <x v="1"/>
    <x v="10"/>
    <s v="TOPS Money Receipt Book, Consecutively Numbered in Red,"/>
    <n v="32.04"/>
    <n v="4"/>
    <n v="0"/>
    <n v="14.417999999999999"/>
  </r>
  <r>
    <n v="6848"/>
    <s v="CA-2013-162110"/>
    <x v="0"/>
    <x v="427"/>
    <d v="2013-07-23T00:00:00"/>
    <s v="Standard Class"/>
    <s v="NP-18670"/>
    <s v="Nora Paige"/>
    <x v="0"/>
    <x v="0"/>
    <s v="Phoenix"/>
    <x v="16"/>
    <n v="85023"/>
    <s v="West"/>
    <s v="TEC-PH-10001924"/>
    <x v="2"/>
    <x v="7"/>
    <s v="iHome FM Clock Radio with Lightning Dock"/>
    <n v="55.991999999999997"/>
    <n v="1"/>
    <n v="0.2"/>
    <n v="3.4995000000000029"/>
  </r>
  <r>
    <n v="6849"/>
    <s v="US-2013-163461"/>
    <x v="0"/>
    <x v="1133"/>
    <d v="2013-06-22T00:00:00"/>
    <s v="First Class"/>
    <s v="BT-11440"/>
    <s v="Bobby Trafton"/>
    <x v="0"/>
    <x v="0"/>
    <s v="Frankfort"/>
    <x v="10"/>
    <n v="60423"/>
    <s v="Central"/>
    <s v="OFF-PA-10003134"/>
    <x v="1"/>
    <x v="10"/>
    <s v="Xerox 1937"/>
    <n v="76.864000000000004"/>
    <n v="2"/>
    <n v="0.2"/>
    <n v="26.902399999999993"/>
  </r>
  <r>
    <n v="6850"/>
    <s v="CA-2011-101462"/>
    <x v="2"/>
    <x v="1017"/>
    <d v="2011-04-25T00:00:00"/>
    <s v="Standard Class"/>
    <s v="BP-11230"/>
    <s v="Benjamin Patterson"/>
    <x v="0"/>
    <x v="0"/>
    <s v="Los Angeles"/>
    <x v="1"/>
    <n v="90045"/>
    <s v="West"/>
    <s v="FUR-FU-10000409"/>
    <x v="0"/>
    <x v="5"/>
    <s v="GE 4 Foot Flourescent Tube, 40 Watt"/>
    <n v="59.92"/>
    <n v="4"/>
    <n v="0"/>
    <n v="27.563200000000002"/>
  </r>
  <r>
    <n v="6851"/>
    <s v="US-2013-100461"/>
    <x v="0"/>
    <x v="1134"/>
    <d v="2013-01-12T00:00:00"/>
    <s v="Standard Class"/>
    <s v="JO-15145"/>
    <s v="Jack O'Briant"/>
    <x v="1"/>
    <x v="0"/>
    <s v="Franklin"/>
    <x v="6"/>
    <n v="53132"/>
    <s v="Central"/>
    <s v="FUR-BO-10002545"/>
    <x v="0"/>
    <x v="0"/>
    <s v="Atlantic Metals Mobile 3-Shelf Bookcases, Custom Colors"/>
    <n v="1565.88"/>
    <n v="6"/>
    <n v="0"/>
    <n v="407.12880000000007"/>
  </r>
  <r>
    <n v="6852"/>
    <s v="US-2013-100461"/>
    <x v="0"/>
    <x v="1134"/>
    <d v="2013-01-12T00:00:00"/>
    <s v="Standard Class"/>
    <s v="JO-15145"/>
    <s v="Jack O'Briant"/>
    <x v="1"/>
    <x v="0"/>
    <s v="Franklin"/>
    <x v="6"/>
    <n v="53132"/>
    <s v="Central"/>
    <s v="OFF-BI-10001460"/>
    <x v="1"/>
    <x v="8"/>
    <s v="Plastic Binding Combs"/>
    <n v="106.05"/>
    <n v="7"/>
    <n v="0"/>
    <n v="49.843499999999999"/>
  </r>
  <r>
    <n v="6853"/>
    <s v="US-2014-162670"/>
    <x v="3"/>
    <x v="331"/>
    <d v="2014-12-29T00:00:00"/>
    <s v="Second Class"/>
    <s v="MF-18250"/>
    <s v="Monica Federle"/>
    <x v="1"/>
    <x v="0"/>
    <s v="Little Rock"/>
    <x v="36"/>
    <n v="72209"/>
    <s v="South"/>
    <s v="OFF-ST-10001328"/>
    <x v="1"/>
    <x v="4"/>
    <s v="Personal Filing Tote with Lid, Black/Gray"/>
    <n v="62.04"/>
    <n v="4"/>
    <n v="0"/>
    <n v="17.371200000000002"/>
  </r>
  <r>
    <n v="6854"/>
    <s v="US-2014-162670"/>
    <x v="3"/>
    <x v="331"/>
    <d v="2014-12-29T00:00:00"/>
    <s v="Second Class"/>
    <s v="MF-18250"/>
    <s v="Monica Federle"/>
    <x v="1"/>
    <x v="0"/>
    <s v="Little Rock"/>
    <x v="36"/>
    <n v="72209"/>
    <s v="South"/>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x v="0"/>
    <s v="Little Rock"/>
    <x v="36"/>
    <n v="72209"/>
    <s v="South"/>
    <s v="OFF-ST-10001522"/>
    <x v="1"/>
    <x v="4"/>
    <s v="Gould Plastics 18-Pocket Panel Bin, 34w x 5-1/4d x 20-1/2h"/>
    <n v="367.96"/>
    <n v="4"/>
    <n v="0"/>
    <n v="14.718399999999974"/>
  </r>
  <r>
    <n v="6856"/>
    <s v="US-2014-162670"/>
    <x v="3"/>
    <x v="331"/>
    <d v="2014-12-29T00:00:00"/>
    <s v="Second Class"/>
    <s v="MF-18250"/>
    <s v="Monica Federle"/>
    <x v="1"/>
    <x v="0"/>
    <s v="Little Rock"/>
    <x v="36"/>
    <n v="72209"/>
    <s v="South"/>
    <s v="OFF-PA-10001994"/>
    <x v="1"/>
    <x v="10"/>
    <s v="Ink Jet Note and Greeting Cards, 8-1/2&quot; x 5-1/2&quot; Card Size"/>
    <n v="44.96"/>
    <n v="2"/>
    <n v="0"/>
    <n v="20.6816"/>
  </r>
  <r>
    <n v="6857"/>
    <s v="US-2014-162670"/>
    <x v="3"/>
    <x v="331"/>
    <d v="2014-12-29T00:00:00"/>
    <s v="Second Class"/>
    <s v="MF-18250"/>
    <s v="Monica Federle"/>
    <x v="1"/>
    <x v="0"/>
    <s v="Little Rock"/>
    <x v="36"/>
    <n v="72209"/>
    <s v="South"/>
    <s v="OFF-EN-10001453"/>
    <x v="1"/>
    <x v="12"/>
    <s v="Tyvek Interoffice Envelopes, 9 1/2&quot; x 12 1/2&quot;, 100/Box"/>
    <n v="182.94"/>
    <n v="3"/>
    <n v="0"/>
    <n v="85.981799999999993"/>
  </r>
  <r>
    <n v="6858"/>
    <s v="CA-2014-128965"/>
    <x v="3"/>
    <x v="827"/>
    <d v="2014-04-23T00:00:00"/>
    <s v="Standard Class"/>
    <s v="PS-18760"/>
    <s v="Pamela Stobb"/>
    <x v="0"/>
    <x v="0"/>
    <s v="Los Angeles"/>
    <x v="1"/>
    <n v="90008"/>
    <s v="West"/>
    <s v="OFF-PA-10004911"/>
    <x v="1"/>
    <x v="10"/>
    <s v="Rediform S.O.S. 1-Up Phone Message Bk, 4-1/4x3-1/16 Bk, 1 Form/Pg, 40 Messages/Bk, 3/Pk"/>
    <n v="28.14"/>
    <n v="3"/>
    <n v="0"/>
    <n v="13.507200000000001"/>
  </r>
  <r>
    <n v="6859"/>
    <s v="CA-2014-128965"/>
    <x v="3"/>
    <x v="827"/>
    <d v="2014-04-23T00:00:00"/>
    <s v="Standard Class"/>
    <s v="PS-18760"/>
    <s v="Pamela Stobb"/>
    <x v="0"/>
    <x v="0"/>
    <s v="Los Angeles"/>
    <x v="1"/>
    <n v="90008"/>
    <s v="West"/>
    <s v="OFF-LA-10001404"/>
    <x v="1"/>
    <x v="2"/>
    <s v="Avery 517"/>
    <n v="7.38"/>
    <n v="2"/>
    <n v="0"/>
    <n v="3.4685999999999999"/>
  </r>
  <r>
    <n v="6860"/>
    <s v="CA-2014-128965"/>
    <x v="3"/>
    <x v="827"/>
    <d v="2014-04-23T00:00:00"/>
    <s v="Standard Class"/>
    <s v="PS-18760"/>
    <s v="Pamela Stobb"/>
    <x v="0"/>
    <x v="0"/>
    <s v="Los Angeles"/>
    <x v="1"/>
    <n v="90008"/>
    <s v="West"/>
    <s v="OFF-FA-10001561"/>
    <x v="1"/>
    <x v="13"/>
    <s v="Stockwell Push Pins"/>
    <n v="10.9"/>
    <n v="5"/>
    <n v="0"/>
    <n v="3.5970000000000004"/>
  </r>
  <r>
    <n v="6861"/>
    <s v="CA-2014-128965"/>
    <x v="3"/>
    <x v="827"/>
    <d v="2014-04-23T00:00:00"/>
    <s v="Standard Class"/>
    <s v="PS-18760"/>
    <s v="Pamela Stobb"/>
    <x v="0"/>
    <x v="0"/>
    <s v="Los Angeles"/>
    <x v="1"/>
    <n v="90008"/>
    <s v="West"/>
    <s v="TEC-AC-10001383"/>
    <x v="2"/>
    <x v="11"/>
    <s v="Logitech Wireless Touch Keyboard K400"/>
    <n v="274.89"/>
    <n v="11"/>
    <n v="0"/>
    <n v="46.731299999999962"/>
  </r>
  <r>
    <n v="6862"/>
    <s v="CA-2014-128965"/>
    <x v="3"/>
    <x v="827"/>
    <d v="2014-04-23T00:00:00"/>
    <s v="Standard Class"/>
    <s v="PS-18760"/>
    <s v="Pamela Stobb"/>
    <x v="0"/>
    <x v="0"/>
    <s v="Los Angeles"/>
    <x v="1"/>
    <n v="90008"/>
    <s v="West"/>
    <s v="OFF-LA-10003190"/>
    <x v="1"/>
    <x v="2"/>
    <s v="Avery 474"/>
    <n v="23.04"/>
    <n v="8"/>
    <n v="0"/>
    <n v="11.2896"/>
  </r>
  <r>
    <n v="6863"/>
    <s v="CA-2014-128965"/>
    <x v="3"/>
    <x v="827"/>
    <d v="2014-04-23T00:00:00"/>
    <s v="Standard Class"/>
    <s v="PS-18760"/>
    <s v="Pamela Stobb"/>
    <x v="0"/>
    <x v="0"/>
    <s v="Los Angeles"/>
    <x v="1"/>
    <n v="90008"/>
    <s v="West"/>
    <s v="FUR-CH-10003774"/>
    <x v="0"/>
    <x v="1"/>
    <s v="Global Wood Trimmed Manager's Task Chair, Khaki"/>
    <n v="218.35200000000003"/>
    <n v="3"/>
    <n v="0.2"/>
    <n v="-19.105800000000016"/>
  </r>
  <r>
    <n v="6864"/>
    <s v="CA-2014-138618"/>
    <x v="3"/>
    <x v="96"/>
    <d v="2014-12-09T00:00:00"/>
    <s v="Standard Class"/>
    <s v="MY-17380"/>
    <s v="Maribeth Yedwab"/>
    <x v="1"/>
    <x v="0"/>
    <s v="San Antonio"/>
    <x v="5"/>
    <n v="78207"/>
    <s v="Central"/>
    <s v="OFF-PA-10000520"/>
    <x v="1"/>
    <x v="10"/>
    <s v="Xerox 201"/>
    <n v="10.368000000000002"/>
    <n v="2"/>
    <n v="0.2"/>
    <n v="3.6288"/>
  </r>
  <r>
    <n v="6865"/>
    <s v="US-2013-126452"/>
    <x v="0"/>
    <x v="1036"/>
    <d v="2013-08-29T00:00:00"/>
    <s v="Standard Class"/>
    <s v="SC-20230"/>
    <s v="Scot Coram"/>
    <x v="1"/>
    <x v="0"/>
    <s v="Los Angeles"/>
    <x v="1"/>
    <n v="90004"/>
    <s v="West"/>
    <s v="OFF-BI-10004465"/>
    <x v="1"/>
    <x v="8"/>
    <s v="Avery Durable Slant Ring Binders"/>
    <n v="12.672000000000001"/>
    <n v="2"/>
    <n v="0.2"/>
    <n v="4.7519999999999998"/>
  </r>
  <r>
    <n v="6866"/>
    <s v="US-2013-126452"/>
    <x v="0"/>
    <x v="1036"/>
    <d v="2013-08-29T00:00:00"/>
    <s v="Standard Class"/>
    <s v="SC-20230"/>
    <s v="Scot Coram"/>
    <x v="1"/>
    <x v="0"/>
    <s v="Los Angeles"/>
    <x v="1"/>
    <n v="90004"/>
    <s v="West"/>
    <s v="TEC-PH-10003555"/>
    <x v="2"/>
    <x v="7"/>
    <s v="Motorola HK250 Universal Bluetooth Headset"/>
    <n v="91.96"/>
    <n v="5"/>
    <n v="0.2"/>
    <n v="-20.690999999999992"/>
  </r>
  <r>
    <n v="6867"/>
    <s v="US-2013-126452"/>
    <x v="0"/>
    <x v="1036"/>
    <d v="2013-08-29T00:00:00"/>
    <s v="Standard Class"/>
    <s v="SC-20230"/>
    <s v="Scot Coram"/>
    <x v="1"/>
    <x v="0"/>
    <s v="Los Angeles"/>
    <x v="1"/>
    <n v="90004"/>
    <s v="West"/>
    <s v="TEC-AC-10000844"/>
    <x v="2"/>
    <x v="11"/>
    <s v="Logitech Gaming G510s - Keyboard"/>
    <n v="254.96999999999997"/>
    <n v="3"/>
    <n v="0"/>
    <n v="91.789199999999994"/>
  </r>
  <r>
    <n v="6868"/>
    <s v="US-2013-126452"/>
    <x v="0"/>
    <x v="1036"/>
    <d v="2013-08-29T00:00:00"/>
    <s v="Standard Class"/>
    <s v="SC-20230"/>
    <s v="Scot Coram"/>
    <x v="1"/>
    <x v="0"/>
    <s v="Los Angeles"/>
    <x v="1"/>
    <n v="90004"/>
    <s v="West"/>
    <s v="TEC-PH-10003187"/>
    <x v="2"/>
    <x v="7"/>
    <s v="Anker Astro Mini 3000mAh Ultra-Compact Portable Charger"/>
    <n v="31.983999999999998"/>
    <n v="2"/>
    <n v="0.2"/>
    <n v="-7.9959999999999996"/>
  </r>
  <r>
    <n v="6869"/>
    <s v="US-2013-126452"/>
    <x v="0"/>
    <x v="1036"/>
    <d v="2013-08-29T00:00:00"/>
    <s v="Standard Class"/>
    <s v="SC-20230"/>
    <s v="Scot Coram"/>
    <x v="1"/>
    <x v="0"/>
    <s v="Los Angeles"/>
    <x v="1"/>
    <n v="90004"/>
    <s v="West"/>
    <s v="FUR-TA-10003569"/>
    <x v="0"/>
    <x v="3"/>
    <s v="Bretford CR8500 Series Meeting Room Furniture"/>
    <n v="2887.0560000000005"/>
    <n v="9"/>
    <n v="0.2"/>
    <n v="180.44099999999992"/>
  </r>
  <r>
    <n v="6870"/>
    <s v="US-2013-126452"/>
    <x v="0"/>
    <x v="1036"/>
    <d v="2013-08-29T00:00:00"/>
    <s v="Standard Class"/>
    <s v="SC-20230"/>
    <s v="Scot Coram"/>
    <x v="1"/>
    <x v="0"/>
    <s v="Los Angeles"/>
    <x v="1"/>
    <n v="90004"/>
    <s v="West"/>
    <s v="OFF-PA-10003848"/>
    <x v="1"/>
    <x v="10"/>
    <s v="Xerox 1997"/>
    <n v="12.96"/>
    <n v="2"/>
    <n v="0"/>
    <n v="6.2208000000000006"/>
  </r>
  <r>
    <n v="6871"/>
    <s v="US-2013-126452"/>
    <x v="0"/>
    <x v="1036"/>
    <d v="2013-08-29T00:00:00"/>
    <s v="Standard Class"/>
    <s v="SC-20230"/>
    <s v="Scot Coram"/>
    <x v="1"/>
    <x v="0"/>
    <s v="Los Angeles"/>
    <x v="1"/>
    <n v="90004"/>
    <s v="West"/>
    <s v="OFF-PA-10002606"/>
    <x v="1"/>
    <x v="10"/>
    <s v="Xerox 1928"/>
    <n v="47.52"/>
    <n v="9"/>
    <n v="0"/>
    <n v="21.384"/>
  </r>
  <r>
    <n v="6872"/>
    <s v="CA-2013-145009"/>
    <x v="0"/>
    <x v="5"/>
    <d v="2013-12-09T00:00:00"/>
    <s v="Second Class"/>
    <s v="RF-19345"/>
    <s v="Randy Ferguson"/>
    <x v="1"/>
    <x v="0"/>
    <s v="Chicago"/>
    <x v="10"/>
    <n v="60610"/>
    <s v="Central"/>
    <s v="OFF-LA-10004853"/>
    <x v="1"/>
    <x v="2"/>
    <s v="Avery 483"/>
    <n v="11.952000000000002"/>
    <n v="3"/>
    <n v="0.2"/>
    <n v="3.8843999999999994"/>
  </r>
  <r>
    <n v="6873"/>
    <s v="CA-2012-162544"/>
    <x v="1"/>
    <x v="1135"/>
    <d v="2012-12-19T00:00:00"/>
    <s v="First Class"/>
    <s v="SG-20080"/>
    <s v="Sandra Glassco"/>
    <x v="0"/>
    <x v="0"/>
    <s v="Seattle"/>
    <x v="4"/>
    <n v="98105"/>
    <s v="West"/>
    <s v="OFF-PA-10004948"/>
    <x v="1"/>
    <x v="10"/>
    <s v="Xerox 190"/>
    <n v="4.9800000000000004"/>
    <n v="1"/>
    <n v="0"/>
    <n v="2.3406000000000002"/>
  </r>
  <r>
    <n v="6874"/>
    <s v="CA-2011-124394"/>
    <x v="2"/>
    <x v="1136"/>
    <d v="2011-10-22T00:00:00"/>
    <s v="Second Class"/>
    <s v="TB-21520"/>
    <s v="Tracy Blumstein"/>
    <x v="0"/>
    <x v="0"/>
    <s v="Beaumont"/>
    <x v="5"/>
    <n v="77705"/>
    <s v="Central"/>
    <s v="OFF-BI-10003676"/>
    <x v="1"/>
    <x v="8"/>
    <s v="GBC Standard Recycled Report Covers, Clear Plastic Sheets"/>
    <n v="10.779999999999996"/>
    <n v="5"/>
    <n v="0.8"/>
    <n v="-17.248000000000008"/>
  </r>
  <r>
    <n v="6875"/>
    <s v="CA-2011-124394"/>
    <x v="2"/>
    <x v="1136"/>
    <d v="2011-10-22T00:00:00"/>
    <s v="Second Class"/>
    <s v="TB-21520"/>
    <s v="Tracy Blumstein"/>
    <x v="0"/>
    <x v="0"/>
    <s v="Beaumont"/>
    <x v="5"/>
    <n v="77705"/>
    <s v="Central"/>
    <s v="TEC-AC-10001314"/>
    <x v="2"/>
    <x v="11"/>
    <s v="Case Logic 2.4GHz Wireless Keyboard"/>
    <n v="119.97600000000001"/>
    <n v="3"/>
    <n v="0.2"/>
    <n v="-17.996400000000019"/>
  </r>
  <r>
    <n v="6876"/>
    <s v="US-2013-121013"/>
    <x v="0"/>
    <x v="64"/>
    <d v="2013-09-11T00:00:00"/>
    <s v="Standard Class"/>
    <s v="MM-17920"/>
    <s v="Michael Moore"/>
    <x v="0"/>
    <x v="0"/>
    <s v="Chesapeake"/>
    <x v="17"/>
    <n v="23320"/>
    <s v="South"/>
    <s v="OFF-LA-10004545"/>
    <x v="1"/>
    <x v="2"/>
    <s v="Avery 50"/>
    <n v="25.06"/>
    <n v="2"/>
    <n v="0"/>
    <n v="11.778199999999998"/>
  </r>
  <r>
    <n v="6877"/>
    <s v="US-2013-121013"/>
    <x v="0"/>
    <x v="64"/>
    <d v="2013-09-11T00:00:00"/>
    <s v="Standard Class"/>
    <s v="MM-17920"/>
    <s v="Michael Moore"/>
    <x v="0"/>
    <x v="0"/>
    <s v="Chesapeake"/>
    <x v="17"/>
    <n v="23320"/>
    <s v="South"/>
    <s v="FUR-TA-10003238"/>
    <x v="0"/>
    <x v="3"/>
    <s v="Chromcraft Bull-Nose Wood 48&quot; x 96&quot; Rectangular Conference Tables"/>
    <n v="1652.94"/>
    <n v="3"/>
    <n v="0"/>
    <n v="314.05859999999996"/>
  </r>
  <r>
    <n v="6878"/>
    <s v="US-2012-123918"/>
    <x v="1"/>
    <x v="52"/>
    <d v="2012-10-15T00:00:00"/>
    <s v="Same Day"/>
    <s v="CG-12520"/>
    <s v="Claire Gute"/>
    <x v="0"/>
    <x v="0"/>
    <s v="Dallas"/>
    <x v="5"/>
    <n v="75217"/>
    <s v="Central"/>
    <s v="FUR-FU-10004952"/>
    <x v="0"/>
    <x v="5"/>
    <s v="C-Line Cubicle Keepers Polyproplyene Holder w/Velcro Back, 8-1/2x11, 25/Bx"/>
    <n v="131.376"/>
    <n v="6"/>
    <n v="0.6"/>
    <n v="-95.24760000000002"/>
  </r>
  <r>
    <n v="6879"/>
    <s v="US-2012-123918"/>
    <x v="1"/>
    <x v="52"/>
    <d v="2012-10-15T00:00:00"/>
    <s v="Same Day"/>
    <s v="CG-12520"/>
    <s v="Claire Gute"/>
    <x v="0"/>
    <x v="0"/>
    <s v="Dallas"/>
    <x v="5"/>
    <n v="75217"/>
    <s v="Central"/>
    <s v="OFF-PA-10003001"/>
    <x v="1"/>
    <x v="10"/>
    <s v="Xerox 1986"/>
    <n v="5.3440000000000003"/>
    <n v="1"/>
    <n v="0.2"/>
    <n v="1.8703999999999998"/>
  </r>
  <r>
    <n v="6880"/>
    <s v="CA-2012-137113"/>
    <x v="1"/>
    <x v="494"/>
    <d v="2012-12-05T00:00:00"/>
    <s v="Second Class"/>
    <s v="TW-21025"/>
    <s v="Tamara Willingham"/>
    <x v="2"/>
    <x v="0"/>
    <s v="Seattle"/>
    <x v="4"/>
    <n v="98105"/>
    <s v="West"/>
    <s v="FUR-CH-10001215"/>
    <x v="0"/>
    <x v="1"/>
    <s v="Global Troy Executive Leather Low-Back Tilter"/>
    <n v="2003.9200000000003"/>
    <n v="5"/>
    <n v="0.2"/>
    <n v="125.24499999999995"/>
  </r>
  <r>
    <n v="6881"/>
    <s v="CA-2012-137113"/>
    <x v="1"/>
    <x v="494"/>
    <d v="2012-12-05T00:00:00"/>
    <s v="Second Class"/>
    <s v="TW-21025"/>
    <s v="Tamara Willingham"/>
    <x v="2"/>
    <x v="0"/>
    <s v="Seattle"/>
    <x v="4"/>
    <n v="98105"/>
    <s v="West"/>
    <s v="OFF-PA-10004255"/>
    <x v="1"/>
    <x v="10"/>
    <s v="Xerox 219"/>
    <n v="32.400000000000006"/>
    <n v="5"/>
    <n v="0"/>
    <n v="15.552000000000001"/>
  </r>
  <r>
    <n v="6882"/>
    <s v="CA-2012-137113"/>
    <x v="1"/>
    <x v="494"/>
    <d v="2012-12-05T00:00:00"/>
    <s v="Second Class"/>
    <s v="TW-21025"/>
    <s v="Tamara Willingham"/>
    <x v="2"/>
    <x v="0"/>
    <s v="Seattle"/>
    <x v="4"/>
    <n v="98105"/>
    <s v="West"/>
    <s v="FUR-TA-10001705"/>
    <x v="0"/>
    <x v="3"/>
    <s v="Bush Advantage Collection Round Conference Table"/>
    <n v="1913.3999999999999"/>
    <n v="9"/>
    <n v="0"/>
    <n v="401.81399999999985"/>
  </r>
  <r>
    <n v="6883"/>
    <s v="CA-2012-137113"/>
    <x v="1"/>
    <x v="494"/>
    <d v="2012-12-05T00:00:00"/>
    <s v="Second Class"/>
    <s v="TW-21025"/>
    <s v="Tamara Willingham"/>
    <x v="2"/>
    <x v="0"/>
    <s v="Seattle"/>
    <x v="4"/>
    <n v="98105"/>
    <s v="West"/>
    <s v="OFF-ST-10002554"/>
    <x v="1"/>
    <x v="4"/>
    <s v="Tennsco Industrial Shelving"/>
    <n v="146.72999999999999"/>
    <n v="3"/>
    <n v="0"/>
    <n v="2.9346000000000032"/>
  </r>
  <r>
    <n v="6884"/>
    <s v="CA-2012-137113"/>
    <x v="1"/>
    <x v="494"/>
    <d v="2012-12-05T00:00:00"/>
    <s v="Second Class"/>
    <s v="TW-21025"/>
    <s v="Tamara Willingham"/>
    <x v="2"/>
    <x v="0"/>
    <s v="Seattle"/>
    <x v="4"/>
    <n v="98105"/>
    <s v="West"/>
    <s v="OFF-PA-10002222"/>
    <x v="1"/>
    <x v="10"/>
    <s v="Xerox Color Copier Paper, 11&quot; x 17&quot;, Ream"/>
    <n v="114.2"/>
    <n v="5"/>
    <n v="0"/>
    <n v="52.531999999999996"/>
  </r>
  <r>
    <n v="6885"/>
    <s v="CA-2012-120677"/>
    <x v="1"/>
    <x v="70"/>
    <d v="2012-06-04T00:00:00"/>
    <s v="Standard Class"/>
    <s v="BD-11320"/>
    <s v="Bill Donatelli"/>
    <x v="0"/>
    <x v="0"/>
    <s v="Minneapolis"/>
    <x v="11"/>
    <n v="55407"/>
    <s v="Central"/>
    <s v="FUR-CH-10002320"/>
    <x v="0"/>
    <x v="1"/>
    <s v="Hon Pagoda Stacking Chairs"/>
    <n v="2567.84"/>
    <n v="8"/>
    <n v="0"/>
    <n v="770.35199999999986"/>
  </r>
  <r>
    <n v="6886"/>
    <s v="CA-2014-123036"/>
    <x v="3"/>
    <x v="18"/>
    <d v="2014-09-18T00:00:00"/>
    <s v="Standard Class"/>
    <s v="HA-14905"/>
    <s v="Helen Abelman"/>
    <x v="0"/>
    <x v="0"/>
    <s v="Springfield"/>
    <x v="24"/>
    <n v="45503"/>
    <s v="East"/>
    <s v="TEC-AC-10003499"/>
    <x v="2"/>
    <x v="11"/>
    <s v="Memorex Mini Travel Drive 8 GB USB 2.0 Flash Drive"/>
    <n v="37.056000000000004"/>
    <n v="4"/>
    <n v="0.2"/>
    <n v="8.8008000000000006"/>
  </r>
  <r>
    <n v="6887"/>
    <s v="CA-2014-123036"/>
    <x v="3"/>
    <x v="18"/>
    <d v="2014-09-18T00:00:00"/>
    <s v="Standard Class"/>
    <s v="HA-14905"/>
    <s v="Helen Abelman"/>
    <x v="0"/>
    <x v="0"/>
    <s v="Springfield"/>
    <x v="24"/>
    <n v="45503"/>
    <s v="East"/>
    <s v="TEC-PH-10003580"/>
    <x v="2"/>
    <x v="7"/>
    <s v="Cisco IP Phone 7961G-GE VoIP phone"/>
    <n v="259.89600000000002"/>
    <n v="2"/>
    <n v="0.4"/>
    <n v="-56.310799999999972"/>
  </r>
  <r>
    <n v="6888"/>
    <s v="CA-2014-120222"/>
    <x v="3"/>
    <x v="1016"/>
    <d v="2014-05-03T00:00:00"/>
    <s v="Standard Class"/>
    <s v="LL-16840"/>
    <s v="Lauren Leatherbury"/>
    <x v="0"/>
    <x v="0"/>
    <s v="Los Angeles"/>
    <x v="1"/>
    <n v="90032"/>
    <s v="West"/>
    <s v="OFF-PA-10004675"/>
    <x v="1"/>
    <x v="10"/>
    <s v="Telephone Message Books with Fax/Mobile Section, 5 1/2&quot; x 3 3/16&quot;"/>
    <n v="19.049999999999997"/>
    <n v="3"/>
    <n v="0"/>
    <n v="8.7629999999999999"/>
  </r>
  <r>
    <n v="6889"/>
    <s v="CA-2014-120222"/>
    <x v="3"/>
    <x v="1016"/>
    <d v="2014-05-03T00:00:00"/>
    <s v="Standard Class"/>
    <s v="LL-16840"/>
    <s v="Lauren Leatherbury"/>
    <x v="0"/>
    <x v="0"/>
    <s v="Los Angeles"/>
    <x v="1"/>
    <n v="90032"/>
    <s v="West"/>
    <s v="OFF-BI-10000666"/>
    <x v="1"/>
    <x v="8"/>
    <s v="Surelock Post Binders"/>
    <n v="73.343999999999994"/>
    <n v="3"/>
    <n v="0.2"/>
    <n v="27.503999999999998"/>
  </r>
  <r>
    <n v="6890"/>
    <s v="CA-2014-164756"/>
    <x v="3"/>
    <x v="65"/>
    <d v="2014-09-23T00:00:00"/>
    <s v="Standard Class"/>
    <s v="SS-20140"/>
    <s v="Saphhira Shifley"/>
    <x v="1"/>
    <x v="0"/>
    <s v="Columbus"/>
    <x v="32"/>
    <n v="31907"/>
    <s v="South"/>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x v="0"/>
    <s v="Columbus"/>
    <x v="32"/>
    <n v="31907"/>
    <s v="South"/>
    <s v="OFF-PA-10000673"/>
    <x v="1"/>
    <x v="10"/>
    <s v="Post-it “Important Message” Note Pad, Neon Colors, 50 Sheets/Pad"/>
    <n v="50.96"/>
    <n v="7"/>
    <n v="0"/>
    <n v="24.460800000000003"/>
  </r>
  <r>
    <n v="6892"/>
    <s v="CA-2014-164756"/>
    <x v="3"/>
    <x v="65"/>
    <d v="2014-09-23T00:00:00"/>
    <s v="Standard Class"/>
    <s v="SS-20140"/>
    <s v="Saphhira Shifley"/>
    <x v="1"/>
    <x v="0"/>
    <s v="Columbus"/>
    <x v="32"/>
    <n v="31907"/>
    <s v="South"/>
    <s v="OFF-AR-10000380"/>
    <x v="1"/>
    <x v="6"/>
    <s v="Hunt PowerHouse Electric Pencil Sharpener, Blue"/>
    <n v="113.94"/>
    <n v="3"/>
    <n v="0"/>
    <n v="34.181999999999988"/>
  </r>
  <r>
    <n v="6893"/>
    <s v="CA-2014-164756"/>
    <x v="3"/>
    <x v="65"/>
    <d v="2014-09-23T00:00:00"/>
    <s v="Standard Class"/>
    <s v="SS-20140"/>
    <s v="Saphhira Shifley"/>
    <x v="1"/>
    <x v="0"/>
    <s v="Columbus"/>
    <x v="32"/>
    <n v="31907"/>
    <s v="South"/>
    <s v="OFF-PA-10003848"/>
    <x v="1"/>
    <x v="10"/>
    <s v="Xerox 1997"/>
    <n v="25.92"/>
    <n v="4"/>
    <n v="0"/>
    <n v="12.441600000000001"/>
  </r>
  <r>
    <n v="6894"/>
    <s v="CA-2014-164756"/>
    <x v="3"/>
    <x v="65"/>
    <d v="2014-09-23T00:00:00"/>
    <s v="Standard Class"/>
    <s v="SS-20140"/>
    <s v="Saphhira Shifley"/>
    <x v="1"/>
    <x v="0"/>
    <s v="Columbus"/>
    <x v="32"/>
    <n v="31907"/>
    <s v="South"/>
    <s v="FUR-FU-10002963"/>
    <x v="0"/>
    <x v="5"/>
    <s v="Master Caster Door Stop, Gray"/>
    <n v="20.32"/>
    <n v="4"/>
    <n v="0"/>
    <n v="6.9087999999999994"/>
  </r>
  <r>
    <n v="6895"/>
    <s v="CA-2014-164756"/>
    <x v="3"/>
    <x v="65"/>
    <d v="2014-09-23T00:00:00"/>
    <s v="Standard Class"/>
    <s v="SS-20140"/>
    <s v="Saphhira Shifley"/>
    <x v="1"/>
    <x v="0"/>
    <s v="Columbus"/>
    <x v="32"/>
    <n v="31907"/>
    <s v="South"/>
    <s v="TEC-PH-10002447"/>
    <x v="2"/>
    <x v="7"/>
    <s v="AT&amp;T CL83451 4-Handset Telephone"/>
    <n v="411.98"/>
    <n v="2"/>
    <n v="0"/>
    <n v="119.4742"/>
  </r>
  <r>
    <n v="6896"/>
    <s v="CA-2014-164756"/>
    <x v="3"/>
    <x v="65"/>
    <d v="2014-09-23T00:00:00"/>
    <s v="Standard Class"/>
    <s v="SS-20140"/>
    <s v="Saphhira Shifley"/>
    <x v="1"/>
    <x v="0"/>
    <s v="Columbus"/>
    <x v="32"/>
    <n v="31907"/>
    <s v="South"/>
    <s v="OFF-SU-10004261"/>
    <x v="1"/>
    <x v="14"/>
    <s v="Fiskars 8&quot; Scissors, 2/Pack"/>
    <n v="34.479999999999997"/>
    <n v="2"/>
    <n v="0"/>
    <n v="9.9991999999999948"/>
  </r>
  <r>
    <n v="6897"/>
    <s v="CA-2014-164756"/>
    <x v="3"/>
    <x v="65"/>
    <d v="2014-09-23T00:00:00"/>
    <s v="Standard Class"/>
    <s v="SS-20140"/>
    <s v="Saphhira Shifley"/>
    <x v="1"/>
    <x v="0"/>
    <s v="Columbus"/>
    <x v="32"/>
    <n v="31907"/>
    <s v="South"/>
    <s v="OFF-PA-10003228"/>
    <x v="1"/>
    <x v="10"/>
    <s v="Xerox 1917"/>
    <n v="244.54999999999998"/>
    <n v="5"/>
    <n v="0"/>
    <n v="114.93849999999998"/>
  </r>
  <r>
    <n v="6898"/>
    <s v="CA-2014-122028"/>
    <x v="3"/>
    <x v="238"/>
    <d v="2014-08-26T00:00:00"/>
    <s v="Standard Class"/>
    <s v="CK-12205"/>
    <s v="Chloris Kastensmidt"/>
    <x v="0"/>
    <x v="0"/>
    <s v="Lakewood"/>
    <x v="24"/>
    <n v="44107"/>
    <s v="East"/>
    <s v="OFF-BI-10004817"/>
    <x v="1"/>
    <x v="8"/>
    <s v="GBC Personal VeloBind Strips"/>
    <n v="10.782000000000002"/>
    <n v="3"/>
    <n v="0.7"/>
    <n v="-7.9067999999999969"/>
  </r>
  <r>
    <n v="6899"/>
    <s v="US-2012-165512"/>
    <x v="1"/>
    <x v="1137"/>
    <d v="2012-05-26T00:00:00"/>
    <s v="Second Class"/>
    <s v="VS-21820"/>
    <s v="Vivek Sundaresam"/>
    <x v="0"/>
    <x v="0"/>
    <s v="Naperville"/>
    <x v="10"/>
    <n v="60540"/>
    <s v="Central"/>
    <s v="FUR-CH-10002880"/>
    <x v="0"/>
    <x v="1"/>
    <s v="Global High-Back Leather Tilter, Burgundy"/>
    <n v="602.65099999999995"/>
    <n v="7"/>
    <n v="0.3"/>
    <n v="-163.57670000000005"/>
  </r>
  <r>
    <n v="6900"/>
    <s v="US-2012-165512"/>
    <x v="1"/>
    <x v="1137"/>
    <d v="2012-05-26T00:00:00"/>
    <s v="Second Class"/>
    <s v="VS-21820"/>
    <s v="Vivek Sundaresam"/>
    <x v="0"/>
    <x v="0"/>
    <s v="Naperville"/>
    <x v="10"/>
    <n v="60540"/>
    <s v="Central"/>
    <s v="OFF-BI-10001249"/>
    <x v="1"/>
    <x v="8"/>
    <s v="Avery Heavy-Duty EZD View Binder with Locking Rings"/>
    <n v="7.6559999999999988"/>
    <n v="6"/>
    <n v="0.8"/>
    <n v="-13.015200000000004"/>
  </r>
  <r>
    <n v="6901"/>
    <s v="CA-2012-140557"/>
    <x v="1"/>
    <x v="67"/>
    <d v="2012-09-11T00:00:00"/>
    <s v="Standard Class"/>
    <s v="TN-21040"/>
    <s v="Tanja Norvell"/>
    <x v="2"/>
    <x v="0"/>
    <s v="New York City"/>
    <x v="15"/>
    <n v="10009"/>
    <s v="East"/>
    <s v="TEC-AC-10002402"/>
    <x v="2"/>
    <x v="11"/>
    <s v="Razer Kraken PRO Over Ear PC and Music Headset"/>
    <n v="559.92999999999995"/>
    <n v="7"/>
    <n v="0"/>
    <n v="167.97899999999996"/>
  </r>
  <r>
    <n v="6902"/>
    <s v="US-2014-135013"/>
    <x v="3"/>
    <x v="1138"/>
    <d v="2014-07-25T00:00:00"/>
    <s v="Same Day"/>
    <s v="HR-14830"/>
    <s v="Harold Ryan"/>
    <x v="1"/>
    <x v="0"/>
    <s v="Huntington Beach"/>
    <x v="1"/>
    <n v="92646"/>
    <s v="West"/>
    <s v="TEC-CO-10001449"/>
    <x v="2"/>
    <x v="16"/>
    <s v="Hewlett Packard LaserJet 3310 Copier"/>
    <n v="2399.96"/>
    <n v="5"/>
    <n v="0.2"/>
    <n v="839.9860000000001"/>
  </r>
  <r>
    <n v="6903"/>
    <s v="CA-2014-111220"/>
    <x v="3"/>
    <x v="264"/>
    <d v="2014-09-09T00:00:00"/>
    <s v="Standard Class"/>
    <s v="JS-15595"/>
    <s v="Jill Stevenson"/>
    <x v="1"/>
    <x v="0"/>
    <s v="Chicago"/>
    <x v="10"/>
    <n v="60653"/>
    <s v="Central"/>
    <s v="OFF-FA-10002280"/>
    <x v="1"/>
    <x v="13"/>
    <s v="Advantus Plastic Paper Clips"/>
    <n v="16"/>
    <n v="4"/>
    <n v="0.2"/>
    <n v="5.6"/>
  </r>
  <r>
    <n v="6904"/>
    <s v="CA-2014-111220"/>
    <x v="3"/>
    <x v="264"/>
    <d v="2014-09-09T00:00:00"/>
    <s v="Standard Class"/>
    <s v="JS-15595"/>
    <s v="Jill Stevenson"/>
    <x v="1"/>
    <x v="0"/>
    <s v="Chicago"/>
    <x v="10"/>
    <n v="60653"/>
    <s v="Central"/>
    <s v="OFF-AP-10003278"/>
    <x v="1"/>
    <x v="9"/>
    <s v="Belkin 7-Outlet SurgeMaster Home Series"/>
    <n v="5.5879999999999992"/>
    <n v="2"/>
    <n v="0.8"/>
    <n v="-15.087600000000002"/>
  </r>
  <r>
    <n v="6905"/>
    <s v="CA-2014-111220"/>
    <x v="3"/>
    <x v="264"/>
    <d v="2014-09-09T00:00:00"/>
    <s v="Standard Class"/>
    <s v="JS-15595"/>
    <s v="Jill Stevenson"/>
    <x v="1"/>
    <x v="0"/>
    <s v="Chicago"/>
    <x v="10"/>
    <n v="60653"/>
    <s v="Central"/>
    <s v="OFF-ST-10003994"/>
    <x v="1"/>
    <x v="4"/>
    <s v="Belkin 19&quot; Center-Weighted Shelf, Gray"/>
    <n v="235.92"/>
    <n v="5"/>
    <n v="0.2"/>
    <n v="-44.235000000000007"/>
  </r>
  <r>
    <n v="6906"/>
    <s v="US-2014-149006"/>
    <x v="3"/>
    <x v="1139"/>
    <d v="2014-12-09T00:00:00"/>
    <s v="Second Class"/>
    <s v="BN-11470"/>
    <s v="Brad Norvell"/>
    <x v="1"/>
    <x v="0"/>
    <s v="Brentwood"/>
    <x v="1"/>
    <n v="94513"/>
    <s v="West"/>
    <s v="OFF-ST-10003221"/>
    <x v="1"/>
    <x v="4"/>
    <s v="Staples"/>
    <n v="10.68"/>
    <n v="1"/>
    <n v="0"/>
    <n v="2.8836000000000004"/>
  </r>
  <r>
    <n v="6907"/>
    <s v="CA-2014-149468"/>
    <x v="3"/>
    <x v="968"/>
    <d v="2014-05-21T00:00:00"/>
    <s v="Same Day"/>
    <s v="AR-10405"/>
    <s v="Allen Rosenblatt"/>
    <x v="1"/>
    <x v="0"/>
    <s v="Trenton"/>
    <x v="12"/>
    <n v="48183"/>
    <s v="Central"/>
    <s v="OFF-BI-10002225"/>
    <x v="1"/>
    <x v="8"/>
    <s v="Square Ring Data Binders, Rigid 75 Pt. Covers, 11&quot; x 14-7/8&quot;"/>
    <n v="41.28"/>
    <n v="2"/>
    <n v="0"/>
    <n v="19.814399999999999"/>
  </r>
  <r>
    <n v="6908"/>
    <s v="CA-2013-140249"/>
    <x v="0"/>
    <x v="720"/>
    <d v="2013-10-04T00:00:00"/>
    <s v="Standard Class"/>
    <s v="SW-20455"/>
    <s v="Shaun Weien"/>
    <x v="0"/>
    <x v="0"/>
    <s v="Seattle"/>
    <x v="4"/>
    <n v="98103"/>
    <s v="West"/>
    <s v="TEC-PH-10002584"/>
    <x v="2"/>
    <x v="7"/>
    <s v="Samsung Galaxy S4"/>
    <n v="1001.5840000000001"/>
    <n v="2"/>
    <n v="0.2"/>
    <n v="125.19799999999992"/>
  </r>
  <r>
    <n v="6909"/>
    <s v="US-2014-135503"/>
    <x v="3"/>
    <x v="389"/>
    <d v="2014-12-16T00:00:00"/>
    <s v="Standard Class"/>
    <s v="JE-16165"/>
    <s v="Justin Ellison"/>
    <x v="1"/>
    <x v="0"/>
    <s v="North Charleston"/>
    <x v="20"/>
    <n v="29406"/>
    <s v="South"/>
    <s v="FUR-FU-10002364"/>
    <x v="0"/>
    <x v="5"/>
    <s v="Eldon Expressions Wood Desk Accessories, Oak"/>
    <n v="14.76"/>
    <n v="2"/>
    <n v="0"/>
    <n v="4.2803999999999984"/>
  </r>
  <r>
    <n v="6910"/>
    <s v="CA-2011-126277"/>
    <x v="2"/>
    <x v="103"/>
    <d v="2011-09-18T00:00:00"/>
    <s v="Second Class"/>
    <s v="LH-16900"/>
    <s v="Lena Hernandez"/>
    <x v="0"/>
    <x v="0"/>
    <s v="Columbus"/>
    <x v="24"/>
    <n v="43229"/>
    <s v="East"/>
    <s v="OFF-BI-10004022"/>
    <x v="1"/>
    <x v="8"/>
    <s v="Acco Suede Grain Vinyl Round Ring Binder"/>
    <n v="2.5020000000000002"/>
    <n v="3"/>
    <n v="0.7"/>
    <n v="-2.0015999999999998"/>
  </r>
  <r>
    <n v="6911"/>
    <s v="US-2014-115301"/>
    <x v="3"/>
    <x v="570"/>
    <d v="2014-08-03T00:00:00"/>
    <s v="Standard Class"/>
    <s v="VG-21790"/>
    <s v="Vivek Gonzalez"/>
    <x v="0"/>
    <x v="0"/>
    <s v="Seattle"/>
    <x v="4"/>
    <n v="98103"/>
    <s v="West"/>
    <s v="FUR-BO-10004709"/>
    <x v="0"/>
    <x v="0"/>
    <s v="Bush Westfield Collection Bookcases, Medium Cherry Finish"/>
    <n v="115.96"/>
    <n v="2"/>
    <n v="0"/>
    <n v="25.511200000000002"/>
  </r>
  <r>
    <n v="6912"/>
    <s v="CA-2014-168942"/>
    <x v="3"/>
    <x v="378"/>
    <d v="2014-08-06T00:00:00"/>
    <s v="Second Class"/>
    <s v="EM-13960"/>
    <s v="Eric Murdock"/>
    <x v="0"/>
    <x v="0"/>
    <s v="San Francisco"/>
    <x v="1"/>
    <n v="94109"/>
    <s v="West"/>
    <s v="OFF-ST-10004340"/>
    <x v="1"/>
    <x v="4"/>
    <s v="Fellowes Mobile File Cart, Black"/>
    <n v="186.54"/>
    <n v="3"/>
    <n v="0"/>
    <n v="50.365800000000007"/>
  </r>
  <r>
    <n v="6913"/>
    <s v="US-2014-128398"/>
    <x v="3"/>
    <x v="743"/>
    <d v="2014-05-06T00:00:00"/>
    <s v="Second Class"/>
    <s v="EM-13825"/>
    <s v="Elizabeth Moffitt"/>
    <x v="1"/>
    <x v="0"/>
    <s v="Los Angeles"/>
    <x v="1"/>
    <n v="90049"/>
    <s v="West"/>
    <s v="TEC-AC-10001714"/>
    <x v="2"/>
    <x v="11"/>
    <s v="Logitech MX Performance Wireless Mouse"/>
    <n v="159.56"/>
    <n v="4"/>
    <n v="0"/>
    <n v="59.037199999999999"/>
  </r>
  <r>
    <n v="6914"/>
    <s v="CA-2012-104115"/>
    <x v="1"/>
    <x v="821"/>
    <d v="2012-06-16T00:00:00"/>
    <s v="Standard Class"/>
    <s v="JH-15910"/>
    <s v="Jonathan Howell"/>
    <x v="0"/>
    <x v="0"/>
    <s v="West Palm Beach"/>
    <x v="2"/>
    <n v="33407"/>
    <s v="South"/>
    <s v="TEC-PH-10002844"/>
    <x v="2"/>
    <x v="7"/>
    <s v="Speck Products Candyshell Flip Case"/>
    <n v="55.984000000000009"/>
    <n v="2"/>
    <n v="0.2"/>
    <n v="4.1987999999999985"/>
  </r>
  <r>
    <n v="6915"/>
    <s v="CA-2011-142510"/>
    <x v="2"/>
    <x v="1091"/>
    <d v="2011-12-29T00:00:00"/>
    <s v="Standard Class"/>
    <s v="NP-18700"/>
    <s v="Nora Preis"/>
    <x v="0"/>
    <x v="0"/>
    <s v="Chicago"/>
    <x v="10"/>
    <n v="60623"/>
    <s v="Central"/>
    <s v="OFF-ST-10000585"/>
    <x v="1"/>
    <x v="4"/>
    <s v="Economy Rollaway Files"/>
    <n v="132.16"/>
    <n v="1"/>
    <n v="0.2"/>
    <n v="9.911999999999999"/>
  </r>
  <r>
    <n v="6916"/>
    <s v="CA-2011-142510"/>
    <x v="2"/>
    <x v="1091"/>
    <d v="2011-12-29T00:00:00"/>
    <s v="Standard Class"/>
    <s v="NP-18700"/>
    <s v="Nora Preis"/>
    <x v="0"/>
    <x v="0"/>
    <s v="Chicago"/>
    <x v="10"/>
    <n v="60623"/>
    <s v="Central"/>
    <s v="OFF-BI-10002824"/>
    <x v="1"/>
    <x v="8"/>
    <s v="Recycled Easel Ring Binders"/>
    <n v="17.903999999999996"/>
    <n v="6"/>
    <n v="0.8"/>
    <n v="-31.332000000000008"/>
  </r>
  <r>
    <n v="6917"/>
    <s v="CA-2011-142510"/>
    <x v="2"/>
    <x v="1091"/>
    <d v="2011-12-29T00:00:00"/>
    <s v="Standard Class"/>
    <s v="NP-18700"/>
    <s v="Nora Preis"/>
    <x v="0"/>
    <x v="0"/>
    <s v="Chicago"/>
    <x v="10"/>
    <n v="60623"/>
    <s v="Central"/>
    <s v="OFF-PA-10001289"/>
    <x v="1"/>
    <x v="10"/>
    <s v="White Computer Printout Paper by Universal"/>
    <n v="124.032"/>
    <n v="4"/>
    <n v="0.2"/>
    <n v="44.961600000000004"/>
  </r>
  <r>
    <n v="6918"/>
    <s v="CA-2011-124247"/>
    <x v="2"/>
    <x v="757"/>
    <d v="2011-12-21T00:00:00"/>
    <s v="Standard Class"/>
    <s v="SH-20635"/>
    <s v="Stefanie Holloman"/>
    <x v="1"/>
    <x v="0"/>
    <s v="Sacramento"/>
    <x v="1"/>
    <n v="95823"/>
    <s v="West"/>
    <s v="FUR-CH-10001854"/>
    <x v="0"/>
    <x v="1"/>
    <s v="Office Star - Professional Matrix Back Chair with 2-to-1 Synchro Tilt and Mesh Fabric Seat"/>
    <n v="1403.9200000000003"/>
    <n v="5"/>
    <n v="0.2"/>
    <n v="70.196000000000026"/>
  </r>
  <r>
    <n v="6919"/>
    <s v="CA-2013-105473"/>
    <x v="0"/>
    <x v="947"/>
    <d v="2013-04-19T00:00:00"/>
    <s v="Second Class"/>
    <s v="BM-11785"/>
    <s v="Bryan Mills"/>
    <x v="0"/>
    <x v="0"/>
    <s v="Seattle"/>
    <x v="4"/>
    <n v="98115"/>
    <s v="West"/>
    <s v="OFF-SU-10003567"/>
    <x v="1"/>
    <x v="14"/>
    <s v="Stiletto Hand Letter Openers"/>
    <n v="28.799999999999997"/>
    <n v="3"/>
    <n v="0"/>
    <n v="0.86400000000000077"/>
  </r>
  <r>
    <n v="6920"/>
    <s v="CA-2012-102806"/>
    <x v="1"/>
    <x v="1031"/>
    <d v="2012-05-28T00:00:00"/>
    <s v="Standard Class"/>
    <s v="HG-14965"/>
    <s v="Henry Goldwyn"/>
    <x v="1"/>
    <x v="0"/>
    <s v="Philadelphia"/>
    <x v="9"/>
    <n v="19143"/>
    <s v="East"/>
    <s v="OFF-BI-10001597"/>
    <x v="1"/>
    <x v="8"/>
    <s v="Wilson Jones Ledger-Size, Piano-Hinge Binder, 2&quot;, Blue"/>
    <n v="24.588000000000001"/>
    <n v="2"/>
    <n v="0.7"/>
    <n v="-18.031199999999998"/>
  </r>
  <r>
    <n v="6921"/>
    <s v="CA-2014-121706"/>
    <x v="3"/>
    <x v="425"/>
    <d v="2014-03-03T00:00:00"/>
    <s v="Standard Class"/>
    <s v="BM-11140"/>
    <s v="Becky Martin"/>
    <x v="0"/>
    <x v="0"/>
    <s v="Santa Barbara"/>
    <x v="1"/>
    <n v="93101"/>
    <s v="West"/>
    <s v="OFF-AP-10003287"/>
    <x v="1"/>
    <x v="9"/>
    <s v="Tripp Lite TLP810NET Broadband Surge for Modem/Fax"/>
    <n v="356.78999999999996"/>
    <n v="7"/>
    <n v="0"/>
    <n v="99.901199999999989"/>
  </r>
  <r>
    <n v="6922"/>
    <s v="CA-2014-109211"/>
    <x v="3"/>
    <x v="1095"/>
    <d v="2014-04-11T00:00:00"/>
    <s v="Standard Class"/>
    <s v="PS-19045"/>
    <s v="Penelope Sewall"/>
    <x v="2"/>
    <x v="0"/>
    <s v="New York City"/>
    <x v="15"/>
    <n v="10011"/>
    <s v="East"/>
    <s v="OFF-EN-10001532"/>
    <x v="1"/>
    <x v="12"/>
    <s v="Brown Kraft Recycled Envelopes"/>
    <n v="16.98"/>
    <n v="1"/>
    <n v="0"/>
    <n v="8.49"/>
  </r>
  <r>
    <n v="6923"/>
    <s v="CA-2012-134257"/>
    <x v="1"/>
    <x v="199"/>
    <d v="2012-03-19T00:00:00"/>
    <s v="Second Class"/>
    <s v="MS-17710"/>
    <s v="Maurice Satty"/>
    <x v="0"/>
    <x v="0"/>
    <s v="Auburn"/>
    <x v="19"/>
    <n v="36830"/>
    <s v="South"/>
    <s v="OFF-LA-10003930"/>
    <x v="1"/>
    <x v="2"/>
    <s v="Dot Matrix Printer Tape Reel Labels, White, 5000/Box"/>
    <n v="491.55"/>
    <n v="5"/>
    <n v="0"/>
    <n v="240.8595"/>
  </r>
  <r>
    <n v="6924"/>
    <s v="CA-2012-134257"/>
    <x v="1"/>
    <x v="199"/>
    <d v="2012-03-19T00:00:00"/>
    <s v="Second Class"/>
    <s v="MS-17710"/>
    <s v="Maurice Satty"/>
    <x v="0"/>
    <x v="0"/>
    <s v="Auburn"/>
    <x v="19"/>
    <n v="36830"/>
    <s v="South"/>
    <s v="OFF-EN-10003845"/>
    <x v="1"/>
    <x v="12"/>
    <s v="Colored Envelopes"/>
    <n v="7.38"/>
    <n v="2"/>
    <n v="0"/>
    <n v="3.3947999999999996"/>
  </r>
  <r>
    <n v="6925"/>
    <s v="CA-2012-137925"/>
    <x v="1"/>
    <x v="672"/>
    <d v="2012-12-04T00:00:00"/>
    <s v="Standard Class"/>
    <s v="JL-15235"/>
    <s v="Janet Lee"/>
    <x v="0"/>
    <x v="0"/>
    <s v="New York City"/>
    <x v="15"/>
    <n v="10035"/>
    <s v="East"/>
    <s v="OFF-PA-10002659"/>
    <x v="1"/>
    <x v="10"/>
    <s v="Avoid Verbal Orders Carbonless Minifold Book"/>
    <n v="23.66"/>
    <n v="7"/>
    <n v="0"/>
    <n v="10.883599999999998"/>
  </r>
  <r>
    <n v="6926"/>
    <s v="CA-2012-137925"/>
    <x v="1"/>
    <x v="672"/>
    <d v="2012-12-04T00:00:00"/>
    <s v="Standard Class"/>
    <s v="JL-15235"/>
    <s v="Janet Lee"/>
    <x v="0"/>
    <x v="0"/>
    <s v="New York City"/>
    <x v="15"/>
    <n v="10035"/>
    <s v="East"/>
    <s v="FUR-BO-10001608"/>
    <x v="0"/>
    <x v="0"/>
    <s v="Hon Metal Bookcases, Black"/>
    <n v="681.40800000000013"/>
    <n v="12"/>
    <n v="0.2"/>
    <n v="42.588000000000022"/>
  </r>
  <r>
    <n v="6927"/>
    <s v="CA-2013-140046"/>
    <x v="0"/>
    <x v="1062"/>
    <d v="2013-08-04T00:00:00"/>
    <s v="Standard Class"/>
    <s v="KM-16660"/>
    <s v="Khloe Miller"/>
    <x v="0"/>
    <x v="0"/>
    <s v="Los Angeles"/>
    <x v="1"/>
    <n v="90032"/>
    <s v="West"/>
    <s v="OFF-LA-10000305"/>
    <x v="1"/>
    <x v="2"/>
    <s v="Avery 495"/>
    <n v="18.899999999999999"/>
    <n v="3"/>
    <n v="0"/>
    <n v="8.6939999999999991"/>
  </r>
  <r>
    <n v="6928"/>
    <s v="CA-2013-140382"/>
    <x v="0"/>
    <x v="661"/>
    <d v="2013-06-26T00:00:00"/>
    <s v="Second Class"/>
    <s v="RD-19900"/>
    <s v="Ruben Dartt"/>
    <x v="0"/>
    <x v="0"/>
    <s v="San Francisco"/>
    <x v="1"/>
    <n v="94109"/>
    <s v="West"/>
    <s v="OFF-ST-10003638"/>
    <x v="1"/>
    <x v="4"/>
    <s v="Mobile Personal File Cube"/>
    <n v="93.68"/>
    <n v="4"/>
    <n v="0"/>
    <n v="25.293599999999998"/>
  </r>
  <r>
    <n v="6929"/>
    <s v="CA-2013-140382"/>
    <x v="0"/>
    <x v="661"/>
    <d v="2013-06-26T00:00:00"/>
    <s v="Second Class"/>
    <s v="RD-19900"/>
    <s v="Ruben Dartt"/>
    <x v="0"/>
    <x v="0"/>
    <s v="San Francisco"/>
    <x v="1"/>
    <n v="94109"/>
    <s v="West"/>
    <s v="OFF-LA-10001934"/>
    <x v="1"/>
    <x v="2"/>
    <s v="Avery 516"/>
    <n v="21.93"/>
    <n v="3"/>
    <n v="0"/>
    <n v="10.307099999999998"/>
  </r>
  <r>
    <n v="6930"/>
    <s v="CA-2013-140382"/>
    <x v="0"/>
    <x v="661"/>
    <d v="2013-06-26T00:00:00"/>
    <s v="Second Class"/>
    <s v="RD-19900"/>
    <s v="Ruben Dartt"/>
    <x v="0"/>
    <x v="0"/>
    <s v="San Francisco"/>
    <x v="1"/>
    <n v="94109"/>
    <s v="West"/>
    <s v="TEC-PH-10003012"/>
    <x v="2"/>
    <x v="7"/>
    <s v="Nortel Meridian M3904 Professional Digital phone"/>
    <n v="862.34400000000005"/>
    <n v="7"/>
    <n v="0.2"/>
    <n v="97.013699999999858"/>
  </r>
  <r>
    <n v="6931"/>
    <s v="CA-2013-140382"/>
    <x v="0"/>
    <x v="661"/>
    <d v="2013-06-26T00:00:00"/>
    <s v="Second Class"/>
    <s v="RD-19900"/>
    <s v="Ruben Dartt"/>
    <x v="0"/>
    <x v="0"/>
    <s v="San Francisco"/>
    <x v="1"/>
    <n v="94109"/>
    <s v="West"/>
    <s v="OFF-PA-10001019"/>
    <x v="1"/>
    <x v="10"/>
    <s v="Xerox 1884"/>
    <n v="19.98"/>
    <n v="1"/>
    <n v="0"/>
    <n v="9.3905999999999992"/>
  </r>
  <r>
    <n v="6932"/>
    <s v="CA-2011-164182"/>
    <x v="2"/>
    <x v="686"/>
    <d v="2011-07-18T00:00:00"/>
    <s v="Standard Class"/>
    <s v="ST-20530"/>
    <s v="Shui Tom"/>
    <x v="0"/>
    <x v="0"/>
    <s v="Philadelphia"/>
    <x v="9"/>
    <n v="19140"/>
    <s v="East"/>
    <s v="TEC-PH-10002070"/>
    <x v="2"/>
    <x v="7"/>
    <s v="Griffin GC36547 PowerJolt SE Lightning Charger"/>
    <n v="13.493999999999998"/>
    <n v="1"/>
    <n v="0.4"/>
    <n v="-2.2490000000000023"/>
  </r>
  <r>
    <n v="6933"/>
    <s v="CA-2011-164182"/>
    <x v="2"/>
    <x v="686"/>
    <d v="2011-07-18T00:00:00"/>
    <s v="Standard Class"/>
    <s v="ST-20530"/>
    <s v="Shui Tom"/>
    <x v="0"/>
    <x v="0"/>
    <s v="Philadelphia"/>
    <x v="9"/>
    <n v="19140"/>
    <s v="East"/>
    <s v="TEC-PH-10002583"/>
    <x v="2"/>
    <x v="7"/>
    <s v="iOttie HLCRIO102 Car Mount"/>
    <n v="23.987999999999996"/>
    <n v="2"/>
    <n v="0.4"/>
    <n v="-13.993000000000004"/>
  </r>
  <r>
    <n v="6934"/>
    <s v="CA-2011-164182"/>
    <x v="2"/>
    <x v="686"/>
    <d v="2011-07-18T00:00:00"/>
    <s v="Standard Class"/>
    <s v="ST-20530"/>
    <s v="Shui Tom"/>
    <x v="0"/>
    <x v="0"/>
    <s v="Philadelphia"/>
    <x v="9"/>
    <n v="19140"/>
    <s v="East"/>
    <s v="FUR-FU-10001057"/>
    <x v="0"/>
    <x v="5"/>
    <s v="Tensor Track Tree Floor Lamp"/>
    <n v="31.983999999999998"/>
    <n v="2"/>
    <n v="0.2"/>
    <n v="1.1993999999999998"/>
  </r>
  <r>
    <n v="6935"/>
    <s v="CA-2011-164182"/>
    <x v="2"/>
    <x v="686"/>
    <d v="2011-07-18T00:00:00"/>
    <s v="Standard Class"/>
    <s v="ST-20530"/>
    <s v="Shui Tom"/>
    <x v="0"/>
    <x v="0"/>
    <s v="Philadelphia"/>
    <x v="9"/>
    <n v="19140"/>
    <s v="East"/>
    <s v="OFF-AR-10001044"/>
    <x v="1"/>
    <x v="6"/>
    <s v="BOSTON Ranger #55 Pencil Sharpener, Black"/>
    <n v="41.584000000000003"/>
    <n v="2"/>
    <n v="0.2"/>
    <n v="4.6781999999999968"/>
  </r>
  <r>
    <n v="6936"/>
    <s v="CA-2014-137365"/>
    <x v="3"/>
    <x v="329"/>
    <d v="2014-12-04T00:00:00"/>
    <s v="Second Class"/>
    <s v="BP-11095"/>
    <s v="Bart Pistole"/>
    <x v="1"/>
    <x v="0"/>
    <s v="El Paso"/>
    <x v="5"/>
    <n v="79907"/>
    <s v="Central"/>
    <s v="TEC-AC-10001767"/>
    <x v="2"/>
    <x v="11"/>
    <s v="SanDisk Ultra 64 GB MicroSDHC Class 10 Memory Card"/>
    <n v="95.976000000000013"/>
    <n v="3"/>
    <n v="0.2"/>
    <n v="-10.797300000000011"/>
  </r>
  <r>
    <n v="6937"/>
    <s v="CA-2013-129847"/>
    <x v="0"/>
    <x v="476"/>
    <d v="2013-09-05T00:00:00"/>
    <s v="First Class"/>
    <s v="TA-21385"/>
    <s v="Tom Ashbrook"/>
    <x v="2"/>
    <x v="0"/>
    <s v="Chicago"/>
    <x v="10"/>
    <n v="60653"/>
    <s v="Central"/>
    <s v="FUR-FU-10000277"/>
    <x v="0"/>
    <x v="5"/>
    <s v="Deflect-o DuraMat Antistatic Studded Beveled Mat for Medium Pile Carpeting"/>
    <n v="84.272000000000006"/>
    <n v="2"/>
    <n v="0.6"/>
    <n v="-75.844800000000006"/>
  </r>
  <r>
    <n v="6938"/>
    <s v="CA-2011-126963"/>
    <x v="2"/>
    <x v="345"/>
    <d v="2011-06-15T00:00:00"/>
    <s v="Same Day"/>
    <s v="PS-18760"/>
    <s v="Pamela Stobb"/>
    <x v="0"/>
    <x v="0"/>
    <s v="El Paso"/>
    <x v="5"/>
    <n v="79907"/>
    <s v="Central"/>
    <s v="OFF-PA-10001952"/>
    <x v="1"/>
    <x v="10"/>
    <s v="Xerox 1902"/>
    <n v="36.544000000000004"/>
    <n v="2"/>
    <n v="0.2"/>
    <n v="11.876799999999998"/>
  </r>
  <r>
    <n v="6939"/>
    <s v="CA-2013-125094"/>
    <x v="0"/>
    <x v="732"/>
    <d v="2013-11-10T00:00:00"/>
    <s v="Standard Class"/>
    <s v="NP-18700"/>
    <s v="Nora Preis"/>
    <x v="0"/>
    <x v="0"/>
    <s v="Seattle"/>
    <x v="4"/>
    <n v="98105"/>
    <s v="West"/>
    <s v="TEC-AC-10004420"/>
    <x v="2"/>
    <x v="11"/>
    <s v="Cherry 142-key Programmable Keyboard"/>
    <n v="479.72"/>
    <n v="4"/>
    <n v="0"/>
    <n v="52.769200000000012"/>
  </r>
  <r>
    <n v="6940"/>
    <s v="CA-2014-107132"/>
    <x v="3"/>
    <x v="335"/>
    <d v="2014-07-01T00:00:00"/>
    <s v="Standard Class"/>
    <s v="SC-20260"/>
    <s v="Scott Cohen"/>
    <x v="1"/>
    <x v="0"/>
    <s v="New York City"/>
    <x v="15"/>
    <n v="10009"/>
    <s v="East"/>
    <s v="OFF-BI-10001071"/>
    <x v="1"/>
    <x v="8"/>
    <s v="GBC ProClick Punch Binding System"/>
    <n v="102.36799999999999"/>
    <n v="2"/>
    <n v="0.2"/>
    <n v="37.108400000000003"/>
  </r>
  <r>
    <n v="6941"/>
    <s v="CA-2014-107132"/>
    <x v="3"/>
    <x v="335"/>
    <d v="2014-07-01T00:00:00"/>
    <s v="Standard Class"/>
    <s v="SC-20260"/>
    <s v="Scott Cohen"/>
    <x v="1"/>
    <x v="0"/>
    <s v="New York City"/>
    <x v="15"/>
    <n v="10009"/>
    <s v="East"/>
    <s v="OFF-SU-10002503"/>
    <x v="1"/>
    <x v="14"/>
    <s v="Acme Preferred Stainless Steel Scissors"/>
    <n v="28.4"/>
    <n v="5"/>
    <n v="0"/>
    <n v="8.2359999999999989"/>
  </r>
  <r>
    <n v="6942"/>
    <s v="CA-2014-107132"/>
    <x v="3"/>
    <x v="335"/>
    <d v="2014-07-01T00:00:00"/>
    <s v="Standard Class"/>
    <s v="SC-20260"/>
    <s v="Scott Cohen"/>
    <x v="1"/>
    <x v="0"/>
    <s v="New York City"/>
    <x v="15"/>
    <n v="10009"/>
    <s v="East"/>
    <s v="OFF-ST-10001490"/>
    <x v="1"/>
    <x v="4"/>
    <s v="Hot File 7-Pocket, Floor Stand"/>
    <n v="713.88"/>
    <n v="4"/>
    <n v="0"/>
    <n v="214.16399999999993"/>
  </r>
  <r>
    <n v="6943"/>
    <s v="CA-2014-107132"/>
    <x v="3"/>
    <x v="335"/>
    <d v="2014-07-01T00:00:00"/>
    <s v="Standard Class"/>
    <s v="SC-20260"/>
    <s v="Scott Cohen"/>
    <x v="1"/>
    <x v="0"/>
    <s v="New York City"/>
    <x v="15"/>
    <n v="10009"/>
    <s v="East"/>
    <s v="OFF-PA-10003790"/>
    <x v="1"/>
    <x v="10"/>
    <s v="Xerox 1991"/>
    <n v="68.52"/>
    <n v="3"/>
    <n v="0"/>
    <n v="31.519199999999998"/>
  </r>
  <r>
    <n v="6944"/>
    <s v="CA-2012-139248"/>
    <x v="1"/>
    <x v="395"/>
    <d v="2012-07-30T00:00:00"/>
    <s v="Standard Class"/>
    <s v="RD-19930"/>
    <s v="Russell D'Ascenzo"/>
    <x v="0"/>
    <x v="0"/>
    <s v="Los Angeles"/>
    <x v="1"/>
    <n v="90032"/>
    <s v="West"/>
    <s v="TEC-PH-10004094"/>
    <x v="2"/>
    <x v="7"/>
    <s v="Motorola L703CM"/>
    <n v="623.96"/>
    <n v="5"/>
    <n v="0.2"/>
    <n v="38.997500000000002"/>
  </r>
  <r>
    <n v="6945"/>
    <s v="CA-2011-148369"/>
    <x v="2"/>
    <x v="865"/>
    <d v="2011-09-27T00:00:00"/>
    <s v="Standard Class"/>
    <s v="TH-21115"/>
    <s v="Thea Hudgings"/>
    <x v="1"/>
    <x v="0"/>
    <s v="Newark"/>
    <x v="13"/>
    <n v="19711"/>
    <s v="East"/>
    <s v="OFF-BI-10004876"/>
    <x v="1"/>
    <x v="8"/>
    <s v="Wilson Jones Suede Grain Vinyl Binders"/>
    <n v="11.12"/>
    <n v="4"/>
    <n v="0"/>
    <n v="5.4487999999999994"/>
  </r>
  <r>
    <n v="6946"/>
    <s v="CA-2013-106243"/>
    <x v="0"/>
    <x v="955"/>
    <d v="2013-10-05T00:00:00"/>
    <s v="Standard Class"/>
    <s v="GM-14680"/>
    <s v="Greg Matthias"/>
    <x v="0"/>
    <x v="0"/>
    <s v="New York City"/>
    <x v="15"/>
    <n v="10011"/>
    <s v="East"/>
    <s v="FUR-BO-10003034"/>
    <x v="0"/>
    <x v="0"/>
    <s v="O'Sullivan Elevations Bookcase, Cherry Finish"/>
    <n v="523.91999999999996"/>
    <n v="5"/>
    <n v="0.2"/>
    <n v="-26.195999999999984"/>
  </r>
  <r>
    <n v="6947"/>
    <s v="CA-2012-126466"/>
    <x v="1"/>
    <x v="529"/>
    <d v="2012-11-13T00:00:00"/>
    <s v="Standard Class"/>
    <s v="JO-15550"/>
    <s v="Jesus Ocampo"/>
    <x v="2"/>
    <x v="0"/>
    <s v="Roseville"/>
    <x v="1"/>
    <n v="95661"/>
    <s v="West"/>
    <s v="OFF-FA-10000490"/>
    <x v="1"/>
    <x v="13"/>
    <s v="OIC Binder Clips, Mini, 1/4&quot; Capacity, Black"/>
    <n v="2.48"/>
    <n v="2"/>
    <n v="0"/>
    <n v="1.1656"/>
  </r>
  <r>
    <n v="6948"/>
    <s v="CA-2012-130365"/>
    <x v="1"/>
    <x v="334"/>
    <d v="2012-04-29T00:00:00"/>
    <s v="Standard Class"/>
    <s v="ZC-21910"/>
    <s v="Zuschuss Carroll"/>
    <x v="0"/>
    <x v="0"/>
    <s v="Aurora"/>
    <x v="10"/>
    <n v="60505"/>
    <s v="Central"/>
    <s v="OFF-ST-10002574"/>
    <x v="1"/>
    <x v="4"/>
    <s v="SAFCO Commercial Wire Shelving, Black"/>
    <n v="221.024"/>
    <n v="2"/>
    <n v="0.2"/>
    <n v="-55.256"/>
  </r>
  <r>
    <n v="6949"/>
    <s v="CA-2012-130365"/>
    <x v="1"/>
    <x v="334"/>
    <d v="2012-04-29T00:00:00"/>
    <s v="Standard Class"/>
    <s v="ZC-21910"/>
    <s v="Zuschuss Carroll"/>
    <x v="0"/>
    <x v="0"/>
    <s v="Aurora"/>
    <x v="10"/>
    <n v="60505"/>
    <s v="Central"/>
    <s v="FUR-CH-10003535"/>
    <x v="0"/>
    <x v="1"/>
    <s v="Global Armless Task Chair, Royal Blue"/>
    <n v="128.05799999999999"/>
    <n v="3"/>
    <n v="0.3"/>
    <n v="-23.782199999999996"/>
  </r>
  <r>
    <n v="6950"/>
    <s v="CA-2014-143021"/>
    <x v="3"/>
    <x v="123"/>
    <d v="2014-11-20T00:00:00"/>
    <s v="Same Day"/>
    <s v="AP-10720"/>
    <s v="Anne Pryor"/>
    <x v="2"/>
    <x v="0"/>
    <s v="New York City"/>
    <x v="15"/>
    <n v="10011"/>
    <s v="East"/>
    <s v="OFF-BI-10001628"/>
    <x v="1"/>
    <x v="8"/>
    <s v="Acco Data Flex Cable Posts For Top &amp; Bottom Load Binders, 6&quot; Capacity"/>
    <n v="58.407999999999994"/>
    <n v="7"/>
    <n v="0.2"/>
    <n v="18.252499999999998"/>
  </r>
  <r>
    <n v="6951"/>
    <s v="CA-2014-143021"/>
    <x v="3"/>
    <x v="123"/>
    <d v="2014-11-20T00:00:00"/>
    <s v="Same Day"/>
    <s v="AP-10720"/>
    <s v="Anne Pryor"/>
    <x v="2"/>
    <x v="0"/>
    <s v="New York City"/>
    <x v="15"/>
    <n v="10011"/>
    <s v="East"/>
    <s v="FUR-TA-10001676"/>
    <x v="0"/>
    <x v="3"/>
    <s v="Hon 61000 Series Interactive Training Tables"/>
    <n v="79.97399999999999"/>
    <n v="3"/>
    <n v="0.4"/>
    <n v="-29.323800000000006"/>
  </r>
  <r>
    <n v="6952"/>
    <s v="CA-2012-161767"/>
    <x v="1"/>
    <x v="312"/>
    <d v="2012-11-24T00:00:00"/>
    <s v="Standard Class"/>
    <s v="GK-14620"/>
    <s v="Grace Kelly"/>
    <x v="1"/>
    <x v="0"/>
    <s v="Dallas"/>
    <x v="5"/>
    <n v="75217"/>
    <s v="Central"/>
    <s v="TEC-MA-10002790"/>
    <x v="2"/>
    <x v="15"/>
    <s v="NeatDesk Desktop Scanner &amp; Digital Filing System"/>
    <n v="479.988"/>
    <n v="2"/>
    <n v="0.4"/>
    <n v="55.998599999999954"/>
  </r>
  <r>
    <n v="6953"/>
    <s v="CA-2012-129917"/>
    <x v="1"/>
    <x v="653"/>
    <d v="2012-10-03T00:00:00"/>
    <s v="First Class"/>
    <s v="HM-14980"/>
    <s v="Henry MacAllister"/>
    <x v="0"/>
    <x v="0"/>
    <s v="Los Angeles"/>
    <x v="1"/>
    <n v="90008"/>
    <s v="West"/>
    <s v="OFF-BI-10001757"/>
    <x v="1"/>
    <x v="8"/>
    <s v="Pressboard Hanging Data Binders for Unburst Sheets"/>
    <n v="11.808"/>
    <n v="3"/>
    <n v="0.2"/>
    <n v="4.1327999999999996"/>
  </r>
  <r>
    <n v="6954"/>
    <s v="CA-2012-129917"/>
    <x v="1"/>
    <x v="653"/>
    <d v="2012-10-03T00:00:00"/>
    <s v="First Class"/>
    <s v="HM-14980"/>
    <s v="Henry MacAllister"/>
    <x v="0"/>
    <x v="0"/>
    <s v="Los Angeles"/>
    <x v="1"/>
    <n v="90008"/>
    <s v="West"/>
    <s v="OFF-BI-10004828"/>
    <x v="1"/>
    <x v="8"/>
    <s v="GBC Poly Designer Binding Covers"/>
    <n v="53.567999999999998"/>
    <n v="4"/>
    <n v="0.2"/>
    <n v="19.418399999999995"/>
  </r>
  <r>
    <n v="6955"/>
    <s v="CA-2012-129917"/>
    <x v="1"/>
    <x v="653"/>
    <d v="2012-10-03T00:00:00"/>
    <s v="First Class"/>
    <s v="HM-14980"/>
    <s v="Henry MacAllister"/>
    <x v="0"/>
    <x v="0"/>
    <s v="Los Angeles"/>
    <x v="1"/>
    <n v="90008"/>
    <s v="West"/>
    <s v="TEC-PH-10000369"/>
    <x v="2"/>
    <x v="7"/>
    <s v="HTC One Mini"/>
    <n v="503.96000000000004"/>
    <n v="5"/>
    <n v="0.2"/>
    <n v="50.396000000000015"/>
  </r>
  <r>
    <n v="6956"/>
    <s v="CA-2012-115420"/>
    <x v="1"/>
    <x v="334"/>
    <d v="2012-05-02T00:00:00"/>
    <s v="Standard Class"/>
    <s v="LS-16945"/>
    <s v="Linda Southworth"/>
    <x v="1"/>
    <x v="0"/>
    <s v="Los Angeles"/>
    <x v="1"/>
    <n v="90004"/>
    <s v="West"/>
    <s v="OFF-EN-10003862"/>
    <x v="1"/>
    <x v="12"/>
    <s v="Laser &amp; Ink Jet Business Envelopes"/>
    <n v="21.34"/>
    <n v="2"/>
    <n v="0"/>
    <n v="9.8163999999999998"/>
  </r>
  <r>
    <n v="6957"/>
    <s v="CA-2013-157588"/>
    <x v="0"/>
    <x v="216"/>
    <d v="2013-07-20T00:00:00"/>
    <s v="Standard Class"/>
    <s v="AR-10570"/>
    <s v="Anemone Ratner"/>
    <x v="0"/>
    <x v="0"/>
    <s v="Columbus"/>
    <x v="32"/>
    <n v="31907"/>
    <s v="South"/>
    <s v="OFF-BI-10003963"/>
    <x v="1"/>
    <x v="8"/>
    <s v="Cardinal Holdit Data Disk Pockets"/>
    <n v="36.4"/>
    <n v="5"/>
    <n v="0"/>
    <n v="17.107999999999997"/>
  </r>
  <r>
    <n v="6958"/>
    <s v="CA-2013-157588"/>
    <x v="0"/>
    <x v="216"/>
    <d v="2013-07-20T00:00:00"/>
    <s v="Standard Class"/>
    <s v="AR-10570"/>
    <s v="Anemone Ratner"/>
    <x v="0"/>
    <x v="0"/>
    <s v="Columbus"/>
    <x v="32"/>
    <n v="31907"/>
    <s v="South"/>
    <s v="FUR-FU-10004848"/>
    <x v="0"/>
    <x v="5"/>
    <s v="Howard Miller 13-3/4&quot; Diameter Brushed Chrome Round Wall Clock"/>
    <n v="51.75"/>
    <n v="1"/>
    <n v="0"/>
    <n v="15.524999999999999"/>
  </r>
  <r>
    <n v="6959"/>
    <s v="CA-2012-167255"/>
    <x v="1"/>
    <x v="874"/>
    <d v="2012-09-29T00:00:00"/>
    <s v="Second Class"/>
    <s v="RH-19510"/>
    <s v="Rick Huthwaite"/>
    <x v="2"/>
    <x v="0"/>
    <s v="San Francisco"/>
    <x v="1"/>
    <n v="94110"/>
    <s v="West"/>
    <s v="OFF-ST-10001328"/>
    <x v="1"/>
    <x v="4"/>
    <s v="Personal Filing Tote with Lid, Black/Gray"/>
    <n v="15.51"/>
    <n v="1"/>
    <n v="0"/>
    <n v="4.3428000000000004"/>
  </r>
  <r>
    <n v="6960"/>
    <s v="CA-2012-167255"/>
    <x v="1"/>
    <x v="874"/>
    <d v="2012-09-29T00:00:00"/>
    <s v="Second Class"/>
    <s v="RH-19510"/>
    <s v="Rick Huthwaite"/>
    <x v="2"/>
    <x v="0"/>
    <s v="San Francisco"/>
    <x v="1"/>
    <n v="94110"/>
    <s v="West"/>
    <s v="OFF-PA-10002377"/>
    <x v="1"/>
    <x v="10"/>
    <s v="Xerox 1916"/>
    <n v="146.82"/>
    <n v="3"/>
    <n v="0"/>
    <n v="73.41"/>
  </r>
  <r>
    <n v="6961"/>
    <s v="CA-2012-167255"/>
    <x v="1"/>
    <x v="874"/>
    <d v="2012-09-29T00:00:00"/>
    <s v="Second Class"/>
    <s v="RH-19510"/>
    <s v="Rick Huthwaite"/>
    <x v="2"/>
    <x v="0"/>
    <s v="San Francisco"/>
    <x v="1"/>
    <n v="94110"/>
    <s v="West"/>
    <s v="OFF-PA-10003441"/>
    <x v="1"/>
    <x v="10"/>
    <s v="Xerox 226"/>
    <n v="12.96"/>
    <n v="2"/>
    <n v="0"/>
    <n v="6.2208000000000006"/>
  </r>
  <r>
    <n v="6962"/>
    <s v="CA-2014-162096"/>
    <x v="3"/>
    <x v="468"/>
    <d v="2014-11-11T00:00:00"/>
    <s v="Same Day"/>
    <s v="TB-21190"/>
    <s v="Thomas Brumley"/>
    <x v="2"/>
    <x v="0"/>
    <s v="Riverside"/>
    <x v="1"/>
    <n v="92503"/>
    <s v="West"/>
    <s v="OFF-AR-10002221"/>
    <x v="1"/>
    <x v="6"/>
    <s v="12 Colored Short Pencils"/>
    <n v="7.8000000000000007"/>
    <n v="3"/>
    <n v="0"/>
    <n v="2.1060000000000008"/>
  </r>
  <r>
    <n v="6963"/>
    <s v="CA-2013-157161"/>
    <x v="0"/>
    <x v="87"/>
    <d v="2013-07-21T00:00:00"/>
    <s v="Second Class"/>
    <s v="JD-15895"/>
    <s v="Jonathan Doherty"/>
    <x v="1"/>
    <x v="0"/>
    <s v="Columbia"/>
    <x v="20"/>
    <n v="29203"/>
    <s v="South"/>
    <s v="OFF-EN-10001509"/>
    <x v="1"/>
    <x v="12"/>
    <s v="Poly String Tie Envelopes"/>
    <n v="10.199999999999999"/>
    <n v="5"/>
    <n v="0"/>
    <n v="4.7939999999999996"/>
  </r>
  <r>
    <n v="6964"/>
    <s v="CA-2013-157161"/>
    <x v="0"/>
    <x v="87"/>
    <d v="2013-07-21T00:00:00"/>
    <s v="Second Class"/>
    <s v="JD-15895"/>
    <s v="Jonathan Doherty"/>
    <x v="1"/>
    <x v="0"/>
    <s v="Columbia"/>
    <x v="20"/>
    <n v="29203"/>
    <s v="South"/>
    <s v="OFF-AR-10003338"/>
    <x v="1"/>
    <x v="6"/>
    <s v="Eberhard Faber 3 1/2&quot; Golf Pencils"/>
    <n v="22.32"/>
    <n v="3"/>
    <n v="0"/>
    <n v="5.580000000000001"/>
  </r>
  <r>
    <n v="6965"/>
    <s v="CA-2013-157161"/>
    <x v="0"/>
    <x v="87"/>
    <d v="2013-07-21T00:00:00"/>
    <s v="Second Class"/>
    <s v="JD-15895"/>
    <s v="Jonathan Doherty"/>
    <x v="1"/>
    <x v="0"/>
    <s v="Columbia"/>
    <x v="20"/>
    <n v="29203"/>
    <s v="South"/>
    <s v="OFF-BI-10004728"/>
    <x v="1"/>
    <x v="8"/>
    <s v="Wilson Jones Turn Tabs Binder Tool for Ring Binders"/>
    <n v="24.1"/>
    <n v="5"/>
    <n v="0"/>
    <n v="11.086"/>
  </r>
  <r>
    <n v="6966"/>
    <s v="CA-2013-157161"/>
    <x v="0"/>
    <x v="87"/>
    <d v="2013-07-21T00:00:00"/>
    <s v="Second Class"/>
    <s v="JD-15895"/>
    <s v="Jonathan Doherty"/>
    <x v="1"/>
    <x v="0"/>
    <s v="Columbia"/>
    <x v="20"/>
    <n v="29203"/>
    <s v="South"/>
    <s v="TEC-AC-10000358"/>
    <x v="2"/>
    <x v="11"/>
    <s v="Imation Secure Drive + Hardware Encrypted USB flash drive - 16 GB"/>
    <n v="75.98"/>
    <n v="2"/>
    <n v="0"/>
    <n v="18.235199999999999"/>
  </r>
  <r>
    <n v="6967"/>
    <s v="CA-2013-157161"/>
    <x v="0"/>
    <x v="87"/>
    <d v="2013-07-21T00:00:00"/>
    <s v="Second Class"/>
    <s v="JD-15895"/>
    <s v="Jonathan Doherty"/>
    <x v="1"/>
    <x v="0"/>
    <s v="Columbia"/>
    <x v="20"/>
    <n v="29203"/>
    <s v="South"/>
    <s v="OFF-BI-10002764"/>
    <x v="1"/>
    <x v="8"/>
    <s v="Recycled Pressboard Report Cover with Reinforced Top Hinge"/>
    <n v="6.46"/>
    <n v="2"/>
    <n v="0"/>
    <n v="3.1654"/>
  </r>
  <r>
    <n v="6968"/>
    <s v="CA-2013-157161"/>
    <x v="0"/>
    <x v="87"/>
    <d v="2013-07-21T00:00:00"/>
    <s v="Second Class"/>
    <s v="JD-15895"/>
    <s v="Jonathan Doherty"/>
    <x v="1"/>
    <x v="0"/>
    <s v="Columbia"/>
    <x v="20"/>
    <n v="29203"/>
    <s v="South"/>
    <s v="OFF-PA-10001461"/>
    <x v="1"/>
    <x v="10"/>
    <s v="HP Office Paper (20Lb. and 87 Bright)"/>
    <n v="60.12"/>
    <n v="9"/>
    <n v="0"/>
    <n v="28.857599999999998"/>
  </r>
  <r>
    <n v="6969"/>
    <s v="CA-2012-110765"/>
    <x v="1"/>
    <x v="1140"/>
    <d v="2012-10-20T00:00:00"/>
    <s v="Second Class"/>
    <s v="MP-17965"/>
    <s v="Michael Paige"/>
    <x v="1"/>
    <x v="0"/>
    <s v="New York City"/>
    <x v="15"/>
    <n v="10011"/>
    <s v="East"/>
    <s v="TEC-PH-10004165"/>
    <x v="2"/>
    <x v="7"/>
    <s v="Mitel MiVoice 5330e IP Phone"/>
    <n v="824.97"/>
    <n v="3"/>
    <n v="0"/>
    <n v="214.4922"/>
  </r>
  <r>
    <n v="6970"/>
    <s v="CA-2013-163937"/>
    <x v="0"/>
    <x v="994"/>
    <d v="2013-01-13T00:00:00"/>
    <s v="Second Class"/>
    <s v="JB-16000"/>
    <s v="Joy Bell-"/>
    <x v="0"/>
    <x v="0"/>
    <s v="Longview"/>
    <x v="4"/>
    <n v="98632"/>
    <s v="West"/>
    <s v="FUR-FU-10000010"/>
    <x v="0"/>
    <x v="5"/>
    <s v="DAX Value U-Channel Document Frames, Easel Back"/>
    <n v="24.849999999999998"/>
    <n v="5"/>
    <n v="0"/>
    <n v="7.7034999999999982"/>
  </r>
  <r>
    <n v="6971"/>
    <s v="CA-2014-153822"/>
    <x v="3"/>
    <x v="20"/>
    <d v="2014-09-26T00:00:00"/>
    <s v="Standard Class"/>
    <s v="AB-10105"/>
    <s v="Adrian Barton"/>
    <x v="0"/>
    <x v="0"/>
    <s v="Phoenix"/>
    <x v="16"/>
    <n v="85023"/>
    <s v="West"/>
    <s v="OFF-ST-10000321"/>
    <x v="1"/>
    <x v="4"/>
    <s v="Akro Stacking Bins"/>
    <n v="12.624000000000001"/>
    <n v="2"/>
    <n v="0.2"/>
    <n v="-2.5248000000000022"/>
  </r>
  <r>
    <n v="6972"/>
    <s v="CA-2014-153822"/>
    <x v="3"/>
    <x v="20"/>
    <d v="2014-09-26T00:00:00"/>
    <s v="Standard Class"/>
    <s v="AB-10105"/>
    <s v="Adrian Barton"/>
    <x v="0"/>
    <x v="0"/>
    <s v="Phoenix"/>
    <x v="16"/>
    <n v="85023"/>
    <s v="West"/>
    <s v="TEC-AC-10000109"/>
    <x v="2"/>
    <x v="11"/>
    <s v="Sony Micro Vault Click 16 GB USB 2.0 Flash Drive"/>
    <n v="89.584000000000003"/>
    <n v="2"/>
    <n v="0.2"/>
    <n v="4.4792000000000058"/>
  </r>
  <r>
    <n v="6973"/>
    <s v="CA-2014-153822"/>
    <x v="3"/>
    <x v="20"/>
    <d v="2014-09-26T00:00:00"/>
    <s v="Standard Class"/>
    <s v="AB-10105"/>
    <s v="Adrian Barton"/>
    <x v="0"/>
    <x v="0"/>
    <s v="Phoenix"/>
    <x v="16"/>
    <n v="85023"/>
    <s v="West"/>
    <s v="TEC-PH-10002415"/>
    <x v="2"/>
    <x v="7"/>
    <s v="Polycom VoiceStation 500 Conference phone"/>
    <n v="471.92"/>
    <n v="2"/>
    <n v="0.2"/>
    <n v="29.495000000000019"/>
  </r>
  <r>
    <n v="6974"/>
    <s v="CA-2014-153822"/>
    <x v="3"/>
    <x v="20"/>
    <d v="2014-09-26T00:00:00"/>
    <s v="Standard Class"/>
    <s v="AB-10105"/>
    <s v="Adrian Barton"/>
    <x v="0"/>
    <x v="0"/>
    <s v="Phoenix"/>
    <x v="16"/>
    <n v="85023"/>
    <s v="West"/>
    <s v="OFF-BI-10001460"/>
    <x v="1"/>
    <x v="8"/>
    <s v="Plastic Binding Combs"/>
    <n v="18.180000000000003"/>
    <n v="4"/>
    <n v="0.7"/>
    <n v="-13.938000000000002"/>
  </r>
  <r>
    <n v="6975"/>
    <s v="CA-2014-146185"/>
    <x v="3"/>
    <x v="175"/>
    <d v="2014-09-20T00:00:00"/>
    <s v="Standard Class"/>
    <s v="CC-12145"/>
    <s v="Charles Crestani"/>
    <x v="0"/>
    <x v="0"/>
    <s v="Houston"/>
    <x v="5"/>
    <n v="77095"/>
    <s v="Central"/>
    <s v="OFF-AR-10002987"/>
    <x v="1"/>
    <x v="6"/>
    <s v="Prismacolor Color Pencil Set"/>
    <n v="31.744"/>
    <n v="2"/>
    <n v="0.2"/>
    <n v="8.3328000000000024"/>
  </r>
  <r>
    <n v="6976"/>
    <s v="CA-2012-112144"/>
    <x v="1"/>
    <x v="1141"/>
    <d v="2012-07-02T00:00:00"/>
    <s v="Standard Class"/>
    <s v="CY-12745"/>
    <s v="Craig Yedwab"/>
    <x v="1"/>
    <x v="0"/>
    <s v="Gilbert"/>
    <x v="16"/>
    <n v="85234"/>
    <s v="West"/>
    <s v="OFF-LA-10000443"/>
    <x v="1"/>
    <x v="2"/>
    <s v="Avery 501"/>
    <n v="5.9039999999999999"/>
    <n v="2"/>
    <n v="0.2"/>
    <n v="1.9925999999999999"/>
  </r>
  <r>
    <n v="6977"/>
    <s v="CA-2012-112144"/>
    <x v="1"/>
    <x v="1141"/>
    <d v="2012-07-02T00:00:00"/>
    <s v="Standard Class"/>
    <s v="CY-12745"/>
    <s v="Craig Yedwab"/>
    <x v="1"/>
    <x v="0"/>
    <s v="Gilbert"/>
    <x v="16"/>
    <n v="85234"/>
    <s v="West"/>
    <s v="FUR-FU-10004306"/>
    <x v="0"/>
    <x v="5"/>
    <s v="Electrix Halogen Magnifier Lamp"/>
    <n v="621.7600000000001"/>
    <n v="4"/>
    <n v="0.2"/>
    <n v="46.631999999999977"/>
  </r>
  <r>
    <n v="6978"/>
    <s v="US-2013-119298"/>
    <x v="0"/>
    <x v="881"/>
    <d v="2013-11-29T00:00:00"/>
    <s v="First Class"/>
    <s v="EP-13915"/>
    <s v="Emily Phan"/>
    <x v="0"/>
    <x v="0"/>
    <s v="Jonesboro"/>
    <x v="36"/>
    <n v="72401"/>
    <s v="South"/>
    <s v="TEC-PH-10002564"/>
    <x v="2"/>
    <x v="7"/>
    <s v="OtterBox Defender Series Case - Samsung Galaxy S4"/>
    <n v="59.98"/>
    <n v="2"/>
    <n v="0"/>
    <n v="17.993999999999993"/>
  </r>
  <r>
    <n v="6979"/>
    <s v="CA-2014-155159"/>
    <x v="3"/>
    <x v="920"/>
    <d v="2014-11-30T00:00:00"/>
    <s v="Second Class"/>
    <s v="DL-13315"/>
    <s v="Delfina Latchford"/>
    <x v="0"/>
    <x v="0"/>
    <s v="Atlanta"/>
    <x v="32"/>
    <n v="30318"/>
    <s v="South"/>
    <s v="OFF-PA-10003724"/>
    <x v="1"/>
    <x v="10"/>
    <s v="Wirebound Message Book, 4 per Page"/>
    <n v="48.87"/>
    <n v="9"/>
    <n v="0"/>
    <n v="23.946299999999997"/>
  </r>
  <r>
    <n v="6980"/>
    <s v="CA-2014-149076"/>
    <x v="3"/>
    <x v="424"/>
    <d v="2014-01-20T00:00:00"/>
    <s v="Standard Class"/>
    <s v="SO-20335"/>
    <s v="Sean O'Donnell"/>
    <x v="0"/>
    <x v="0"/>
    <s v="Los Angeles"/>
    <x v="1"/>
    <n v="90036"/>
    <s v="West"/>
    <s v="OFF-PA-10000483"/>
    <x v="1"/>
    <x v="10"/>
    <s v="Xerox 19"/>
    <n v="154.9"/>
    <n v="5"/>
    <n v="0"/>
    <n v="69.704999999999998"/>
  </r>
  <r>
    <n v="6981"/>
    <s v="CA-2011-146990"/>
    <x v="2"/>
    <x v="845"/>
    <d v="2011-11-08T00:00:00"/>
    <s v="First Class"/>
    <s v="BP-11095"/>
    <s v="Bart Pistole"/>
    <x v="1"/>
    <x v="0"/>
    <s v="New York City"/>
    <x v="15"/>
    <n v="10024"/>
    <s v="East"/>
    <s v="OFF-FA-10000611"/>
    <x v="1"/>
    <x v="13"/>
    <s v="Binder Clips by OIC"/>
    <n v="5.92"/>
    <n v="4"/>
    <n v="0"/>
    <n v="2.8415999999999997"/>
  </r>
  <r>
    <n v="6982"/>
    <s v="CA-2011-146990"/>
    <x v="2"/>
    <x v="845"/>
    <d v="2011-11-08T00:00:00"/>
    <s v="First Class"/>
    <s v="BP-11095"/>
    <s v="Bart Pistole"/>
    <x v="1"/>
    <x v="0"/>
    <s v="New York City"/>
    <x v="15"/>
    <n v="10024"/>
    <s v="East"/>
    <s v="OFF-PA-10000246"/>
    <x v="1"/>
    <x v="10"/>
    <s v="Riverleaf Stik-Withit Designer Note Cubes"/>
    <n v="30.18"/>
    <n v="3"/>
    <n v="0"/>
    <n v="13.8828"/>
  </r>
  <r>
    <n v="6983"/>
    <s v="CA-2013-116526"/>
    <x v="0"/>
    <x v="142"/>
    <d v="2013-09-06T00:00:00"/>
    <s v="Standard Class"/>
    <s v="JA-15970"/>
    <s v="Joseph Airdo"/>
    <x v="0"/>
    <x v="0"/>
    <s v="Detroit"/>
    <x v="12"/>
    <n v="48227"/>
    <s v="Central"/>
    <s v="OFF-BI-10004728"/>
    <x v="1"/>
    <x v="8"/>
    <s v="Wilson Jones Turn Tabs Binder Tool for Ring Binders"/>
    <n v="24.1"/>
    <n v="5"/>
    <n v="0"/>
    <n v="11.086"/>
  </r>
  <r>
    <n v="6984"/>
    <s v="CA-2013-116526"/>
    <x v="0"/>
    <x v="142"/>
    <d v="2013-09-06T00:00:00"/>
    <s v="Standard Class"/>
    <s v="JA-15970"/>
    <s v="Joseph Airdo"/>
    <x v="0"/>
    <x v="0"/>
    <s v="Detroit"/>
    <x v="12"/>
    <n v="48227"/>
    <s v="Central"/>
    <s v="TEC-PH-10002365"/>
    <x v="2"/>
    <x v="7"/>
    <s v="Belkin Grip Candy Sheer Case / Cover for iPhone 5 and 5S"/>
    <n v="8.7799999999999994"/>
    <n v="1"/>
    <n v="0"/>
    <n v="2.2827999999999999"/>
  </r>
  <r>
    <n v="6985"/>
    <s v="CA-2013-116526"/>
    <x v="0"/>
    <x v="142"/>
    <d v="2013-09-06T00:00:00"/>
    <s v="Standard Class"/>
    <s v="JA-15970"/>
    <s v="Joseph Airdo"/>
    <x v="0"/>
    <x v="0"/>
    <s v="Detroit"/>
    <x v="12"/>
    <n v="48227"/>
    <s v="Central"/>
    <s v="OFF-AP-10002457"/>
    <x v="1"/>
    <x v="9"/>
    <s v="Eureka The Boss Plus 12-Amp Hard Box Upright Vacuum, Red"/>
    <n v="376.74"/>
    <n v="4"/>
    <n v="0.1"/>
    <n v="71.161999999999978"/>
  </r>
  <r>
    <n v="6986"/>
    <s v="CA-2013-116526"/>
    <x v="0"/>
    <x v="142"/>
    <d v="2013-09-06T00:00:00"/>
    <s v="Standard Class"/>
    <s v="JA-15970"/>
    <s v="Joseph Airdo"/>
    <x v="0"/>
    <x v="0"/>
    <s v="Detroit"/>
    <x v="12"/>
    <n v="48227"/>
    <s v="Central"/>
    <s v="OFF-BI-10000320"/>
    <x v="1"/>
    <x v="8"/>
    <s v="GBC Plastic Binding Combs"/>
    <n v="29.52"/>
    <n v="4"/>
    <n v="0"/>
    <n v="14.4648"/>
  </r>
  <r>
    <n v="6987"/>
    <s v="CA-2013-116526"/>
    <x v="0"/>
    <x v="142"/>
    <d v="2013-09-06T00:00:00"/>
    <s v="Standard Class"/>
    <s v="JA-15970"/>
    <s v="Joseph Airdo"/>
    <x v="0"/>
    <x v="0"/>
    <s v="Detroit"/>
    <x v="12"/>
    <n v="48227"/>
    <s v="Central"/>
    <s v="OFF-AR-10004999"/>
    <x v="1"/>
    <x v="6"/>
    <s v="Newell 315"/>
    <n v="11.96"/>
    <n v="2"/>
    <n v="0"/>
    <n v="2.99"/>
  </r>
  <r>
    <n v="6988"/>
    <s v="CA-2013-116526"/>
    <x v="0"/>
    <x v="142"/>
    <d v="2013-09-06T00:00:00"/>
    <s v="Standard Class"/>
    <s v="JA-15970"/>
    <s v="Joseph Airdo"/>
    <x v="0"/>
    <x v="0"/>
    <s v="Detroit"/>
    <x v="12"/>
    <n v="48227"/>
    <s v="Central"/>
    <s v="OFF-BI-10001116"/>
    <x v="1"/>
    <x v="8"/>
    <s v="Wilson Jones 1&quot; Hanging DublLock Ring Binders"/>
    <n v="26.400000000000002"/>
    <n v="5"/>
    <n v="0"/>
    <n v="12.672000000000001"/>
  </r>
  <r>
    <n v="6989"/>
    <s v="CA-2014-158561"/>
    <x v="3"/>
    <x v="343"/>
    <d v="2014-11-17T00:00:00"/>
    <s v="Second Class"/>
    <s v="BB-11545"/>
    <s v="Brenda Bowman"/>
    <x v="1"/>
    <x v="0"/>
    <s v="Fort Lauderdale"/>
    <x v="2"/>
    <n v="33311"/>
    <s v="South"/>
    <s v="OFF-AP-10002651"/>
    <x v="1"/>
    <x v="9"/>
    <s v="Hoover Upright Vacuum With Dirt Cup"/>
    <n v="1158.1199999999999"/>
    <n v="5"/>
    <n v="0.2"/>
    <n v="130.28849999999983"/>
  </r>
  <r>
    <n v="6990"/>
    <s v="CA-2014-165099"/>
    <x v="3"/>
    <x v="157"/>
    <d v="2014-12-14T00:00:00"/>
    <s v="First Class"/>
    <s v="DK-13375"/>
    <s v="Dennis Kane"/>
    <x v="0"/>
    <x v="0"/>
    <s v="Abilene"/>
    <x v="5"/>
    <n v="79605"/>
    <s v="Central"/>
    <s v="OFF-AP-10001634"/>
    <x v="1"/>
    <x v="9"/>
    <s v="Hoover Commercial Lightweight Upright Vacuum"/>
    <n v="1.3919999999999997"/>
    <n v="2"/>
    <n v="0.8"/>
    <n v="-3.7584000000000009"/>
  </r>
  <r>
    <n v="6991"/>
    <s v="CA-2012-109386"/>
    <x v="1"/>
    <x v="627"/>
    <d v="2012-11-13T00:00:00"/>
    <s v="Second Class"/>
    <s v="RH-19600"/>
    <s v="Rob Haberlin"/>
    <x v="0"/>
    <x v="0"/>
    <s v="Hampton"/>
    <x v="17"/>
    <n v="23666"/>
    <s v="South"/>
    <s v="OFF-AP-10003266"/>
    <x v="1"/>
    <x v="9"/>
    <s v="Holmes Replacement Filter for HEPA Air Cleaner, Large Room"/>
    <n v="44.43"/>
    <n v="3"/>
    <n v="0"/>
    <n v="18.660600000000002"/>
  </r>
  <r>
    <n v="6992"/>
    <s v="CA-2012-109386"/>
    <x v="1"/>
    <x v="627"/>
    <d v="2012-11-13T00:00:00"/>
    <s v="Second Class"/>
    <s v="RH-19600"/>
    <s v="Rob Haberlin"/>
    <x v="0"/>
    <x v="0"/>
    <s v="Hampton"/>
    <x v="17"/>
    <n v="23666"/>
    <s v="South"/>
    <s v="TEC-PH-10002890"/>
    <x v="2"/>
    <x v="7"/>
    <s v="AT&amp;T 17929 Lendline Telephone"/>
    <n v="226.20000000000002"/>
    <n v="5"/>
    <n v="0"/>
    <n v="58.811999999999998"/>
  </r>
  <r>
    <n v="6993"/>
    <s v="CA-2012-109386"/>
    <x v="1"/>
    <x v="627"/>
    <d v="2012-11-13T00:00:00"/>
    <s v="Second Class"/>
    <s v="RH-19600"/>
    <s v="Rob Haberlin"/>
    <x v="0"/>
    <x v="0"/>
    <s v="Hampton"/>
    <x v="17"/>
    <n v="23666"/>
    <s v="South"/>
    <s v="FUR-FU-10000308"/>
    <x v="0"/>
    <x v="5"/>
    <s v="Deflect-o Glass Clear Studded Chair Mats"/>
    <n v="186.54"/>
    <n v="3"/>
    <n v="0"/>
    <n v="41.038800000000002"/>
  </r>
  <r>
    <n v="6994"/>
    <s v="CA-2012-109386"/>
    <x v="1"/>
    <x v="627"/>
    <d v="2012-11-13T00:00:00"/>
    <s v="Second Class"/>
    <s v="RH-19600"/>
    <s v="Rob Haberlin"/>
    <x v="0"/>
    <x v="0"/>
    <s v="Hampton"/>
    <x v="17"/>
    <n v="23666"/>
    <s v="South"/>
    <s v="OFF-AR-10000380"/>
    <x v="1"/>
    <x v="6"/>
    <s v="Hunt PowerHouse Electric Pencil Sharpener, Blue"/>
    <n v="265.85999999999996"/>
    <n v="7"/>
    <n v="0"/>
    <n v="79.757999999999967"/>
  </r>
  <r>
    <n v="6995"/>
    <s v="CA-2012-109386"/>
    <x v="1"/>
    <x v="627"/>
    <d v="2012-11-13T00:00:00"/>
    <s v="Second Class"/>
    <s v="RH-19600"/>
    <s v="Rob Haberlin"/>
    <x v="0"/>
    <x v="0"/>
    <s v="Hampton"/>
    <x v="17"/>
    <n v="23666"/>
    <s v="South"/>
    <s v="OFF-AR-10000122"/>
    <x v="1"/>
    <x v="6"/>
    <s v="Newell 314"/>
    <n v="27.9"/>
    <n v="5"/>
    <n v="0"/>
    <n v="6.9749999999999979"/>
  </r>
  <r>
    <n v="6996"/>
    <s v="CA-2012-166800"/>
    <x v="1"/>
    <x v="902"/>
    <d v="2012-11-26T00:00:00"/>
    <s v="Standard Class"/>
    <s v="AG-10300"/>
    <s v="Aleksandra Gannaway"/>
    <x v="1"/>
    <x v="0"/>
    <s v="Las Vegas"/>
    <x v="33"/>
    <n v="89115"/>
    <s v="West"/>
    <s v="OFF-AP-10004868"/>
    <x v="1"/>
    <x v="9"/>
    <s v="Hoover Commercial Soft Guard Upright Vacuum And Disposable Filtration Bags"/>
    <n v="31.08"/>
    <n v="4"/>
    <n v="0"/>
    <n v="8.3916000000000004"/>
  </r>
  <r>
    <n v="6997"/>
    <s v="CA-2014-117443"/>
    <x v="3"/>
    <x v="331"/>
    <d v="2014-12-26T00:00:00"/>
    <s v="Second Class"/>
    <s v="JB-15400"/>
    <s v="Jennifer Braxton"/>
    <x v="1"/>
    <x v="0"/>
    <s v="Rockford"/>
    <x v="10"/>
    <n v="61107"/>
    <s v="Central"/>
    <s v="OFF-BI-10004002"/>
    <x v="1"/>
    <x v="8"/>
    <s v="Wilson Jones International Size A4 Ring Binders"/>
    <n v="13.839999999999998"/>
    <n v="4"/>
    <n v="0.8"/>
    <n v="-22.144000000000005"/>
  </r>
  <r>
    <n v="6998"/>
    <s v="CA-2014-117443"/>
    <x v="3"/>
    <x v="331"/>
    <d v="2014-12-26T00:00:00"/>
    <s v="Second Class"/>
    <s v="JB-15400"/>
    <s v="Jennifer Braxton"/>
    <x v="1"/>
    <x v="0"/>
    <s v="Rockford"/>
    <x v="10"/>
    <n v="61107"/>
    <s v="Central"/>
    <s v="OFF-PA-10004475"/>
    <x v="1"/>
    <x v="10"/>
    <s v="Xerox 1940"/>
    <n v="175.87200000000001"/>
    <n v="4"/>
    <n v="0.2"/>
    <n v="63.753599999999992"/>
  </r>
  <r>
    <n v="6999"/>
    <s v="US-2013-134369"/>
    <x v="0"/>
    <x v="1142"/>
    <d v="2013-09-23T00:00:00"/>
    <s v="Standard Class"/>
    <s v="BC-11125"/>
    <s v="Becky Castell"/>
    <x v="2"/>
    <x v="0"/>
    <s v="Laguna Niguel"/>
    <x v="1"/>
    <n v="92677"/>
    <s v="West"/>
    <s v="OFF-PA-10002195"/>
    <x v="1"/>
    <x v="10"/>
    <s v="Xerox 1966"/>
    <n v="12.96"/>
    <n v="2"/>
    <n v="0"/>
    <n v="6.3504000000000005"/>
  </r>
  <r>
    <n v="7000"/>
    <s v="CA-2014-123687"/>
    <x v="3"/>
    <x v="1143"/>
    <d v="2014-05-30T00:00:00"/>
    <s v="First Class"/>
    <s v="KC-16675"/>
    <s v="Kimberly Carter"/>
    <x v="1"/>
    <x v="0"/>
    <s v="Louisville"/>
    <x v="0"/>
    <n v="40214"/>
    <s v="South"/>
    <s v="OFF-AP-10002670"/>
    <x v="1"/>
    <x v="9"/>
    <s v="Belkin 8-Outlet Premiere SurgeMaster II Surge Protectors"/>
    <n v="208.44"/>
    <n v="3"/>
    <n v="0"/>
    <n v="62.531999999999982"/>
  </r>
  <r>
    <n v="7001"/>
    <s v="CA-2014-123687"/>
    <x v="3"/>
    <x v="1143"/>
    <d v="2014-05-30T00:00:00"/>
    <s v="First Class"/>
    <s v="KC-16675"/>
    <s v="Kimberly Carter"/>
    <x v="1"/>
    <x v="0"/>
    <s v="Louisville"/>
    <x v="0"/>
    <n v="40214"/>
    <s v="South"/>
    <s v="OFF-SU-10004498"/>
    <x v="1"/>
    <x v="14"/>
    <s v="Martin-Yale Premier Letter Opener"/>
    <n v="25.76"/>
    <n v="2"/>
    <n v="0"/>
    <n v="0.77280000000000015"/>
  </r>
  <r>
    <n v="7002"/>
    <s v="CA-2012-104871"/>
    <x v="1"/>
    <x v="1110"/>
    <d v="2012-04-03T00:00:00"/>
    <s v="Standard Class"/>
    <s v="DR-12940"/>
    <s v="Daniel Raglin"/>
    <x v="2"/>
    <x v="0"/>
    <s v="Normal"/>
    <x v="10"/>
    <n v="61761"/>
    <s v="Central"/>
    <s v="FUR-CH-10003298"/>
    <x v="0"/>
    <x v="1"/>
    <s v="Office Star - Contemporary Task Swivel chair with Loop Arms, Charcoal"/>
    <n v="366.74399999999997"/>
    <n v="4"/>
    <n v="0.3"/>
    <n v="-110.02320000000003"/>
  </r>
  <r>
    <n v="7003"/>
    <s v="CA-2011-133158"/>
    <x v="2"/>
    <x v="710"/>
    <d v="2011-08-21T00:00:00"/>
    <s v="Second Class"/>
    <s v="DW-13195"/>
    <s v="David Wiener"/>
    <x v="1"/>
    <x v="0"/>
    <s v="Los Angeles"/>
    <x v="1"/>
    <n v="90045"/>
    <s v="West"/>
    <s v="FUR-FU-10000723"/>
    <x v="0"/>
    <x v="5"/>
    <s v="Deflect-o EconoMat Studded, No Bevel Mat for Low Pile Carpeting"/>
    <n v="289.24"/>
    <n v="7"/>
    <n v="0"/>
    <n v="26.031600000000012"/>
  </r>
  <r>
    <n v="7004"/>
    <s v="CA-2011-133158"/>
    <x v="2"/>
    <x v="710"/>
    <d v="2011-08-21T00:00:00"/>
    <s v="Second Class"/>
    <s v="DW-13195"/>
    <s v="David Wiener"/>
    <x v="1"/>
    <x v="0"/>
    <s v="Los Angeles"/>
    <x v="1"/>
    <n v="90045"/>
    <s v="West"/>
    <s v="OFF-BI-10000632"/>
    <x v="1"/>
    <x v="8"/>
    <s v="Satellite Sectional Post Binders"/>
    <n v="69.456000000000003"/>
    <n v="2"/>
    <n v="0.2"/>
    <n v="22.573199999999996"/>
  </r>
  <r>
    <n v="7005"/>
    <s v="CA-2011-126333"/>
    <x v="2"/>
    <x v="851"/>
    <d v="2011-12-28T00:00:00"/>
    <s v="Standard Class"/>
    <s v="ME-18010"/>
    <s v="Michelle Ellison"/>
    <x v="1"/>
    <x v="0"/>
    <s v="Port Arthur"/>
    <x v="5"/>
    <n v="77642"/>
    <s v="Central"/>
    <s v="OFF-PA-10000223"/>
    <x v="1"/>
    <x v="10"/>
    <s v="Xerox 2000"/>
    <n v="5.1840000000000011"/>
    <n v="1"/>
    <n v="0.2"/>
    <n v="1.8144"/>
  </r>
  <r>
    <n v="7006"/>
    <s v="CA-2012-141740"/>
    <x v="1"/>
    <x v="549"/>
    <d v="2012-11-05T00:00:00"/>
    <s v="Standard Class"/>
    <s v="JF-15490"/>
    <s v="Jeremy Farry"/>
    <x v="0"/>
    <x v="0"/>
    <s v="New York City"/>
    <x v="15"/>
    <n v="10009"/>
    <s v="East"/>
    <s v="FUR-CH-10001545"/>
    <x v="0"/>
    <x v="1"/>
    <s v="Hon Comfortask Task/Swivel Chairs"/>
    <n v="205.16400000000002"/>
    <n v="2"/>
    <n v="0.1"/>
    <n v="13.677600000000002"/>
  </r>
  <r>
    <n v="7007"/>
    <s v="CA-2011-119466"/>
    <x v="2"/>
    <x v="534"/>
    <d v="2011-12-21T00:00:00"/>
    <s v="Standard Class"/>
    <s v="SP-20860"/>
    <s v="Sung Pak"/>
    <x v="1"/>
    <x v="0"/>
    <s v="Chicago"/>
    <x v="10"/>
    <n v="60623"/>
    <s v="Central"/>
    <s v="FUR-FU-10001546"/>
    <x v="0"/>
    <x v="5"/>
    <s v="Dana Swing-Arm Lamps"/>
    <n v="8.5440000000000005"/>
    <n v="2"/>
    <n v="0.6"/>
    <n v="-7.4759999999999991"/>
  </r>
  <r>
    <n v="7008"/>
    <s v="CA-2012-154823"/>
    <x v="1"/>
    <x v="291"/>
    <d v="2012-08-25T00:00:00"/>
    <s v="Standard Class"/>
    <s v="KN-16390"/>
    <s v="Katherine Nockton"/>
    <x v="1"/>
    <x v="0"/>
    <s v="Springfield"/>
    <x v="24"/>
    <n v="45503"/>
    <s v="East"/>
    <s v="OFF-BI-10001098"/>
    <x v="1"/>
    <x v="8"/>
    <s v="Acco D-Ring Binder w/DublLock"/>
    <n v="12.828000000000001"/>
    <n v="2"/>
    <n v="0.7"/>
    <n v="-8.9795999999999978"/>
  </r>
  <r>
    <n v="7009"/>
    <s v="CA-2012-154823"/>
    <x v="1"/>
    <x v="291"/>
    <d v="2012-08-25T00:00:00"/>
    <s v="Standard Class"/>
    <s v="KN-16390"/>
    <s v="Katherine Nockton"/>
    <x v="1"/>
    <x v="0"/>
    <s v="Springfield"/>
    <x v="24"/>
    <n v="45503"/>
    <s v="East"/>
    <s v="FUR-CH-10003379"/>
    <x v="0"/>
    <x v="1"/>
    <s v="Global Commerce Series High-Back Swivel/Tilt Chairs"/>
    <n v="598.45799999999997"/>
    <n v="3"/>
    <n v="0.3"/>
    <n v="-42.746999999999957"/>
  </r>
  <r>
    <n v="7010"/>
    <s v="CA-2012-154823"/>
    <x v="1"/>
    <x v="291"/>
    <d v="2012-08-25T00:00:00"/>
    <s v="Standard Class"/>
    <s v="KN-16390"/>
    <s v="Katherine Nockton"/>
    <x v="1"/>
    <x v="0"/>
    <s v="Springfield"/>
    <x v="24"/>
    <n v="45503"/>
    <s v="East"/>
    <s v="FUR-FU-10000193"/>
    <x v="0"/>
    <x v="5"/>
    <s v="Tenex Chairmats For Use with Hard Floors"/>
    <n v="25.983999999999998"/>
    <n v="1"/>
    <n v="0.2"/>
    <n v="-3.8976000000000015"/>
  </r>
  <r>
    <n v="7011"/>
    <s v="US-2011-135881"/>
    <x v="2"/>
    <x v="235"/>
    <d v="2011-05-27T00:00:00"/>
    <s v="Standard Class"/>
    <s v="GT-14710"/>
    <s v="Greg Tran"/>
    <x v="0"/>
    <x v="0"/>
    <s v="New York City"/>
    <x v="15"/>
    <n v="10035"/>
    <s v="East"/>
    <s v="OFF-BI-10000829"/>
    <x v="1"/>
    <x v="8"/>
    <s v="Avery Non-Stick Binders"/>
    <n v="17.96"/>
    <n v="5"/>
    <n v="0.2"/>
    <n v="5.8369999999999997"/>
  </r>
  <r>
    <n v="7012"/>
    <s v="US-2011-135881"/>
    <x v="2"/>
    <x v="235"/>
    <d v="2011-05-27T00:00:00"/>
    <s v="Standard Class"/>
    <s v="GT-14710"/>
    <s v="Greg Tran"/>
    <x v="0"/>
    <x v="0"/>
    <s v="New York City"/>
    <x v="15"/>
    <n v="10035"/>
    <s v="East"/>
    <s v="OFF-SU-10003002"/>
    <x v="1"/>
    <x v="14"/>
    <s v="Letter Slitter"/>
    <n v="5.04"/>
    <n v="2"/>
    <n v="0"/>
    <n v="0.15120000000000022"/>
  </r>
  <r>
    <n v="7013"/>
    <s v="US-2011-135881"/>
    <x v="2"/>
    <x v="235"/>
    <d v="2011-05-27T00:00:00"/>
    <s v="Standard Class"/>
    <s v="GT-14710"/>
    <s v="Greg Tran"/>
    <x v="0"/>
    <x v="0"/>
    <s v="New York City"/>
    <x v="15"/>
    <n v="10035"/>
    <s v="East"/>
    <s v="OFF-AP-10002118"/>
    <x v="1"/>
    <x v="9"/>
    <s v="1.7 Cubic Foot Compact &quot;Cube&quot; Office Refrigerators"/>
    <n v="208.16"/>
    <n v="1"/>
    <n v="0"/>
    <n v="56.20320000000001"/>
  </r>
  <r>
    <n v="7014"/>
    <s v="CA-2014-141201"/>
    <x v="3"/>
    <x v="34"/>
    <d v="2014-12-12T00:00:00"/>
    <s v="Second Class"/>
    <s v="DB-12910"/>
    <s v="Daniel Byrd"/>
    <x v="2"/>
    <x v="0"/>
    <s v="Salinas"/>
    <x v="1"/>
    <n v="93905"/>
    <s v="West"/>
    <s v="FUR-BO-10001519"/>
    <x v="0"/>
    <x v="0"/>
    <s v="O'Sullivan 3-Shelf Heavy-Duty Bookcases"/>
    <n v="148.25700000000001"/>
    <n v="3"/>
    <n v="0.15"/>
    <n v="15.697800000000004"/>
  </r>
  <r>
    <n v="7015"/>
    <s v="CA-2011-114790"/>
    <x v="2"/>
    <x v="518"/>
    <d v="2011-03-13T00:00:00"/>
    <s v="Second Class"/>
    <s v="FM-14215"/>
    <s v="Filia McAdams"/>
    <x v="1"/>
    <x v="0"/>
    <s v="Richmond"/>
    <x v="0"/>
    <n v="40475"/>
    <s v="South"/>
    <s v="OFF-AP-10002578"/>
    <x v="1"/>
    <x v="9"/>
    <s v="Fellowes Premier Superior Surge Suppressor, 10-Outlet, With Phone and Remote"/>
    <n v="146.76"/>
    <n v="3"/>
    <n v="0"/>
    <n v="38.157600000000002"/>
  </r>
  <r>
    <n v="7016"/>
    <s v="CA-2011-114790"/>
    <x v="2"/>
    <x v="518"/>
    <d v="2011-03-13T00:00:00"/>
    <s v="Second Class"/>
    <s v="FM-14215"/>
    <s v="Filia McAdams"/>
    <x v="1"/>
    <x v="0"/>
    <s v="Richmond"/>
    <x v="0"/>
    <n v="40475"/>
    <s v="South"/>
    <s v="TEC-AC-10000710"/>
    <x v="2"/>
    <x v="11"/>
    <s v="Maxell DVD-RAM Discs"/>
    <n v="32.96"/>
    <n v="2"/>
    <n v="0"/>
    <n v="14.172800000000002"/>
  </r>
  <r>
    <n v="7017"/>
    <s v="CA-2011-114790"/>
    <x v="2"/>
    <x v="518"/>
    <d v="2011-03-13T00:00:00"/>
    <s v="Second Class"/>
    <s v="FM-14215"/>
    <s v="Filia McAdams"/>
    <x v="1"/>
    <x v="0"/>
    <s v="Richmond"/>
    <x v="0"/>
    <n v="40475"/>
    <s v="South"/>
    <s v="TEC-PH-10000984"/>
    <x v="2"/>
    <x v="7"/>
    <s v="Panasonic KX-TG9471B"/>
    <n v="587.97"/>
    <n v="3"/>
    <n v="0"/>
    <n v="164.63160000000005"/>
  </r>
  <r>
    <n v="7018"/>
    <s v="CA-2011-114790"/>
    <x v="2"/>
    <x v="518"/>
    <d v="2011-03-13T00:00:00"/>
    <s v="Second Class"/>
    <s v="FM-14215"/>
    <s v="Filia McAdams"/>
    <x v="1"/>
    <x v="0"/>
    <s v="Richmond"/>
    <x v="0"/>
    <n v="40475"/>
    <s v="South"/>
    <s v="OFF-PA-10000213"/>
    <x v="1"/>
    <x v="10"/>
    <s v="Xerox 198"/>
    <n v="14.940000000000001"/>
    <n v="3"/>
    <n v="0"/>
    <n v="7.0218000000000007"/>
  </r>
  <r>
    <n v="7019"/>
    <s v="US-2013-154256"/>
    <x v="0"/>
    <x v="661"/>
    <d v="2013-06-28T00:00:00"/>
    <s v="Second Class"/>
    <s v="SM-20005"/>
    <s v="Sally Matthias"/>
    <x v="0"/>
    <x v="0"/>
    <s v="New York City"/>
    <x v="15"/>
    <n v="10035"/>
    <s v="East"/>
    <s v="OFF-LA-10003720"/>
    <x v="1"/>
    <x v="2"/>
    <s v="Avery 487"/>
    <n v="25.83"/>
    <n v="7"/>
    <n v="0"/>
    <n v="12.1401"/>
  </r>
  <r>
    <n v="7020"/>
    <s v="CA-2011-124737"/>
    <x v="2"/>
    <x v="709"/>
    <d v="2011-08-27T00:00:00"/>
    <s v="Standard Class"/>
    <s v="AP-10915"/>
    <s v="Arthur Prichep"/>
    <x v="0"/>
    <x v="0"/>
    <s v="Denver"/>
    <x v="22"/>
    <n v="80219"/>
    <s v="West"/>
    <s v="OFF-PA-10001837"/>
    <x v="1"/>
    <x v="10"/>
    <s v="Xerox 1976"/>
    <n v="15.552000000000003"/>
    <n v="3"/>
    <n v="0.2"/>
    <n v="5.4432"/>
  </r>
  <r>
    <n v="7021"/>
    <s v="CA-2011-124737"/>
    <x v="2"/>
    <x v="709"/>
    <d v="2011-08-27T00:00:00"/>
    <s v="Standard Class"/>
    <s v="AP-10915"/>
    <s v="Arthur Prichep"/>
    <x v="0"/>
    <x v="0"/>
    <s v="Denver"/>
    <x v="22"/>
    <n v="80219"/>
    <s v="West"/>
    <s v="OFF-SU-10004661"/>
    <x v="1"/>
    <x v="14"/>
    <s v="Acme Titanium Bonded Scissors"/>
    <n v="6.8000000000000007"/>
    <n v="1"/>
    <n v="0.2"/>
    <n v="0.50999999999999979"/>
  </r>
  <r>
    <n v="7022"/>
    <s v="CA-2011-124737"/>
    <x v="2"/>
    <x v="709"/>
    <d v="2011-08-27T00:00:00"/>
    <s v="Standard Class"/>
    <s v="AP-10915"/>
    <s v="Arthur Prichep"/>
    <x v="0"/>
    <x v="0"/>
    <s v="Denver"/>
    <x v="22"/>
    <n v="80219"/>
    <s v="West"/>
    <s v="FUR-FU-10003274"/>
    <x v="0"/>
    <x v="5"/>
    <s v="Regeneration Desk Collection"/>
    <n v="4.2240000000000002"/>
    <n v="3"/>
    <n v="0.2"/>
    <n v="1.2672000000000003"/>
  </r>
  <r>
    <n v="7023"/>
    <s v="CA-2011-124737"/>
    <x v="2"/>
    <x v="709"/>
    <d v="2011-08-27T00:00:00"/>
    <s v="Standard Class"/>
    <s v="AP-10915"/>
    <s v="Arthur Prichep"/>
    <x v="0"/>
    <x v="0"/>
    <s v="Denver"/>
    <x v="22"/>
    <n v="80219"/>
    <s v="West"/>
    <s v="TEC-PH-10000149"/>
    <x v="2"/>
    <x v="7"/>
    <s v="Cisco SPA525G2 IP Phone - Wireless"/>
    <n v="143.64000000000001"/>
    <n v="9"/>
    <n v="0.2"/>
    <n v="10.772999999999989"/>
  </r>
  <r>
    <n v="7024"/>
    <s v="CA-2011-124737"/>
    <x v="2"/>
    <x v="709"/>
    <d v="2011-08-27T00:00:00"/>
    <s v="Standard Class"/>
    <s v="AP-10915"/>
    <s v="Arthur Prichep"/>
    <x v="0"/>
    <x v="0"/>
    <s v="Denver"/>
    <x v="22"/>
    <n v="80219"/>
    <s v="West"/>
    <s v="OFF-PA-10000019"/>
    <x v="1"/>
    <x v="10"/>
    <s v="Xerox 1931"/>
    <n v="31.104000000000006"/>
    <n v="6"/>
    <n v="0.2"/>
    <n v="10.8864"/>
  </r>
  <r>
    <n v="7025"/>
    <s v="CA-2011-124737"/>
    <x v="2"/>
    <x v="709"/>
    <d v="2011-08-27T00:00:00"/>
    <s v="Standard Class"/>
    <s v="AP-10915"/>
    <s v="Arthur Prichep"/>
    <x v="0"/>
    <x v="0"/>
    <s v="Denver"/>
    <x v="22"/>
    <n v="80219"/>
    <s v="West"/>
    <s v="OFF-PA-10001125"/>
    <x v="1"/>
    <x v="10"/>
    <s v="Xerox 1988"/>
    <n v="223.05600000000001"/>
    <n v="9"/>
    <n v="0.2"/>
    <n v="69.704999999999984"/>
  </r>
  <r>
    <n v="7026"/>
    <s v="US-2014-101840"/>
    <x v="3"/>
    <x v="695"/>
    <d v="2014-02-13T00:00:00"/>
    <s v="Standard Class"/>
    <s v="SP-20545"/>
    <s v="Sibella Parks"/>
    <x v="1"/>
    <x v="0"/>
    <s v="New York City"/>
    <x v="15"/>
    <n v="10024"/>
    <s v="East"/>
    <s v="TEC-PH-10002538"/>
    <x v="2"/>
    <x v="7"/>
    <s v="Grandstream GXP1160 VoIP phone"/>
    <n v="227.45999999999998"/>
    <n v="6"/>
    <n v="0"/>
    <n v="65.963399999999979"/>
  </r>
  <r>
    <n v="7027"/>
    <s v="US-2014-101840"/>
    <x v="3"/>
    <x v="695"/>
    <d v="2014-02-13T00:00:00"/>
    <s v="Standard Class"/>
    <s v="SP-20545"/>
    <s v="Sibella Parks"/>
    <x v="1"/>
    <x v="0"/>
    <s v="New York City"/>
    <x v="15"/>
    <n v="10024"/>
    <s v="East"/>
    <s v="OFF-BI-10000279"/>
    <x v="1"/>
    <x v="8"/>
    <s v="Acco Recycled 2&quot; Capacity Laser Printer Hanging Data Binders"/>
    <n v="46.24"/>
    <n v="4"/>
    <n v="0.2"/>
    <n v="15.605999999999996"/>
  </r>
  <r>
    <n v="7028"/>
    <s v="CA-2014-131653"/>
    <x v="3"/>
    <x v="926"/>
    <d v="2014-02-06T00:00:00"/>
    <s v="Standard Class"/>
    <s v="RD-19585"/>
    <s v="Rob Dowd"/>
    <x v="0"/>
    <x v="0"/>
    <s v="New York City"/>
    <x v="15"/>
    <n v="10011"/>
    <s v="East"/>
    <s v="OFF-LA-10001045"/>
    <x v="1"/>
    <x v="2"/>
    <s v="Permanent Self-Adhesive File Folder Labels for Typewriters by Universal"/>
    <n v="5.22"/>
    <n v="2"/>
    <n v="0"/>
    <n v="2.4011999999999998"/>
  </r>
  <r>
    <n v="7029"/>
    <s v="US-2013-157840"/>
    <x v="0"/>
    <x v="887"/>
    <d v="2013-12-24T00:00:00"/>
    <s v="Second Class"/>
    <s v="MC-17575"/>
    <s v="Matt Collins"/>
    <x v="0"/>
    <x v="0"/>
    <s v="Fremont"/>
    <x v="8"/>
    <n v="68025"/>
    <s v="Central"/>
    <s v="OFF-PA-10003673"/>
    <x v="1"/>
    <x v="10"/>
    <s v="Strathmore Photo Mount Cards"/>
    <n v="33.9"/>
    <n v="5"/>
    <n v="0"/>
    <n v="15.593999999999999"/>
  </r>
  <r>
    <n v="7030"/>
    <s v="CA-2013-145548"/>
    <x v="0"/>
    <x v="583"/>
    <d v="2013-11-17T00:00:00"/>
    <s v="Standard Class"/>
    <s v="EB-13750"/>
    <s v="Edward Becker"/>
    <x v="1"/>
    <x v="0"/>
    <s v="New York City"/>
    <x v="15"/>
    <n v="10011"/>
    <s v="East"/>
    <s v="OFF-ST-10002562"/>
    <x v="1"/>
    <x v="4"/>
    <s v="Staples"/>
    <n v="28.14"/>
    <n v="3"/>
    <n v="0"/>
    <n v="7.8792000000000009"/>
  </r>
  <r>
    <n v="7031"/>
    <s v="CA-2013-145548"/>
    <x v="0"/>
    <x v="583"/>
    <d v="2013-11-17T00:00:00"/>
    <s v="Standard Class"/>
    <s v="EB-13750"/>
    <s v="Edward Becker"/>
    <x v="1"/>
    <x v="0"/>
    <s v="New York City"/>
    <x v="15"/>
    <n v="10011"/>
    <s v="East"/>
    <s v="TEC-AC-10002305"/>
    <x v="2"/>
    <x v="11"/>
    <s v="KeyTronic E03601U1 - Keyboard - Beige"/>
    <n v="36"/>
    <n v="2"/>
    <n v="0"/>
    <n v="6.4799999999999969"/>
  </r>
  <r>
    <n v="7032"/>
    <s v="CA-2013-145548"/>
    <x v="0"/>
    <x v="583"/>
    <d v="2013-11-17T00:00:00"/>
    <s v="Standard Class"/>
    <s v="EB-13750"/>
    <s v="Edward Becker"/>
    <x v="1"/>
    <x v="0"/>
    <s v="New York City"/>
    <x v="15"/>
    <n v="10011"/>
    <s v="East"/>
    <s v="OFF-AR-10003373"/>
    <x v="1"/>
    <x v="6"/>
    <s v="Boston School Pro Electric Pencil Sharpener, 1670"/>
    <n v="92.94"/>
    <n v="3"/>
    <n v="0"/>
    <n v="25.093799999999998"/>
  </r>
  <r>
    <n v="7033"/>
    <s v="CA-2013-145548"/>
    <x v="0"/>
    <x v="583"/>
    <d v="2013-11-17T00:00:00"/>
    <s v="Standard Class"/>
    <s v="EB-13750"/>
    <s v="Edward Becker"/>
    <x v="1"/>
    <x v="0"/>
    <s v="New York City"/>
    <x v="15"/>
    <n v="10011"/>
    <s v="East"/>
    <s v="FUR-CH-10003774"/>
    <x v="0"/>
    <x v="1"/>
    <s v="Global Wood Trimmed Manager's Task Chair, Khaki"/>
    <n v="245.64600000000002"/>
    <n v="3"/>
    <n v="0.1"/>
    <n v="8.1881999999999877"/>
  </r>
  <r>
    <n v="7034"/>
    <s v="CA-2013-145548"/>
    <x v="0"/>
    <x v="583"/>
    <d v="2013-11-17T00:00:00"/>
    <s v="Standard Class"/>
    <s v="EB-13750"/>
    <s v="Edward Becker"/>
    <x v="1"/>
    <x v="0"/>
    <s v="New York City"/>
    <x v="15"/>
    <n v="10011"/>
    <s v="East"/>
    <s v="OFF-BI-10001510"/>
    <x v="1"/>
    <x v="8"/>
    <s v="Deluxe Heavy-Duty Vinyl Round Ring Binder"/>
    <n v="55.00800000000001"/>
    <n v="3"/>
    <n v="0.2"/>
    <n v="17.189999999999998"/>
  </r>
  <r>
    <n v="7035"/>
    <s v="CA-2013-145548"/>
    <x v="0"/>
    <x v="583"/>
    <d v="2013-11-17T00:00:00"/>
    <s v="Standard Class"/>
    <s v="EB-13750"/>
    <s v="Edward Becker"/>
    <x v="1"/>
    <x v="0"/>
    <s v="New York City"/>
    <x v="15"/>
    <n v="10011"/>
    <s v="East"/>
    <s v="OFF-BI-10004236"/>
    <x v="1"/>
    <x v="8"/>
    <s v="XtraLife ClearVue Slant-D Ring Binder, White, 3&quot;"/>
    <n v="35.231999999999999"/>
    <n v="3"/>
    <n v="0.2"/>
    <n v="11.450399999999998"/>
  </r>
  <r>
    <n v="7036"/>
    <s v="CA-2014-119494"/>
    <x v="3"/>
    <x v="45"/>
    <d v="2014-11-14T00:00:00"/>
    <s v="Standard Class"/>
    <s v="JE-15610"/>
    <s v="Jim Epp"/>
    <x v="1"/>
    <x v="0"/>
    <s v="San Diego"/>
    <x v="1"/>
    <n v="92105"/>
    <s v="West"/>
    <s v="FUR-CH-10004675"/>
    <x v="0"/>
    <x v="1"/>
    <s v="Lifetime Advantage Folding Chairs, 4/Carton"/>
    <n v="523.39200000000005"/>
    <n v="3"/>
    <n v="0.2"/>
    <n v="52.339199999999977"/>
  </r>
  <r>
    <n v="7037"/>
    <s v="CA-2011-124618"/>
    <x v="2"/>
    <x v="1073"/>
    <d v="2011-05-04T00:00:00"/>
    <s v="Second Class"/>
    <s v="CS-11860"/>
    <s v="Cari Schnelling"/>
    <x v="0"/>
    <x v="0"/>
    <s v="Lakeland"/>
    <x v="2"/>
    <n v="33801"/>
    <s v="South"/>
    <s v="TEC-CO-10004202"/>
    <x v="2"/>
    <x v="16"/>
    <s v="Brother DCP1000 Digital 3 in 1 Multifunction Machine"/>
    <n v="479.98400000000004"/>
    <n v="2"/>
    <n v="0.2"/>
    <n v="89.996999999999986"/>
  </r>
  <r>
    <n v="7038"/>
    <s v="CA-2014-161970"/>
    <x v="3"/>
    <x v="585"/>
    <d v="2014-09-28T00:00:00"/>
    <s v="Standard Class"/>
    <s v="PB-19105"/>
    <s v="Peter Bühler"/>
    <x v="0"/>
    <x v="0"/>
    <s v="Smyrna"/>
    <x v="32"/>
    <n v="30080"/>
    <s v="South"/>
    <s v="OFF-PA-10004255"/>
    <x v="1"/>
    <x v="10"/>
    <s v="Xerox 219"/>
    <n v="12.96"/>
    <n v="2"/>
    <n v="0"/>
    <n v="6.2208000000000006"/>
  </r>
  <r>
    <n v="7039"/>
    <s v="CA-2014-161970"/>
    <x v="3"/>
    <x v="585"/>
    <d v="2014-09-28T00:00:00"/>
    <s v="Standard Class"/>
    <s v="PB-19105"/>
    <s v="Peter Bühler"/>
    <x v="0"/>
    <x v="0"/>
    <s v="Smyrna"/>
    <x v="32"/>
    <n v="30080"/>
    <s v="South"/>
    <s v="OFF-AR-10003896"/>
    <x v="1"/>
    <x v="6"/>
    <s v="Stride Job 150 Highlighters, Chisel Tip, Assorted Colors"/>
    <n v="17.940000000000001"/>
    <n v="3"/>
    <n v="0"/>
    <n v="6.4584000000000001"/>
  </r>
  <r>
    <n v="7040"/>
    <s v="CA-2014-103443"/>
    <x v="3"/>
    <x v="94"/>
    <d v="2014-12-24T00:00:00"/>
    <s v="Standard Class"/>
    <s v="AT-10735"/>
    <s v="Annie Thurman"/>
    <x v="0"/>
    <x v="0"/>
    <s v="New York City"/>
    <x v="15"/>
    <n v="10009"/>
    <s v="East"/>
    <s v="OFF-ST-10002276"/>
    <x v="1"/>
    <x v="4"/>
    <s v="Safco Steel Mobile File Cart"/>
    <n v="166.72"/>
    <n v="2"/>
    <n v="0"/>
    <n v="41.680000000000007"/>
  </r>
  <r>
    <n v="7041"/>
    <s v="CA-2014-103443"/>
    <x v="3"/>
    <x v="94"/>
    <d v="2014-12-24T00:00:00"/>
    <s v="Standard Class"/>
    <s v="AT-10735"/>
    <s v="Annie Thurman"/>
    <x v="0"/>
    <x v="0"/>
    <s v="New York City"/>
    <x v="15"/>
    <n v="10009"/>
    <s v="East"/>
    <s v="OFF-BI-10001617"/>
    <x v="1"/>
    <x v="8"/>
    <s v="GBC Wire Binding Combs"/>
    <n v="24.816000000000003"/>
    <n v="3"/>
    <n v="0.2"/>
    <n v="8.3753999999999991"/>
  </r>
  <r>
    <n v="7042"/>
    <s v="CA-2014-103443"/>
    <x v="3"/>
    <x v="94"/>
    <d v="2014-12-24T00:00:00"/>
    <s v="Standard Class"/>
    <s v="AT-10735"/>
    <s v="Annie Thurman"/>
    <x v="0"/>
    <x v="0"/>
    <s v="New York City"/>
    <x v="15"/>
    <n v="10009"/>
    <s v="East"/>
    <s v="FUR-FU-10000308"/>
    <x v="0"/>
    <x v="5"/>
    <s v="Deflect-o Glass Clear Studded Chair Mats"/>
    <n v="124.36"/>
    <n v="2"/>
    <n v="0"/>
    <n v="27.359200000000001"/>
  </r>
  <r>
    <n v="7043"/>
    <s v="US-2014-165358"/>
    <x v="3"/>
    <x v="930"/>
    <d v="2014-07-24T00:00:00"/>
    <s v="Standard Class"/>
    <s v="SV-20365"/>
    <s v="Seth Vernon"/>
    <x v="0"/>
    <x v="0"/>
    <s v="Philadelphia"/>
    <x v="9"/>
    <n v="19134"/>
    <s v="East"/>
    <s v="TEC-CO-10001943"/>
    <x v="2"/>
    <x v="16"/>
    <s v="Canon PC-428 Personal Copier"/>
    <n v="599.97"/>
    <n v="5"/>
    <n v="0.4"/>
    <n v="69.996499999999969"/>
  </r>
  <r>
    <n v="7044"/>
    <s v="US-2014-165358"/>
    <x v="3"/>
    <x v="930"/>
    <d v="2014-07-24T00:00:00"/>
    <s v="Standard Class"/>
    <s v="SV-20365"/>
    <s v="Seth Vernon"/>
    <x v="0"/>
    <x v="0"/>
    <s v="Philadelphia"/>
    <x v="9"/>
    <n v="19134"/>
    <s v="East"/>
    <s v="FUR-CH-10002647"/>
    <x v="0"/>
    <x v="1"/>
    <s v="Situations Contoured Folding Chairs, 4/Set"/>
    <n v="198.744"/>
    <n v="4"/>
    <n v="0.3"/>
    <n v="-14.195999999999984"/>
  </r>
  <r>
    <n v="7045"/>
    <s v="US-2014-165358"/>
    <x v="3"/>
    <x v="930"/>
    <d v="2014-07-24T00:00:00"/>
    <s v="Standard Class"/>
    <s v="SV-20365"/>
    <s v="Seth Vernon"/>
    <x v="0"/>
    <x v="0"/>
    <s v="Philadelphia"/>
    <x v="9"/>
    <n v="19134"/>
    <s v="East"/>
    <s v="OFF-SU-10004768"/>
    <x v="1"/>
    <x v="14"/>
    <s v="Acme Kleencut Forged Steel Scissors"/>
    <n v="9.1840000000000011"/>
    <n v="2"/>
    <n v="0.2"/>
    <n v="1.1479999999999988"/>
  </r>
  <r>
    <n v="7046"/>
    <s v="CA-2013-160136"/>
    <x v="0"/>
    <x v="54"/>
    <d v="2013-11-10T00:00:00"/>
    <s v="Standard Class"/>
    <s v="PJ-18835"/>
    <s v="Patrick Jones"/>
    <x v="1"/>
    <x v="0"/>
    <s v="Dallas"/>
    <x v="5"/>
    <n v="75217"/>
    <s v="Central"/>
    <s v="OFF-PA-10002160"/>
    <x v="1"/>
    <x v="10"/>
    <s v="Xerox 1978"/>
    <n v="9.2480000000000011"/>
    <n v="2"/>
    <n v="0.2"/>
    <n v="3.3524000000000003"/>
  </r>
  <r>
    <n v="7047"/>
    <s v="CA-2011-150581"/>
    <x v="2"/>
    <x v="918"/>
    <d v="2011-04-12T00:00:00"/>
    <s v="Standard Class"/>
    <s v="NM-18445"/>
    <s v="Nathan Mautz"/>
    <x v="2"/>
    <x v="0"/>
    <s v="Concord"/>
    <x v="1"/>
    <n v="94521"/>
    <s v="West"/>
    <s v="FUR-TA-10003748"/>
    <x v="0"/>
    <x v="3"/>
    <s v="Bevis 36 x 72 Conference Tables"/>
    <n v="99.591999999999999"/>
    <n v="1"/>
    <n v="0.2"/>
    <n v="2.4897999999999989"/>
  </r>
  <r>
    <n v="7048"/>
    <s v="CA-2011-150581"/>
    <x v="2"/>
    <x v="918"/>
    <d v="2011-04-12T00:00:00"/>
    <s v="Standard Class"/>
    <s v="NM-18445"/>
    <s v="Nathan Mautz"/>
    <x v="2"/>
    <x v="0"/>
    <s v="Concord"/>
    <x v="1"/>
    <n v="94521"/>
    <s v="West"/>
    <s v="TEC-AC-10001908"/>
    <x v="2"/>
    <x v="11"/>
    <s v="Logitech Wireless Headset h800"/>
    <n v="399.96"/>
    <n v="4"/>
    <n v="0"/>
    <n v="139.98599999999999"/>
  </r>
  <r>
    <n v="7049"/>
    <s v="CA-2013-119515"/>
    <x v="0"/>
    <x v="1041"/>
    <d v="2013-08-17T00:00:00"/>
    <s v="First Class"/>
    <s v="TR-21325"/>
    <s v="Toby Ritter"/>
    <x v="0"/>
    <x v="0"/>
    <s v="Nashville"/>
    <x v="18"/>
    <n v="37211"/>
    <s v="South"/>
    <s v="OFF-PA-10000552"/>
    <x v="1"/>
    <x v="10"/>
    <s v="Xerox 200"/>
    <n v="15.552000000000003"/>
    <n v="3"/>
    <n v="0.2"/>
    <n v="5.4432"/>
  </r>
  <r>
    <n v="7050"/>
    <s v="CA-2011-141355"/>
    <x v="2"/>
    <x v="794"/>
    <d v="2011-09-30T00:00:00"/>
    <s v="Standard Class"/>
    <s v="BF-11005"/>
    <s v="Barry Franz"/>
    <x v="2"/>
    <x v="0"/>
    <s v="Aurora"/>
    <x v="22"/>
    <n v="80013"/>
    <s v="West"/>
    <s v="OFF-AR-10003179"/>
    <x v="1"/>
    <x v="6"/>
    <s v="Dixon Ticonderoga Core-Lock Colored Pencils"/>
    <n v="14.576000000000001"/>
    <n v="2"/>
    <n v="0.2"/>
    <n v="2.3685999999999989"/>
  </r>
  <r>
    <n v="7051"/>
    <s v="CA-2013-165330"/>
    <x v="0"/>
    <x v="25"/>
    <d v="2013-12-12T00:00:00"/>
    <s v="Same Day"/>
    <s v="WB-21850"/>
    <s v="William Brown"/>
    <x v="0"/>
    <x v="0"/>
    <s v="Anaheim"/>
    <x v="1"/>
    <n v="92804"/>
    <s v="West"/>
    <s v="OFF-BI-10004593"/>
    <x v="1"/>
    <x v="8"/>
    <s v="Ibico Laser Imprintable Binding System Covers"/>
    <n v="209.60000000000002"/>
    <n v="5"/>
    <n v="0.2"/>
    <n v="68.11999999999999"/>
  </r>
  <r>
    <n v="7052"/>
    <s v="CA-2013-165330"/>
    <x v="0"/>
    <x v="25"/>
    <d v="2013-12-12T00:00:00"/>
    <s v="Same Day"/>
    <s v="WB-21850"/>
    <s v="William Brown"/>
    <x v="0"/>
    <x v="0"/>
    <s v="Anaheim"/>
    <x v="1"/>
    <n v="92804"/>
    <s v="West"/>
    <s v="OFF-AR-10000914"/>
    <x v="1"/>
    <x v="6"/>
    <s v="Boston 16765 Mini Stand Up Battery Pencil Sharpener"/>
    <n v="23.32"/>
    <n v="2"/>
    <n v="0"/>
    <n v="6.0632000000000019"/>
  </r>
  <r>
    <n v="7053"/>
    <s v="CA-2013-165330"/>
    <x v="0"/>
    <x v="25"/>
    <d v="2013-12-12T00:00:00"/>
    <s v="Same Day"/>
    <s v="WB-21850"/>
    <s v="William Brown"/>
    <x v="0"/>
    <x v="0"/>
    <s v="Anaheim"/>
    <x v="1"/>
    <n v="92804"/>
    <s v="West"/>
    <s v="OFF-PA-10000241"/>
    <x v="1"/>
    <x v="10"/>
    <s v="IBM Multi-Purpose Copy Paper, 8 1/2 x 11&quot;, Case"/>
    <n v="30.98"/>
    <n v="1"/>
    <n v="0"/>
    <n v="13.940999999999999"/>
  </r>
  <r>
    <n v="7054"/>
    <s v="CA-2013-165330"/>
    <x v="0"/>
    <x v="25"/>
    <d v="2013-12-12T00:00:00"/>
    <s v="Same Day"/>
    <s v="WB-21850"/>
    <s v="William Brown"/>
    <x v="0"/>
    <x v="0"/>
    <s v="Anaheim"/>
    <x v="1"/>
    <n v="92804"/>
    <s v="West"/>
    <s v="TEC-AC-10000057"/>
    <x v="2"/>
    <x v="11"/>
    <s v="Microsoft Natural Ergonomic Keyboard 4000"/>
    <n v="119.96"/>
    <n v="4"/>
    <n v="0"/>
    <n v="25.191599999999994"/>
  </r>
  <r>
    <n v="7055"/>
    <s v="CA-2013-165330"/>
    <x v="0"/>
    <x v="25"/>
    <d v="2013-12-12T00:00:00"/>
    <s v="Same Day"/>
    <s v="WB-21850"/>
    <s v="William Brown"/>
    <x v="0"/>
    <x v="0"/>
    <s v="Anaheim"/>
    <x v="1"/>
    <n v="92804"/>
    <s v="West"/>
    <s v="FUR-CH-10003774"/>
    <x v="0"/>
    <x v="1"/>
    <s v="Global Wood Trimmed Manager's Task Chair, Khaki"/>
    <n v="363.92"/>
    <n v="5"/>
    <n v="0.2"/>
    <n v="-31.843000000000018"/>
  </r>
  <r>
    <n v="7056"/>
    <s v="CA-2013-165330"/>
    <x v="0"/>
    <x v="25"/>
    <d v="2013-12-12T00:00:00"/>
    <s v="Same Day"/>
    <s v="WB-21850"/>
    <s v="William Brown"/>
    <x v="0"/>
    <x v="0"/>
    <s v="Anaheim"/>
    <x v="1"/>
    <n v="92804"/>
    <s v="West"/>
    <s v="OFF-BI-10002824"/>
    <x v="1"/>
    <x v="8"/>
    <s v="Recycled Easel Ring Binders"/>
    <n v="35.808"/>
    <n v="3"/>
    <n v="0.2"/>
    <n v="11.189999999999996"/>
  </r>
  <r>
    <n v="7057"/>
    <s v="CA-2013-165330"/>
    <x v="0"/>
    <x v="25"/>
    <d v="2013-12-12T00:00:00"/>
    <s v="Same Day"/>
    <s v="WB-21850"/>
    <s v="William Brown"/>
    <x v="0"/>
    <x v="0"/>
    <s v="Anaheim"/>
    <x v="1"/>
    <n v="92804"/>
    <s v="West"/>
    <s v="OFF-BI-10004001"/>
    <x v="1"/>
    <x v="8"/>
    <s v="GBC Recycled VeloBinder Covers"/>
    <n v="122.688"/>
    <n v="9"/>
    <n v="0.2"/>
    <n v="39.873599999999982"/>
  </r>
  <r>
    <n v="7058"/>
    <s v="CA-2013-165330"/>
    <x v="0"/>
    <x v="25"/>
    <d v="2013-12-12T00:00:00"/>
    <s v="Same Day"/>
    <s v="WB-21850"/>
    <s v="William Brown"/>
    <x v="0"/>
    <x v="0"/>
    <s v="Anaheim"/>
    <x v="1"/>
    <n v="92804"/>
    <s v="West"/>
    <s v="FUR-TA-10004619"/>
    <x v="0"/>
    <x v="3"/>
    <s v="Hon Non-Folding Utility Tables"/>
    <n v="892.13600000000008"/>
    <n v="7"/>
    <n v="0.2"/>
    <n v="111.51699999999991"/>
  </r>
  <r>
    <n v="7059"/>
    <s v="CA-2013-165330"/>
    <x v="0"/>
    <x v="25"/>
    <d v="2013-12-12T00:00:00"/>
    <s v="Same Day"/>
    <s v="WB-21850"/>
    <s v="William Brown"/>
    <x v="0"/>
    <x v="0"/>
    <s v="Anaheim"/>
    <x v="1"/>
    <n v="92804"/>
    <s v="West"/>
    <s v="OFF-ST-10000636"/>
    <x v="1"/>
    <x v="4"/>
    <s v="Rogers Profile Extra Capacity Storage Tub"/>
    <n v="50.22"/>
    <n v="3"/>
    <n v="0"/>
    <n v="2.0087999999999973"/>
  </r>
  <r>
    <n v="7060"/>
    <s v="CA-2013-165330"/>
    <x v="0"/>
    <x v="25"/>
    <d v="2013-12-12T00:00:00"/>
    <s v="Same Day"/>
    <s v="WB-21850"/>
    <s v="William Brown"/>
    <x v="0"/>
    <x v="0"/>
    <s v="Anaheim"/>
    <x v="1"/>
    <n v="92804"/>
    <s v="West"/>
    <s v="OFF-AP-10001469"/>
    <x v="1"/>
    <x v="9"/>
    <s v="Fellowes 8 Outlet Superior Workstation Surge Protector"/>
    <n v="83.42"/>
    <n v="2"/>
    <n v="0"/>
    <n v="24.191799999999994"/>
  </r>
  <r>
    <n v="7061"/>
    <s v="CA-2013-165330"/>
    <x v="0"/>
    <x v="25"/>
    <d v="2013-12-12T00:00:00"/>
    <s v="Same Day"/>
    <s v="WB-21850"/>
    <s v="William Brown"/>
    <x v="0"/>
    <x v="0"/>
    <s v="Anaheim"/>
    <x v="1"/>
    <n v="92804"/>
    <s v="West"/>
    <s v="OFF-BI-10002897"/>
    <x v="1"/>
    <x v="8"/>
    <s v="Black Avery Memo-Size 3-Ring Binder, 5 1/2&quot; x 8 1/2&quot;"/>
    <n v="5.8719999999999999"/>
    <n v="2"/>
    <n v="0.2"/>
    <n v="2.1286"/>
  </r>
  <r>
    <n v="7062"/>
    <s v="CA-2012-132633"/>
    <x v="1"/>
    <x v="302"/>
    <d v="2012-02-05T00:00:00"/>
    <s v="Second Class"/>
    <s v="KH-16630"/>
    <s v="Ken Heidel"/>
    <x v="1"/>
    <x v="0"/>
    <s v="Pleasant Grove"/>
    <x v="7"/>
    <n v="84062"/>
    <s v="West"/>
    <s v="OFF-BI-10002432"/>
    <x v="1"/>
    <x v="8"/>
    <s v="Wilson Jones Standard D-Ring Binders"/>
    <n v="12.144"/>
    <n v="3"/>
    <n v="0.2"/>
    <n v="4.0985999999999994"/>
  </r>
  <r>
    <n v="7063"/>
    <s v="CA-2013-157742"/>
    <x v="0"/>
    <x v="723"/>
    <d v="2014-01-01T00:00:00"/>
    <s v="Second Class"/>
    <s v="KL-16645"/>
    <s v="Ken Lonsdale"/>
    <x v="0"/>
    <x v="0"/>
    <s v="Springfield"/>
    <x v="21"/>
    <n v="97477"/>
    <s v="West"/>
    <s v="OFF-EN-10002592"/>
    <x v="1"/>
    <x v="12"/>
    <s v="Peel &amp; Seel Recycled Catalog Envelopes, Brown"/>
    <n v="27.792000000000002"/>
    <n v="3"/>
    <n v="0.2"/>
    <n v="10.422000000000001"/>
  </r>
  <r>
    <n v="7064"/>
    <s v="CA-2014-127712"/>
    <x v="3"/>
    <x v="515"/>
    <d v="2014-09-06T00:00:00"/>
    <s v="Standard Class"/>
    <s v="MG-17890"/>
    <s v="Michael Granlund"/>
    <x v="2"/>
    <x v="0"/>
    <s v="Salem"/>
    <x v="21"/>
    <n v="97301"/>
    <s v="West"/>
    <s v="OFF-SU-10002522"/>
    <x v="1"/>
    <x v="14"/>
    <s v="Acme Kleen Earth Office Shears"/>
    <n v="6.2080000000000002"/>
    <n v="2"/>
    <n v="0.2"/>
    <n v="0.69839999999999902"/>
  </r>
  <r>
    <n v="7065"/>
    <s v="CA-2014-169474"/>
    <x v="3"/>
    <x v="1144"/>
    <d v="2014-02-10T00:00:00"/>
    <s v="Standard Class"/>
    <s v="JF-15355"/>
    <s v="Jay Fein"/>
    <x v="0"/>
    <x v="0"/>
    <s v="Rochester"/>
    <x v="15"/>
    <n v="14609"/>
    <s v="East"/>
    <s v="OFF-AP-10003971"/>
    <x v="1"/>
    <x v="9"/>
    <s v="Belkin 6 Outlet Metallic Surge Strip"/>
    <n v="32.67"/>
    <n v="3"/>
    <n v="0"/>
    <n v="8.4942000000000011"/>
  </r>
  <r>
    <n v="7066"/>
    <s v="CA-2011-106726"/>
    <x v="2"/>
    <x v="776"/>
    <d v="2011-12-08T00:00:00"/>
    <s v="First Class"/>
    <s v="RS-19765"/>
    <s v="Roland Schwarz"/>
    <x v="1"/>
    <x v="0"/>
    <s v="Los Angeles"/>
    <x v="1"/>
    <n v="90008"/>
    <s v="West"/>
    <s v="OFF-ST-10001496"/>
    <x v="1"/>
    <x v="4"/>
    <s v="Standard Rollaway File with Lock"/>
    <n v="1261.33"/>
    <n v="7"/>
    <n v="0"/>
    <n v="327.94580000000002"/>
  </r>
  <r>
    <n v="7067"/>
    <s v="CA-2013-147473"/>
    <x v="0"/>
    <x v="198"/>
    <d v="2013-06-04T00:00:00"/>
    <s v="Standard Class"/>
    <s v="NL-18310"/>
    <s v="Nancy Lomonaco"/>
    <x v="2"/>
    <x v="0"/>
    <s v="Los Angeles"/>
    <x v="1"/>
    <n v="90049"/>
    <s v="West"/>
    <s v="OFF-PA-10004782"/>
    <x v="1"/>
    <x v="10"/>
    <s v="Xerox 228"/>
    <n v="38.880000000000003"/>
    <n v="6"/>
    <n v="0"/>
    <n v="18.662400000000002"/>
  </r>
  <r>
    <n v="7068"/>
    <s v="CA-2013-114209"/>
    <x v="0"/>
    <x v="206"/>
    <d v="2013-05-27T00:00:00"/>
    <s v="Standard Class"/>
    <s v="AS-10285"/>
    <s v="Alejandro Savely"/>
    <x v="1"/>
    <x v="0"/>
    <s v="Dallas"/>
    <x v="5"/>
    <n v="75081"/>
    <s v="Central"/>
    <s v="OFF-BI-10000343"/>
    <x v="1"/>
    <x v="8"/>
    <s v="Pressboard Covers with Storage Hooks, 9 1/2&quot; x 11&quot;, Light Blue"/>
    <n v="1.9639999999999995"/>
    <n v="2"/>
    <n v="0.8"/>
    <n v="-3.2406000000000006"/>
  </r>
  <r>
    <n v="7069"/>
    <s v="CA-2013-114209"/>
    <x v="0"/>
    <x v="206"/>
    <d v="2013-05-27T00:00:00"/>
    <s v="Standard Class"/>
    <s v="AS-10285"/>
    <s v="Alejandro Savely"/>
    <x v="1"/>
    <x v="0"/>
    <s v="Dallas"/>
    <x v="5"/>
    <n v="75081"/>
    <s v="Central"/>
    <s v="OFF-PA-10003591"/>
    <x v="1"/>
    <x v="10"/>
    <s v="Southworth 100% Cotton The Best Paper"/>
    <n v="82.656000000000006"/>
    <n v="9"/>
    <n v="0.2"/>
    <n v="30.996000000000002"/>
  </r>
  <r>
    <n v="7070"/>
    <s v="CA-2011-141901"/>
    <x v="2"/>
    <x v="128"/>
    <d v="2011-08-14T00:00:00"/>
    <s v="Standard Class"/>
    <s v="GM-14500"/>
    <s v="Gene McClure"/>
    <x v="0"/>
    <x v="0"/>
    <s v="Fresno"/>
    <x v="1"/>
    <n v="93727"/>
    <s v="West"/>
    <s v="OFF-PA-10001667"/>
    <x v="1"/>
    <x v="10"/>
    <s v="Great White Multi-Use Recycled Paper (20Lb. and 84 Bright)"/>
    <n v="5.98"/>
    <n v="1"/>
    <n v="0"/>
    <n v="2.6909999999999998"/>
  </r>
  <r>
    <n v="7071"/>
    <s v="CA-2013-164490"/>
    <x v="0"/>
    <x v="64"/>
    <d v="2013-09-11T00:00:00"/>
    <s v="Second Class"/>
    <s v="SU-20665"/>
    <s v="Stephanie Ulpright"/>
    <x v="2"/>
    <x v="0"/>
    <s v="Chicago"/>
    <x v="10"/>
    <n v="60653"/>
    <s v="Central"/>
    <s v="OFF-PA-10004971"/>
    <x v="1"/>
    <x v="10"/>
    <s v="Xerox 196"/>
    <n v="9.2480000000000011"/>
    <n v="2"/>
    <n v="0.2"/>
    <n v="3.3524000000000003"/>
  </r>
  <r>
    <n v="7072"/>
    <s v="CA-2013-112256"/>
    <x v="0"/>
    <x v="310"/>
    <d v="2013-07-29T00:00:00"/>
    <s v="Standard Class"/>
    <s v="CK-12205"/>
    <s v="Chloris Kastensmidt"/>
    <x v="0"/>
    <x v="0"/>
    <s v="Mcallen"/>
    <x v="5"/>
    <n v="78501"/>
    <s v="Central"/>
    <s v="OFF-AR-10001216"/>
    <x v="1"/>
    <x v="6"/>
    <s v="Newell 339"/>
    <n v="4.4479999999999995"/>
    <n v="2"/>
    <n v="0.2"/>
    <n v="0.3335999999999999"/>
  </r>
  <r>
    <n v="7073"/>
    <s v="CA-2013-112256"/>
    <x v="0"/>
    <x v="310"/>
    <d v="2013-07-29T00:00:00"/>
    <s v="Standard Class"/>
    <s v="CK-12205"/>
    <s v="Chloris Kastensmidt"/>
    <x v="0"/>
    <x v="0"/>
    <s v="Mcallen"/>
    <x v="5"/>
    <n v="78501"/>
    <s v="Central"/>
    <s v="OFF-PA-10004355"/>
    <x v="1"/>
    <x v="10"/>
    <s v="Xerox 231"/>
    <n v="5.1840000000000011"/>
    <n v="1"/>
    <n v="0.2"/>
    <n v="1.8144"/>
  </r>
  <r>
    <n v="7074"/>
    <s v="CA-2013-112256"/>
    <x v="0"/>
    <x v="310"/>
    <d v="2013-07-29T00:00:00"/>
    <s v="Standard Class"/>
    <s v="CK-12205"/>
    <s v="Chloris Kastensmidt"/>
    <x v="0"/>
    <x v="0"/>
    <s v="Mcallen"/>
    <x v="5"/>
    <n v="78501"/>
    <s v="Central"/>
    <s v="OFF-AR-10001953"/>
    <x v="1"/>
    <x v="6"/>
    <s v="Boston 1645 Deluxe Heavier-Duty Electric Pencil Sharpener"/>
    <n v="175.92"/>
    <n v="5"/>
    <n v="0.2"/>
    <n v="15.393000000000008"/>
  </r>
  <r>
    <n v="7075"/>
    <s v="CA-2013-112256"/>
    <x v="0"/>
    <x v="310"/>
    <d v="2013-07-29T00:00:00"/>
    <s v="Standard Class"/>
    <s v="CK-12205"/>
    <s v="Chloris Kastensmidt"/>
    <x v="0"/>
    <x v="0"/>
    <s v="Mcallen"/>
    <x v="5"/>
    <n v="78501"/>
    <s v="Central"/>
    <s v="OFF-BI-10004364"/>
    <x v="1"/>
    <x v="8"/>
    <s v="Storex Dura Pro Binders"/>
    <n v="4.7519999999999989"/>
    <n v="4"/>
    <n v="0.8"/>
    <n v="-8.3160000000000025"/>
  </r>
  <r>
    <n v="7076"/>
    <s v="CA-2013-112256"/>
    <x v="0"/>
    <x v="310"/>
    <d v="2013-07-29T00:00:00"/>
    <s v="Standard Class"/>
    <s v="CK-12205"/>
    <s v="Chloris Kastensmidt"/>
    <x v="0"/>
    <x v="0"/>
    <s v="Mcallen"/>
    <x v="5"/>
    <n v="78501"/>
    <s v="Central"/>
    <s v="OFF-SU-10001165"/>
    <x v="1"/>
    <x v="14"/>
    <s v="Acme Elite Stainless Steel Scissors"/>
    <n v="13.344000000000001"/>
    <n v="2"/>
    <n v="0.2"/>
    <n v="1.0007999999999999"/>
  </r>
  <r>
    <n v="7077"/>
    <s v="CA-2013-167416"/>
    <x v="0"/>
    <x v="536"/>
    <d v="2013-05-18T00:00:00"/>
    <s v="Standard Class"/>
    <s v="JM-15580"/>
    <s v="Jill Matthias"/>
    <x v="0"/>
    <x v="0"/>
    <s v="Seattle"/>
    <x v="4"/>
    <n v="98105"/>
    <s v="West"/>
    <s v="OFF-EN-10001141"/>
    <x v="1"/>
    <x v="12"/>
    <s v="Manila Recycled Extra-Heavyweight Clasp Envelopes, 6&quot; x 9&quot;"/>
    <n v="54.900000000000006"/>
    <n v="5"/>
    <n v="0"/>
    <n v="26.901000000000003"/>
  </r>
  <r>
    <n v="7078"/>
    <s v="CA-2013-106950"/>
    <x v="0"/>
    <x v="476"/>
    <d v="2013-09-07T00:00:00"/>
    <s v="Standard Class"/>
    <s v="JE-15715"/>
    <s v="Joe Elijah"/>
    <x v="0"/>
    <x v="0"/>
    <s v="Charlotte"/>
    <x v="3"/>
    <n v="28205"/>
    <s v="South"/>
    <s v="OFF-BI-10000014"/>
    <x v="1"/>
    <x v="8"/>
    <s v="Heavy-Duty E-Z-D Binders"/>
    <n v="22.911000000000005"/>
    <n v="7"/>
    <n v="0.7"/>
    <n v="-17.565099999999994"/>
  </r>
  <r>
    <n v="7079"/>
    <s v="CA-2013-106950"/>
    <x v="0"/>
    <x v="476"/>
    <d v="2013-09-07T00:00:00"/>
    <s v="Standard Class"/>
    <s v="JE-15715"/>
    <s v="Joe Elijah"/>
    <x v="0"/>
    <x v="0"/>
    <s v="Charlotte"/>
    <x v="3"/>
    <n v="28205"/>
    <s v="South"/>
    <s v="OFF-AP-10000159"/>
    <x v="1"/>
    <x v="9"/>
    <s v="Belkin F9M820V08 8 Outlet Surge"/>
    <n v="309.45600000000002"/>
    <n v="9"/>
    <n v="0.2"/>
    <n v="34.813799999999944"/>
  </r>
  <r>
    <n v="7080"/>
    <s v="CA-2013-106950"/>
    <x v="0"/>
    <x v="476"/>
    <d v="2013-09-07T00:00:00"/>
    <s v="Standard Class"/>
    <s v="JE-15715"/>
    <s v="Joe Elijah"/>
    <x v="0"/>
    <x v="0"/>
    <s v="Charlotte"/>
    <x v="3"/>
    <n v="28205"/>
    <s v="South"/>
    <s v="OFF-AR-10003560"/>
    <x v="1"/>
    <x v="6"/>
    <s v="Zebra Zazzle Fluorescent Highlighters"/>
    <n v="19.456000000000003"/>
    <n v="4"/>
    <n v="0.2"/>
    <n v="3.4047999999999981"/>
  </r>
  <r>
    <n v="7081"/>
    <s v="CA-2013-106950"/>
    <x v="0"/>
    <x v="476"/>
    <d v="2013-09-07T00:00:00"/>
    <s v="Standard Class"/>
    <s v="JE-15715"/>
    <s v="Joe Elijah"/>
    <x v="0"/>
    <x v="0"/>
    <s v="Charlotte"/>
    <x v="3"/>
    <n v="28205"/>
    <s v="South"/>
    <s v="FUR-TA-10001768"/>
    <x v="0"/>
    <x v="3"/>
    <s v="Hon Racetrack Conference Tables"/>
    <n v="472.51800000000003"/>
    <n v="3"/>
    <n v="0.4"/>
    <n v="-149.63070000000005"/>
  </r>
  <r>
    <n v="7082"/>
    <s v="CA-2013-106950"/>
    <x v="0"/>
    <x v="476"/>
    <d v="2013-09-07T00:00:00"/>
    <s v="Standard Class"/>
    <s v="JE-15715"/>
    <s v="Joe Elijah"/>
    <x v="0"/>
    <x v="0"/>
    <s v="Charlotte"/>
    <x v="3"/>
    <n v="28205"/>
    <s v="South"/>
    <s v="TEC-AC-10002049"/>
    <x v="2"/>
    <x v="11"/>
    <s v="Plantronics Savi W720 Multi-Device Wireless Headset System"/>
    <n v="1012.6800000000001"/>
    <n v="3"/>
    <n v="0.2"/>
    <n v="303.80400000000003"/>
  </r>
  <r>
    <n v="7083"/>
    <s v="CA-2013-106950"/>
    <x v="0"/>
    <x v="476"/>
    <d v="2013-09-07T00:00:00"/>
    <s v="Standard Class"/>
    <s v="JE-15715"/>
    <s v="Joe Elijah"/>
    <x v="0"/>
    <x v="0"/>
    <s v="Charlotte"/>
    <x v="3"/>
    <n v="28205"/>
    <s v="South"/>
    <s v="OFF-BI-10003166"/>
    <x v="1"/>
    <x v="8"/>
    <s v="GBC Plasticlear Binding Covers"/>
    <n v="17.220000000000006"/>
    <n v="5"/>
    <n v="0.7"/>
    <n v="-12.628"/>
  </r>
  <r>
    <n v="7084"/>
    <s v="CA-2014-118724"/>
    <x v="3"/>
    <x v="246"/>
    <d v="2014-07-26T00:00:00"/>
    <s v="Second Class"/>
    <s v="AR-10825"/>
    <s v="Anthony Rawles"/>
    <x v="1"/>
    <x v="0"/>
    <s v="Concord"/>
    <x v="1"/>
    <n v="94521"/>
    <s v="West"/>
    <s v="OFF-AR-10003469"/>
    <x v="1"/>
    <x v="6"/>
    <s v="Nontoxic Chalk"/>
    <n v="3.52"/>
    <n v="2"/>
    <n v="0"/>
    <n v="1.6896"/>
  </r>
  <r>
    <n v="7085"/>
    <s v="CA-2014-118724"/>
    <x v="3"/>
    <x v="246"/>
    <d v="2014-07-26T00:00:00"/>
    <s v="Second Class"/>
    <s v="AR-10825"/>
    <s v="Anthony Rawles"/>
    <x v="1"/>
    <x v="0"/>
    <s v="Concord"/>
    <x v="1"/>
    <n v="94521"/>
    <s v="West"/>
    <s v="TEC-PH-10002549"/>
    <x v="2"/>
    <x v="7"/>
    <s v="Polycom SoundPoint IP 450 VoIP phone"/>
    <n v="1626.1920000000002"/>
    <n v="9"/>
    <n v="0.2"/>
    <n v="121.96440000000001"/>
  </r>
  <r>
    <n v="7086"/>
    <s v="CA-2014-112004"/>
    <x v="3"/>
    <x v="145"/>
    <d v="2014-09-29T00:00:00"/>
    <s v="First Class"/>
    <s v="AH-10075"/>
    <s v="Adam Hart"/>
    <x v="1"/>
    <x v="0"/>
    <s v="Chester"/>
    <x v="9"/>
    <n v="19013"/>
    <s v="East"/>
    <s v="OFF-BI-10003476"/>
    <x v="1"/>
    <x v="8"/>
    <s v="Avery Metallic Poly Binders"/>
    <n v="8.5950000000000024"/>
    <n v="5"/>
    <n v="0.7"/>
    <n v="-6.3030000000000008"/>
  </r>
  <r>
    <n v="7087"/>
    <s v="CA-2014-112004"/>
    <x v="3"/>
    <x v="145"/>
    <d v="2014-09-29T00:00:00"/>
    <s v="First Class"/>
    <s v="AH-10075"/>
    <s v="Adam Hart"/>
    <x v="1"/>
    <x v="0"/>
    <s v="Chester"/>
    <x v="9"/>
    <n v="19013"/>
    <s v="East"/>
    <s v="OFF-SU-10000157"/>
    <x v="1"/>
    <x v="14"/>
    <s v="Compact Automatic Electric Letter Opener"/>
    <n v="190.89600000000002"/>
    <n v="2"/>
    <n v="0.2"/>
    <n v="-42.951599999999999"/>
  </r>
  <r>
    <n v="7088"/>
    <s v="US-2014-143175"/>
    <x v="3"/>
    <x v="646"/>
    <d v="2014-08-07T00:00:00"/>
    <s v="Second Class"/>
    <s v="GA-14515"/>
    <s v="George Ashbrook"/>
    <x v="0"/>
    <x v="0"/>
    <s v="Los Angeles"/>
    <x v="1"/>
    <n v="90004"/>
    <s v="West"/>
    <s v="OFF-ST-10003123"/>
    <x v="1"/>
    <x v="4"/>
    <s v="Fellowes Bases and Tops For Staxonsteel/High-Stak Systems"/>
    <n v="99.87"/>
    <n v="3"/>
    <n v="0"/>
    <n v="23.968799999999998"/>
  </r>
  <r>
    <n v="7089"/>
    <s v="CA-2012-105844"/>
    <x v="1"/>
    <x v="969"/>
    <d v="2012-10-27T00:00:00"/>
    <s v="Second Class"/>
    <s v="JF-15415"/>
    <s v="Jennifer Ferguson"/>
    <x v="0"/>
    <x v="0"/>
    <s v="Sparks"/>
    <x v="33"/>
    <n v="89431"/>
    <s v="West"/>
    <s v="OFF-AR-10001955"/>
    <x v="1"/>
    <x v="6"/>
    <s v="Newell 319"/>
    <n v="79.36"/>
    <n v="4"/>
    <n v="0"/>
    <n v="23.807999999999993"/>
  </r>
  <r>
    <n v="7090"/>
    <s v="CA-2014-118864"/>
    <x v="3"/>
    <x v="140"/>
    <d v="2014-06-20T00:00:00"/>
    <s v="Second Class"/>
    <s v="KH-16690"/>
    <s v="Kristen Hastings"/>
    <x v="1"/>
    <x v="0"/>
    <s v="Los Angeles"/>
    <x v="1"/>
    <n v="90032"/>
    <s v="West"/>
    <s v="TEC-PH-10001809"/>
    <x v="2"/>
    <x v="7"/>
    <s v="Panasonic KX T7736-B Digital phone"/>
    <n v="119.96"/>
    <n v="1"/>
    <n v="0.2"/>
    <n v="7.4974999999999987"/>
  </r>
  <r>
    <n v="7091"/>
    <s v="CA-2012-119480"/>
    <x v="1"/>
    <x v="1145"/>
    <d v="2012-01-13T00:00:00"/>
    <s v="Standard Class"/>
    <s v="CC-12685"/>
    <s v="Craig Carroll"/>
    <x v="0"/>
    <x v="0"/>
    <s v="Henderson"/>
    <x v="0"/>
    <n v="42420"/>
    <s v="South"/>
    <s v="OFF-PA-10000474"/>
    <x v="1"/>
    <x v="10"/>
    <s v="Staples"/>
    <n v="106.32"/>
    <n v="3"/>
    <n v="0"/>
    <n v="49.970399999999991"/>
  </r>
  <r>
    <n v="7092"/>
    <s v="CA-2012-119480"/>
    <x v="1"/>
    <x v="1145"/>
    <d v="2012-01-13T00:00:00"/>
    <s v="Standard Class"/>
    <s v="CC-12685"/>
    <s v="Craig Carroll"/>
    <x v="0"/>
    <x v="0"/>
    <s v="Henderson"/>
    <x v="0"/>
    <n v="42420"/>
    <s v="South"/>
    <s v="OFF-AP-10001205"/>
    <x v="1"/>
    <x v="9"/>
    <s v="Belkin 5 Outlet SurgeMaster Power Centers"/>
    <n v="163.44"/>
    <n v="3"/>
    <n v="0"/>
    <n v="45.763200000000012"/>
  </r>
  <r>
    <n v="7093"/>
    <s v="CA-2012-119480"/>
    <x v="1"/>
    <x v="1145"/>
    <d v="2012-01-13T00:00:00"/>
    <s v="Standard Class"/>
    <s v="CC-12685"/>
    <s v="Craig Carroll"/>
    <x v="0"/>
    <x v="0"/>
    <s v="Henderson"/>
    <x v="0"/>
    <n v="42420"/>
    <s v="South"/>
    <s v="OFF-AR-10004691"/>
    <x v="1"/>
    <x v="6"/>
    <s v="Boston 1730 StandUp Electric Pencil Sharpener"/>
    <n v="42.76"/>
    <n v="2"/>
    <n v="0"/>
    <n v="11.117599999999999"/>
  </r>
  <r>
    <n v="7094"/>
    <s v="CA-2012-119480"/>
    <x v="1"/>
    <x v="1145"/>
    <d v="2012-01-13T00:00:00"/>
    <s v="Standard Class"/>
    <s v="CC-12685"/>
    <s v="Craig Carroll"/>
    <x v="0"/>
    <x v="0"/>
    <s v="Henderson"/>
    <x v="0"/>
    <n v="42420"/>
    <s v="South"/>
    <s v="OFF-PA-10004996"/>
    <x v="1"/>
    <x v="10"/>
    <s v="Speediset Carbonless Redi-Letter 7&quot; x 8 1/2&quot;"/>
    <n v="51.550000000000004"/>
    <n v="5"/>
    <n v="0"/>
    <n v="24.2285"/>
  </r>
  <r>
    <n v="7095"/>
    <s v="US-2012-153374"/>
    <x v="1"/>
    <x v="97"/>
    <d v="2012-02-13T00:00:00"/>
    <s v="Second Class"/>
    <s v="JF-15565"/>
    <s v="Jill Fjeld"/>
    <x v="0"/>
    <x v="0"/>
    <s v="Decatur"/>
    <x v="10"/>
    <n v="62521"/>
    <s v="Central"/>
    <s v="TEC-AC-10001908"/>
    <x v="2"/>
    <x v="11"/>
    <s v="Logitech Wireless Headset h800"/>
    <n v="479.952"/>
    <n v="6"/>
    <n v="0.2"/>
    <n v="89.990999999999985"/>
  </r>
  <r>
    <n v="7096"/>
    <s v="CA-2013-101980"/>
    <x v="0"/>
    <x v="1146"/>
    <d v="2013-08-21T00:00:00"/>
    <s v="First Class"/>
    <s v="RP-19390"/>
    <s v="Resi Pölking"/>
    <x v="0"/>
    <x v="0"/>
    <s v="New York City"/>
    <x v="15"/>
    <n v="10009"/>
    <s v="East"/>
    <s v="OFF-BI-10000666"/>
    <x v="1"/>
    <x v="8"/>
    <s v="Surelock Post Binders"/>
    <n v="146.68799999999999"/>
    <n v="6"/>
    <n v="0.2"/>
    <n v="55.007999999999996"/>
  </r>
  <r>
    <n v="7097"/>
    <s v="CA-2013-101980"/>
    <x v="0"/>
    <x v="1146"/>
    <d v="2013-08-21T00:00:00"/>
    <s v="First Class"/>
    <s v="RP-19390"/>
    <s v="Resi Pölking"/>
    <x v="0"/>
    <x v="0"/>
    <s v="New York City"/>
    <x v="15"/>
    <n v="10009"/>
    <s v="East"/>
    <s v="OFF-BI-10004318"/>
    <x v="1"/>
    <x v="8"/>
    <s v="Ibico EB-19 Dual Function Manual Binding System"/>
    <n v="276.78400000000005"/>
    <n v="2"/>
    <n v="0.2"/>
    <n v="89.954799999999992"/>
  </r>
  <r>
    <n v="7098"/>
    <s v="CA-2013-101980"/>
    <x v="0"/>
    <x v="1146"/>
    <d v="2013-08-21T00:00:00"/>
    <s v="First Class"/>
    <s v="RP-19390"/>
    <s v="Resi Pölking"/>
    <x v="0"/>
    <x v="0"/>
    <s v="New York City"/>
    <x v="15"/>
    <n v="10009"/>
    <s v="East"/>
    <s v="OFF-BI-10003429"/>
    <x v="1"/>
    <x v="8"/>
    <s v="Cardinal HOLDit! Binder Insert Strips,Extra Strips"/>
    <n v="25.32"/>
    <n v="5"/>
    <n v="0.2"/>
    <n v="9.1785000000000014"/>
  </r>
  <r>
    <n v="7099"/>
    <s v="CA-2014-144596"/>
    <x v="3"/>
    <x v="44"/>
    <d v="2014-11-11T00:00:00"/>
    <s v="Standard Class"/>
    <s v="CD-11980"/>
    <s v="Carol Darley"/>
    <x v="0"/>
    <x v="0"/>
    <s v="New York City"/>
    <x v="15"/>
    <n v="10011"/>
    <s v="East"/>
    <s v="OFF-PA-10003302"/>
    <x v="1"/>
    <x v="10"/>
    <s v="Xerox 1906"/>
    <n v="318.95999999999998"/>
    <n v="9"/>
    <n v="0"/>
    <n v="149.91119999999998"/>
  </r>
  <r>
    <n v="7100"/>
    <s v="CA-2012-124933"/>
    <x v="1"/>
    <x v="207"/>
    <d v="2012-12-30T00:00:00"/>
    <s v="Second Class"/>
    <s v="DF-13135"/>
    <s v="David Flashing"/>
    <x v="0"/>
    <x v="0"/>
    <s v="New York City"/>
    <x v="15"/>
    <n v="10009"/>
    <s v="East"/>
    <s v="OFF-PA-10003302"/>
    <x v="1"/>
    <x v="10"/>
    <s v="Xerox 1906"/>
    <n v="212.64"/>
    <n v="6"/>
    <n v="0"/>
    <n v="99.940799999999982"/>
  </r>
  <r>
    <n v="7101"/>
    <s v="CA-2011-159625"/>
    <x v="2"/>
    <x v="533"/>
    <d v="2011-11-28T00:00:00"/>
    <s v="Standard Class"/>
    <s v="SM-20005"/>
    <s v="Sally Matthias"/>
    <x v="0"/>
    <x v="0"/>
    <s v="Scottsdale"/>
    <x v="16"/>
    <n v="85254"/>
    <s v="West"/>
    <s v="OFF-EN-10002621"/>
    <x v="1"/>
    <x v="12"/>
    <s v="Staples"/>
    <n v="23.472000000000001"/>
    <n v="3"/>
    <n v="0.2"/>
    <n v="8.8019999999999978"/>
  </r>
  <r>
    <n v="7102"/>
    <s v="CA-2013-144337"/>
    <x v="0"/>
    <x v="1147"/>
    <d v="2013-08-06T00:00:00"/>
    <s v="Second Class"/>
    <s v="SG-20890"/>
    <s v="Susan Gilcrest"/>
    <x v="1"/>
    <x v="0"/>
    <s v="Amarillo"/>
    <x v="5"/>
    <n v="79109"/>
    <s v="Central"/>
    <s v="OFF-PA-10000249"/>
    <x v="1"/>
    <x v="10"/>
    <s v="Staples"/>
    <n v="19.648"/>
    <n v="2"/>
    <n v="0.2"/>
    <n v="6.6311999999999989"/>
  </r>
  <r>
    <n v="7103"/>
    <s v="CA-2011-117478"/>
    <x v="2"/>
    <x v="158"/>
    <d v="2011-09-24T00:00:00"/>
    <s v="First Class"/>
    <s v="LH-16750"/>
    <s v="Larry Hughes"/>
    <x v="0"/>
    <x v="0"/>
    <s v="Philadelphia"/>
    <x v="9"/>
    <n v="19140"/>
    <s v="East"/>
    <s v="OFF-BI-10000050"/>
    <x v="1"/>
    <x v="8"/>
    <s v="Angle-D Binders with Locking Rings, Label Holders"/>
    <n v="6.5700000000000012"/>
    <n v="3"/>
    <n v="0.7"/>
    <n v="-5.036999999999999"/>
  </r>
  <r>
    <n v="7104"/>
    <s v="CA-2014-147410"/>
    <x v="3"/>
    <x v="507"/>
    <d v="2014-09-09T00:00:00"/>
    <s v="Standard Class"/>
    <s v="EJ-14155"/>
    <s v="Eva Jacobs"/>
    <x v="0"/>
    <x v="0"/>
    <s v="Santa Ana"/>
    <x v="1"/>
    <n v="92704"/>
    <s v="West"/>
    <s v="OFF-ST-10003805"/>
    <x v="1"/>
    <x v="4"/>
    <s v="24 Capacity Maxi Data Binder Racks, Pearl"/>
    <n v="421.1"/>
    <n v="2"/>
    <n v="0"/>
    <n v="105.27499999999998"/>
  </r>
  <r>
    <n v="7105"/>
    <s v="CA-2014-128944"/>
    <x v="3"/>
    <x v="249"/>
    <d v="2014-06-22T00:00:00"/>
    <s v="Second Class"/>
    <s v="KH-16330"/>
    <s v="Katharine Harms"/>
    <x v="1"/>
    <x v="0"/>
    <s v="Newark"/>
    <x v="24"/>
    <n v="43055"/>
    <s v="East"/>
    <s v="FUR-CH-10000785"/>
    <x v="0"/>
    <x v="1"/>
    <s v="Global Ergonomic Managers Chair"/>
    <n v="760.11599999999987"/>
    <n v="6"/>
    <n v="0.3"/>
    <n v="-43.435200000000009"/>
  </r>
  <r>
    <n v="7106"/>
    <s v="CA-2014-128944"/>
    <x v="3"/>
    <x v="249"/>
    <d v="2014-06-22T00:00:00"/>
    <s v="Second Class"/>
    <s v="KH-16330"/>
    <s v="Katharine Harms"/>
    <x v="1"/>
    <x v="0"/>
    <s v="Newark"/>
    <x v="24"/>
    <n v="43055"/>
    <s v="East"/>
    <s v="FUR-FU-10004909"/>
    <x v="0"/>
    <x v="5"/>
    <s v="Contemporary Wood/Metal Frame"/>
    <n v="38.784000000000006"/>
    <n v="3"/>
    <n v="0.2"/>
    <n v="7.2719999999999949"/>
  </r>
  <r>
    <n v="7107"/>
    <s v="CA-2014-128944"/>
    <x v="3"/>
    <x v="249"/>
    <d v="2014-06-22T00:00:00"/>
    <s v="Second Class"/>
    <s v="KH-16330"/>
    <s v="Katharine Harms"/>
    <x v="1"/>
    <x v="0"/>
    <s v="Newark"/>
    <x v="24"/>
    <n v="43055"/>
    <s v="East"/>
    <s v="TEC-AC-10001553"/>
    <x v="2"/>
    <x v="11"/>
    <s v="Memorex 25GB 6X Branded Blu-Ray Recordable Disc, 15/Pack"/>
    <n v="122.32799999999999"/>
    <n v="9"/>
    <n v="0.2"/>
    <n v="1.5291000000000032"/>
  </r>
  <r>
    <n v="7108"/>
    <s v="CA-2013-109666"/>
    <x v="0"/>
    <x v="475"/>
    <d v="2013-04-27T00:00:00"/>
    <s v="Standard Class"/>
    <s v="KM-16720"/>
    <s v="Kunst Miller"/>
    <x v="0"/>
    <x v="0"/>
    <s v="New York City"/>
    <x v="15"/>
    <n v="10035"/>
    <s v="East"/>
    <s v="TEC-PH-10004774"/>
    <x v="2"/>
    <x v="7"/>
    <s v="Gear Head AU3700S Headset"/>
    <n v="25.98"/>
    <n v="2"/>
    <n v="0"/>
    <n v="0.77939999999999898"/>
  </r>
  <r>
    <n v="7109"/>
    <s v="CA-2013-109666"/>
    <x v="0"/>
    <x v="475"/>
    <d v="2013-04-27T00:00:00"/>
    <s v="Standard Class"/>
    <s v="KM-16720"/>
    <s v="Kunst Miller"/>
    <x v="0"/>
    <x v="0"/>
    <s v="New York City"/>
    <x v="15"/>
    <n v="10035"/>
    <s v="East"/>
    <s v="OFF-AR-10004582"/>
    <x v="1"/>
    <x v="6"/>
    <s v="BIC Brite Liner Grip Highlighters"/>
    <n v="3.28"/>
    <n v="2"/>
    <n v="0"/>
    <n v="1.4759999999999998"/>
  </r>
  <r>
    <n v="7110"/>
    <s v="CA-2013-109666"/>
    <x v="0"/>
    <x v="475"/>
    <d v="2013-04-27T00:00:00"/>
    <s v="Standard Class"/>
    <s v="KM-16720"/>
    <s v="Kunst Miller"/>
    <x v="0"/>
    <x v="0"/>
    <s v="New York City"/>
    <x v="15"/>
    <n v="10035"/>
    <s v="East"/>
    <s v="OFF-ST-10000991"/>
    <x v="1"/>
    <x v="4"/>
    <s v="Space Solutions HD Industrial Steel Shelving."/>
    <n v="459.88"/>
    <n v="4"/>
    <n v="0"/>
    <n v="13.796400000000006"/>
  </r>
  <r>
    <n v="7111"/>
    <s v="CA-2013-109666"/>
    <x v="0"/>
    <x v="475"/>
    <d v="2013-04-27T00:00:00"/>
    <s v="Standard Class"/>
    <s v="KM-16720"/>
    <s v="Kunst Miller"/>
    <x v="0"/>
    <x v="0"/>
    <s v="New York City"/>
    <x v="15"/>
    <n v="10035"/>
    <s v="East"/>
    <s v="OFF-SU-10002522"/>
    <x v="1"/>
    <x v="14"/>
    <s v="Acme Kleen Earth Office Shears"/>
    <n v="7.76"/>
    <n v="2"/>
    <n v="0"/>
    <n v="2.2503999999999991"/>
  </r>
  <r>
    <n v="7112"/>
    <s v="CA-2013-109666"/>
    <x v="0"/>
    <x v="475"/>
    <d v="2013-04-27T00:00:00"/>
    <s v="Standard Class"/>
    <s v="KM-16720"/>
    <s v="Kunst Miller"/>
    <x v="0"/>
    <x v="0"/>
    <s v="New York City"/>
    <x v="15"/>
    <n v="10035"/>
    <s v="East"/>
    <s v="OFF-AR-10004022"/>
    <x v="1"/>
    <x v="6"/>
    <s v="Panasonic KP-380BK Classic Electric Pencil Sharpener"/>
    <n v="71.959999999999994"/>
    <n v="2"/>
    <n v="0"/>
    <n v="17.989999999999995"/>
  </r>
  <r>
    <n v="7113"/>
    <s v="CA-2013-109666"/>
    <x v="0"/>
    <x v="475"/>
    <d v="2013-04-27T00:00:00"/>
    <s v="Standard Class"/>
    <s v="KM-16720"/>
    <s v="Kunst Miller"/>
    <x v="0"/>
    <x v="0"/>
    <s v="New York City"/>
    <x v="15"/>
    <n v="10035"/>
    <s v="East"/>
    <s v="OFF-SU-10001218"/>
    <x v="1"/>
    <x v="14"/>
    <s v="Fiskars Softgrip Scissors"/>
    <n v="54.900000000000006"/>
    <n v="5"/>
    <n v="0"/>
    <n v="15.372000000000003"/>
  </r>
  <r>
    <n v="7114"/>
    <s v="CA-2013-109666"/>
    <x v="0"/>
    <x v="475"/>
    <d v="2013-04-27T00:00:00"/>
    <s v="Standard Class"/>
    <s v="KM-16720"/>
    <s v="Kunst Miller"/>
    <x v="0"/>
    <x v="0"/>
    <s v="New York City"/>
    <x v="15"/>
    <n v="10035"/>
    <s v="East"/>
    <s v="OFF-BI-10000174"/>
    <x v="1"/>
    <x v="8"/>
    <s v="Wilson Jones Clip &amp; Carry Folder Binder Tool for Ring Binders, Clear"/>
    <n v="9.2799999999999994"/>
    <n v="2"/>
    <n v="0.2"/>
    <n v="3.2479999999999998"/>
  </r>
  <r>
    <n v="7115"/>
    <s v="US-2013-102239"/>
    <x v="0"/>
    <x v="465"/>
    <d v="2013-05-07T00:00:00"/>
    <s v="First Class"/>
    <s v="LW-16990"/>
    <s v="Lindsay Williams"/>
    <x v="1"/>
    <x v="0"/>
    <s v="Henderson"/>
    <x v="33"/>
    <n v="89015"/>
    <s v="West"/>
    <s v="FUR-TA-10003392"/>
    <x v="0"/>
    <x v="3"/>
    <s v="Global Adaptabilities Conference Tables"/>
    <n v="1685.88"/>
    <n v="6"/>
    <n v="0"/>
    <n v="320.31720000000001"/>
  </r>
  <r>
    <n v="7116"/>
    <s v="US-2013-102239"/>
    <x v="0"/>
    <x v="465"/>
    <d v="2013-05-07T00:00:00"/>
    <s v="First Class"/>
    <s v="LW-16990"/>
    <s v="Lindsay Williams"/>
    <x v="1"/>
    <x v="0"/>
    <s v="Henderson"/>
    <x v="33"/>
    <n v="89015"/>
    <s v="West"/>
    <s v="OFF-BI-10001890"/>
    <x v="1"/>
    <x v="8"/>
    <s v="Avery Poly Binder Pockets"/>
    <n v="5.7280000000000006"/>
    <n v="2"/>
    <n v="0.2"/>
    <n v="2.0047999999999995"/>
  </r>
  <r>
    <n v="7117"/>
    <s v="CA-2011-143168"/>
    <x v="2"/>
    <x v="638"/>
    <d v="2011-10-23T00:00:00"/>
    <s v="Second Class"/>
    <s v="IG-15085"/>
    <s v="Ivan Gibson"/>
    <x v="0"/>
    <x v="0"/>
    <s v="Seattle"/>
    <x v="4"/>
    <n v="98103"/>
    <s v="West"/>
    <s v="OFF-PA-10000167"/>
    <x v="1"/>
    <x v="10"/>
    <s v="Xerox 1925"/>
    <n v="61.96"/>
    <n v="2"/>
    <n v="0"/>
    <n v="27.881999999999998"/>
  </r>
  <r>
    <n v="7118"/>
    <s v="CA-2011-143168"/>
    <x v="2"/>
    <x v="638"/>
    <d v="2011-10-23T00:00:00"/>
    <s v="Second Class"/>
    <s v="IG-15085"/>
    <s v="Ivan Gibson"/>
    <x v="0"/>
    <x v="0"/>
    <s v="Seattle"/>
    <x v="4"/>
    <n v="98103"/>
    <s v="West"/>
    <s v="OFF-BI-10003784"/>
    <x v="1"/>
    <x v="8"/>
    <s v="Computer Printout Index Tabs"/>
    <n v="1.3440000000000001"/>
    <n v="1"/>
    <n v="0.2"/>
    <n v="0.47039999999999987"/>
  </r>
  <r>
    <n v="7119"/>
    <s v="CA-2014-104906"/>
    <x v="3"/>
    <x v="778"/>
    <d v="2014-02-18T00:00:00"/>
    <s v="Standard Class"/>
    <s v="JP-15460"/>
    <s v="Jennifer Patt"/>
    <x v="1"/>
    <x v="0"/>
    <s v="New York City"/>
    <x v="15"/>
    <n v="10009"/>
    <s v="East"/>
    <s v="OFF-PA-10001184"/>
    <x v="1"/>
    <x v="10"/>
    <s v="Xerox 1903"/>
    <n v="17.940000000000001"/>
    <n v="3"/>
    <n v="0"/>
    <n v="8.7906000000000013"/>
  </r>
  <r>
    <n v="7120"/>
    <s v="CA-2014-118122"/>
    <x v="3"/>
    <x v="701"/>
    <d v="2014-11-25T00:00:00"/>
    <s v="Standard Class"/>
    <s v="GG-14650"/>
    <s v="Greg Guthrie"/>
    <x v="1"/>
    <x v="0"/>
    <s v="Seattle"/>
    <x v="4"/>
    <n v="98103"/>
    <s v="West"/>
    <s v="OFF-BI-10002103"/>
    <x v="1"/>
    <x v="8"/>
    <s v="Cardinal Slant-D Ring Binder, Heavy Gauge Vinyl"/>
    <n v="13.904"/>
    <n v="2"/>
    <n v="0.2"/>
    <n v="4.5187999999999997"/>
  </r>
  <r>
    <n v="7121"/>
    <s v="US-2011-147774"/>
    <x v="2"/>
    <x v="407"/>
    <d v="2011-01-27T00:00:00"/>
    <s v="Standard Class"/>
    <s v="MM-18280"/>
    <s v="Muhammed MacIntyre"/>
    <x v="1"/>
    <x v="0"/>
    <s v="Smyrna"/>
    <x v="18"/>
    <n v="37167"/>
    <s v="South"/>
    <s v="OFF-BI-10003091"/>
    <x v="1"/>
    <x v="8"/>
    <s v="GBC DocuBind TL200 Manual Binding Machine"/>
    <n v="67.194000000000003"/>
    <n v="1"/>
    <n v="0.7"/>
    <n v="-51.515399999999985"/>
  </r>
  <r>
    <n v="7122"/>
    <s v="CA-2014-166926"/>
    <x v="3"/>
    <x v="96"/>
    <d v="2014-12-09T00:00:00"/>
    <s v="Standard Class"/>
    <s v="SO-20335"/>
    <s v="Sean O'Donnell"/>
    <x v="0"/>
    <x v="0"/>
    <s v="Seattle"/>
    <x v="4"/>
    <n v="98105"/>
    <s v="West"/>
    <s v="OFF-PA-10001593"/>
    <x v="1"/>
    <x v="10"/>
    <s v="Xerox 1947"/>
    <n v="41.86"/>
    <n v="7"/>
    <n v="0"/>
    <n v="18.837"/>
  </r>
  <r>
    <n v="7123"/>
    <s v="CA-2014-166926"/>
    <x v="3"/>
    <x v="96"/>
    <d v="2014-12-09T00:00:00"/>
    <s v="Standard Class"/>
    <s v="SO-20335"/>
    <s v="Sean O'Donnell"/>
    <x v="0"/>
    <x v="0"/>
    <s v="Seattle"/>
    <x v="4"/>
    <n v="98105"/>
    <s v="West"/>
    <s v="FUR-BO-10002598"/>
    <x v="0"/>
    <x v="0"/>
    <s v="Hon Metal Bookcases, Putty"/>
    <n v="141.96"/>
    <n v="2"/>
    <n v="0"/>
    <n v="41.168399999999991"/>
  </r>
  <r>
    <n v="7124"/>
    <s v="CA-2012-128013"/>
    <x v="1"/>
    <x v="101"/>
    <d v="2012-08-16T00:00:00"/>
    <s v="Standard Class"/>
    <s v="MF-18250"/>
    <s v="Monica Federle"/>
    <x v="1"/>
    <x v="0"/>
    <s v="New York City"/>
    <x v="15"/>
    <n v="10035"/>
    <s v="East"/>
    <s v="FUR-FU-10000320"/>
    <x v="0"/>
    <x v="5"/>
    <s v="OIC Stacking Trays"/>
    <n v="10.02"/>
    <n v="3"/>
    <n v="0"/>
    <n v="4.4088000000000012"/>
  </r>
  <r>
    <n v="7125"/>
    <s v="CA-2012-128013"/>
    <x v="1"/>
    <x v="101"/>
    <d v="2012-08-16T00:00:00"/>
    <s v="Standard Class"/>
    <s v="MF-18250"/>
    <s v="Monica Federle"/>
    <x v="1"/>
    <x v="0"/>
    <s v="New York City"/>
    <x v="15"/>
    <n v="10035"/>
    <s v="East"/>
    <s v="OFF-PA-10001815"/>
    <x v="1"/>
    <x v="10"/>
    <s v="Xerox 1885"/>
    <n v="144.12"/>
    <n v="3"/>
    <n v="0"/>
    <n v="69.177599999999984"/>
  </r>
  <r>
    <n v="7126"/>
    <s v="CA-2013-123176"/>
    <x v="0"/>
    <x v="720"/>
    <d v="2013-09-30T00:00:00"/>
    <s v="Second Class"/>
    <s v="JG-15160"/>
    <s v="James Galang"/>
    <x v="0"/>
    <x v="0"/>
    <s v="Atlanta"/>
    <x v="32"/>
    <n v="30318"/>
    <s v="South"/>
    <s v="OFF-PA-10003971"/>
    <x v="1"/>
    <x v="10"/>
    <s v="Xerox 1965"/>
    <n v="17.940000000000001"/>
    <n v="3"/>
    <n v="0"/>
    <n v="8.7906000000000013"/>
  </r>
  <r>
    <n v="7127"/>
    <s v="CA-2013-123176"/>
    <x v="0"/>
    <x v="720"/>
    <d v="2013-09-30T00:00:00"/>
    <s v="Second Class"/>
    <s v="JG-15160"/>
    <s v="James Galang"/>
    <x v="0"/>
    <x v="0"/>
    <s v="Atlanta"/>
    <x v="32"/>
    <n v="30318"/>
    <s v="South"/>
    <s v="OFF-AR-10004685"/>
    <x v="1"/>
    <x v="6"/>
    <s v="Binney &amp; Smith Crayola Metallic Colored Pencils, 8-Color Set"/>
    <n v="13.89"/>
    <n v="3"/>
    <n v="0"/>
    <n v="4.5836999999999994"/>
  </r>
  <r>
    <n v="7128"/>
    <s v="US-2013-117541"/>
    <x v="0"/>
    <x v="696"/>
    <d v="2013-11-21T00:00:00"/>
    <s v="Standard Class"/>
    <s v="JM-16195"/>
    <s v="Justin MacKendrick"/>
    <x v="0"/>
    <x v="0"/>
    <s v="Newark"/>
    <x v="13"/>
    <n v="19711"/>
    <s v="East"/>
    <s v="OFF-PA-10001609"/>
    <x v="1"/>
    <x v="10"/>
    <s v="Tops Wirebound Message Log Books"/>
    <n v="16.45"/>
    <n v="5"/>
    <n v="0"/>
    <n v="7.5669999999999993"/>
  </r>
  <r>
    <n v="7129"/>
    <s v="US-2013-117541"/>
    <x v="0"/>
    <x v="696"/>
    <d v="2013-11-21T00:00:00"/>
    <s v="Standard Class"/>
    <s v="JM-16195"/>
    <s v="Justin MacKendrick"/>
    <x v="0"/>
    <x v="0"/>
    <s v="Newark"/>
    <x v="13"/>
    <n v="19711"/>
    <s v="East"/>
    <s v="FUR-FU-10000550"/>
    <x v="0"/>
    <x v="5"/>
    <s v="Stacking Trays by OIC"/>
    <n v="19.920000000000002"/>
    <n v="4"/>
    <n v="0"/>
    <n v="6.573599999999999"/>
  </r>
  <r>
    <n v="7130"/>
    <s v="CA-2013-166282"/>
    <x v="0"/>
    <x v="947"/>
    <d v="2013-04-23T00:00:00"/>
    <s v="Standard Class"/>
    <s v="PK-19075"/>
    <s v="Pete Kriz"/>
    <x v="0"/>
    <x v="0"/>
    <s v="Nashville"/>
    <x v="18"/>
    <n v="37211"/>
    <s v="South"/>
    <s v="TEC-AC-10004209"/>
    <x v="2"/>
    <x v="11"/>
    <s v="Memorex Froggy Flash Drive 4 GB"/>
    <n v="35.167999999999999"/>
    <n v="4"/>
    <n v="0.2"/>
    <n v="8.3524000000000012"/>
  </r>
  <r>
    <n v="7131"/>
    <s v="CA-2013-166282"/>
    <x v="0"/>
    <x v="947"/>
    <d v="2013-04-23T00:00:00"/>
    <s v="Standard Class"/>
    <s v="PK-19075"/>
    <s v="Pete Kriz"/>
    <x v="0"/>
    <x v="0"/>
    <s v="Nashville"/>
    <x v="18"/>
    <n v="37211"/>
    <s v="South"/>
    <s v="OFF-PA-10003022"/>
    <x v="1"/>
    <x v="10"/>
    <s v="Standard Line “While You Were Out” Hardbound Telephone Message Book"/>
    <n v="123.08799999999999"/>
    <n v="7"/>
    <n v="0.2"/>
    <n v="40.003599999999999"/>
  </r>
  <r>
    <n v="7132"/>
    <s v="CA-2014-141439"/>
    <x v="3"/>
    <x v="200"/>
    <d v="2014-12-02T00:00:00"/>
    <s v="Standard Class"/>
    <s v="TT-21460"/>
    <s v="Tonja Turnell"/>
    <x v="2"/>
    <x v="0"/>
    <s v="Richmond"/>
    <x v="14"/>
    <n v="47374"/>
    <s v="Central"/>
    <s v="FUR-TA-10001039"/>
    <x v="0"/>
    <x v="3"/>
    <s v="KI Adjustable-Height Table"/>
    <n v="257.94"/>
    <n v="3"/>
    <n v="0"/>
    <n v="67.064400000000006"/>
  </r>
  <r>
    <n v="7133"/>
    <s v="CA-2014-141439"/>
    <x v="3"/>
    <x v="200"/>
    <d v="2014-12-02T00:00:00"/>
    <s v="Standard Class"/>
    <s v="TT-21460"/>
    <s v="Tonja Turnell"/>
    <x v="2"/>
    <x v="0"/>
    <s v="Richmond"/>
    <x v="14"/>
    <n v="47374"/>
    <s v="Central"/>
    <s v="TEC-PH-10002624"/>
    <x v="2"/>
    <x v="7"/>
    <s v="Samsung Galaxy S4 Mini"/>
    <n v="1879.96"/>
    <n v="4"/>
    <n v="0"/>
    <n v="545.18839999999977"/>
  </r>
  <r>
    <n v="7134"/>
    <s v="CA-2014-141439"/>
    <x v="3"/>
    <x v="200"/>
    <d v="2014-12-02T00:00:00"/>
    <s v="Standard Class"/>
    <s v="TT-21460"/>
    <s v="Tonja Turnell"/>
    <x v="2"/>
    <x v="0"/>
    <s v="Richmond"/>
    <x v="14"/>
    <n v="47374"/>
    <s v="Central"/>
    <s v="FUR-FU-10001473"/>
    <x v="0"/>
    <x v="5"/>
    <s v="DAX Wood Document Frame"/>
    <n v="27.46"/>
    <n v="2"/>
    <n v="0"/>
    <n v="9.8856000000000002"/>
  </r>
  <r>
    <n v="7135"/>
    <s v="CA-2014-141439"/>
    <x v="3"/>
    <x v="200"/>
    <d v="2014-12-02T00:00:00"/>
    <s v="Standard Class"/>
    <s v="TT-21460"/>
    <s v="Tonja Turnell"/>
    <x v="2"/>
    <x v="0"/>
    <s v="Richmond"/>
    <x v="14"/>
    <n v="47374"/>
    <s v="Central"/>
    <s v="TEC-PH-10001819"/>
    <x v="2"/>
    <x v="7"/>
    <s v="Innergie mMini Combo Duo USB Travel Charging Kit"/>
    <n v="89.98"/>
    <n v="2"/>
    <n v="0"/>
    <n v="43.190399999999997"/>
  </r>
  <r>
    <n v="7136"/>
    <s v="CA-2014-141439"/>
    <x v="3"/>
    <x v="200"/>
    <d v="2014-12-02T00:00:00"/>
    <s v="Standard Class"/>
    <s v="TT-21460"/>
    <s v="Tonja Turnell"/>
    <x v="2"/>
    <x v="0"/>
    <s v="Richmond"/>
    <x v="14"/>
    <n v="47374"/>
    <s v="Central"/>
    <s v="FUR-CH-10004287"/>
    <x v="0"/>
    <x v="1"/>
    <s v="SAFCO Arco Folding Chair"/>
    <n v="828.59999999999991"/>
    <n v="3"/>
    <n v="0"/>
    <n v="240.29399999999995"/>
  </r>
  <r>
    <n v="7137"/>
    <s v="CA-2012-163965"/>
    <x v="1"/>
    <x v="312"/>
    <d v="2012-11-27T00:00:00"/>
    <s v="Standard Class"/>
    <s v="SS-20875"/>
    <s v="Sung Shariari"/>
    <x v="0"/>
    <x v="0"/>
    <s v="Miami"/>
    <x v="2"/>
    <n v="33180"/>
    <s v="South"/>
    <s v="OFF-BI-10004728"/>
    <x v="1"/>
    <x v="8"/>
    <s v="Wilson Jones Turn Tabs Binder Tool for Ring Binders"/>
    <n v="7.2300000000000022"/>
    <n v="5"/>
    <n v="0.7"/>
    <n v="-5.7840000000000007"/>
  </r>
  <r>
    <n v="7138"/>
    <s v="CA-2012-163965"/>
    <x v="1"/>
    <x v="312"/>
    <d v="2012-11-27T00:00:00"/>
    <s v="Standard Class"/>
    <s v="SS-20875"/>
    <s v="Sung Shariari"/>
    <x v="0"/>
    <x v="0"/>
    <s v="Miami"/>
    <x v="2"/>
    <n v="33180"/>
    <s v="South"/>
    <s v="OFF-ST-10000918"/>
    <x v="1"/>
    <x v="4"/>
    <s v="Crate-A-Files"/>
    <n v="17.440000000000001"/>
    <n v="2"/>
    <n v="0.2"/>
    <n v="1.3079999999999989"/>
  </r>
  <r>
    <n v="7139"/>
    <s v="CA-2012-163965"/>
    <x v="1"/>
    <x v="312"/>
    <d v="2012-11-27T00:00:00"/>
    <s v="Standard Class"/>
    <s v="SS-20875"/>
    <s v="Sung Shariari"/>
    <x v="0"/>
    <x v="0"/>
    <s v="Miami"/>
    <x v="2"/>
    <n v="33180"/>
    <s v="South"/>
    <s v="OFF-BI-10004593"/>
    <x v="1"/>
    <x v="8"/>
    <s v="Ibico Laser Imprintable Binding System Covers"/>
    <n v="62.88000000000001"/>
    <n v="4"/>
    <n v="0.7"/>
    <n v="-50.304000000000002"/>
  </r>
  <r>
    <n v="7140"/>
    <s v="CA-2012-163965"/>
    <x v="1"/>
    <x v="312"/>
    <d v="2012-11-27T00:00:00"/>
    <s v="Standard Class"/>
    <s v="SS-20875"/>
    <s v="Sung Shariari"/>
    <x v="0"/>
    <x v="0"/>
    <s v="Miami"/>
    <x v="2"/>
    <n v="33180"/>
    <s v="South"/>
    <s v="FUR-BO-10001337"/>
    <x v="0"/>
    <x v="0"/>
    <s v="O'Sullivan Living Dimensions 2-Shelf Bookcases"/>
    <n v="290.35200000000003"/>
    <n v="3"/>
    <n v="0.2"/>
    <n v="-36.294000000000011"/>
  </r>
  <r>
    <n v="7141"/>
    <s v="CA-2014-128783"/>
    <x v="3"/>
    <x v="210"/>
    <d v="2014-09-08T00:00:00"/>
    <s v="Same Day"/>
    <s v="TG-21640"/>
    <s v="Trudy Glocke"/>
    <x v="0"/>
    <x v="0"/>
    <s v="Saint Charles"/>
    <x v="25"/>
    <n v="63301"/>
    <s v="Central"/>
    <s v="TEC-AC-10002473"/>
    <x v="2"/>
    <x v="11"/>
    <s v="Maxell 4.7GB DVD-R"/>
    <n v="113.52"/>
    <n v="4"/>
    <n v="0"/>
    <n v="46.543199999999999"/>
  </r>
  <r>
    <n v="7142"/>
    <s v="CA-2014-128783"/>
    <x v="3"/>
    <x v="210"/>
    <d v="2014-09-08T00:00:00"/>
    <s v="Same Day"/>
    <s v="TG-21640"/>
    <s v="Trudy Glocke"/>
    <x v="0"/>
    <x v="0"/>
    <s v="Saint Charles"/>
    <x v="25"/>
    <n v="63301"/>
    <s v="Central"/>
    <s v="FUR-FU-10003623"/>
    <x v="0"/>
    <x v="5"/>
    <s v="DataProducts Ampli Magnifier Task Lamp, Black,"/>
    <n v="135.29999999999998"/>
    <n v="5"/>
    <n v="0"/>
    <n v="37.883999999999993"/>
  </r>
  <r>
    <n v="7143"/>
    <s v="CA-2011-122217"/>
    <x v="2"/>
    <x v="156"/>
    <d v="2011-11-29T00:00:00"/>
    <s v="Standard Class"/>
    <s v="HP-14815"/>
    <s v="Harold Pawlan"/>
    <x v="2"/>
    <x v="0"/>
    <s v="Virginia Beach"/>
    <x v="17"/>
    <n v="23464"/>
    <s v="South"/>
    <s v="FUR-FU-10002045"/>
    <x v="0"/>
    <x v="5"/>
    <s v="Executive Impressions 14&quot;"/>
    <n v="111.15"/>
    <n v="5"/>
    <n v="0"/>
    <n v="48.906000000000006"/>
  </r>
  <r>
    <n v="7144"/>
    <s v="US-2014-141558"/>
    <x v="3"/>
    <x v="825"/>
    <d v="2014-03-17T00:00:00"/>
    <s v="Standard Class"/>
    <s v="MH-17290"/>
    <s v="Marc Harrigan"/>
    <x v="2"/>
    <x v="0"/>
    <s v="Philadelphia"/>
    <x v="9"/>
    <n v="19140"/>
    <s v="East"/>
    <s v="TEC-PH-10002555"/>
    <x v="2"/>
    <x v="7"/>
    <s v="Nortel Meridian M5316 Digital phone"/>
    <n v="776.84999999999991"/>
    <n v="5"/>
    <n v="0.4"/>
    <n v="-181.26499999999999"/>
  </r>
  <r>
    <n v="7145"/>
    <s v="US-2014-141558"/>
    <x v="3"/>
    <x v="825"/>
    <d v="2014-03-17T00:00:00"/>
    <s v="Standard Class"/>
    <s v="MH-17290"/>
    <s v="Marc Harrigan"/>
    <x v="2"/>
    <x v="0"/>
    <s v="Philadelphia"/>
    <x v="9"/>
    <n v="19140"/>
    <s v="East"/>
    <s v="OFF-BI-10002794"/>
    <x v="1"/>
    <x v="8"/>
    <s v="Avery Trapezoid Ring Binder, 3&quot; Capacity, Black, 1040 sheets"/>
    <n v="12.294"/>
    <n v="1"/>
    <n v="0.7"/>
    <n v="-8.6057999999999986"/>
  </r>
  <r>
    <n v="7146"/>
    <s v="US-2014-141558"/>
    <x v="3"/>
    <x v="825"/>
    <d v="2014-03-17T00:00:00"/>
    <s v="Standard Class"/>
    <s v="MH-17290"/>
    <s v="Marc Harrigan"/>
    <x v="2"/>
    <x v="0"/>
    <s v="Philadelphia"/>
    <x v="9"/>
    <n v="19140"/>
    <s v="East"/>
    <s v="FUR-TA-10004086"/>
    <x v="0"/>
    <x v="3"/>
    <s v="KI Adjustable-Height Table"/>
    <n v="154.76400000000001"/>
    <n v="3"/>
    <n v="0.4"/>
    <n v="-46.429200000000023"/>
  </r>
  <r>
    <n v="7147"/>
    <s v="US-2014-141558"/>
    <x v="3"/>
    <x v="825"/>
    <d v="2014-03-17T00:00:00"/>
    <s v="Standard Class"/>
    <s v="MH-17290"/>
    <s v="Marc Harrigan"/>
    <x v="2"/>
    <x v="0"/>
    <s v="Philadelphia"/>
    <x v="9"/>
    <n v="19140"/>
    <s v="East"/>
    <s v="OFF-ST-10004946"/>
    <x v="1"/>
    <x v="4"/>
    <s v="Desktop 3-Pocket Hot File"/>
    <n v="43.28"/>
    <n v="1"/>
    <n v="0.2"/>
    <n v="3.2460000000000022"/>
  </r>
  <r>
    <n v="7148"/>
    <s v="CA-2013-139941"/>
    <x v="0"/>
    <x v="1"/>
    <d v="2013-06-18T00:00:00"/>
    <s v="Standard Class"/>
    <s v="CB-12415"/>
    <s v="Christy Brittain"/>
    <x v="0"/>
    <x v="0"/>
    <s v="Long Beach"/>
    <x v="15"/>
    <n v="11561"/>
    <s v="East"/>
    <s v="OFF-PA-10000241"/>
    <x v="1"/>
    <x v="10"/>
    <s v="IBM Multi-Purpose Copy Paper, 8 1/2 x 11&quot;, Case"/>
    <n v="92.94"/>
    <n v="3"/>
    <n v="0"/>
    <n v="41.822999999999993"/>
  </r>
  <r>
    <n v="7149"/>
    <s v="CA-2013-139941"/>
    <x v="0"/>
    <x v="1"/>
    <d v="2013-06-18T00:00:00"/>
    <s v="Standard Class"/>
    <s v="CB-12415"/>
    <s v="Christy Brittain"/>
    <x v="0"/>
    <x v="0"/>
    <s v="Long Beach"/>
    <x v="15"/>
    <n v="11561"/>
    <s v="East"/>
    <s v="OFF-AP-10004036"/>
    <x v="1"/>
    <x v="9"/>
    <s v="Bionaire 99.97% HEPA Air Cleaner"/>
    <n v="52.56"/>
    <n v="3"/>
    <n v="0"/>
    <n v="18.396000000000001"/>
  </r>
  <r>
    <n v="7150"/>
    <s v="CA-2012-166583"/>
    <x v="1"/>
    <x v="153"/>
    <d v="2012-06-30T00:00:00"/>
    <s v="Standard Class"/>
    <s v="VD-21670"/>
    <s v="Valerie Dominguez"/>
    <x v="0"/>
    <x v="0"/>
    <s v="Houston"/>
    <x v="5"/>
    <n v="77070"/>
    <s v="Central"/>
    <s v="TEC-PH-10001578"/>
    <x v="2"/>
    <x v="7"/>
    <s v="Polycom SoundStation2 EX Conference phone"/>
    <n v="971.88000000000011"/>
    <n v="3"/>
    <n v="0.2"/>
    <n v="109.33649999999994"/>
  </r>
  <r>
    <n v="7151"/>
    <s v="CA-2014-100412"/>
    <x v="3"/>
    <x v="66"/>
    <d v="2014-12-27T00:00:00"/>
    <s v="Standard Class"/>
    <s v="SR-20425"/>
    <s v="Sharelle Roach"/>
    <x v="2"/>
    <x v="0"/>
    <s v="Tuscaloosa"/>
    <x v="19"/>
    <n v="35401"/>
    <s v="South"/>
    <s v="FUR-CH-10002647"/>
    <x v="0"/>
    <x v="1"/>
    <s v="Situations Contoured Folding Chairs, 4/Set"/>
    <n v="141.96"/>
    <n v="2"/>
    <n v="0"/>
    <n v="35.490000000000009"/>
  </r>
  <r>
    <n v="7152"/>
    <s v="CA-2014-142909"/>
    <x v="3"/>
    <x v="66"/>
    <d v="2014-12-26T00:00:00"/>
    <s v="Second Class"/>
    <s v="AG-10330"/>
    <s v="Alex Grayson"/>
    <x v="0"/>
    <x v="0"/>
    <s v="Mesa"/>
    <x v="16"/>
    <n v="85204"/>
    <s v="West"/>
    <s v="FUR-TA-10003008"/>
    <x v="0"/>
    <x v="3"/>
    <s v="Lesro Round Back Collection Coffee Table, End Table"/>
    <n v="182.55"/>
    <n v="2"/>
    <n v="0.5"/>
    <n v="-135.08699999999999"/>
  </r>
  <r>
    <n v="7153"/>
    <s v="CA-2011-137911"/>
    <x v="2"/>
    <x v="1148"/>
    <d v="2011-10-15T00:00:00"/>
    <s v="Standard Class"/>
    <s v="BP-11095"/>
    <s v="Bart Pistole"/>
    <x v="1"/>
    <x v="0"/>
    <s v="Jacksonville"/>
    <x v="3"/>
    <n v="28540"/>
    <s v="South"/>
    <s v="OFF-PA-10004071"/>
    <x v="1"/>
    <x v="10"/>
    <s v="Eaton Premium Continuous-Feed Paper, 25% Cotton, Letter Size, White, 1000 Shts/Box"/>
    <n v="88.768000000000001"/>
    <n v="2"/>
    <n v="0.2"/>
    <n v="31.068799999999996"/>
  </r>
  <r>
    <n v="7154"/>
    <s v="CA-2012-106208"/>
    <x v="1"/>
    <x v="895"/>
    <d v="2012-12-15T00:00:00"/>
    <s v="Standard Class"/>
    <s v="JW-16075"/>
    <s v="Julia West"/>
    <x v="0"/>
    <x v="0"/>
    <s v="Chicago"/>
    <x v="10"/>
    <n v="60610"/>
    <s v="Central"/>
    <s v="OFF-AP-10004980"/>
    <x v="1"/>
    <x v="9"/>
    <s v="3M Replacement Filter for Office Air Cleaner for 20' x 33' Room"/>
    <n v="53.087999999999994"/>
    <n v="7"/>
    <n v="0.8"/>
    <n v="-108.8304"/>
  </r>
  <r>
    <n v="7155"/>
    <s v="US-2012-136749"/>
    <x v="1"/>
    <x v="707"/>
    <d v="2012-12-27T00:00:00"/>
    <s v="Second Class"/>
    <s v="LH-16900"/>
    <s v="Lena Hernandez"/>
    <x v="0"/>
    <x v="0"/>
    <s v="Columbus"/>
    <x v="32"/>
    <n v="31907"/>
    <s v="South"/>
    <s v="FUR-FU-10000747"/>
    <x v="0"/>
    <x v="5"/>
    <s v="Tenex B1-RE Series Chair Mats for Low Pile Carpets"/>
    <n v="275.88"/>
    <n v="6"/>
    <n v="0"/>
    <n v="46.899599999999964"/>
  </r>
  <r>
    <n v="7156"/>
    <s v="US-2012-136749"/>
    <x v="1"/>
    <x v="707"/>
    <d v="2012-12-27T00:00:00"/>
    <s v="Second Class"/>
    <s v="LH-16900"/>
    <s v="Lena Hernandez"/>
    <x v="0"/>
    <x v="0"/>
    <s v="Columbus"/>
    <x v="32"/>
    <n v="31907"/>
    <s v="South"/>
    <s v="OFF-BI-10004492"/>
    <x v="1"/>
    <x v="8"/>
    <s v="Tuf-Vin Binders"/>
    <n v="157.89999999999998"/>
    <n v="5"/>
    <n v="0"/>
    <n v="74.212999999999994"/>
  </r>
  <r>
    <n v="7157"/>
    <s v="CA-2014-126718"/>
    <x v="3"/>
    <x v="568"/>
    <d v="2014-05-05T00:00:00"/>
    <s v="Standard Class"/>
    <s v="KT-16480"/>
    <s v="Kean Thornton"/>
    <x v="0"/>
    <x v="0"/>
    <s v="Orange"/>
    <x v="30"/>
    <n v="7050"/>
    <s v="East"/>
    <s v="OFF-LA-10004055"/>
    <x v="1"/>
    <x v="2"/>
    <s v="Color-Coded Legal Exhibit Labels"/>
    <n v="4.91"/>
    <n v="1"/>
    <n v="0"/>
    <n v="2.4058999999999999"/>
  </r>
  <r>
    <n v="7158"/>
    <s v="CA-2013-131380"/>
    <x v="0"/>
    <x v="463"/>
    <d v="2013-04-01T00:00:00"/>
    <s v="Second Class"/>
    <s v="CC-12220"/>
    <s v="Chris Cortes"/>
    <x v="0"/>
    <x v="0"/>
    <s v="Los Angeles"/>
    <x v="1"/>
    <n v="90032"/>
    <s v="West"/>
    <s v="OFF-ST-10002485"/>
    <x v="1"/>
    <x v="4"/>
    <s v="Rogers Deluxe File Chest"/>
    <n v="87.92"/>
    <n v="4"/>
    <n v="0"/>
    <n v="0.87919999999999732"/>
  </r>
  <r>
    <n v="7159"/>
    <s v="CA-2013-131380"/>
    <x v="0"/>
    <x v="463"/>
    <d v="2013-04-01T00:00:00"/>
    <s v="Second Class"/>
    <s v="CC-12220"/>
    <s v="Chris Cortes"/>
    <x v="0"/>
    <x v="0"/>
    <s v="Los Angeles"/>
    <x v="1"/>
    <n v="90032"/>
    <s v="West"/>
    <s v="OFF-PA-10001243"/>
    <x v="1"/>
    <x v="10"/>
    <s v="Xerox 1983"/>
    <n v="5.98"/>
    <n v="1"/>
    <n v="0"/>
    <n v="2.9302000000000001"/>
  </r>
  <r>
    <n v="7160"/>
    <s v="CA-2012-145835"/>
    <x v="1"/>
    <x v="1149"/>
    <d v="2012-05-18T00:00:00"/>
    <s v="Second Class"/>
    <s v="BF-11170"/>
    <s v="Ben Ferrer"/>
    <x v="2"/>
    <x v="0"/>
    <s v="Chicago"/>
    <x v="10"/>
    <n v="60623"/>
    <s v="Central"/>
    <s v="TEC-PH-10004447"/>
    <x v="2"/>
    <x v="7"/>
    <s v="Toshiba IPT2010-SD IP Telephone"/>
    <n v="222.38400000000001"/>
    <n v="2"/>
    <n v="0.2"/>
    <n v="16.678799999999995"/>
  </r>
  <r>
    <n v="7161"/>
    <s v="CA-2012-145835"/>
    <x v="1"/>
    <x v="1149"/>
    <d v="2012-05-18T00:00:00"/>
    <s v="Second Class"/>
    <s v="BF-11170"/>
    <s v="Ben Ferrer"/>
    <x v="2"/>
    <x v="0"/>
    <s v="Chicago"/>
    <x v="10"/>
    <n v="60623"/>
    <s v="Central"/>
    <s v="OFF-FA-10002280"/>
    <x v="1"/>
    <x v="13"/>
    <s v="Advantus Plastic Paper Clips"/>
    <n v="16"/>
    <n v="4"/>
    <n v="0.2"/>
    <n v="5.6"/>
  </r>
  <r>
    <n v="7162"/>
    <s v="CA-2011-138709"/>
    <x v="2"/>
    <x v="1129"/>
    <d v="2011-07-09T00:00:00"/>
    <s v="Standard Class"/>
    <s v="MS-17770"/>
    <s v="Maxwell Schwartz"/>
    <x v="0"/>
    <x v="0"/>
    <s v="Richmond"/>
    <x v="17"/>
    <n v="23223"/>
    <s v="South"/>
    <s v="OFF-PA-10004734"/>
    <x v="1"/>
    <x v="10"/>
    <s v="Southworth Structures Collection"/>
    <n v="21.84"/>
    <n v="3"/>
    <n v="0"/>
    <n v="10.92"/>
  </r>
  <r>
    <n v="7163"/>
    <s v="CA-2011-138709"/>
    <x v="2"/>
    <x v="1129"/>
    <d v="2011-07-09T00:00:00"/>
    <s v="Standard Class"/>
    <s v="MS-17770"/>
    <s v="Maxwell Schwartz"/>
    <x v="0"/>
    <x v="0"/>
    <s v="Richmond"/>
    <x v="17"/>
    <n v="23223"/>
    <s v="South"/>
    <s v="OFF-BI-10000145"/>
    <x v="1"/>
    <x v="8"/>
    <s v="Zipper Ring Binder Pockets"/>
    <n v="15.600000000000001"/>
    <n v="5"/>
    <n v="0"/>
    <n v="7.6440000000000001"/>
  </r>
  <r>
    <n v="7164"/>
    <s v="CA-2011-122070"/>
    <x v="2"/>
    <x v="1150"/>
    <d v="2011-04-24T00:00:00"/>
    <s v="Second Class"/>
    <s v="AH-10030"/>
    <s v="Aaron Hawkins"/>
    <x v="1"/>
    <x v="0"/>
    <s v="Troy"/>
    <x v="15"/>
    <n v="12180"/>
    <s v="East"/>
    <s v="OFF-EN-10004773"/>
    <x v="1"/>
    <x v="12"/>
    <s v="Staples"/>
    <n v="247.84"/>
    <n v="8"/>
    <n v="0"/>
    <n v="121.44159999999999"/>
  </r>
  <r>
    <n v="7165"/>
    <s v="CA-2011-122070"/>
    <x v="2"/>
    <x v="1150"/>
    <d v="2011-04-24T00:00:00"/>
    <s v="Second Class"/>
    <s v="AH-10030"/>
    <s v="Aaron Hawkins"/>
    <x v="1"/>
    <x v="0"/>
    <s v="Troy"/>
    <x v="15"/>
    <n v="12180"/>
    <s v="East"/>
    <s v="OFF-BI-10004970"/>
    <x v="1"/>
    <x v="8"/>
    <s v="ACCOHIDE 3-Ring Binder, Blue, 1&quot;"/>
    <n v="9.9120000000000008"/>
    <n v="3"/>
    <n v="0.2"/>
    <n v="3.3452999999999995"/>
  </r>
  <r>
    <n v="7166"/>
    <s v="CA-2013-158610"/>
    <x v="0"/>
    <x v="251"/>
    <d v="2013-09-23T00:00:00"/>
    <s v="First Class"/>
    <s v="CK-12595"/>
    <s v="Clytie Kelty"/>
    <x v="0"/>
    <x v="0"/>
    <s v="Providence"/>
    <x v="34"/>
    <n v="2908"/>
    <s v="East"/>
    <s v="OFF-ST-10000604"/>
    <x v="1"/>
    <x v="4"/>
    <s v="Home/Office Personal File Carts"/>
    <n v="69.52"/>
    <n v="2"/>
    <n v="0"/>
    <n v="17.379999999999995"/>
  </r>
  <r>
    <n v="7167"/>
    <s v="CA-2011-117464"/>
    <x v="2"/>
    <x v="192"/>
    <d v="2011-07-24T00:00:00"/>
    <s v="Second Class"/>
    <s v="NP-18325"/>
    <s v="Naresj Patel"/>
    <x v="0"/>
    <x v="0"/>
    <s v="San Francisco"/>
    <x v="1"/>
    <n v="94122"/>
    <s v="West"/>
    <s v="OFF-AR-10003190"/>
    <x v="1"/>
    <x v="6"/>
    <s v="Newell 32"/>
    <n v="11.52"/>
    <n v="4"/>
    <n v="0"/>
    <n v="3.2256"/>
  </r>
  <r>
    <n v="7168"/>
    <s v="CA-2011-117464"/>
    <x v="2"/>
    <x v="192"/>
    <d v="2011-07-24T00:00:00"/>
    <s v="Second Class"/>
    <s v="NP-18325"/>
    <s v="Naresj Patel"/>
    <x v="0"/>
    <x v="0"/>
    <s v="San Francisco"/>
    <x v="1"/>
    <n v="94122"/>
    <s v="West"/>
    <s v="FUR-CH-10000155"/>
    <x v="0"/>
    <x v="1"/>
    <s v="Global Comet Stacking Armless Chair"/>
    <n v="717.72"/>
    <n v="3"/>
    <n v="0.2"/>
    <n v="71.77200000000002"/>
  </r>
  <r>
    <n v="7169"/>
    <s v="CA-2011-117464"/>
    <x v="2"/>
    <x v="192"/>
    <d v="2011-07-24T00:00:00"/>
    <s v="Second Class"/>
    <s v="NP-18325"/>
    <s v="Naresj Patel"/>
    <x v="0"/>
    <x v="0"/>
    <s v="San Francisco"/>
    <x v="1"/>
    <n v="94122"/>
    <s v="West"/>
    <s v="OFF-ST-10003058"/>
    <x v="1"/>
    <x v="4"/>
    <s v="Eldon Mobile Mega Data Cart  Mega Stackable  Add-On Trays"/>
    <n v="236.5"/>
    <n v="10"/>
    <n v="0"/>
    <n v="68.584999999999994"/>
  </r>
  <r>
    <n v="7170"/>
    <s v="CA-2011-117464"/>
    <x v="2"/>
    <x v="192"/>
    <d v="2011-07-24T00:00:00"/>
    <s v="Second Class"/>
    <s v="NP-18325"/>
    <s v="Naresj Patel"/>
    <x v="0"/>
    <x v="0"/>
    <s v="San Francisco"/>
    <x v="1"/>
    <n v="94122"/>
    <s v="West"/>
    <s v="FUR-TA-10004767"/>
    <x v="0"/>
    <x v="3"/>
    <s v="Safco Drafting Table"/>
    <n v="170.35200000000003"/>
    <n v="3"/>
    <n v="0.2"/>
    <n v="19.164599999999979"/>
  </r>
  <r>
    <n v="7171"/>
    <s v="US-2014-168613"/>
    <x v="3"/>
    <x v="1048"/>
    <d v="2014-10-15T00:00:00"/>
    <s v="Standard Class"/>
    <s v="GM-14440"/>
    <s v="Gary McGarr"/>
    <x v="0"/>
    <x v="0"/>
    <s v="New York City"/>
    <x v="15"/>
    <n v="10009"/>
    <s v="East"/>
    <s v="FUR-CH-10002372"/>
    <x v="0"/>
    <x v="1"/>
    <s v="Office Star - Ergonomically Designed Knee Chair"/>
    <n v="145.76400000000001"/>
    <n v="2"/>
    <n v="0.1"/>
    <n v="3.2392000000000074"/>
  </r>
  <r>
    <n v="7172"/>
    <s v="CA-2014-125381"/>
    <x v="3"/>
    <x v="1016"/>
    <d v="2014-04-28T00:00:00"/>
    <s v="Second Class"/>
    <s v="SG-20605"/>
    <s v="Speros Goranitis"/>
    <x v="0"/>
    <x v="0"/>
    <s v="San Francisco"/>
    <x v="1"/>
    <n v="94109"/>
    <s v="West"/>
    <s v="TEC-AC-10000158"/>
    <x v="2"/>
    <x v="11"/>
    <s v="Sony 64GB Class 10 Micro SDHC R40 Memory Card"/>
    <n v="107.97"/>
    <n v="3"/>
    <n v="0"/>
    <n v="22.6737"/>
  </r>
  <r>
    <n v="7173"/>
    <s v="US-2014-141677"/>
    <x v="3"/>
    <x v="606"/>
    <d v="2014-03-31T00:00:00"/>
    <s v="Standard Class"/>
    <s v="HK-14890"/>
    <s v="Heather Kirkland"/>
    <x v="1"/>
    <x v="0"/>
    <s v="Houston"/>
    <x v="5"/>
    <n v="77070"/>
    <s v="Central"/>
    <s v="TEC-AC-10000158"/>
    <x v="2"/>
    <x v="11"/>
    <s v="Sony 64GB Class 10 Micro SDHC R40 Memory Card"/>
    <n v="143.96"/>
    <n v="5"/>
    <n v="0.2"/>
    <n v="1.7995000000000019"/>
  </r>
  <r>
    <n v="7174"/>
    <s v="US-2014-141677"/>
    <x v="3"/>
    <x v="606"/>
    <d v="2014-03-31T00:00:00"/>
    <s v="Standard Class"/>
    <s v="HK-14890"/>
    <s v="Heather Kirkland"/>
    <x v="1"/>
    <x v="0"/>
    <s v="Houston"/>
    <x v="5"/>
    <n v="77070"/>
    <s v="Central"/>
    <s v="TEC-CO-10002313"/>
    <x v="2"/>
    <x v="16"/>
    <s v="Canon PC1080F Personal Copier"/>
    <n v="2399.96"/>
    <n v="5"/>
    <n v="0.2"/>
    <n v="569.99050000000011"/>
  </r>
  <r>
    <n v="7175"/>
    <s v="US-2014-141677"/>
    <x v="3"/>
    <x v="606"/>
    <d v="2014-03-31T00:00:00"/>
    <s v="Standard Class"/>
    <s v="HK-14890"/>
    <s v="Heather Kirkland"/>
    <x v="1"/>
    <x v="0"/>
    <s v="Houston"/>
    <x v="5"/>
    <n v="77070"/>
    <s v="Central"/>
    <s v="OFF-PA-10002581"/>
    <x v="1"/>
    <x v="10"/>
    <s v="Xerox 1951"/>
    <n v="74.352000000000004"/>
    <n v="3"/>
    <n v="0.2"/>
    <n v="23.234999999999992"/>
  </r>
  <r>
    <n v="7176"/>
    <s v="US-2014-141677"/>
    <x v="3"/>
    <x v="606"/>
    <d v="2014-03-31T00:00:00"/>
    <s v="Standard Class"/>
    <s v="HK-14890"/>
    <s v="Heather Kirkland"/>
    <x v="1"/>
    <x v="0"/>
    <s v="Houston"/>
    <x v="5"/>
    <n v="77070"/>
    <s v="Central"/>
    <s v="OFF-AP-10001205"/>
    <x v="1"/>
    <x v="9"/>
    <s v="Belkin 5 Outlet SurgeMaster Power Centers"/>
    <n v="87.167999999999978"/>
    <n v="8"/>
    <n v="0.8"/>
    <n v="-226.63679999999999"/>
  </r>
  <r>
    <n v="7177"/>
    <s v="US-2014-141677"/>
    <x v="3"/>
    <x v="606"/>
    <d v="2014-03-31T00:00:00"/>
    <s v="Standard Class"/>
    <s v="HK-14890"/>
    <s v="Heather Kirkland"/>
    <x v="1"/>
    <x v="0"/>
    <s v="Houston"/>
    <x v="5"/>
    <n v="77070"/>
    <s v="Central"/>
    <s v="OFF-ST-10000344"/>
    <x v="1"/>
    <x v="4"/>
    <s v="Neat Ideas Personal Hanging Folder Files, Black"/>
    <n v="32.231999999999999"/>
    <n v="3"/>
    <n v="0.2"/>
    <n v="2.4173999999999989"/>
  </r>
  <r>
    <n v="7178"/>
    <s v="CA-2014-133067"/>
    <x v="3"/>
    <x v="464"/>
    <d v="2014-05-11T00:00:00"/>
    <s v="Standard Class"/>
    <s v="MY-18295"/>
    <s v="Muhammed Yedwab"/>
    <x v="1"/>
    <x v="0"/>
    <s v="Philadelphia"/>
    <x v="9"/>
    <n v="19140"/>
    <s v="East"/>
    <s v="OFF-BI-10002897"/>
    <x v="1"/>
    <x v="8"/>
    <s v="Black Avery Memo-Size 3-Ring Binder, 5 1/2&quot; x 8 1/2&quot;"/>
    <n v="2.2020000000000004"/>
    <n v="2"/>
    <n v="0.7"/>
    <n v="-1.5413999999999999"/>
  </r>
  <r>
    <n v="7179"/>
    <s v="CA-2014-133067"/>
    <x v="3"/>
    <x v="464"/>
    <d v="2014-05-11T00:00:00"/>
    <s v="Standard Class"/>
    <s v="MY-18295"/>
    <s v="Muhammed Yedwab"/>
    <x v="1"/>
    <x v="0"/>
    <s v="Philadelphia"/>
    <x v="9"/>
    <n v="19140"/>
    <s v="East"/>
    <s v="OFF-BI-10003694"/>
    <x v="1"/>
    <x v="8"/>
    <s v="Avery 3 1/2&quot; Diskette Storage Pages, 10/Pack"/>
    <n v="9.3960000000000008"/>
    <n v="3"/>
    <n v="0.7"/>
    <n v="-7.5167999999999964"/>
  </r>
  <r>
    <n v="7180"/>
    <s v="US-2013-144351"/>
    <x v="0"/>
    <x v="696"/>
    <d v="2013-11-19T00:00:00"/>
    <s v="Standard Class"/>
    <s v="RC-19960"/>
    <s v="Ryan Crowe"/>
    <x v="0"/>
    <x v="0"/>
    <s v="Baltimore"/>
    <x v="39"/>
    <n v="21215"/>
    <s v="East"/>
    <s v="TEC-PH-10001644"/>
    <x v="2"/>
    <x v="7"/>
    <s v="BlueLounge Milo Smartphone Stand, White/Metallic"/>
    <n v="89.97"/>
    <n v="3"/>
    <n v="0"/>
    <n v="25.191600000000005"/>
  </r>
  <r>
    <n v="7181"/>
    <s v="CA-2011-106054"/>
    <x v="2"/>
    <x v="1037"/>
    <d v="2011-01-08T00:00:00"/>
    <s v="First Class"/>
    <s v="JO-15145"/>
    <s v="Jack O'Briant"/>
    <x v="1"/>
    <x v="0"/>
    <s v="Athens"/>
    <x v="32"/>
    <n v="30605"/>
    <s v="South"/>
    <s v="OFF-AR-10002399"/>
    <x v="1"/>
    <x v="6"/>
    <s v="Dixon Prang Watercolor Pencils, 10-Color Set with Brush"/>
    <n v="12.78"/>
    <n v="3"/>
    <n v="0"/>
    <n v="5.2397999999999998"/>
  </r>
  <r>
    <n v="7182"/>
    <s v="CA-2013-138667"/>
    <x v="0"/>
    <x v="797"/>
    <d v="2013-12-31T00:00:00"/>
    <s v="Second Class"/>
    <s v="MW-18220"/>
    <s v="Mitch Webber"/>
    <x v="0"/>
    <x v="0"/>
    <s v="Lancaster"/>
    <x v="24"/>
    <n v="43130"/>
    <s v="East"/>
    <s v="TEC-AC-10003063"/>
    <x v="2"/>
    <x v="11"/>
    <s v="Micro Innovations USB RF Wireless Keyboard with Mouse"/>
    <n v="40"/>
    <n v="2"/>
    <n v="0.2"/>
    <n v="0.5"/>
  </r>
  <r>
    <n v="7183"/>
    <s v="CA-2014-150609"/>
    <x v="3"/>
    <x v="504"/>
    <d v="2014-05-05T00:00:00"/>
    <s v="Standard Class"/>
    <s v="NZ-18565"/>
    <s v="Nick Zandusky"/>
    <x v="2"/>
    <x v="0"/>
    <s v="Los Angeles"/>
    <x v="1"/>
    <n v="90032"/>
    <s v="West"/>
    <s v="OFF-BI-10002071"/>
    <x v="1"/>
    <x v="8"/>
    <s v="Fellowes Black Plastic Comb Bindings"/>
    <n v="23.24"/>
    <n v="5"/>
    <n v="0.2"/>
    <n v="7.5529999999999982"/>
  </r>
  <r>
    <n v="7184"/>
    <s v="CA-2014-128853"/>
    <x v="3"/>
    <x v="81"/>
    <d v="2014-04-24T00:00:00"/>
    <s v="First Class"/>
    <s v="JM-15250"/>
    <s v="Janet Martin"/>
    <x v="0"/>
    <x v="0"/>
    <s v="Baltimore"/>
    <x v="39"/>
    <n v="21215"/>
    <s v="East"/>
    <s v="FUR-CH-10004218"/>
    <x v="0"/>
    <x v="1"/>
    <s v="Global Fabric Manager's Chair, Dark Gray"/>
    <n v="908.82"/>
    <n v="9"/>
    <n v="0"/>
    <n v="227.20500000000004"/>
  </r>
  <r>
    <n v="7185"/>
    <s v="CA-2014-133102"/>
    <x v="3"/>
    <x v="629"/>
    <d v="2014-08-25T00:00:00"/>
    <s v="Standard Class"/>
    <s v="ED-13885"/>
    <s v="Emily Ducich"/>
    <x v="2"/>
    <x v="0"/>
    <s v="Houston"/>
    <x v="5"/>
    <n v="77095"/>
    <s v="Central"/>
    <s v="OFF-SU-10000432"/>
    <x v="1"/>
    <x v="14"/>
    <s v="Acco Side-Punched Conventional Columnar Pads"/>
    <n v="5.5520000000000005"/>
    <n v="2"/>
    <n v="0.2"/>
    <n v="-1.0410000000000006"/>
  </r>
  <r>
    <n v="7186"/>
    <s v="CA-2014-133102"/>
    <x v="3"/>
    <x v="629"/>
    <d v="2014-08-25T00:00:00"/>
    <s v="Standard Class"/>
    <s v="ED-13885"/>
    <s v="Emily Ducich"/>
    <x v="2"/>
    <x v="0"/>
    <s v="Houston"/>
    <x v="5"/>
    <n v="77095"/>
    <s v="Central"/>
    <s v="OFF-AR-10003183"/>
    <x v="1"/>
    <x v="6"/>
    <s v="Avery Fluorescent Highlighter Four-Color Set"/>
    <n v="8.016"/>
    <n v="3"/>
    <n v="0.2"/>
    <n v="1.0019999999999993"/>
  </r>
  <r>
    <n v="7187"/>
    <s v="CA-2014-133102"/>
    <x v="3"/>
    <x v="629"/>
    <d v="2014-08-25T00:00:00"/>
    <s v="Standard Class"/>
    <s v="ED-13885"/>
    <s v="Emily Ducich"/>
    <x v="2"/>
    <x v="0"/>
    <s v="Houston"/>
    <x v="5"/>
    <n v="77095"/>
    <s v="Central"/>
    <s v="FUR-CH-10002017"/>
    <x v="0"/>
    <x v="1"/>
    <s v="SAFCO Optional Arm Kit for Workspace Cribbage Stacking Chair"/>
    <n v="74.591999999999999"/>
    <n v="4"/>
    <n v="0.3"/>
    <n v="-2.1312000000000033"/>
  </r>
  <r>
    <n v="7188"/>
    <s v="CA-2014-133102"/>
    <x v="3"/>
    <x v="629"/>
    <d v="2014-08-25T00:00:00"/>
    <s v="Standard Class"/>
    <s v="ED-13885"/>
    <s v="Emily Ducich"/>
    <x v="2"/>
    <x v="0"/>
    <s v="Houston"/>
    <x v="5"/>
    <n v="77095"/>
    <s v="Central"/>
    <s v="FUR-FU-10003247"/>
    <x v="0"/>
    <x v="5"/>
    <s v="36X48 HARDFLOOR CHAIRMAT"/>
    <n v="16.784000000000002"/>
    <n v="2"/>
    <n v="0.6"/>
    <n v="-22.238800000000001"/>
  </r>
  <r>
    <n v="7189"/>
    <s v="CA-2014-133102"/>
    <x v="3"/>
    <x v="629"/>
    <d v="2014-08-25T00:00:00"/>
    <s v="Standard Class"/>
    <s v="ED-13885"/>
    <s v="Emily Ducich"/>
    <x v="2"/>
    <x v="0"/>
    <s v="Houston"/>
    <x v="5"/>
    <n v="77095"/>
    <s v="Central"/>
    <s v="OFF-AP-10001563"/>
    <x v="1"/>
    <x v="9"/>
    <s v="Belkin Premiere Surge Master II 8-outlet surge protector"/>
    <n v="38.86399999999999"/>
    <n v="4"/>
    <n v="0.8"/>
    <n v="-99.103200000000044"/>
  </r>
  <r>
    <n v="7190"/>
    <s v="CA-2013-164399"/>
    <x v="0"/>
    <x v="396"/>
    <d v="2013-11-16T00:00:00"/>
    <s v="First Class"/>
    <s v="DW-13480"/>
    <s v="Dianna Wilson"/>
    <x v="2"/>
    <x v="0"/>
    <s v="San Diego"/>
    <x v="1"/>
    <n v="92024"/>
    <s v="West"/>
    <s v="TEC-PH-10004908"/>
    <x v="2"/>
    <x v="7"/>
    <s v="Panasonic KX TS3282W Corded phone"/>
    <n v="203.976"/>
    <n v="3"/>
    <n v="0.2"/>
    <n v="25.496999999999986"/>
  </r>
  <r>
    <n v="7191"/>
    <s v="CA-2013-164399"/>
    <x v="0"/>
    <x v="396"/>
    <d v="2013-11-16T00:00:00"/>
    <s v="First Class"/>
    <s v="DW-13480"/>
    <s v="Dianna Wilson"/>
    <x v="2"/>
    <x v="0"/>
    <s v="San Diego"/>
    <x v="1"/>
    <n v="92024"/>
    <s v="West"/>
    <s v="FUR-TA-10003392"/>
    <x v="0"/>
    <x v="3"/>
    <s v="Global Adaptabilities Conference Tables"/>
    <n v="674.35200000000009"/>
    <n v="3"/>
    <n v="0.2"/>
    <n v="-8.4294000000000153"/>
  </r>
  <r>
    <n v="7192"/>
    <s v="CA-2013-116918"/>
    <x v="0"/>
    <x v="393"/>
    <d v="2013-10-07T00:00:00"/>
    <s v="Second Class"/>
    <s v="JK-15205"/>
    <s v="Jamie Kunitz"/>
    <x v="0"/>
    <x v="0"/>
    <s v="Hialeah"/>
    <x v="2"/>
    <n v="33012"/>
    <s v="South"/>
    <s v="OFF-BI-10004140"/>
    <x v="1"/>
    <x v="8"/>
    <s v="Avery Non-Stick Binders"/>
    <n v="5.3880000000000008"/>
    <n v="4"/>
    <n v="0.7"/>
    <n v="-4.49"/>
  </r>
  <r>
    <n v="7193"/>
    <s v="CA-2013-116918"/>
    <x v="0"/>
    <x v="393"/>
    <d v="2013-10-07T00:00:00"/>
    <s v="Second Class"/>
    <s v="JK-15205"/>
    <s v="Jamie Kunitz"/>
    <x v="0"/>
    <x v="0"/>
    <s v="Hialeah"/>
    <x v="2"/>
    <n v="33012"/>
    <s v="South"/>
    <s v="OFF-AR-10003631"/>
    <x v="1"/>
    <x v="6"/>
    <s v="Staples"/>
    <n v="30.975999999999999"/>
    <n v="8"/>
    <n v="0.2"/>
    <n v="5.0335999999999999"/>
  </r>
  <r>
    <n v="7194"/>
    <s v="CA-2013-110492"/>
    <x v="0"/>
    <x v="1151"/>
    <d v="2013-02-14T00:00:00"/>
    <s v="First Class"/>
    <s v="JS-15880"/>
    <s v="John Stevenson"/>
    <x v="0"/>
    <x v="0"/>
    <s v="Atlanta"/>
    <x v="32"/>
    <n v="30318"/>
    <s v="South"/>
    <s v="OFF-ST-10003716"/>
    <x v="1"/>
    <x v="4"/>
    <s v="Tennsco Double-Tier Lockers"/>
    <n v="1350.1200000000001"/>
    <n v="6"/>
    <n v="0"/>
    <n v="175.51560000000001"/>
  </r>
  <r>
    <n v="7195"/>
    <s v="CA-2013-110492"/>
    <x v="0"/>
    <x v="1151"/>
    <d v="2013-02-14T00:00:00"/>
    <s v="First Class"/>
    <s v="JS-15880"/>
    <s v="John Stevenson"/>
    <x v="0"/>
    <x v="0"/>
    <s v="Atlanta"/>
    <x v="32"/>
    <n v="30318"/>
    <s v="South"/>
    <s v="OFF-BI-10003274"/>
    <x v="1"/>
    <x v="8"/>
    <s v="Avery Durable Slant Ring Binders, No Labels"/>
    <n v="15.92"/>
    <n v="4"/>
    <n v="0"/>
    <n v="7.4824000000000002"/>
  </r>
  <r>
    <n v="7196"/>
    <s v="CA-2013-147683"/>
    <x v="0"/>
    <x v="373"/>
    <d v="2013-11-18T00:00:00"/>
    <s v="Standard Class"/>
    <s v="PO-19180"/>
    <s v="Philisse Overcash"/>
    <x v="2"/>
    <x v="0"/>
    <s v="Seattle"/>
    <x v="4"/>
    <n v="98103"/>
    <s v="West"/>
    <s v="FUR-FU-10004848"/>
    <x v="0"/>
    <x v="5"/>
    <s v="DAX Solid Wood Frames"/>
    <n v="19.54"/>
    <n v="2"/>
    <n v="0"/>
    <n v="7.2297999999999991"/>
  </r>
  <r>
    <n v="7197"/>
    <s v="CA-2011-116785"/>
    <x v="2"/>
    <x v="759"/>
    <d v="2011-04-30T00:00:00"/>
    <s v="Standard Class"/>
    <s v="MH-17290"/>
    <s v="Marc Harrigan"/>
    <x v="2"/>
    <x v="0"/>
    <s v="Los Angeles"/>
    <x v="1"/>
    <n v="90036"/>
    <s v="West"/>
    <s v="OFF-AR-10003504"/>
    <x v="1"/>
    <x v="6"/>
    <s v="Newell 347"/>
    <n v="21.400000000000002"/>
    <n v="5"/>
    <n v="0"/>
    <n v="6.2059999999999977"/>
  </r>
  <r>
    <n v="7198"/>
    <s v="CA-2011-116785"/>
    <x v="2"/>
    <x v="759"/>
    <d v="2011-04-30T00:00:00"/>
    <s v="Standard Class"/>
    <s v="MH-17290"/>
    <s v="Marc Harrigan"/>
    <x v="2"/>
    <x v="0"/>
    <s v="Los Angeles"/>
    <x v="1"/>
    <n v="90036"/>
    <s v="West"/>
    <s v="OFF-LA-10000305"/>
    <x v="1"/>
    <x v="2"/>
    <s v="Avery 495"/>
    <n v="12.6"/>
    <n v="2"/>
    <n v="0"/>
    <n v="5.7959999999999994"/>
  </r>
  <r>
    <n v="7199"/>
    <s v="US-2012-156797"/>
    <x v="1"/>
    <x v="1067"/>
    <d v="2012-08-15T00:00:00"/>
    <s v="Standard Class"/>
    <s v="PO-19180"/>
    <s v="Philisse Overcash"/>
    <x v="2"/>
    <x v="0"/>
    <s v="New York City"/>
    <x v="15"/>
    <n v="10035"/>
    <s v="East"/>
    <s v="OFF-AR-10001427"/>
    <x v="1"/>
    <x v="6"/>
    <s v="Newell 330"/>
    <n v="11.96"/>
    <n v="2"/>
    <n v="0"/>
    <n v="3.1096000000000004"/>
  </r>
  <r>
    <n v="7200"/>
    <s v="US-2012-156797"/>
    <x v="1"/>
    <x v="1067"/>
    <d v="2012-08-15T00:00:00"/>
    <s v="Standard Class"/>
    <s v="PO-19180"/>
    <s v="Philisse Overcash"/>
    <x v="2"/>
    <x v="0"/>
    <s v="New York City"/>
    <x v="15"/>
    <n v="10035"/>
    <s v="East"/>
    <s v="TEC-PH-10004614"/>
    <x v="2"/>
    <x v="7"/>
    <s v="AT&amp;T 841000 Phone"/>
    <n v="138"/>
    <n v="2"/>
    <n v="0"/>
    <n v="34.5"/>
  </r>
  <r>
    <n v="7201"/>
    <s v="CA-2013-104276"/>
    <x v="0"/>
    <x v="581"/>
    <d v="2013-12-04T00:00:00"/>
    <s v="Standard Class"/>
    <s v="HF-14995"/>
    <s v="Herbert Flentye"/>
    <x v="0"/>
    <x v="0"/>
    <s v="Fort Lauderdale"/>
    <x v="2"/>
    <n v="33311"/>
    <s v="South"/>
    <s v="TEC-PH-10001944"/>
    <x v="2"/>
    <x v="7"/>
    <s v="Wi-Ex zBoost YX540 Cellular Phone Signal Booster"/>
    <n v="116.75999999999999"/>
    <n v="1"/>
    <n v="0.2"/>
    <n v="14.594999999999985"/>
  </r>
  <r>
    <n v="7202"/>
    <s v="CA-2013-104276"/>
    <x v="0"/>
    <x v="581"/>
    <d v="2013-12-04T00:00:00"/>
    <s v="Standard Class"/>
    <s v="HF-14995"/>
    <s v="Herbert Flentye"/>
    <x v="0"/>
    <x v="0"/>
    <s v="Fort Lauderdale"/>
    <x v="2"/>
    <n v="33311"/>
    <s v="South"/>
    <s v="FUR-TA-10001039"/>
    <x v="0"/>
    <x v="3"/>
    <s v="KI Adjustable-Height Table"/>
    <n v="331.02300000000008"/>
    <n v="7"/>
    <n v="0.45"/>
    <n v="-114.35339999999997"/>
  </r>
  <r>
    <n v="7203"/>
    <s v="CA-2013-120369"/>
    <x v="0"/>
    <x v="99"/>
    <d v="2013-10-29T00:00:00"/>
    <s v="Same Day"/>
    <s v="VB-21745"/>
    <s v="Victoria Brennan"/>
    <x v="1"/>
    <x v="0"/>
    <s v="Rochester"/>
    <x v="15"/>
    <n v="14609"/>
    <s v="East"/>
    <s v="FUR-FU-10003806"/>
    <x v="0"/>
    <x v="5"/>
    <s v="Tenex Chairmat w/ Average Lip, 45&quot; x 53&quot;"/>
    <n v="756.80000000000007"/>
    <n v="5"/>
    <n v="0"/>
    <n v="75.679999999999978"/>
  </r>
  <r>
    <n v="7204"/>
    <s v="CA-2011-118276"/>
    <x v="2"/>
    <x v="282"/>
    <d v="2012-01-02T00:00:00"/>
    <s v="Standard Class"/>
    <s v="MG-17890"/>
    <s v="Michael Granlund"/>
    <x v="2"/>
    <x v="0"/>
    <s v="Saint Charles"/>
    <x v="10"/>
    <n v="60174"/>
    <s v="Central"/>
    <s v="FUR-FU-10002111"/>
    <x v="0"/>
    <x v="5"/>
    <s v="Master Caster Door Stop, Large Brown"/>
    <n v="8.7360000000000007"/>
    <n v="3"/>
    <n v="0.6"/>
    <n v="-4.804800000000002"/>
  </r>
  <r>
    <n v="7205"/>
    <s v="CA-2012-136658"/>
    <x v="1"/>
    <x v="229"/>
    <d v="2012-09-17T00:00:00"/>
    <s v="Standard Class"/>
    <s v="BO-11425"/>
    <s v="Bobby Odegard"/>
    <x v="0"/>
    <x v="0"/>
    <s v="New York City"/>
    <x v="15"/>
    <n v="10024"/>
    <s v="East"/>
    <s v="OFF-AR-10000817"/>
    <x v="1"/>
    <x v="6"/>
    <s v="Manco Dry-Lighter Erasable Highlighter"/>
    <n v="6.08"/>
    <n v="2"/>
    <n v="0"/>
    <n v="2.0671999999999997"/>
  </r>
  <r>
    <n v="7206"/>
    <s v="CA-2014-137414"/>
    <x v="3"/>
    <x v="280"/>
    <d v="2014-10-07T00:00:00"/>
    <s v="Standard Class"/>
    <s v="CM-12115"/>
    <s v="Chad McGuire"/>
    <x v="0"/>
    <x v="0"/>
    <s v="San Francisco"/>
    <x v="1"/>
    <n v="94109"/>
    <s v="West"/>
    <s v="FUR-FU-10001424"/>
    <x v="0"/>
    <x v="5"/>
    <s v="Dax Clear Box Frame"/>
    <n v="17.46"/>
    <n v="2"/>
    <n v="0"/>
    <n v="5.936399999999999"/>
  </r>
  <r>
    <n v="7207"/>
    <s v="CA-2014-137414"/>
    <x v="3"/>
    <x v="280"/>
    <d v="2014-10-07T00:00:00"/>
    <s v="Standard Class"/>
    <s v="CM-12115"/>
    <s v="Chad McGuire"/>
    <x v="0"/>
    <x v="0"/>
    <s v="San Francisco"/>
    <x v="1"/>
    <n v="94109"/>
    <s v="West"/>
    <s v="TEC-MA-10002930"/>
    <x v="2"/>
    <x v="15"/>
    <s v="Ricoh - Ink Collector Unit for GX3000 Series Printers"/>
    <n v="369.16"/>
    <n v="11"/>
    <n v="0.2"/>
    <n v="32.301500000000019"/>
  </r>
  <r>
    <n v="7208"/>
    <s v="CA-2013-143476"/>
    <x v="0"/>
    <x v="108"/>
    <d v="2013-09-14T00:00:00"/>
    <s v="First Class"/>
    <s v="LC-16930"/>
    <s v="Linda Cazamias"/>
    <x v="1"/>
    <x v="0"/>
    <s v="Phoenix"/>
    <x v="16"/>
    <n v="85023"/>
    <s v="West"/>
    <s v="OFF-AR-10003759"/>
    <x v="1"/>
    <x v="6"/>
    <s v="Crayola Anti Dust Chalk, 12/Pack"/>
    <n v="2.9120000000000004"/>
    <n v="2"/>
    <n v="0.2"/>
    <n v="0.90999999999999981"/>
  </r>
  <r>
    <n v="7209"/>
    <s v="CA-2013-143476"/>
    <x v="0"/>
    <x v="108"/>
    <d v="2013-09-14T00:00:00"/>
    <s v="First Class"/>
    <s v="LC-16930"/>
    <s v="Linda Cazamias"/>
    <x v="1"/>
    <x v="0"/>
    <s v="Phoenix"/>
    <x v="16"/>
    <n v="85023"/>
    <s v="West"/>
    <s v="OFF-PA-10001837"/>
    <x v="1"/>
    <x v="10"/>
    <s v="Xerox 1976"/>
    <n v="20.736000000000004"/>
    <n v="4"/>
    <n v="0.2"/>
    <n v="7.2576000000000001"/>
  </r>
  <r>
    <n v="7210"/>
    <s v="CA-2013-143476"/>
    <x v="0"/>
    <x v="108"/>
    <d v="2013-09-14T00:00:00"/>
    <s v="First Class"/>
    <s v="LC-16930"/>
    <s v="Linda Cazamias"/>
    <x v="1"/>
    <x v="0"/>
    <s v="Phoenix"/>
    <x v="16"/>
    <n v="85023"/>
    <s v="West"/>
    <s v="OFF-PA-10001667"/>
    <x v="1"/>
    <x v="10"/>
    <s v="Great White Multi-Use Recycled Paper (20Lb. and 84 Bright)"/>
    <n v="9.5680000000000014"/>
    <n v="2"/>
    <n v="0.2"/>
    <n v="2.9899999999999993"/>
  </r>
  <r>
    <n v="7211"/>
    <s v="US-2013-119046"/>
    <x v="0"/>
    <x v="799"/>
    <d v="2013-06-07T00:00:00"/>
    <s v="Standard Class"/>
    <s v="EH-13765"/>
    <s v="Edward Hooks"/>
    <x v="1"/>
    <x v="0"/>
    <s v="Seattle"/>
    <x v="4"/>
    <n v="98115"/>
    <s v="West"/>
    <s v="OFF-PA-10000246"/>
    <x v="1"/>
    <x v="10"/>
    <s v="Riverleaf Stik-Withit Designer Note Cubes"/>
    <n v="30.18"/>
    <n v="3"/>
    <n v="0"/>
    <n v="13.8828"/>
  </r>
  <r>
    <n v="7212"/>
    <s v="US-2013-119046"/>
    <x v="0"/>
    <x v="799"/>
    <d v="2013-06-07T00:00:00"/>
    <s v="Standard Class"/>
    <s v="EH-13765"/>
    <s v="Edward Hooks"/>
    <x v="1"/>
    <x v="0"/>
    <s v="Seattle"/>
    <x v="4"/>
    <n v="98115"/>
    <s v="West"/>
    <s v="OFF-BI-10001078"/>
    <x v="1"/>
    <x v="8"/>
    <s v="Acco PRESSTEX Data Binder with Storage Hooks, Dark Blue, 14 7/8&quot; X 11&quot;"/>
    <n v="51.648000000000003"/>
    <n v="12"/>
    <n v="0.2"/>
    <n v="18.7224"/>
  </r>
  <r>
    <n v="7213"/>
    <s v="US-2013-119046"/>
    <x v="0"/>
    <x v="799"/>
    <d v="2013-06-07T00:00:00"/>
    <s v="Standard Class"/>
    <s v="EH-13765"/>
    <s v="Edward Hooks"/>
    <x v="1"/>
    <x v="0"/>
    <s v="Seattle"/>
    <x v="4"/>
    <n v="98115"/>
    <s v="West"/>
    <s v="OFF-BI-10000138"/>
    <x v="1"/>
    <x v="8"/>
    <s v="Acco Translucent Poly Ring Binders"/>
    <n v="11.231999999999999"/>
    <n v="3"/>
    <n v="0.2"/>
    <n v="3.9312000000000005"/>
  </r>
  <r>
    <n v="7214"/>
    <s v="CA-2014-154949"/>
    <x v="3"/>
    <x v="453"/>
    <d v="2014-10-20T00:00:00"/>
    <s v="Standard Class"/>
    <s v="MC-17275"/>
    <s v="Marc Crier"/>
    <x v="0"/>
    <x v="0"/>
    <s v="Camarillo"/>
    <x v="1"/>
    <n v="93010"/>
    <s v="West"/>
    <s v="OFF-LA-10002034"/>
    <x v="1"/>
    <x v="2"/>
    <s v="Avery 478"/>
    <n v="14.73"/>
    <n v="3"/>
    <n v="0"/>
    <n v="7.2176999999999998"/>
  </r>
  <r>
    <n v="7215"/>
    <s v="CA-2012-103072"/>
    <x v="1"/>
    <x v="874"/>
    <d v="2012-09-30T00:00:00"/>
    <s v="Second Class"/>
    <s v="HW-14935"/>
    <s v="Helen Wasserman"/>
    <x v="1"/>
    <x v="0"/>
    <s v="Detroit"/>
    <x v="12"/>
    <n v="48205"/>
    <s v="Central"/>
    <s v="OFF-AR-10000127"/>
    <x v="1"/>
    <x v="6"/>
    <s v="Newell 321"/>
    <n v="16.399999999999999"/>
    <n v="5"/>
    <n v="0"/>
    <n v="4.7559999999999985"/>
  </r>
  <r>
    <n v="7216"/>
    <s v="CA-2012-103072"/>
    <x v="1"/>
    <x v="874"/>
    <d v="2012-09-30T00:00:00"/>
    <s v="Second Class"/>
    <s v="HW-14935"/>
    <s v="Helen Wasserman"/>
    <x v="1"/>
    <x v="0"/>
    <s v="Detroit"/>
    <x v="12"/>
    <n v="48205"/>
    <s v="Central"/>
    <s v="OFF-PA-10003172"/>
    <x v="1"/>
    <x v="10"/>
    <s v="Xerox 1996"/>
    <n v="25.92"/>
    <n v="4"/>
    <n v="0"/>
    <n v="12.441600000000001"/>
  </r>
  <r>
    <n v="7217"/>
    <s v="CA-2012-150770"/>
    <x v="1"/>
    <x v="910"/>
    <d v="2012-05-06T00:00:00"/>
    <s v="First Class"/>
    <s v="LC-16870"/>
    <s v="Lena Cacioppo"/>
    <x v="0"/>
    <x v="0"/>
    <s v="San Francisco"/>
    <x v="1"/>
    <n v="94109"/>
    <s v="West"/>
    <s v="OFF-AR-10001246"/>
    <x v="1"/>
    <x v="6"/>
    <s v="Newell 317"/>
    <n v="8.82"/>
    <n v="3"/>
    <n v="0"/>
    <n v="2.5577999999999994"/>
  </r>
  <r>
    <n v="7218"/>
    <s v="CA-2012-150770"/>
    <x v="1"/>
    <x v="910"/>
    <d v="2012-05-06T00:00:00"/>
    <s v="First Class"/>
    <s v="LC-16870"/>
    <s v="Lena Cacioppo"/>
    <x v="0"/>
    <x v="0"/>
    <s v="San Francisco"/>
    <x v="1"/>
    <n v="94109"/>
    <s v="West"/>
    <s v="OFF-BI-10002026"/>
    <x v="1"/>
    <x v="8"/>
    <s v="Ibico Recycled Linen-Style Covers"/>
    <n v="62.496000000000009"/>
    <n v="2"/>
    <n v="0.2"/>
    <n v="21.873599999999996"/>
  </r>
  <r>
    <n v="7219"/>
    <s v="CA-2012-150770"/>
    <x v="1"/>
    <x v="910"/>
    <d v="2012-05-06T00:00:00"/>
    <s v="First Class"/>
    <s v="LC-16870"/>
    <s v="Lena Cacioppo"/>
    <x v="0"/>
    <x v="0"/>
    <s v="San Francisco"/>
    <x v="1"/>
    <n v="94109"/>
    <s v="West"/>
    <s v="TEC-AC-10000844"/>
    <x v="2"/>
    <x v="11"/>
    <s v="Logitech Gaming G510s - Keyboard"/>
    <n v="339.96"/>
    <n v="4"/>
    <n v="0"/>
    <n v="122.38559999999998"/>
  </r>
  <r>
    <n v="7220"/>
    <s v="CA-2012-150770"/>
    <x v="1"/>
    <x v="910"/>
    <d v="2012-05-06T00:00:00"/>
    <s v="First Class"/>
    <s v="LC-16870"/>
    <s v="Lena Cacioppo"/>
    <x v="0"/>
    <x v="0"/>
    <s v="San Francisco"/>
    <x v="1"/>
    <n v="94109"/>
    <s v="West"/>
    <s v="OFF-BI-10001575"/>
    <x v="1"/>
    <x v="8"/>
    <s v="GBC Linen Binding Covers"/>
    <n v="49.568000000000005"/>
    <n v="2"/>
    <n v="0.2"/>
    <n v="17.348799999999997"/>
  </r>
  <r>
    <n v="7221"/>
    <s v="CA-2014-154760"/>
    <x v="3"/>
    <x v="1152"/>
    <d v="2014-01-14T00:00:00"/>
    <s v="Standard Class"/>
    <s v="BP-11290"/>
    <s v="Beth Paige"/>
    <x v="0"/>
    <x v="0"/>
    <s v="Philadelphia"/>
    <x v="9"/>
    <n v="19140"/>
    <s v="East"/>
    <s v="OFF-BI-10004632"/>
    <x v="1"/>
    <x v="8"/>
    <s v="Ibico Hi-Tech Manual Binding System"/>
    <n v="274.49100000000004"/>
    <n v="3"/>
    <n v="0.7"/>
    <n v="-228.74250000000006"/>
  </r>
  <r>
    <n v="7222"/>
    <s v="US-2014-104437"/>
    <x v="3"/>
    <x v="678"/>
    <d v="2014-02-01T00:00:00"/>
    <s v="Standard Class"/>
    <s v="TG-21310"/>
    <s v="Toby Gnade"/>
    <x v="0"/>
    <x v="0"/>
    <s v="New York City"/>
    <x v="15"/>
    <n v="10035"/>
    <s v="East"/>
    <s v="TEC-PH-10000193"/>
    <x v="2"/>
    <x v="7"/>
    <s v="Jensen SMPS-640 - speaker phone"/>
    <n v="137.94"/>
    <n v="3"/>
    <n v="0"/>
    <n v="35.864399999999996"/>
  </r>
  <r>
    <n v="7223"/>
    <s v="CA-2014-113075"/>
    <x v="3"/>
    <x v="264"/>
    <d v="2014-09-07T00:00:00"/>
    <s v="Standard Class"/>
    <s v="MC-18100"/>
    <s v="Mick Crebagga"/>
    <x v="0"/>
    <x v="0"/>
    <s v="Chicago"/>
    <x v="10"/>
    <n v="60623"/>
    <s v="Central"/>
    <s v="TEC-AC-10003441"/>
    <x v="2"/>
    <x v="11"/>
    <s v="Kingston Digital DataTraveler 32GB USB 2.0"/>
    <n v="40.68"/>
    <n v="3"/>
    <n v="0.2"/>
    <n v="-7.1190000000000015"/>
  </r>
  <r>
    <n v="7224"/>
    <s v="CA-2013-109953"/>
    <x v="0"/>
    <x v="216"/>
    <d v="2013-07-19T00:00:00"/>
    <s v="Standard Class"/>
    <s v="RB-19360"/>
    <s v="Raymond Buch"/>
    <x v="0"/>
    <x v="0"/>
    <s v="San Francisco"/>
    <x v="1"/>
    <n v="94122"/>
    <s v="West"/>
    <s v="TEC-PH-10004093"/>
    <x v="2"/>
    <x v="7"/>
    <s v="Panasonic Kx-TS550"/>
    <n v="110.376"/>
    <n v="3"/>
    <n v="0.2"/>
    <n v="12.417299999999997"/>
  </r>
  <r>
    <n v="7225"/>
    <s v="CA-2013-109953"/>
    <x v="0"/>
    <x v="216"/>
    <d v="2013-07-19T00:00:00"/>
    <s v="Standard Class"/>
    <s v="RB-19360"/>
    <s v="Raymond Buch"/>
    <x v="0"/>
    <x v="0"/>
    <s v="San Francisco"/>
    <x v="1"/>
    <n v="94122"/>
    <s v="West"/>
    <s v="OFF-AP-10002998"/>
    <x v="1"/>
    <x v="9"/>
    <s v="Holmes 99% HEPA Air Purifier"/>
    <n v="151.62"/>
    <n v="7"/>
    <n v="0"/>
    <n v="50.03459999999999"/>
  </r>
  <r>
    <n v="7226"/>
    <s v="CA-2013-109953"/>
    <x v="0"/>
    <x v="216"/>
    <d v="2013-07-19T00:00:00"/>
    <s v="Standard Class"/>
    <s v="RB-19360"/>
    <s v="Raymond Buch"/>
    <x v="0"/>
    <x v="0"/>
    <s v="San Francisco"/>
    <x v="1"/>
    <n v="94122"/>
    <s v="West"/>
    <s v="FUR-FU-10000073"/>
    <x v="0"/>
    <x v="5"/>
    <s v="Deflect-O Glasstique Clear Desk Accessories"/>
    <n v="30.8"/>
    <n v="4"/>
    <n v="0"/>
    <n v="10.163999999999998"/>
  </r>
  <r>
    <n v="7227"/>
    <s v="CA-2014-127397"/>
    <x v="3"/>
    <x v="642"/>
    <d v="2014-03-01T00:00:00"/>
    <s v="Standard Class"/>
    <s v="ES-14080"/>
    <s v="Erin Smith"/>
    <x v="1"/>
    <x v="0"/>
    <s v="Philadelphia"/>
    <x v="9"/>
    <n v="19134"/>
    <s v="East"/>
    <s v="OFF-PA-10001125"/>
    <x v="1"/>
    <x v="10"/>
    <s v="Xerox 1988"/>
    <n v="123.92000000000002"/>
    <n v="5"/>
    <n v="0.2"/>
    <n v="38.724999999999994"/>
  </r>
  <r>
    <n v="7228"/>
    <s v="CA-2014-127397"/>
    <x v="3"/>
    <x v="642"/>
    <d v="2014-03-01T00:00:00"/>
    <s v="Standard Class"/>
    <s v="ES-14080"/>
    <s v="Erin Smith"/>
    <x v="1"/>
    <x v="0"/>
    <s v="Philadelphia"/>
    <x v="9"/>
    <n v="19134"/>
    <s v="East"/>
    <s v="TEC-AC-10003033"/>
    <x v="2"/>
    <x v="11"/>
    <s v="Plantronics CS510 - Over-the-Head monaural Wireless Headset System"/>
    <n v="1319.8"/>
    <n v="5"/>
    <n v="0.2"/>
    <n v="214.4674999999998"/>
  </r>
  <r>
    <n v="7229"/>
    <s v="CA-2011-157546"/>
    <x v="2"/>
    <x v="836"/>
    <d v="2011-07-22T00:00:00"/>
    <s v="First Class"/>
    <s v="RD-19720"/>
    <s v="Roger Demir"/>
    <x v="0"/>
    <x v="0"/>
    <s v="San Francisco"/>
    <x v="1"/>
    <n v="94122"/>
    <s v="West"/>
    <s v="OFF-BI-10002498"/>
    <x v="1"/>
    <x v="8"/>
    <s v="Clear Mylar Reinforcing Strips"/>
    <n v="89.712000000000018"/>
    <n v="6"/>
    <n v="0.2"/>
    <n v="30.277799999999992"/>
  </r>
  <r>
    <n v="7230"/>
    <s v="CA-2011-157546"/>
    <x v="2"/>
    <x v="836"/>
    <d v="2011-07-22T00:00:00"/>
    <s v="First Class"/>
    <s v="RD-19720"/>
    <s v="Roger Demir"/>
    <x v="0"/>
    <x v="0"/>
    <s v="San Francisco"/>
    <x v="1"/>
    <n v="94122"/>
    <s v="West"/>
    <s v="OFF-PA-10004569"/>
    <x v="1"/>
    <x v="10"/>
    <s v="Wirebound Message Books, Two 4 1/4&quot; x 5&quot; Forms per Page"/>
    <n v="22.830000000000002"/>
    <n v="3"/>
    <n v="0"/>
    <n v="10.7301"/>
  </r>
  <r>
    <n v="7231"/>
    <s v="CA-2014-153843"/>
    <x v="3"/>
    <x v="677"/>
    <d v="2014-03-16T00:00:00"/>
    <s v="First Class"/>
    <s v="SC-20380"/>
    <s v="Shahid Collister"/>
    <x v="0"/>
    <x v="0"/>
    <s v="Fairfield"/>
    <x v="29"/>
    <n v="6824"/>
    <s v="East"/>
    <s v="OFF-BI-10002353"/>
    <x v="1"/>
    <x v="8"/>
    <s v="GBC VeloBind Cover Sets"/>
    <n v="30.88"/>
    <n v="2"/>
    <n v="0"/>
    <n v="15.44"/>
  </r>
  <r>
    <n v="7232"/>
    <s v="CA-2014-153843"/>
    <x v="3"/>
    <x v="677"/>
    <d v="2014-03-16T00:00:00"/>
    <s v="First Class"/>
    <s v="SC-20380"/>
    <s v="Shahid Collister"/>
    <x v="0"/>
    <x v="0"/>
    <s v="Fairfield"/>
    <x v="29"/>
    <n v="6824"/>
    <s v="East"/>
    <s v="OFF-AP-10001564"/>
    <x v="1"/>
    <x v="9"/>
    <s v="Hoover Commercial Lightweight Upright Vacuum with E-Z Empty Dirt Cup"/>
    <n v="465.16"/>
    <n v="2"/>
    <n v="0"/>
    <n v="120.94159999999999"/>
  </r>
  <r>
    <n v="7233"/>
    <s v="CA-2014-153843"/>
    <x v="3"/>
    <x v="677"/>
    <d v="2014-03-16T00:00:00"/>
    <s v="First Class"/>
    <s v="SC-20380"/>
    <s v="Shahid Collister"/>
    <x v="0"/>
    <x v="0"/>
    <s v="Fairfield"/>
    <x v="29"/>
    <n v="6824"/>
    <s v="East"/>
    <s v="OFF-PA-10003673"/>
    <x v="1"/>
    <x v="10"/>
    <s v="Strathmore Photo Mount Cards"/>
    <n v="27.12"/>
    <n v="4"/>
    <n v="0"/>
    <n v="12.475199999999999"/>
  </r>
  <r>
    <n v="7234"/>
    <s v="CA-2013-137337"/>
    <x v="0"/>
    <x v="387"/>
    <d v="2013-03-13T00:00:00"/>
    <s v="Standard Class"/>
    <s v="GB-14575"/>
    <s v="Giulietta Baptist"/>
    <x v="0"/>
    <x v="0"/>
    <s v="New York City"/>
    <x v="15"/>
    <n v="10011"/>
    <s v="East"/>
    <s v="FUR-FU-10003347"/>
    <x v="0"/>
    <x v="5"/>
    <s v="Coloredge Poster Frame"/>
    <n v="113.6"/>
    <n v="8"/>
    <n v="0"/>
    <n v="44.304000000000002"/>
  </r>
  <r>
    <n v="7235"/>
    <s v="CA-2013-137337"/>
    <x v="0"/>
    <x v="387"/>
    <d v="2013-03-13T00:00:00"/>
    <s v="Standard Class"/>
    <s v="GB-14575"/>
    <s v="Giulietta Baptist"/>
    <x v="0"/>
    <x v="0"/>
    <s v="New York City"/>
    <x v="15"/>
    <n v="10011"/>
    <s v="East"/>
    <s v="OFF-PA-10001934"/>
    <x v="1"/>
    <x v="10"/>
    <s v="Xerox 1993"/>
    <n v="12.96"/>
    <n v="2"/>
    <n v="0"/>
    <n v="6.3504000000000005"/>
  </r>
  <r>
    <n v="7236"/>
    <s v="CA-2013-137337"/>
    <x v="0"/>
    <x v="387"/>
    <d v="2013-03-13T00:00:00"/>
    <s v="Standard Class"/>
    <s v="GB-14575"/>
    <s v="Giulietta Baptist"/>
    <x v="0"/>
    <x v="0"/>
    <s v="New York City"/>
    <x v="15"/>
    <n v="10011"/>
    <s v="East"/>
    <s v="OFF-BI-10000632"/>
    <x v="1"/>
    <x v="8"/>
    <s v="Satellite Sectional Post Binders"/>
    <n v="69.456000000000003"/>
    <n v="2"/>
    <n v="0.2"/>
    <n v="22.573199999999996"/>
  </r>
  <r>
    <n v="7237"/>
    <s v="CA-2011-138737"/>
    <x v="2"/>
    <x v="1035"/>
    <d v="2011-12-10T00:00:00"/>
    <s v="First Class"/>
    <s v="FP-14320"/>
    <s v="Frank Preis"/>
    <x v="0"/>
    <x v="0"/>
    <s v="Los Angeles"/>
    <x v="1"/>
    <n v="90049"/>
    <s v="West"/>
    <s v="OFF-AR-10003190"/>
    <x v="1"/>
    <x v="6"/>
    <s v="Newell 32"/>
    <n v="8.64"/>
    <n v="3"/>
    <n v="0"/>
    <n v="2.4192"/>
  </r>
  <r>
    <n v="7238"/>
    <s v="CA-2013-164924"/>
    <x v="0"/>
    <x v="212"/>
    <d v="2013-07-11T00:00:00"/>
    <s v="Same Day"/>
    <s v="EA-14035"/>
    <s v="Erin Ashbrook"/>
    <x v="1"/>
    <x v="0"/>
    <s v="Philadelphia"/>
    <x v="9"/>
    <n v="19143"/>
    <s v="East"/>
    <s v="TEC-MA-10000904"/>
    <x v="2"/>
    <x v="15"/>
    <s v="Brother MFC-9340CDW LED All-In-One Printer, Copier Scanner"/>
    <n v="341.99100000000004"/>
    <n v="3"/>
    <n v="0.7"/>
    <n v="-319.19159999999999"/>
  </r>
  <r>
    <n v="7239"/>
    <s v="CA-2013-101651"/>
    <x v="0"/>
    <x v="435"/>
    <d v="2013-12-31T00:00:00"/>
    <s v="Standard Class"/>
    <s v="SC-20305"/>
    <s v="Sean Christensen"/>
    <x v="0"/>
    <x v="0"/>
    <s v="San Jose"/>
    <x v="1"/>
    <n v="95123"/>
    <s v="West"/>
    <s v="FUR-FU-10000771"/>
    <x v="0"/>
    <x v="5"/>
    <s v="Eldon 200 Class Desk Accessories, Smoke"/>
    <n v="43.96"/>
    <n v="7"/>
    <n v="0"/>
    <n v="18.463200000000004"/>
  </r>
  <r>
    <n v="7240"/>
    <s v="CA-2013-101651"/>
    <x v="0"/>
    <x v="435"/>
    <d v="2013-12-31T00:00:00"/>
    <s v="Standard Class"/>
    <s v="SC-20305"/>
    <s v="Sean Christensen"/>
    <x v="0"/>
    <x v="0"/>
    <s v="San Jose"/>
    <x v="1"/>
    <n v="95123"/>
    <s v="West"/>
    <s v="OFF-EN-10001990"/>
    <x v="1"/>
    <x v="12"/>
    <s v="Staples"/>
    <n v="39.76"/>
    <n v="7"/>
    <n v="0"/>
    <n v="18.687199999999997"/>
  </r>
  <r>
    <n v="7241"/>
    <s v="CA-2014-136651"/>
    <x v="3"/>
    <x v="756"/>
    <d v="2014-04-26T00:00:00"/>
    <s v="Second Class"/>
    <s v="JF-15355"/>
    <s v="Jay Fein"/>
    <x v="0"/>
    <x v="0"/>
    <s v="Pasadena"/>
    <x v="1"/>
    <n v="91104"/>
    <s v="West"/>
    <s v="FUR-FU-10002445"/>
    <x v="0"/>
    <x v="5"/>
    <s v="DAX Two-Tone Rosewood/Black Document Frame, Desktop, 5 x 7"/>
    <n v="66.36"/>
    <n v="7"/>
    <n v="0"/>
    <n v="26.544000000000004"/>
  </r>
  <r>
    <n v="7242"/>
    <s v="CA-2014-136651"/>
    <x v="3"/>
    <x v="756"/>
    <d v="2014-04-26T00:00:00"/>
    <s v="Second Class"/>
    <s v="JF-15355"/>
    <s v="Jay Fein"/>
    <x v="0"/>
    <x v="0"/>
    <s v="Pasadena"/>
    <x v="1"/>
    <n v="91104"/>
    <s v="West"/>
    <s v="OFF-BI-10003638"/>
    <x v="1"/>
    <x v="8"/>
    <s v="GBC Durable Plastic Covers"/>
    <n v="92.88000000000001"/>
    <n v="6"/>
    <n v="0.2"/>
    <n v="30.185999999999996"/>
  </r>
  <r>
    <n v="7243"/>
    <s v="CA-2014-136651"/>
    <x v="3"/>
    <x v="756"/>
    <d v="2014-04-26T00:00:00"/>
    <s v="Second Class"/>
    <s v="JF-15355"/>
    <s v="Jay Fein"/>
    <x v="0"/>
    <x v="0"/>
    <s v="Pasadena"/>
    <x v="1"/>
    <n v="91104"/>
    <s v="West"/>
    <s v="FUR-FU-10004864"/>
    <x v="0"/>
    <x v="5"/>
    <s v="Eldon 500 Class Desk Accessories"/>
    <n v="24.14"/>
    <n v="2"/>
    <n v="0"/>
    <n v="7.9662000000000006"/>
  </r>
  <r>
    <n v="7244"/>
    <s v="CA-2014-118892"/>
    <x v="3"/>
    <x v="629"/>
    <d v="2014-08-23T00:00:00"/>
    <s v="Second Class"/>
    <s v="TP-21415"/>
    <s v="Tom Prescott"/>
    <x v="0"/>
    <x v="0"/>
    <s v="Philadelphia"/>
    <x v="9"/>
    <n v="19134"/>
    <s v="East"/>
    <s v="FUR-CH-10002024"/>
    <x v="0"/>
    <x v="1"/>
    <s v="HON 5400 Series Task Chairs for Big and Tall"/>
    <n v="4416.174"/>
    <n v="9"/>
    <n v="0.3"/>
    <n v="-630.88200000000006"/>
  </r>
  <r>
    <n v="7245"/>
    <s v="US-2014-151127"/>
    <x v="3"/>
    <x v="1053"/>
    <d v="2014-05-26T00:00:00"/>
    <s v="First Class"/>
    <s v="RL-19615"/>
    <s v="Rob Lucas"/>
    <x v="0"/>
    <x v="0"/>
    <s v="Los Angeles"/>
    <x v="1"/>
    <n v="90049"/>
    <s v="West"/>
    <s v="OFF-AR-10002445"/>
    <x v="1"/>
    <x v="6"/>
    <s v="SANFORD Major Accent Highlighters"/>
    <n v="49.56"/>
    <n v="7"/>
    <n v="0"/>
    <n v="18.832800000000002"/>
  </r>
  <r>
    <n v="7246"/>
    <s v="CA-2014-145807"/>
    <x v="3"/>
    <x v="839"/>
    <d v="2014-02-14T00:00:00"/>
    <s v="Standard Class"/>
    <s v="SB-20170"/>
    <s v="Sarah Bern"/>
    <x v="0"/>
    <x v="0"/>
    <s v="Los Angeles"/>
    <x v="1"/>
    <n v="90032"/>
    <s v="West"/>
    <s v="OFF-ST-10001370"/>
    <x v="1"/>
    <x v="4"/>
    <s v="Sensible Storage WireTech Storage Systems"/>
    <n v="354.90000000000003"/>
    <n v="5"/>
    <n v="0"/>
    <n v="17.744999999999962"/>
  </r>
  <r>
    <n v="7247"/>
    <s v="US-2011-127978"/>
    <x v="2"/>
    <x v="223"/>
    <d v="2011-03-08T00:00:00"/>
    <s v="Standard Class"/>
    <s v="JS-15595"/>
    <s v="Jill Stevenson"/>
    <x v="1"/>
    <x v="0"/>
    <s v="Columbus"/>
    <x v="24"/>
    <n v="43229"/>
    <s v="East"/>
    <s v="OFF-LA-10000305"/>
    <x v="1"/>
    <x v="2"/>
    <s v="Avery 495"/>
    <n v="15.120000000000001"/>
    <n v="3"/>
    <n v="0.2"/>
    <n v="4.9139999999999988"/>
  </r>
  <r>
    <n v="7248"/>
    <s v="US-2011-127978"/>
    <x v="2"/>
    <x v="223"/>
    <d v="2011-03-08T00:00:00"/>
    <s v="Standard Class"/>
    <s v="JS-15595"/>
    <s v="Jill Stevenson"/>
    <x v="1"/>
    <x v="0"/>
    <s v="Columbus"/>
    <x v="24"/>
    <n v="43229"/>
    <s v="East"/>
    <s v="FUR-BO-10001972"/>
    <x v="0"/>
    <x v="0"/>
    <s v="O'Sullivan 4-Shelf Bookcase in Odessa Pine"/>
    <n v="302.45"/>
    <n v="5"/>
    <n v="0.5"/>
    <n v="-199.61700000000002"/>
  </r>
  <r>
    <n v="7249"/>
    <s v="US-2011-127978"/>
    <x v="2"/>
    <x v="223"/>
    <d v="2011-03-08T00:00:00"/>
    <s v="Standard Class"/>
    <s v="JS-15595"/>
    <s v="Jill Stevenson"/>
    <x v="1"/>
    <x v="0"/>
    <s v="Columbus"/>
    <x v="24"/>
    <n v="43229"/>
    <s v="East"/>
    <s v="OFF-ST-10002486"/>
    <x v="1"/>
    <x v="4"/>
    <s v="Eldon Shelf Savers Cubes and Bins"/>
    <n v="44.672000000000004"/>
    <n v="8"/>
    <n v="0.2"/>
    <n v="-10.051200000000003"/>
  </r>
  <r>
    <n v="7250"/>
    <s v="CA-2012-158491"/>
    <x v="1"/>
    <x v="593"/>
    <d v="2012-06-09T00:00:00"/>
    <s v="Second Class"/>
    <s v="BP-11155"/>
    <s v="Becky Pak"/>
    <x v="0"/>
    <x v="0"/>
    <s v="Los Angeles"/>
    <x v="1"/>
    <n v="90008"/>
    <s v="West"/>
    <s v="TEC-AC-10001874"/>
    <x v="2"/>
    <x v="11"/>
    <s v="Logitech Wireless Anywhere Mouse MX for PC and Mac"/>
    <n v="119.98"/>
    <n v="2"/>
    <n v="0"/>
    <n v="35.994"/>
  </r>
  <r>
    <n v="7251"/>
    <s v="CA-2012-158491"/>
    <x v="1"/>
    <x v="593"/>
    <d v="2012-06-09T00:00:00"/>
    <s v="Second Class"/>
    <s v="BP-11155"/>
    <s v="Becky Pak"/>
    <x v="0"/>
    <x v="0"/>
    <s v="Los Angeles"/>
    <x v="1"/>
    <n v="90008"/>
    <s v="West"/>
    <s v="TEC-AC-10003870"/>
    <x v="2"/>
    <x v="11"/>
    <s v="Logitech Z-906 Speaker sys - home theater - 5.1-CH"/>
    <n v="989.97"/>
    <n v="3"/>
    <n v="0"/>
    <n v="395.98800000000006"/>
  </r>
  <r>
    <n v="7252"/>
    <s v="CA-2013-116764"/>
    <x v="0"/>
    <x v="278"/>
    <d v="2013-09-03T00:00:00"/>
    <s v="Standard Class"/>
    <s v="EM-13825"/>
    <s v="Elizabeth Moffitt"/>
    <x v="1"/>
    <x v="0"/>
    <s v="Hollywood"/>
    <x v="2"/>
    <n v="33021"/>
    <s v="South"/>
    <s v="OFF-LA-10002473"/>
    <x v="1"/>
    <x v="2"/>
    <s v="Avery 484"/>
    <n v="9.2159999999999993"/>
    <n v="4"/>
    <n v="0.2"/>
    <n v="3.3408000000000002"/>
  </r>
  <r>
    <n v="7253"/>
    <s v="CA-2013-152457"/>
    <x v="0"/>
    <x v="126"/>
    <d v="2013-09-19T00:00:00"/>
    <s v="Standard Class"/>
    <s v="SC-20695"/>
    <s v="Steve Chapman"/>
    <x v="1"/>
    <x v="0"/>
    <s v="Roseville"/>
    <x v="12"/>
    <n v="48066"/>
    <s v="Central"/>
    <s v="OFF-PA-10003790"/>
    <x v="1"/>
    <x v="10"/>
    <s v="Xerox 1991"/>
    <n v="68.52"/>
    <n v="3"/>
    <n v="0"/>
    <n v="31.519199999999998"/>
  </r>
  <r>
    <n v="7254"/>
    <s v="CA-2013-152730"/>
    <x v="0"/>
    <x v="198"/>
    <d v="2013-06-05T00:00:00"/>
    <s v="Standard Class"/>
    <s v="EM-14140"/>
    <s v="Eugene Moren"/>
    <x v="2"/>
    <x v="0"/>
    <s v="Superior"/>
    <x v="6"/>
    <n v="54880"/>
    <s v="Central"/>
    <s v="OFF-AP-10002684"/>
    <x v="1"/>
    <x v="9"/>
    <s v="Acco 7-Outlet Masterpiece Power Center, Wihtout Fax/Phone Line Protection"/>
    <n v="364.74"/>
    <n v="3"/>
    <n v="0"/>
    <n v="109.42199999999997"/>
  </r>
  <r>
    <n v="7255"/>
    <s v="CA-2013-152730"/>
    <x v="0"/>
    <x v="198"/>
    <d v="2013-06-05T00:00:00"/>
    <s v="Standard Class"/>
    <s v="EM-14140"/>
    <s v="Eugene Moren"/>
    <x v="2"/>
    <x v="0"/>
    <s v="Superior"/>
    <x v="6"/>
    <n v="54880"/>
    <s v="Central"/>
    <s v="FUR-FU-10001037"/>
    <x v="0"/>
    <x v="5"/>
    <s v="DAX Charcoal/Nickel-Tone Document Frame, 5 x 7"/>
    <n v="47.400000000000006"/>
    <n v="5"/>
    <n v="0"/>
    <n v="21.33"/>
  </r>
  <r>
    <n v="7256"/>
    <s v="CA-2013-152730"/>
    <x v="0"/>
    <x v="198"/>
    <d v="2013-06-05T00:00:00"/>
    <s v="Standard Class"/>
    <s v="EM-14140"/>
    <s v="Eugene Moren"/>
    <x v="2"/>
    <x v="0"/>
    <s v="Superior"/>
    <x v="6"/>
    <n v="54880"/>
    <s v="Central"/>
    <s v="OFF-ST-10000876"/>
    <x v="1"/>
    <x v="4"/>
    <s v="Eldon Simplefile Box Office"/>
    <n v="49.76"/>
    <n v="4"/>
    <n v="0"/>
    <n v="13.9328"/>
  </r>
  <r>
    <n v="7257"/>
    <s v="CA-2013-152730"/>
    <x v="0"/>
    <x v="198"/>
    <d v="2013-06-05T00:00:00"/>
    <s v="Standard Class"/>
    <s v="EM-14140"/>
    <s v="Eugene Moren"/>
    <x v="2"/>
    <x v="0"/>
    <s v="Superior"/>
    <x v="6"/>
    <n v="54880"/>
    <s v="Central"/>
    <s v="OFF-AR-10003732"/>
    <x v="1"/>
    <x v="6"/>
    <s v="Newell 333"/>
    <n v="5.56"/>
    <n v="2"/>
    <n v="0"/>
    <n v="1.4455999999999998"/>
  </r>
  <r>
    <n v="7258"/>
    <s v="CA-2013-152730"/>
    <x v="0"/>
    <x v="198"/>
    <d v="2013-06-05T00:00:00"/>
    <s v="Standard Class"/>
    <s v="EM-14140"/>
    <s v="Eugene Moren"/>
    <x v="2"/>
    <x v="0"/>
    <s v="Superior"/>
    <x v="6"/>
    <n v="54880"/>
    <s v="Central"/>
    <s v="OFF-PA-10000994"/>
    <x v="1"/>
    <x v="10"/>
    <s v="Xerox 1915"/>
    <n v="629.09999999999991"/>
    <n v="6"/>
    <n v="0"/>
    <n v="301.96799999999996"/>
  </r>
  <r>
    <n v="7259"/>
    <s v="CA-2013-152730"/>
    <x v="0"/>
    <x v="198"/>
    <d v="2013-06-05T00:00:00"/>
    <s v="Standard Class"/>
    <s v="EM-14140"/>
    <s v="Eugene Moren"/>
    <x v="2"/>
    <x v="0"/>
    <s v="Superior"/>
    <x v="6"/>
    <n v="54880"/>
    <s v="Central"/>
    <s v="OFF-AR-10000940"/>
    <x v="1"/>
    <x v="6"/>
    <s v="Newell 343"/>
    <n v="14.7"/>
    <n v="5"/>
    <n v="0"/>
    <n v="3.9690000000000003"/>
  </r>
  <r>
    <n v="7260"/>
    <s v="CA-2013-152730"/>
    <x v="0"/>
    <x v="198"/>
    <d v="2013-06-05T00:00:00"/>
    <s v="Standard Class"/>
    <s v="EM-14140"/>
    <s v="Eugene Moren"/>
    <x v="2"/>
    <x v="0"/>
    <s v="Superior"/>
    <x v="6"/>
    <n v="54880"/>
    <s v="Central"/>
    <s v="OFF-PA-10004888"/>
    <x v="1"/>
    <x v="10"/>
    <s v="Xerox 217"/>
    <n v="45.36"/>
    <n v="7"/>
    <n v="0"/>
    <n v="21.772800000000004"/>
  </r>
  <r>
    <n v="7261"/>
    <s v="CA-2013-152730"/>
    <x v="0"/>
    <x v="198"/>
    <d v="2013-06-05T00:00:00"/>
    <s v="Standard Class"/>
    <s v="EM-14140"/>
    <s v="Eugene Moren"/>
    <x v="2"/>
    <x v="0"/>
    <s v="Superior"/>
    <x v="6"/>
    <n v="54880"/>
    <s v="Central"/>
    <s v="TEC-PH-10000441"/>
    <x v="2"/>
    <x v="7"/>
    <s v="VTech DS6151"/>
    <n v="125.99"/>
    <n v="1"/>
    <n v="0"/>
    <n v="35.277200000000008"/>
  </r>
  <r>
    <n v="7262"/>
    <s v="CA-2014-137001"/>
    <x v="3"/>
    <x v="193"/>
    <d v="2014-06-14T00:00:00"/>
    <s v="Second Class"/>
    <s v="GZ-14545"/>
    <s v="George Zrebassa"/>
    <x v="1"/>
    <x v="0"/>
    <s v="Thousand Oaks"/>
    <x v="1"/>
    <n v="91360"/>
    <s v="West"/>
    <s v="OFF-AR-10001231"/>
    <x v="1"/>
    <x v="6"/>
    <s v="Sanford EarthWrite Recycled Pencils, Medium Soft, #2"/>
    <n v="14.700000000000001"/>
    <n v="7"/>
    <n v="0"/>
    <n v="4.1160000000000005"/>
  </r>
  <r>
    <n v="7263"/>
    <s v="CA-2014-156363"/>
    <x v="3"/>
    <x v="760"/>
    <d v="2014-10-29T00:00:00"/>
    <s v="Standard Class"/>
    <s v="ML-17395"/>
    <s v="Marina Lichtenstein"/>
    <x v="1"/>
    <x v="0"/>
    <s v="Philadelphia"/>
    <x v="9"/>
    <n v="19134"/>
    <s v="East"/>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x v="0"/>
    <s v="Philadelphia"/>
    <x v="9"/>
    <n v="19134"/>
    <s v="East"/>
    <s v="OFF-EN-10003068"/>
    <x v="1"/>
    <x v="12"/>
    <s v="#6 3/4 Gummed Flap White Envelopes"/>
    <n v="31.680000000000003"/>
    <n v="4"/>
    <n v="0.2"/>
    <n v="11.087999999999997"/>
  </r>
  <r>
    <n v="7265"/>
    <s v="CA-2014-122056"/>
    <x v="3"/>
    <x v="487"/>
    <d v="2014-06-18T00:00:00"/>
    <s v="Standard Class"/>
    <s v="PG-18895"/>
    <s v="Paul Gonzalez"/>
    <x v="0"/>
    <x v="0"/>
    <s v="Springfield"/>
    <x v="17"/>
    <n v="22153"/>
    <s v="South"/>
    <s v="OFF-AR-10004260"/>
    <x v="1"/>
    <x v="6"/>
    <s v="Boston 1799 Powerhouse Electric Pencil Sharpener"/>
    <n v="181.86"/>
    <n v="7"/>
    <n v="0"/>
    <n v="50.9208"/>
  </r>
  <r>
    <n v="7266"/>
    <s v="US-2011-143721"/>
    <x v="2"/>
    <x v="533"/>
    <d v="2011-11-26T00:00:00"/>
    <s v="Second Class"/>
    <s v="DK-12835"/>
    <s v="Damala Kotsonis"/>
    <x v="1"/>
    <x v="0"/>
    <s v="Houston"/>
    <x v="5"/>
    <n v="77095"/>
    <s v="Central"/>
    <s v="FUR-CH-10001973"/>
    <x v="0"/>
    <x v="1"/>
    <s v="Office Star Flex Back Scooter Chair with White Frame"/>
    <n v="155.37199999999999"/>
    <n v="2"/>
    <n v="0.3"/>
    <n v="-35.513599999999997"/>
  </r>
  <r>
    <n v="7267"/>
    <s v="CA-2014-122987"/>
    <x v="3"/>
    <x v="1153"/>
    <d v="2014-08-17T00:00:00"/>
    <s v="Same Day"/>
    <s v="SJ-20215"/>
    <s v="Sarah Jordon"/>
    <x v="0"/>
    <x v="0"/>
    <s v="Columbia"/>
    <x v="18"/>
    <n v="38401"/>
    <s v="South"/>
    <s v="OFF-BI-10002824"/>
    <x v="1"/>
    <x v="8"/>
    <s v="Recycled Easel Ring Binders"/>
    <n v="13.428000000000003"/>
    <n v="3"/>
    <n v="0.7"/>
    <n v="-11.190000000000001"/>
  </r>
  <r>
    <n v="7268"/>
    <s v="CA-2014-122987"/>
    <x v="3"/>
    <x v="1153"/>
    <d v="2014-08-17T00:00:00"/>
    <s v="Same Day"/>
    <s v="SJ-20215"/>
    <s v="Sarah Jordon"/>
    <x v="0"/>
    <x v="0"/>
    <s v="Columbia"/>
    <x v="18"/>
    <n v="38401"/>
    <s v="South"/>
    <s v="OFF-ST-10004950"/>
    <x v="1"/>
    <x v="4"/>
    <s v="Acco Perma 3000 Stacking Storage Drawers"/>
    <n v="67.13600000000001"/>
    <n v="4"/>
    <n v="0.2"/>
    <n v="-0.83920000000000172"/>
  </r>
  <r>
    <n v="7269"/>
    <s v="CA-2013-133368"/>
    <x v="0"/>
    <x v="1154"/>
    <d v="2013-01-20T00:00:00"/>
    <s v="Standard Class"/>
    <s v="AG-10675"/>
    <s v="Anna Gayman"/>
    <x v="0"/>
    <x v="0"/>
    <s v="Concord"/>
    <x v="3"/>
    <n v="28027"/>
    <s v="South"/>
    <s v="OFF-PA-10004039"/>
    <x v="1"/>
    <x v="10"/>
    <s v="Xerox 1882"/>
    <n v="89.567999999999998"/>
    <n v="2"/>
    <n v="0.2"/>
    <n v="32.468400000000003"/>
  </r>
  <r>
    <n v="7270"/>
    <s v="CA-2013-133368"/>
    <x v="0"/>
    <x v="1154"/>
    <d v="2013-01-20T00:00:00"/>
    <s v="Standard Class"/>
    <s v="AG-10675"/>
    <s v="Anna Gayman"/>
    <x v="0"/>
    <x v="0"/>
    <s v="Concord"/>
    <x v="3"/>
    <n v="28027"/>
    <s v="South"/>
    <s v="FUR-FU-10003374"/>
    <x v="0"/>
    <x v="5"/>
    <s v="Electrix Fluorescent Magnifier Lamps &amp; Weighted Base"/>
    <n v="315.77600000000007"/>
    <n v="8"/>
    <n v="0.2"/>
    <n v="31.577600000000018"/>
  </r>
  <r>
    <n v="7271"/>
    <s v="CA-2013-123337"/>
    <x v="0"/>
    <x v="1142"/>
    <d v="2013-09-23T00:00:00"/>
    <s v="Standard Class"/>
    <s v="KD-16495"/>
    <s v="Keith Dawkins"/>
    <x v="1"/>
    <x v="0"/>
    <s v="San Jose"/>
    <x v="1"/>
    <n v="95123"/>
    <s v="West"/>
    <s v="FUR-BO-10001918"/>
    <x v="0"/>
    <x v="0"/>
    <s v="Sauder Forest Hills Library with Doors, Woodland Oak Finish"/>
    <n v="273.666"/>
    <n v="2"/>
    <n v="0.15"/>
    <n v="-12.878400000000013"/>
  </r>
  <r>
    <n v="7272"/>
    <s v="CA-2013-123337"/>
    <x v="0"/>
    <x v="1142"/>
    <d v="2013-09-23T00:00:00"/>
    <s v="Standard Class"/>
    <s v="KD-16495"/>
    <s v="Keith Dawkins"/>
    <x v="1"/>
    <x v="0"/>
    <s v="San Jose"/>
    <x v="1"/>
    <n v="95123"/>
    <s v="West"/>
    <s v="OFF-AP-10002287"/>
    <x v="1"/>
    <x v="9"/>
    <s v="Eureka Sanitaire  Multi-Pro Heavy-Duty Upright, Disposable Bags"/>
    <n v="17.48"/>
    <n v="4"/>
    <n v="0"/>
    <n v="4.5448000000000004"/>
  </r>
  <r>
    <n v="7273"/>
    <s v="US-2013-150357"/>
    <x v="0"/>
    <x v="1155"/>
    <d v="2013-10-15T00:00:00"/>
    <s v="Standard Class"/>
    <s v="EB-13975"/>
    <s v="Erica Bern"/>
    <x v="1"/>
    <x v="0"/>
    <s v="Greensboro"/>
    <x v="3"/>
    <n v="27405"/>
    <s v="South"/>
    <s v="OFF-SU-10004498"/>
    <x v="1"/>
    <x v="14"/>
    <s v="Martin-Yale Premier Letter Opener"/>
    <n v="20.608000000000004"/>
    <n v="2"/>
    <n v="0.2"/>
    <n v="-4.3792000000000009"/>
  </r>
  <r>
    <n v="7274"/>
    <s v="US-2013-150357"/>
    <x v="0"/>
    <x v="1155"/>
    <d v="2013-10-15T00:00:00"/>
    <s v="Standard Class"/>
    <s v="EB-13975"/>
    <s v="Erica Bern"/>
    <x v="1"/>
    <x v="0"/>
    <s v="Greensboro"/>
    <x v="3"/>
    <n v="27405"/>
    <s v="South"/>
    <s v="OFF-BI-10002557"/>
    <x v="1"/>
    <x v="8"/>
    <s v="Presstex Flexible Ring Binders"/>
    <n v="4.0950000000000006"/>
    <n v="3"/>
    <n v="0.7"/>
    <n v="-2.7300000000000004"/>
  </r>
  <r>
    <n v="7275"/>
    <s v="CA-2012-144519"/>
    <x v="1"/>
    <x v="50"/>
    <d v="2012-11-17T00:00:00"/>
    <s v="Standard Class"/>
    <s v="AW-10930"/>
    <s v="Arthur Wiediger"/>
    <x v="2"/>
    <x v="0"/>
    <s v="Helena"/>
    <x v="37"/>
    <n v="59601"/>
    <s v="West"/>
    <s v="TEC-PH-10004908"/>
    <x v="2"/>
    <x v="7"/>
    <s v="Panasonic KX TS3282W Corded phone"/>
    <n v="339.96000000000004"/>
    <n v="5"/>
    <n v="0.2"/>
    <n v="42.494999999999948"/>
  </r>
  <r>
    <n v="7276"/>
    <s v="CA-2012-144519"/>
    <x v="1"/>
    <x v="50"/>
    <d v="2012-11-17T00:00:00"/>
    <s v="Standard Class"/>
    <s v="AW-10930"/>
    <s v="Arthur Wiediger"/>
    <x v="2"/>
    <x v="0"/>
    <s v="Helena"/>
    <x v="37"/>
    <n v="59601"/>
    <s v="West"/>
    <s v="FUR-FU-10000794"/>
    <x v="0"/>
    <x v="5"/>
    <s v="Eldon Stackable Tray, Side-Load, Legal, Smoke"/>
    <n v="63.980000000000004"/>
    <n v="7"/>
    <n v="0"/>
    <n v="21.7532"/>
  </r>
  <r>
    <n v="7277"/>
    <s v="CA-2011-120670"/>
    <x v="2"/>
    <x v="981"/>
    <d v="2011-11-06T00:00:00"/>
    <s v="Standard Class"/>
    <s v="JK-16120"/>
    <s v="Julie Kriz"/>
    <x v="2"/>
    <x v="0"/>
    <s v="Fort Lauderdale"/>
    <x v="2"/>
    <n v="33311"/>
    <s v="South"/>
    <s v="TEC-AC-10004171"/>
    <x v="2"/>
    <x v="11"/>
    <s v="Razer Kraken 7.1 Surround Sound Over Ear USB Gaming Headset"/>
    <n v="799.92000000000007"/>
    <n v="10"/>
    <n v="0.2"/>
    <n v="239.976"/>
  </r>
  <r>
    <n v="7278"/>
    <s v="CA-2013-157217"/>
    <x v="0"/>
    <x v="1080"/>
    <d v="2013-07-22T00:00:00"/>
    <s v="First Class"/>
    <s v="TC-21535"/>
    <s v="Tracy Collins"/>
    <x v="2"/>
    <x v="0"/>
    <s v="San Francisco"/>
    <x v="1"/>
    <n v="94110"/>
    <s v="West"/>
    <s v="TEC-PH-10002070"/>
    <x v="2"/>
    <x v="7"/>
    <s v="Griffin GC36547 PowerJolt SE Lightning Charger"/>
    <n v="35.984000000000002"/>
    <n v="2"/>
    <n v="0.2"/>
    <n v="4.4979999999999958"/>
  </r>
  <r>
    <n v="7279"/>
    <s v="CA-2013-157217"/>
    <x v="0"/>
    <x v="1080"/>
    <d v="2013-07-22T00:00:00"/>
    <s v="First Class"/>
    <s v="TC-21535"/>
    <s v="Tracy Collins"/>
    <x v="2"/>
    <x v="0"/>
    <s v="San Francisco"/>
    <x v="1"/>
    <n v="94110"/>
    <s v="West"/>
    <s v="TEC-AC-10003095"/>
    <x v="2"/>
    <x v="11"/>
    <s v="Logitech G35 7.1-Channel Surround Sound Headset"/>
    <n v="389.97"/>
    <n v="3"/>
    <n v="0"/>
    <n v="132.58980000000003"/>
  </r>
  <r>
    <n v="7280"/>
    <s v="CA-2013-108224"/>
    <x v="0"/>
    <x v="675"/>
    <d v="2013-05-15T00:00:00"/>
    <s v="Same Day"/>
    <s v="TH-21235"/>
    <s v="Tiffany House"/>
    <x v="1"/>
    <x v="0"/>
    <s v="Yuma"/>
    <x v="16"/>
    <n v="85364"/>
    <s v="West"/>
    <s v="TEC-AC-10003832"/>
    <x v="2"/>
    <x v="11"/>
    <s v="Imation 16GB Mini TravelDrive USB 2.0 Flash Drive"/>
    <n v="185.52800000000002"/>
    <n v="7"/>
    <n v="0.2"/>
    <n v="48.701099999999997"/>
  </r>
  <r>
    <n v="7281"/>
    <s v="CA-2012-162782"/>
    <x v="1"/>
    <x v="780"/>
    <d v="2012-02-27T00:00:00"/>
    <s v="Standard Class"/>
    <s v="PW-19240"/>
    <s v="Pierre Wener"/>
    <x v="0"/>
    <x v="0"/>
    <s v="Columbia"/>
    <x v="39"/>
    <n v="21044"/>
    <s v="East"/>
    <s v="OFF-BI-10003527"/>
    <x v="1"/>
    <x v="8"/>
    <s v="Fellowes PB500 Electric Punch Plastic Comb Binding Machine with Manual Bind"/>
    <n v="2541.98"/>
    <n v="2"/>
    <n v="0"/>
    <n v="1270.99"/>
  </r>
  <r>
    <n v="7282"/>
    <s v="CA-2014-159282"/>
    <x v="3"/>
    <x v="524"/>
    <d v="2014-10-22T00:00:00"/>
    <s v="Standard Class"/>
    <s v="GH-14410"/>
    <s v="Gary Hansen"/>
    <x v="2"/>
    <x v="0"/>
    <s v="Yuma"/>
    <x v="16"/>
    <n v="85364"/>
    <s v="West"/>
    <s v="TEC-MA-10001148"/>
    <x v="2"/>
    <x v="15"/>
    <s v="Swingline SM12-08 MicroCut Jam Free Shredder"/>
    <n v="599.98500000000013"/>
    <n v="5"/>
    <n v="0.7"/>
    <n v="-479.98799999999994"/>
  </r>
  <r>
    <n v="7283"/>
    <s v="CA-2014-155936"/>
    <x v="3"/>
    <x v="738"/>
    <d v="2014-06-30T00:00:00"/>
    <s v="Standard Class"/>
    <s v="JK-15730"/>
    <s v="Joe Kamberova"/>
    <x v="0"/>
    <x v="0"/>
    <s v="Chicago"/>
    <x v="10"/>
    <n v="60653"/>
    <s v="Central"/>
    <s v="OFF-BI-10002432"/>
    <x v="1"/>
    <x v="8"/>
    <s v="Wilson Jones Standard D-Ring Binders"/>
    <n v="3.0359999999999996"/>
    <n v="3"/>
    <n v="0.8"/>
    <n v="-5.0094000000000012"/>
  </r>
  <r>
    <n v="7284"/>
    <s v="CA-2014-169439"/>
    <x v="3"/>
    <x v="428"/>
    <d v="2014-09-14T00:00:00"/>
    <s v="Standard Class"/>
    <s v="LC-17140"/>
    <s v="Logan Currie"/>
    <x v="0"/>
    <x v="0"/>
    <s v="Cleveland"/>
    <x v="24"/>
    <n v="44105"/>
    <s v="East"/>
    <s v="OFF-AR-10001374"/>
    <x v="1"/>
    <x v="6"/>
    <s v="BIC Brite Liner Highlighters, Chisel Tip"/>
    <n v="25.920000000000005"/>
    <n v="5"/>
    <n v="0.2"/>
    <n v="3.8879999999999972"/>
  </r>
  <r>
    <n v="7285"/>
    <s v="CA-2014-169439"/>
    <x v="3"/>
    <x v="428"/>
    <d v="2014-09-14T00:00:00"/>
    <s v="Standard Class"/>
    <s v="LC-17140"/>
    <s v="Logan Currie"/>
    <x v="0"/>
    <x v="0"/>
    <s v="Cleveland"/>
    <x v="24"/>
    <n v="44105"/>
    <s v="East"/>
    <s v="FUR-FU-10000723"/>
    <x v="0"/>
    <x v="5"/>
    <s v="Deflect-o EconoMat Studded, No Bevel Mat for Low Pile Carpeting"/>
    <n v="66.112000000000009"/>
    <n v="2"/>
    <n v="0.2"/>
    <n v="-9.0903999999999989"/>
  </r>
  <r>
    <n v="7286"/>
    <s v="CA-2014-151183"/>
    <x v="3"/>
    <x v="336"/>
    <d v="2014-10-20T00:00:00"/>
    <s v="Standard Class"/>
    <s v="BK-11260"/>
    <s v="Berenike Kampe"/>
    <x v="0"/>
    <x v="0"/>
    <s v="San Francisco"/>
    <x v="1"/>
    <n v="94110"/>
    <s v="West"/>
    <s v="TEC-AC-10003614"/>
    <x v="2"/>
    <x v="11"/>
    <s v="Verbatim 25 GB 6x Blu-ray Single Layer Recordable Disc, 10/Pack"/>
    <n v="46.36"/>
    <n v="4"/>
    <n v="0"/>
    <n v="15.298799999999996"/>
  </r>
  <r>
    <n v="7287"/>
    <s v="CA-2013-149965"/>
    <x v="0"/>
    <x v="23"/>
    <d v="2013-06-26T00:00:00"/>
    <s v="Standard Class"/>
    <s v="BS-11365"/>
    <s v="Bill Shonely"/>
    <x v="1"/>
    <x v="0"/>
    <s v="Oklahoma City"/>
    <x v="26"/>
    <n v="73120"/>
    <s v="Central"/>
    <s v="TEC-AC-10004877"/>
    <x v="2"/>
    <x v="11"/>
    <s v="Imation 30456 USB Flash Drive 8GB"/>
    <n v="6.9"/>
    <n v="1"/>
    <n v="0"/>
    <n v="0.5519999999999996"/>
  </r>
  <r>
    <n v="7288"/>
    <s v="CA-2013-149965"/>
    <x v="0"/>
    <x v="23"/>
    <d v="2013-06-26T00:00:00"/>
    <s v="Standard Class"/>
    <s v="BS-11365"/>
    <s v="Bill Shonely"/>
    <x v="1"/>
    <x v="0"/>
    <s v="Oklahoma City"/>
    <x v="26"/>
    <n v="73120"/>
    <s v="Central"/>
    <s v="FUR-FU-10004270"/>
    <x v="0"/>
    <x v="5"/>
    <s v="Executive Impressions 13&quot; Clairmont Wall Clock"/>
    <n v="57.69"/>
    <n v="3"/>
    <n v="0"/>
    <n v="23.652900000000002"/>
  </r>
  <r>
    <n v="7289"/>
    <s v="CA-2011-158281"/>
    <x v="2"/>
    <x v="814"/>
    <d v="2011-09-07T00:00:00"/>
    <s v="Standard Class"/>
    <s v="AG-10525"/>
    <s v="Andy Gerbode"/>
    <x v="1"/>
    <x v="0"/>
    <s v="Houston"/>
    <x v="5"/>
    <n v="77095"/>
    <s v="Central"/>
    <s v="TEC-MA-10002210"/>
    <x v="2"/>
    <x v="15"/>
    <s v="Epson TM-T88V Direct Thermal Printer - Monochrome - Desktop"/>
    <n v="559.71"/>
    <n v="3"/>
    <n v="0.4"/>
    <n v="-121.27049999999997"/>
  </r>
  <r>
    <n v="7290"/>
    <s v="CA-2013-153661"/>
    <x v="0"/>
    <x v="806"/>
    <d v="2013-01-31T00:00:00"/>
    <s v="First Class"/>
    <s v="SC-20725"/>
    <s v="Steven Cartwright"/>
    <x v="0"/>
    <x v="0"/>
    <s v="San Francisco"/>
    <x v="1"/>
    <n v="94122"/>
    <s v="West"/>
    <s v="OFF-ST-10000675"/>
    <x v="1"/>
    <x v="4"/>
    <s v="File Shuttle II and Handi-File, Black"/>
    <n v="305.01"/>
    <n v="9"/>
    <n v="0"/>
    <n v="76.252499999999998"/>
  </r>
  <r>
    <n v="7291"/>
    <s v="CA-2013-153661"/>
    <x v="0"/>
    <x v="806"/>
    <d v="2013-01-31T00:00:00"/>
    <s v="First Class"/>
    <s v="SC-20725"/>
    <s v="Steven Cartwright"/>
    <x v="0"/>
    <x v="0"/>
    <s v="San Francisco"/>
    <x v="1"/>
    <n v="94122"/>
    <s v="West"/>
    <s v="OFF-BI-10004781"/>
    <x v="1"/>
    <x v="8"/>
    <s v="GBC Wire Binding Strips"/>
    <n v="50.783999999999999"/>
    <n v="2"/>
    <n v="0.2"/>
    <n v="17.7744"/>
  </r>
  <r>
    <n v="7292"/>
    <s v="CA-2013-153661"/>
    <x v="0"/>
    <x v="806"/>
    <d v="2013-01-31T00:00:00"/>
    <s v="First Class"/>
    <s v="SC-20725"/>
    <s v="Steven Cartwright"/>
    <x v="0"/>
    <x v="0"/>
    <s v="San Francisco"/>
    <x v="1"/>
    <n v="94122"/>
    <s v="West"/>
    <s v="OFF-LA-10004689"/>
    <x v="1"/>
    <x v="2"/>
    <s v="Avery 512"/>
    <n v="26.01"/>
    <n v="9"/>
    <n v="0"/>
    <n v="12.2247"/>
  </r>
  <r>
    <n v="7293"/>
    <s v="CA-2014-109183"/>
    <x v="3"/>
    <x v="769"/>
    <d v="2014-12-10T00:00:00"/>
    <s v="Standard Class"/>
    <s v="LR-16915"/>
    <s v="Lena Radford"/>
    <x v="0"/>
    <x v="0"/>
    <s v="Nashville"/>
    <x v="18"/>
    <n v="37211"/>
    <s v="South"/>
    <s v="TEC-MA-10001856"/>
    <x v="2"/>
    <x v="15"/>
    <s v="Okidata C610n Printer"/>
    <n v="649"/>
    <n v="2"/>
    <n v="0.5"/>
    <n v="-272.58000000000015"/>
  </r>
  <r>
    <n v="7294"/>
    <s v="CA-2013-113656"/>
    <x v="0"/>
    <x v="1156"/>
    <d v="2013-01-29T00:00:00"/>
    <s v="Standard Class"/>
    <s v="CB-12415"/>
    <s v="Christy Brittain"/>
    <x v="0"/>
    <x v="0"/>
    <s v="Los Angeles"/>
    <x v="1"/>
    <n v="90036"/>
    <s v="West"/>
    <s v="FUR-FU-10000719"/>
    <x v="0"/>
    <x v="5"/>
    <s v="DAX Cubicle Frames, 8-1/2 x 11"/>
    <n v="59.99"/>
    <n v="7"/>
    <n v="0"/>
    <n v="21.596400000000003"/>
  </r>
  <r>
    <n v="7295"/>
    <s v="CA-2012-148964"/>
    <x v="1"/>
    <x v="989"/>
    <d v="2012-05-31T00:00:00"/>
    <s v="Standard Class"/>
    <s v="RD-19900"/>
    <s v="Ruben Dartt"/>
    <x v="0"/>
    <x v="0"/>
    <s v="Bellevue"/>
    <x v="4"/>
    <n v="98006"/>
    <s v="West"/>
    <s v="FUR-FU-10003849"/>
    <x v="0"/>
    <x v="5"/>
    <s v="DAX Metal Frame, Desktop, Stepped-Edge"/>
    <n v="20.239999999999998"/>
    <n v="1"/>
    <n v="0"/>
    <n v="7.8935999999999993"/>
  </r>
  <r>
    <n v="7296"/>
    <s v="CA-2011-111899"/>
    <x v="2"/>
    <x v="417"/>
    <d v="2011-05-05T00:00:00"/>
    <s v="First Class"/>
    <s v="NC-18340"/>
    <s v="Nat Carroll"/>
    <x v="0"/>
    <x v="0"/>
    <s v="Houston"/>
    <x v="5"/>
    <n v="77036"/>
    <s v="Central"/>
    <s v="OFF-AR-10001725"/>
    <x v="1"/>
    <x v="6"/>
    <s v="Boston Home &amp; Office Model 2000 Electric Pencil Sharpeners"/>
    <n v="37.839999999999996"/>
    <n v="2"/>
    <n v="0.2"/>
    <n v="2.8380000000000027"/>
  </r>
  <r>
    <n v="7297"/>
    <s v="CA-2011-111899"/>
    <x v="2"/>
    <x v="417"/>
    <d v="2011-05-05T00:00:00"/>
    <s v="First Class"/>
    <s v="NC-18340"/>
    <s v="Nat Carroll"/>
    <x v="0"/>
    <x v="0"/>
    <s v="Houston"/>
    <x v="5"/>
    <n v="77036"/>
    <s v="Central"/>
    <s v="OFF-FA-10000840"/>
    <x v="1"/>
    <x v="13"/>
    <s v="OIC Thumb-Tacks"/>
    <n v="5.4719999999999995"/>
    <n v="6"/>
    <n v="0.2"/>
    <n v="1.8467999999999996"/>
  </r>
  <r>
    <n v="7298"/>
    <s v="CA-2012-101126"/>
    <x v="1"/>
    <x v="1157"/>
    <d v="2012-02-14T00:00:00"/>
    <s v="Second Class"/>
    <s v="NB-18655"/>
    <s v="Nona Balk"/>
    <x v="1"/>
    <x v="0"/>
    <s v="Philadelphia"/>
    <x v="9"/>
    <n v="19143"/>
    <s v="East"/>
    <s v="OFF-ST-10000943"/>
    <x v="1"/>
    <x v="4"/>
    <s v="Eldon ProFile File 'N Store Portable File Tub Letter/Legal Size Black"/>
    <n v="77.240000000000009"/>
    <n v="5"/>
    <n v="0.2"/>
    <n v="7.7240000000000002"/>
  </r>
  <r>
    <n v="7299"/>
    <s v="CA-2011-163468"/>
    <x v="2"/>
    <x v="728"/>
    <d v="2011-11-21T00:00:00"/>
    <s v="First Class"/>
    <s v="JK-15730"/>
    <s v="Joe Kamberova"/>
    <x v="0"/>
    <x v="0"/>
    <s v="Des Plaines"/>
    <x v="10"/>
    <n v="60016"/>
    <s v="Central"/>
    <s v="FUR-TA-10002533"/>
    <x v="0"/>
    <x v="3"/>
    <s v="BPI Conference Tables"/>
    <n v="292.10000000000002"/>
    <n v="4"/>
    <n v="0.5"/>
    <n v="-175.26000000000005"/>
  </r>
  <r>
    <n v="7300"/>
    <s v="CA-2011-163468"/>
    <x v="2"/>
    <x v="728"/>
    <d v="2011-11-21T00:00:00"/>
    <s v="First Class"/>
    <s v="JK-15730"/>
    <s v="Joe Kamberova"/>
    <x v="0"/>
    <x v="0"/>
    <s v="Des Plaines"/>
    <x v="10"/>
    <n v="60016"/>
    <s v="Central"/>
    <s v="FUR-FU-10001546"/>
    <x v="0"/>
    <x v="5"/>
    <s v="Dana Swing-Arm Lamps"/>
    <n v="8.5440000000000005"/>
    <n v="2"/>
    <n v="0.6"/>
    <n v="-7.4759999999999991"/>
  </r>
  <r>
    <n v="7301"/>
    <s v="CA-2011-163468"/>
    <x v="2"/>
    <x v="728"/>
    <d v="2011-11-21T00:00:00"/>
    <s v="First Class"/>
    <s v="JK-15730"/>
    <s v="Joe Kamberova"/>
    <x v="0"/>
    <x v="0"/>
    <s v="Des Plaines"/>
    <x v="10"/>
    <n v="60016"/>
    <s v="Central"/>
    <s v="FUR-BO-10003546"/>
    <x v="0"/>
    <x v="0"/>
    <s v="Hon 4-Shelf Metal Bookcases"/>
    <n v="424.11599999999999"/>
    <n v="6"/>
    <n v="0.3"/>
    <n v="-30.293999999999983"/>
  </r>
  <r>
    <n v="7302"/>
    <s v="CA-2011-163468"/>
    <x v="2"/>
    <x v="728"/>
    <d v="2011-11-21T00:00:00"/>
    <s v="First Class"/>
    <s v="JK-15730"/>
    <s v="Joe Kamberova"/>
    <x v="0"/>
    <x v="0"/>
    <s v="Des Plaines"/>
    <x v="10"/>
    <n v="60016"/>
    <s v="Central"/>
    <s v="OFF-BI-10004728"/>
    <x v="1"/>
    <x v="8"/>
    <s v="Wilson Jones Turn Tabs Binder Tool for Ring Binders"/>
    <n v="2.8919999999999995"/>
    <n v="3"/>
    <n v="0.8"/>
    <n v="-4.9164000000000012"/>
  </r>
  <r>
    <n v="7303"/>
    <s v="CA-2011-163468"/>
    <x v="2"/>
    <x v="728"/>
    <d v="2011-11-21T00:00:00"/>
    <s v="First Class"/>
    <s v="JK-15730"/>
    <s v="Joe Kamberova"/>
    <x v="0"/>
    <x v="0"/>
    <s v="Des Plaines"/>
    <x v="10"/>
    <n v="60016"/>
    <s v="Central"/>
    <s v="OFF-ST-10000025"/>
    <x v="1"/>
    <x v="4"/>
    <s v="Fellowes Stor/Drawer Steel Plus Storage Drawers"/>
    <n v="381.72"/>
    <n v="5"/>
    <n v="0.2"/>
    <n v="-66.801000000000045"/>
  </r>
  <r>
    <n v="7304"/>
    <s v="US-2014-117450"/>
    <x v="3"/>
    <x v="507"/>
    <d v="2014-09-09T00:00:00"/>
    <s v="Standard Class"/>
    <s v="DO-13645"/>
    <s v="Doug O'Connell"/>
    <x v="0"/>
    <x v="0"/>
    <s v="Boynton Beach"/>
    <x v="2"/>
    <n v="33437"/>
    <s v="South"/>
    <s v="FUR-CH-10003817"/>
    <x v="0"/>
    <x v="1"/>
    <s v="Global Value Steno Chair, Gray"/>
    <n v="97.184000000000012"/>
    <n v="2"/>
    <n v="0.2"/>
    <n v="6.0740000000000016"/>
  </r>
  <r>
    <n v="7305"/>
    <s v="US-2014-117450"/>
    <x v="3"/>
    <x v="507"/>
    <d v="2014-09-09T00:00:00"/>
    <s v="Standard Class"/>
    <s v="DO-13645"/>
    <s v="Doug O'Connell"/>
    <x v="0"/>
    <x v="0"/>
    <s v="Boynton Beach"/>
    <x v="2"/>
    <n v="33437"/>
    <s v="South"/>
    <s v="OFF-PA-10000289"/>
    <x v="1"/>
    <x v="10"/>
    <s v="Xerox 213"/>
    <n v="10.368000000000002"/>
    <n v="2"/>
    <n v="0.2"/>
    <n v="3.6288"/>
  </r>
  <r>
    <n v="7306"/>
    <s v="CA-2011-137274"/>
    <x v="2"/>
    <x v="1158"/>
    <d v="2011-04-02T00:00:00"/>
    <s v="Standard Class"/>
    <s v="MG-18145"/>
    <s v="Mike Gockenbach"/>
    <x v="0"/>
    <x v="0"/>
    <s v="Plano"/>
    <x v="5"/>
    <n v="75023"/>
    <s v="Central"/>
    <s v="FUR-TA-10001889"/>
    <x v="0"/>
    <x v="3"/>
    <s v="Bush Advantage Collection Racetrack Conference Table"/>
    <n v="890.84099999999989"/>
    <n v="3"/>
    <n v="0.3"/>
    <n v="-152.71559999999999"/>
  </r>
  <r>
    <n v="7307"/>
    <s v="CA-2013-144092"/>
    <x v="0"/>
    <x v="732"/>
    <d v="2013-11-08T00:00:00"/>
    <s v="Second Class"/>
    <s v="LH-17155"/>
    <s v="Logan Haushalter"/>
    <x v="0"/>
    <x v="0"/>
    <s v="San Jose"/>
    <x v="1"/>
    <n v="95123"/>
    <s v="West"/>
    <s v="TEC-AC-10002305"/>
    <x v="2"/>
    <x v="11"/>
    <s v="KeyTronic E03601U1 - Keyboard - Beige"/>
    <n v="72"/>
    <n v="4"/>
    <n v="0"/>
    <n v="12.959999999999994"/>
  </r>
  <r>
    <n v="7308"/>
    <s v="CA-2013-144092"/>
    <x v="0"/>
    <x v="732"/>
    <d v="2013-11-08T00:00:00"/>
    <s v="Second Class"/>
    <s v="LH-17155"/>
    <s v="Logan Haushalter"/>
    <x v="0"/>
    <x v="0"/>
    <s v="San Jose"/>
    <x v="1"/>
    <n v="95123"/>
    <s v="West"/>
    <s v="FUR-CH-10004875"/>
    <x v="0"/>
    <x v="1"/>
    <s v="Harbour Creations 67200 Series Stacking Chairs"/>
    <n v="113.88800000000002"/>
    <n v="2"/>
    <n v="0.2"/>
    <n v="9.9651999999999994"/>
  </r>
  <r>
    <n v="7309"/>
    <s v="CA-2013-144092"/>
    <x v="0"/>
    <x v="732"/>
    <d v="2013-11-08T00:00:00"/>
    <s v="Second Class"/>
    <s v="LH-17155"/>
    <s v="Logan Haushalter"/>
    <x v="0"/>
    <x v="0"/>
    <s v="San Jose"/>
    <x v="1"/>
    <n v="95123"/>
    <s v="West"/>
    <s v="OFF-EN-10001434"/>
    <x v="1"/>
    <x v="12"/>
    <s v="Strathmore #10 Envelopes, Ultimate White"/>
    <n v="158.13"/>
    <n v="3"/>
    <n v="0"/>
    <n v="77.483699999999999"/>
  </r>
  <r>
    <n v="7310"/>
    <s v="CA-2014-112172"/>
    <x v="3"/>
    <x v="193"/>
    <d v="2014-06-15T00:00:00"/>
    <s v="Second Class"/>
    <s v="MM-18280"/>
    <s v="Muhammed MacIntyre"/>
    <x v="1"/>
    <x v="0"/>
    <s v="New York City"/>
    <x v="15"/>
    <n v="10024"/>
    <s v="East"/>
    <s v="OFF-FA-10004395"/>
    <x v="1"/>
    <x v="13"/>
    <s v="Plymouth Boxed Rubber Bands by Plymouth"/>
    <n v="14.129999999999999"/>
    <n v="3"/>
    <n v="0"/>
    <n v="0.70650000000000013"/>
  </r>
  <r>
    <n v="7311"/>
    <s v="CA-2012-121699"/>
    <x v="1"/>
    <x v="544"/>
    <d v="2012-08-14T00:00:00"/>
    <s v="Standard Class"/>
    <s v="BD-11320"/>
    <s v="Bill Donatelli"/>
    <x v="0"/>
    <x v="0"/>
    <s v="Detroit"/>
    <x v="12"/>
    <n v="48227"/>
    <s v="Central"/>
    <s v="OFF-BI-10004632"/>
    <x v="1"/>
    <x v="8"/>
    <s v="GBC Binding covers"/>
    <n v="64.75"/>
    <n v="5"/>
    <n v="0"/>
    <n v="29.137499999999996"/>
  </r>
  <r>
    <n v="7312"/>
    <s v="CA-2012-162761"/>
    <x v="1"/>
    <x v="330"/>
    <d v="2012-10-13T00:00:00"/>
    <s v="Standard Class"/>
    <s v="SC-20575"/>
    <s v="Sonia Cooley"/>
    <x v="0"/>
    <x v="0"/>
    <s v="Miami"/>
    <x v="2"/>
    <n v="33178"/>
    <s v="South"/>
    <s v="OFF-BI-10000145"/>
    <x v="1"/>
    <x v="8"/>
    <s v="Zipper Ring Binder Pockets"/>
    <n v="1.8720000000000003"/>
    <n v="2"/>
    <n v="0.7"/>
    <n v="-1.3103999999999996"/>
  </r>
  <r>
    <n v="7313"/>
    <s v="CA-2012-162761"/>
    <x v="1"/>
    <x v="330"/>
    <d v="2012-10-13T00:00:00"/>
    <s v="Standard Class"/>
    <s v="SC-20575"/>
    <s v="Sonia Cooley"/>
    <x v="0"/>
    <x v="0"/>
    <s v="Miami"/>
    <x v="2"/>
    <n v="33178"/>
    <s v="South"/>
    <s v="OFF-BI-10002498"/>
    <x v="1"/>
    <x v="8"/>
    <s v="Clear Mylar Reinforcing Strips"/>
    <n v="11.214000000000002"/>
    <n v="2"/>
    <n v="0.7"/>
    <n v="-8.5974000000000004"/>
  </r>
  <r>
    <n v="7314"/>
    <s v="CA-2012-162761"/>
    <x v="1"/>
    <x v="330"/>
    <d v="2012-10-13T00:00:00"/>
    <s v="Standard Class"/>
    <s v="SC-20575"/>
    <s v="Sonia Cooley"/>
    <x v="0"/>
    <x v="0"/>
    <s v="Miami"/>
    <x v="2"/>
    <n v="33178"/>
    <s v="South"/>
    <s v="OFF-AR-10001761"/>
    <x v="1"/>
    <x v="6"/>
    <s v="Avery Hi-Liter Smear-Safe Highlighters"/>
    <n v="37.375999999999998"/>
    <n v="8"/>
    <n v="0.2"/>
    <n v="7.4751999999999992"/>
  </r>
  <r>
    <n v="7315"/>
    <s v="CA-2013-121377"/>
    <x v="0"/>
    <x v="316"/>
    <d v="2013-06-03T00:00:00"/>
    <s v="Standard Class"/>
    <s v="TN-21040"/>
    <s v="Tanja Norvell"/>
    <x v="2"/>
    <x v="0"/>
    <s v="Park Ridge"/>
    <x v="10"/>
    <n v="60068"/>
    <s v="Central"/>
    <s v="TEC-PH-10001817"/>
    <x v="2"/>
    <x v="7"/>
    <s v="Wilson Electronics DB Pro Signal Booster"/>
    <n v="286.40000000000003"/>
    <n v="1"/>
    <n v="0.2"/>
    <n v="25.060000000000016"/>
  </r>
  <r>
    <n v="7316"/>
    <s v="CA-2014-115322"/>
    <x v="3"/>
    <x v="943"/>
    <d v="2014-05-17T00:00:00"/>
    <s v="Second Class"/>
    <s v="ZC-21910"/>
    <s v="Zuschuss Carroll"/>
    <x v="0"/>
    <x v="0"/>
    <s v="New York City"/>
    <x v="15"/>
    <n v="10024"/>
    <s v="East"/>
    <s v="OFF-AR-10004456"/>
    <x v="1"/>
    <x v="6"/>
    <s v="Panasonic KP-4ABK Battery-Operated Pencil Sharpener"/>
    <n v="43.92"/>
    <n v="3"/>
    <n v="0"/>
    <n v="12.736799999999999"/>
  </r>
  <r>
    <n v="7317"/>
    <s v="CA-2013-132066"/>
    <x v="0"/>
    <x v="1159"/>
    <d v="2013-10-21T00:00:00"/>
    <s v="Standard Class"/>
    <s v="NB-18655"/>
    <s v="Nona Balk"/>
    <x v="1"/>
    <x v="0"/>
    <s v="New York City"/>
    <x v="15"/>
    <n v="10011"/>
    <s v="East"/>
    <s v="FUR-TA-10001539"/>
    <x v="0"/>
    <x v="3"/>
    <s v="Chromcraft Rectangular Conference Tables"/>
    <n v="142.18199999999999"/>
    <n v="1"/>
    <n v="0.4"/>
    <n v="-37.915200000000027"/>
  </r>
  <r>
    <n v="7318"/>
    <s v="CA-2014-158120"/>
    <x v="3"/>
    <x v="701"/>
    <d v="2014-11-22T00:00:00"/>
    <s v="Standard Class"/>
    <s v="KH-16330"/>
    <s v="Katharine Harms"/>
    <x v="1"/>
    <x v="0"/>
    <s v="Hillsboro"/>
    <x v="21"/>
    <n v="97123"/>
    <s v="West"/>
    <s v="OFF-PA-10003205"/>
    <x v="1"/>
    <x v="10"/>
    <s v="Wirebound Message Forms, Four 2 3/4 x 5 Forms per Page, Pink Paper"/>
    <n v="19.608000000000001"/>
    <n v="3"/>
    <n v="0.2"/>
    <n v="6.6177000000000001"/>
  </r>
  <r>
    <n v="7319"/>
    <s v="CA-2014-158120"/>
    <x v="3"/>
    <x v="701"/>
    <d v="2014-11-22T00:00:00"/>
    <s v="Standard Class"/>
    <s v="KH-16330"/>
    <s v="Katharine Harms"/>
    <x v="1"/>
    <x v="0"/>
    <s v="Hillsboro"/>
    <x v="21"/>
    <n v="97123"/>
    <s v="West"/>
    <s v="OFF-BI-10002813"/>
    <x v="1"/>
    <x v="8"/>
    <s v="Avery Reinforcements for Hole-Punch Pages"/>
    <n v="4.1580000000000004"/>
    <n v="7"/>
    <n v="0.7"/>
    <n v="-3.4649999999999999"/>
  </r>
  <r>
    <n v="7320"/>
    <s v="CA-2014-100097"/>
    <x v="3"/>
    <x v="200"/>
    <d v="2014-11-30T00:00:00"/>
    <s v="Second Class"/>
    <s v="MN-17935"/>
    <s v="Michael Nguyen"/>
    <x v="0"/>
    <x v="0"/>
    <s v="New York City"/>
    <x v="15"/>
    <n v="10009"/>
    <s v="East"/>
    <s v="TEC-PH-10002310"/>
    <x v="2"/>
    <x v="7"/>
    <s v="Plantronics Calisto P620-M USB Wireless Speakerphone System"/>
    <n v="979.95"/>
    <n v="5"/>
    <n v="0"/>
    <n v="264.58650000000006"/>
  </r>
  <r>
    <n v="7321"/>
    <s v="CA-2014-100097"/>
    <x v="3"/>
    <x v="200"/>
    <d v="2014-11-30T00:00:00"/>
    <s v="Second Class"/>
    <s v="MN-17935"/>
    <s v="Michael Nguyen"/>
    <x v="0"/>
    <x v="0"/>
    <s v="New York City"/>
    <x v="15"/>
    <n v="10009"/>
    <s v="East"/>
    <s v="FUR-FU-10003623"/>
    <x v="0"/>
    <x v="5"/>
    <s v="DataProducts Ampli Magnifier Task Lamp, Black,"/>
    <n v="135.29999999999998"/>
    <n v="5"/>
    <n v="0"/>
    <n v="37.883999999999993"/>
  </r>
  <r>
    <n v="7322"/>
    <s v="CA-2014-167626"/>
    <x v="3"/>
    <x v="213"/>
    <d v="2014-09-08T00:00:00"/>
    <s v="Standard Class"/>
    <s v="MY-18295"/>
    <s v="Muhammed Yedwab"/>
    <x v="1"/>
    <x v="0"/>
    <s v="Chicago"/>
    <x v="10"/>
    <n v="60623"/>
    <s v="Central"/>
    <s v="OFF-PA-10003424"/>
    <x v="1"/>
    <x v="10"/>
    <s v="&quot;While you Were Out&quot; Message Book, One Form per Page"/>
    <n v="8.9039999999999999"/>
    <n v="3"/>
    <n v="0.2"/>
    <n v="3.3389999999999995"/>
  </r>
  <r>
    <n v="7323"/>
    <s v="CA-2014-167626"/>
    <x v="3"/>
    <x v="213"/>
    <d v="2014-09-08T00:00:00"/>
    <s v="Standard Class"/>
    <s v="MY-18295"/>
    <s v="Muhammed Yedwab"/>
    <x v="1"/>
    <x v="0"/>
    <s v="Chicago"/>
    <x v="10"/>
    <n v="60623"/>
    <s v="Central"/>
    <s v="TEC-AC-10004353"/>
    <x v="2"/>
    <x v="11"/>
    <s v="Hypercom P1300 Pinpad"/>
    <n v="100.80000000000001"/>
    <n v="2"/>
    <n v="0.2"/>
    <n v="21.42"/>
  </r>
  <r>
    <n v="7324"/>
    <s v="US-2014-126053"/>
    <x v="3"/>
    <x v="256"/>
    <d v="2014-12-09T00:00:00"/>
    <s v="First Class"/>
    <s v="CS-11950"/>
    <s v="Carlos Soltero"/>
    <x v="0"/>
    <x v="0"/>
    <s v="New York City"/>
    <x v="15"/>
    <n v="10024"/>
    <s v="East"/>
    <s v="FUR-FU-10001934"/>
    <x v="0"/>
    <x v="5"/>
    <s v="Magnifier Swing Arm Lamp"/>
    <n v="41.96"/>
    <n v="2"/>
    <n v="0"/>
    <n v="10.909600000000001"/>
  </r>
  <r>
    <n v="7325"/>
    <s v="US-2014-126053"/>
    <x v="3"/>
    <x v="256"/>
    <d v="2014-12-09T00:00:00"/>
    <s v="First Class"/>
    <s v="CS-11950"/>
    <s v="Carlos Soltero"/>
    <x v="0"/>
    <x v="0"/>
    <s v="New York City"/>
    <x v="15"/>
    <n v="10024"/>
    <s v="East"/>
    <s v="OFF-LA-10003766"/>
    <x v="1"/>
    <x v="2"/>
    <s v="Self-Adhesive Removable Labels"/>
    <n v="9.4499999999999993"/>
    <n v="3"/>
    <n v="0"/>
    <n v="4.5359999999999996"/>
  </r>
  <r>
    <n v="7326"/>
    <s v="US-2014-128447"/>
    <x v="3"/>
    <x v="468"/>
    <d v="2014-11-18T00:00:00"/>
    <s v="Standard Class"/>
    <s v="MC-17845"/>
    <s v="Michael Chen"/>
    <x v="0"/>
    <x v="0"/>
    <s v="Pasco"/>
    <x v="4"/>
    <n v="99301"/>
    <s v="West"/>
    <s v="OFF-AP-10004540"/>
    <x v="1"/>
    <x v="9"/>
    <s v="Eureka The Boss Lite 10-Amp Upright Vacuum, Blue"/>
    <n v="400.79999999999995"/>
    <n v="5"/>
    <n v="0"/>
    <n v="112.224"/>
  </r>
  <r>
    <n v="7327"/>
    <s v="US-2014-128447"/>
    <x v="3"/>
    <x v="468"/>
    <d v="2014-11-18T00:00:00"/>
    <s v="Standard Class"/>
    <s v="MC-17845"/>
    <s v="Michael Chen"/>
    <x v="0"/>
    <x v="0"/>
    <s v="Pasco"/>
    <x v="4"/>
    <n v="99301"/>
    <s v="West"/>
    <s v="OFF-BI-10001543"/>
    <x v="1"/>
    <x v="8"/>
    <s v="GBC VeloBinder Manual Binding System"/>
    <n v="28.792000000000002"/>
    <n v="1"/>
    <n v="0.2"/>
    <n v="10.077200000000001"/>
  </r>
  <r>
    <n v="7328"/>
    <s v="US-2011-131275"/>
    <x v="2"/>
    <x v="772"/>
    <d v="2011-03-24T00:00:00"/>
    <s v="Standard Class"/>
    <s v="SC-20050"/>
    <s v="Sample Company A"/>
    <x v="2"/>
    <x v="0"/>
    <s v="Burbank"/>
    <x v="1"/>
    <n v="91505"/>
    <s v="West"/>
    <s v="FUR-FU-10004597"/>
    <x v="0"/>
    <x v="5"/>
    <s v="Eldon Cleatmat Chair Mats for Medium Pile Carpets"/>
    <n v="111"/>
    <n v="2"/>
    <n v="0"/>
    <n v="14.430000000000007"/>
  </r>
  <r>
    <n v="7329"/>
    <s v="US-2011-131275"/>
    <x v="2"/>
    <x v="772"/>
    <d v="2011-03-24T00:00:00"/>
    <s v="Standard Class"/>
    <s v="SC-20050"/>
    <s v="Sample Company A"/>
    <x v="2"/>
    <x v="0"/>
    <s v="Burbank"/>
    <x v="1"/>
    <n v="91505"/>
    <s v="West"/>
    <s v="TEC-MA-10001148"/>
    <x v="2"/>
    <x v="15"/>
    <s v="Swingline SM12-08 MicroCut Jam Free Shredder"/>
    <n v="1279.9680000000001"/>
    <n v="4"/>
    <n v="0.2"/>
    <n v="415.98959999999994"/>
  </r>
  <r>
    <n v="7330"/>
    <s v="US-2011-131275"/>
    <x v="2"/>
    <x v="772"/>
    <d v="2011-03-24T00:00:00"/>
    <s v="Standard Class"/>
    <s v="SC-20050"/>
    <s v="Sample Company A"/>
    <x v="2"/>
    <x v="0"/>
    <s v="Burbank"/>
    <x v="1"/>
    <n v="91505"/>
    <s v="West"/>
    <s v="OFF-ST-10000078"/>
    <x v="1"/>
    <x v="4"/>
    <s v="Tennsco 6- and 18-Compartment Lockers"/>
    <n v="1856.19"/>
    <n v="7"/>
    <n v="0"/>
    <n v="334.11419999999987"/>
  </r>
  <r>
    <n v="7331"/>
    <s v="CA-2013-149349"/>
    <x v="0"/>
    <x v="396"/>
    <d v="2013-11-14T00:00:00"/>
    <s v="First Class"/>
    <s v="SP-20650"/>
    <s v="Stephanie Phelps"/>
    <x v="1"/>
    <x v="0"/>
    <s v="Chicago"/>
    <x v="10"/>
    <n v="60623"/>
    <s v="Central"/>
    <s v="FUR-FU-10001037"/>
    <x v="0"/>
    <x v="5"/>
    <s v="DAX Charcoal/Nickel-Tone Document Frame, 5 x 7"/>
    <n v="22.752000000000002"/>
    <n v="6"/>
    <n v="0.6"/>
    <n v="-8.532"/>
  </r>
  <r>
    <n v="7332"/>
    <s v="CA-2014-115119"/>
    <x v="3"/>
    <x v="40"/>
    <d v="2014-10-31T00:00:00"/>
    <s v="Standard Class"/>
    <s v="SC-20440"/>
    <s v="Shaun Chance"/>
    <x v="1"/>
    <x v="0"/>
    <s v="Lancaster"/>
    <x v="9"/>
    <n v="17602"/>
    <s v="East"/>
    <s v="TEC-PH-10001433"/>
    <x v="2"/>
    <x v="7"/>
    <s v="Cisco Small Business SPA 502G VoIP phone"/>
    <n v="61.541999999999994"/>
    <n v="1"/>
    <n v="0.4"/>
    <n v="-13.334099999999999"/>
  </r>
  <r>
    <n v="7333"/>
    <s v="CA-2014-115119"/>
    <x v="3"/>
    <x v="40"/>
    <d v="2014-10-31T00:00:00"/>
    <s v="Standard Class"/>
    <s v="SC-20440"/>
    <s v="Shaun Chance"/>
    <x v="1"/>
    <x v="0"/>
    <s v="Lancaster"/>
    <x v="9"/>
    <n v="17602"/>
    <s v="East"/>
    <s v="OFF-BI-10003007"/>
    <x v="1"/>
    <x v="8"/>
    <s v="Premium Transparent Presentation Covers, No Pattern/Clear, 8 1/2&quot; x 11&quot;"/>
    <n v="81.438000000000017"/>
    <n v="7"/>
    <n v="0.7"/>
    <n v="-65.150399999999991"/>
  </r>
  <r>
    <n v="7334"/>
    <s v="CA-2012-125563"/>
    <x v="1"/>
    <x v="347"/>
    <d v="2012-04-17T00:00:00"/>
    <s v="Standard Class"/>
    <s v="PR-18880"/>
    <s v="Patrick Ryan"/>
    <x v="0"/>
    <x v="0"/>
    <s v="Tampa"/>
    <x v="2"/>
    <n v="33614"/>
    <s v="South"/>
    <s v="FUR-FU-10001290"/>
    <x v="0"/>
    <x v="5"/>
    <s v="Executive Impressions Supervisor Wall Clock"/>
    <n v="67.36"/>
    <n v="2"/>
    <n v="0.2"/>
    <n v="10.103999999999996"/>
  </r>
  <r>
    <n v="7335"/>
    <s v="CA-2012-125563"/>
    <x v="1"/>
    <x v="347"/>
    <d v="2012-04-17T00:00:00"/>
    <s v="Standard Class"/>
    <s v="PR-18880"/>
    <s v="Patrick Ryan"/>
    <x v="0"/>
    <x v="0"/>
    <s v="Tampa"/>
    <x v="2"/>
    <n v="33614"/>
    <s v="South"/>
    <s v="FUR-FU-10000087"/>
    <x v="0"/>
    <x v="5"/>
    <s v="Executive Impressions 14&quot; Two-Color Numerals Wall Clock"/>
    <n v="54.527999999999992"/>
    <n v="3"/>
    <n v="0.2"/>
    <n v="14.313600000000005"/>
  </r>
  <r>
    <n v="7336"/>
    <s v="CA-2012-113152"/>
    <x v="1"/>
    <x v="707"/>
    <d v="2012-12-30T00:00:00"/>
    <s v="Standard Class"/>
    <s v="JK-15625"/>
    <s v="Jim Karlsson"/>
    <x v="0"/>
    <x v="0"/>
    <s v="New York City"/>
    <x v="15"/>
    <n v="10024"/>
    <s v="East"/>
    <s v="TEC-AC-10002049"/>
    <x v="2"/>
    <x v="11"/>
    <s v="Plantronics Savi W720 Multi-Device Wireless Headset System"/>
    <n v="843.9"/>
    <n v="2"/>
    <n v="0"/>
    <n v="371.31600000000003"/>
  </r>
  <r>
    <n v="7337"/>
    <s v="CA-2012-113152"/>
    <x v="1"/>
    <x v="707"/>
    <d v="2012-12-30T00:00:00"/>
    <s v="Standard Class"/>
    <s v="JK-15625"/>
    <s v="Jim Karlsson"/>
    <x v="0"/>
    <x v="0"/>
    <s v="New York City"/>
    <x v="15"/>
    <n v="10024"/>
    <s v="East"/>
    <s v="FUR-BO-10002613"/>
    <x v="0"/>
    <x v="0"/>
    <s v="Atlantic Metals Mobile 4-Shelf Bookcases, Custom Colors"/>
    <n v="449.56800000000004"/>
    <n v="2"/>
    <n v="0.2"/>
    <n v="56.195999999999955"/>
  </r>
  <r>
    <n v="7338"/>
    <s v="CA-2014-165155"/>
    <x v="3"/>
    <x v="296"/>
    <d v="2014-09-24T00:00:00"/>
    <s v="First Class"/>
    <s v="BM-11575"/>
    <s v="Brendan Murry"/>
    <x v="1"/>
    <x v="0"/>
    <s v="Los Angeles"/>
    <x v="1"/>
    <n v="90045"/>
    <s v="West"/>
    <s v="OFF-ST-10004950"/>
    <x v="1"/>
    <x v="4"/>
    <s v="Tenex Personal Filing Tote With Secure Closure Lid, Black/Frost"/>
    <n v="15.51"/>
    <n v="1"/>
    <n v="0"/>
    <n v="3.8774999999999995"/>
  </r>
  <r>
    <n v="7339"/>
    <s v="CA-2011-163412"/>
    <x v="2"/>
    <x v="414"/>
    <d v="2011-12-23T00:00:00"/>
    <s v="Second Class"/>
    <s v="SM-20950"/>
    <s v="Suzanne McNair"/>
    <x v="1"/>
    <x v="0"/>
    <s v="New York City"/>
    <x v="15"/>
    <n v="10035"/>
    <s v="East"/>
    <s v="FUR-CH-10004875"/>
    <x v="0"/>
    <x v="1"/>
    <s v="Harbour Creations 67200 Series Stacking Chairs"/>
    <n v="192.18600000000004"/>
    <n v="3"/>
    <n v="0.1"/>
    <n v="36.3018"/>
  </r>
  <r>
    <n v="7340"/>
    <s v="CA-2012-159590"/>
    <x v="1"/>
    <x v="1074"/>
    <d v="2012-07-21T00:00:00"/>
    <s v="First Class"/>
    <s v="KC-16255"/>
    <s v="Karen Carlisle"/>
    <x v="1"/>
    <x v="0"/>
    <s v="New York City"/>
    <x v="15"/>
    <n v="10009"/>
    <s v="East"/>
    <s v="OFF-AR-10003190"/>
    <x v="1"/>
    <x v="6"/>
    <s v="Newell 32"/>
    <n v="5.76"/>
    <n v="2"/>
    <n v="0"/>
    <n v="1.6128"/>
  </r>
  <r>
    <n v="7341"/>
    <s v="CA-2011-116190"/>
    <x v="2"/>
    <x v="711"/>
    <d v="2011-08-01T00:00:00"/>
    <s v="Standard Class"/>
    <s v="SG-20470"/>
    <s v="Sheri Gordon"/>
    <x v="0"/>
    <x v="0"/>
    <s v="Atlanta"/>
    <x v="32"/>
    <n v="30318"/>
    <s v="South"/>
    <s v="FUR-CH-10000553"/>
    <x v="0"/>
    <x v="1"/>
    <s v="Metal Folding Chairs, Beige, 4/Carton"/>
    <n v="67.88"/>
    <n v="2"/>
    <n v="0"/>
    <n v="18.327599999999997"/>
  </r>
  <r>
    <n v="7342"/>
    <s v="CA-2011-116190"/>
    <x v="2"/>
    <x v="711"/>
    <d v="2011-08-01T00:00:00"/>
    <s v="Standard Class"/>
    <s v="SG-20470"/>
    <s v="Sheri Gordon"/>
    <x v="0"/>
    <x v="0"/>
    <s v="Atlanta"/>
    <x v="32"/>
    <n v="30318"/>
    <s v="South"/>
    <s v="OFF-LA-10002762"/>
    <x v="1"/>
    <x v="2"/>
    <s v="Avery 485"/>
    <n v="162.88999999999999"/>
    <n v="13"/>
    <n v="0"/>
    <n v="76.558299999999988"/>
  </r>
  <r>
    <n v="7343"/>
    <s v="CA-2011-116190"/>
    <x v="2"/>
    <x v="711"/>
    <d v="2011-08-01T00:00:00"/>
    <s v="Standard Class"/>
    <s v="SG-20470"/>
    <s v="Sheri Gordon"/>
    <x v="0"/>
    <x v="0"/>
    <s v="Atlanta"/>
    <x v="32"/>
    <n v="30318"/>
    <s v="South"/>
    <s v="FUR-FU-10000719"/>
    <x v="0"/>
    <x v="5"/>
    <s v="DAX Cubicle Frames, 8-1/2 x 11"/>
    <n v="25.71"/>
    <n v="3"/>
    <n v="0"/>
    <n v="9.2556000000000012"/>
  </r>
  <r>
    <n v="7344"/>
    <s v="CA-2011-168473"/>
    <x v="2"/>
    <x v="58"/>
    <d v="2012-01-01T00:00:00"/>
    <s v="Standard Class"/>
    <s v="TB-21520"/>
    <s v="Tracy Blumstein"/>
    <x v="0"/>
    <x v="0"/>
    <s v="New York City"/>
    <x v="15"/>
    <n v="10009"/>
    <s v="East"/>
    <s v="OFF-ST-10000563"/>
    <x v="1"/>
    <x v="4"/>
    <s v="Fellowes Bankers Box Stor/Drawer Steel Plus"/>
    <n v="191.88"/>
    <n v="6"/>
    <n v="0"/>
    <n v="19.188000000000002"/>
  </r>
  <r>
    <n v="7345"/>
    <s v="CA-2014-168389"/>
    <x v="3"/>
    <x v="157"/>
    <d v="2014-12-18T00:00:00"/>
    <s v="Standard Class"/>
    <s v="DV-13045"/>
    <s v="Darrin Van Huff"/>
    <x v="1"/>
    <x v="0"/>
    <s v="Jacksonville"/>
    <x v="2"/>
    <n v="32216"/>
    <s v="South"/>
    <s v="FUR-TA-10004289"/>
    <x v="0"/>
    <x v="3"/>
    <s v="BoxOffice By Design Rectangular and Half-Moon Meeting Room Tables"/>
    <n v="721.87500000000011"/>
    <n v="6"/>
    <n v="0.45"/>
    <n v="-420"/>
  </r>
  <r>
    <n v="7346"/>
    <s v="CA-2014-168389"/>
    <x v="3"/>
    <x v="157"/>
    <d v="2014-12-18T00:00:00"/>
    <s v="Standard Class"/>
    <s v="DV-13045"/>
    <s v="Darrin Van Huff"/>
    <x v="1"/>
    <x v="0"/>
    <s v="Jacksonville"/>
    <x v="2"/>
    <n v="32216"/>
    <s v="South"/>
    <s v="TEC-PH-10003555"/>
    <x v="2"/>
    <x v="7"/>
    <s v="Motorola HK250 Universal Bluetooth Headset"/>
    <n v="73.567999999999998"/>
    <n v="4"/>
    <n v="0.2"/>
    <n v="-16.552799999999994"/>
  </r>
  <r>
    <n v="7347"/>
    <s v="CA-2014-168389"/>
    <x v="3"/>
    <x v="157"/>
    <d v="2014-12-18T00:00:00"/>
    <s v="Standard Class"/>
    <s v="DV-13045"/>
    <s v="Darrin Van Huff"/>
    <x v="1"/>
    <x v="0"/>
    <s v="Jacksonville"/>
    <x v="2"/>
    <n v="32216"/>
    <s v="South"/>
    <s v="OFF-AR-10001958"/>
    <x v="1"/>
    <x v="6"/>
    <s v="Stanley Bostitch Contemporary Electric Pencil Sharpeners"/>
    <n v="13.584000000000001"/>
    <n v="1"/>
    <n v="0.2"/>
    <n v="1.3584000000000001"/>
  </r>
  <r>
    <n v="7348"/>
    <s v="CA-2014-168389"/>
    <x v="3"/>
    <x v="157"/>
    <d v="2014-12-18T00:00:00"/>
    <s v="Standard Class"/>
    <s v="DV-13045"/>
    <s v="Darrin Van Huff"/>
    <x v="1"/>
    <x v="0"/>
    <s v="Jacksonville"/>
    <x v="2"/>
    <n v="32216"/>
    <s v="South"/>
    <s v="FUR-CH-10000225"/>
    <x v="0"/>
    <x v="1"/>
    <s v="Global Geo Office Task Chair, Gray"/>
    <n v="64.784000000000006"/>
    <n v="1"/>
    <n v="0.2"/>
    <n v="-12.147000000000009"/>
  </r>
  <r>
    <n v="7349"/>
    <s v="CA-2011-130421"/>
    <x v="2"/>
    <x v="223"/>
    <d v="2011-03-07T00:00:00"/>
    <s v="Standard Class"/>
    <s v="SC-20020"/>
    <s v="Sam Craven"/>
    <x v="0"/>
    <x v="0"/>
    <s v="Houston"/>
    <x v="5"/>
    <n v="77095"/>
    <s v="Central"/>
    <s v="OFF-AP-10002534"/>
    <x v="1"/>
    <x v="9"/>
    <s v="3.6 Cubic Foot Counter Height Office Refrigerator"/>
    <n v="176.77199999999996"/>
    <n v="3"/>
    <n v="0.8"/>
    <n v="-459.60720000000003"/>
  </r>
  <r>
    <n v="7350"/>
    <s v="CA-2014-142125"/>
    <x v="3"/>
    <x v="208"/>
    <d v="2014-10-28T00:00:00"/>
    <s v="Standard Class"/>
    <s v="JB-15400"/>
    <s v="Jennifer Braxton"/>
    <x v="1"/>
    <x v="0"/>
    <s v="Milwaukee"/>
    <x v="6"/>
    <n v="53209"/>
    <s v="Central"/>
    <s v="OFF-BI-10000301"/>
    <x v="1"/>
    <x v="8"/>
    <s v="GBC Instant Report Kit"/>
    <n v="38.82"/>
    <n v="6"/>
    <n v="0"/>
    <n v="19.41"/>
  </r>
  <r>
    <n v="7351"/>
    <s v="CA-2014-142125"/>
    <x v="3"/>
    <x v="208"/>
    <d v="2014-10-28T00:00:00"/>
    <s v="Standard Class"/>
    <s v="JB-15400"/>
    <s v="Jennifer Braxton"/>
    <x v="1"/>
    <x v="0"/>
    <s v="Milwaukee"/>
    <x v="6"/>
    <n v="53209"/>
    <s v="Central"/>
    <s v="OFF-BI-10003460"/>
    <x v="1"/>
    <x v="8"/>
    <s v="Acco 3-Hole Punch"/>
    <n v="21.9"/>
    <n v="5"/>
    <n v="0"/>
    <n v="10.511999999999999"/>
  </r>
  <r>
    <n v="7352"/>
    <s v="CA-2014-141138"/>
    <x v="3"/>
    <x v="468"/>
    <d v="2014-11-17T00:00:00"/>
    <s v="Standard Class"/>
    <s v="GH-14425"/>
    <s v="Gary Hwang"/>
    <x v="0"/>
    <x v="0"/>
    <s v="Modesto"/>
    <x v="1"/>
    <n v="95351"/>
    <s v="West"/>
    <s v="TEC-AC-10001772"/>
    <x v="2"/>
    <x v="11"/>
    <s v="Memorex Mini Travel Drive 16 GB USB 2.0 Flash Drive"/>
    <n v="111.79"/>
    <n v="7"/>
    <n v="0"/>
    <n v="43.598100000000002"/>
  </r>
  <r>
    <n v="7353"/>
    <s v="CA-2014-152135"/>
    <x v="3"/>
    <x v="633"/>
    <d v="2014-03-19T00:00:00"/>
    <s v="Second Class"/>
    <s v="MG-17650"/>
    <s v="Matthew Grinstein"/>
    <x v="2"/>
    <x v="0"/>
    <s v="Lakewood"/>
    <x v="24"/>
    <n v="44107"/>
    <s v="East"/>
    <s v="TEC-PH-10003505"/>
    <x v="2"/>
    <x v="7"/>
    <s v="Geemarc AmpliPOWER60"/>
    <n v="445.44"/>
    <n v="8"/>
    <n v="0.4"/>
    <n v="-81.664000000000044"/>
  </r>
  <r>
    <n v="7354"/>
    <s v="CA-2013-151974"/>
    <x v="0"/>
    <x v="897"/>
    <d v="2013-09-30T00:00:00"/>
    <s v="Standard Class"/>
    <s v="RD-19660"/>
    <s v="Robert Dilbeck"/>
    <x v="2"/>
    <x v="0"/>
    <s v="Philadelphia"/>
    <x v="9"/>
    <n v="19134"/>
    <s v="East"/>
    <s v="OFF-LA-10004484"/>
    <x v="1"/>
    <x v="2"/>
    <s v="Avery 476"/>
    <n v="16.520000000000003"/>
    <n v="5"/>
    <n v="0.2"/>
    <n v="5.368999999999998"/>
  </r>
  <r>
    <n v="7355"/>
    <s v="CA-2014-154102"/>
    <x v="3"/>
    <x v="695"/>
    <d v="2014-02-14T00:00:00"/>
    <s v="Standard Class"/>
    <s v="SN-20560"/>
    <s v="Skye Norling"/>
    <x v="2"/>
    <x v="0"/>
    <s v="San Francisco"/>
    <x v="1"/>
    <n v="94109"/>
    <s v="West"/>
    <s v="OFF-PA-10001593"/>
    <x v="1"/>
    <x v="10"/>
    <s v="Xerox 1947"/>
    <n v="29.900000000000002"/>
    <n v="5"/>
    <n v="0"/>
    <n v="13.454999999999998"/>
  </r>
  <r>
    <n v="7356"/>
    <s v="CA-2012-139780"/>
    <x v="1"/>
    <x v="620"/>
    <d v="2013-01-02T00:00:00"/>
    <s v="Second Class"/>
    <s v="AH-10690"/>
    <s v="Anna Häberlin"/>
    <x v="1"/>
    <x v="0"/>
    <s v="Detroit"/>
    <x v="12"/>
    <n v="48205"/>
    <s v="Central"/>
    <s v="OFF-BI-10004139"/>
    <x v="1"/>
    <x v="8"/>
    <s v="Fellowes Presentation Covers for Comb Binding Machines"/>
    <n v="116.4"/>
    <n v="8"/>
    <n v="0"/>
    <n v="52.379999999999995"/>
  </r>
  <r>
    <n v="7357"/>
    <s v="CA-2013-114748"/>
    <x v="0"/>
    <x v="790"/>
    <d v="2013-10-15T00:00:00"/>
    <s v="Standard Class"/>
    <s v="MZ-17335"/>
    <s v="Maria Zettner"/>
    <x v="2"/>
    <x v="0"/>
    <s v="Phoenix"/>
    <x v="16"/>
    <n v="85023"/>
    <s v="West"/>
    <s v="OFF-AR-10001315"/>
    <x v="1"/>
    <x v="6"/>
    <s v="Newell 310"/>
    <n v="1.4080000000000001"/>
    <n v="1"/>
    <n v="0.2"/>
    <n v="0.15839999999999993"/>
  </r>
  <r>
    <n v="7358"/>
    <s v="CA-2013-114748"/>
    <x v="0"/>
    <x v="790"/>
    <d v="2013-10-15T00:00:00"/>
    <s v="Standard Class"/>
    <s v="MZ-17335"/>
    <s v="Maria Zettner"/>
    <x v="2"/>
    <x v="0"/>
    <s v="Phoenix"/>
    <x v="16"/>
    <n v="85023"/>
    <s v="West"/>
    <s v="FUR-FU-10001488"/>
    <x v="0"/>
    <x v="5"/>
    <s v="Tenex 46&quot; x 60&quot; Computer Anti-Static Chairmat, Rectangular Shaped"/>
    <n v="169.56800000000001"/>
    <n v="2"/>
    <n v="0.2"/>
    <n v="0"/>
  </r>
  <r>
    <n v="7359"/>
    <s v="US-2011-115189"/>
    <x v="2"/>
    <x v="125"/>
    <d v="2012-01-03T00:00:00"/>
    <s v="Second Class"/>
    <s v="AR-10345"/>
    <s v="Alex Russell"/>
    <x v="1"/>
    <x v="0"/>
    <s v="Philadelphia"/>
    <x v="9"/>
    <n v="19143"/>
    <s v="East"/>
    <s v="TEC-PH-10002170"/>
    <x v="2"/>
    <x v="7"/>
    <s v="ClearSounds CSC500 Amplified Spirit Phone Corded phone"/>
    <n v="251.96399999999994"/>
    <n v="6"/>
    <n v="0.4"/>
    <n v="-50.392799999999994"/>
  </r>
  <r>
    <n v="7360"/>
    <s v="US-2011-115189"/>
    <x v="2"/>
    <x v="125"/>
    <d v="2012-01-03T00:00:00"/>
    <s v="Second Class"/>
    <s v="AR-10345"/>
    <s v="Alex Russell"/>
    <x v="1"/>
    <x v="0"/>
    <s v="Philadelphia"/>
    <x v="9"/>
    <n v="19143"/>
    <s v="East"/>
    <s v="FUR-TA-10004575"/>
    <x v="0"/>
    <x v="3"/>
    <s v="Hon 5100 Series Wood Tables"/>
    <n v="523.76400000000001"/>
    <n v="3"/>
    <n v="0.4"/>
    <n v="-192.04680000000008"/>
  </r>
  <r>
    <n v="7361"/>
    <s v="CA-2013-163594"/>
    <x v="0"/>
    <x v="408"/>
    <d v="2013-04-15T00:00:00"/>
    <s v="First Class"/>
    <s v="JF-15295"/>
    <s v="Jason Fortune-"/>
    <x v="0"/>
    <x v="0"/>
    <s v="Los Angeles"/>
    <x v="1"/>
    <n v="90036"/>
    <s v="West"/>
    <s v="OFF-PA-10000809"/>
    <x v="1"/>
    <x v="10"/>
    <s v="Xerox 206"/>
    <n v="19.440000000000001"/>
    <n v="3"/>
    <n v="0"/>
    <n v="9.3312000000000008"/>
  </r>
  <r>
    <n v="7362"/>
    <s v="CA-2013-163594"/>
    <x v="0"/>
    <x v="408"/>
    <d v="2013-04-15T00:00:00"/>
    <s v="First Class"/>
    <s v="JF-15295"/>
    <s v="Jason Fortune-"/>
    <x v="0"/>
    <x v="0"/>
    <s v="Los Angeles"/>
    <x v="1"/>
    <n v="90036"/>
    <s v="West"/>
    <s v="FUR-CH-10000225"/>
    <x v="0"/>
    <x v="1"/>
    <s v="Global Geo Office Task Chair, Gray"/>
    <n v="194.35200000000003"/>
    <n v="3"/>
    <n v="0.2"/>
    <n v="-36.441000000000031"/>
  </r>
  <r>
    <n v="7363"/>
    <s v="CA-2013-163594"/>
    <x v="0"/>
    <x v="408"/>
    <d v="2013-04-15T00:00:00"/>
    <s v="First Class"/>
    <s v="JF-15295"/>
    <s v="Jason Fortune-"/>
    <x v="0"/>
    <x v="0"/>
    <s v="Los Angeles"/>
    <x v="1"/>
    <n v="90036"/>
    <s v="West"/>
    <s v="OFF-BI-10003707"/>
    <x v="1"/>
    <x v="8"/>
    <s v="Aluminum Screw Posts"/>
    <n v="36.624000000000002"/>
    <n v="3"/>
    <n v="0.2"/>
    <n v="13.734"/>
  </r>
  <r>
    <n v="7364"/>
    <s v="CA-2013-127243"/>
    <x v="0"/>
    <x v="85"/>
    <d v="2013-12-05T00:00:00"/>
    <s v="Standard Class"/>
    <s v="DS-13180"/>
    <s v="David Smith"/>
    <x v="1"/>
    <x v="0"/>
    <s v="Philadelphia"/>
    <x v="9"/>
    <n v="19140"/>
    <s v="East"/>
    <s v="TEC-PH-10004539"/>
    <x v="2"/>
    <x v="7"/>
    <s v="Wireless Extenders zBoost YX545 SOHO Signal Booster"/>
    <n v="340.18200000000002"/>
    <n v="3"/>
    <n v="0.4"/>
    <n v="-73.706100000000021"/>
  </r>
  <r>
    <n v="7365"/>
    <s v="CA-2013-127243"/>
    <x v="0"/>
    <x v="85"/>
    <d v="2013-12-05T00:00:00"/>
    <s v="Standard Class"/>
    <s v="DS-13180"/>
    <s v="David Smith"/>
    <x v="1"/>
    <x v="0"/>
    <s v="Philadelphia"/>
    <x v="9"/>
    <n v="19140"/>
    <s v="East"/>
    <s v="OFF-FA-10004076"/>
    <x v="1"/>
    <x v="13"/>
    <s v="Translucent Push Pins by OIC"/>
    <n v="12.672000000000001"/>
    <n v="8"/>
    <n v="0.2"/>
    <n v="2.6927999999999992"/>
  </r>
  <r>
    <n v="7366"/>
    <s v="CA-2013-127243"/>
    <x v="0"/>
    <x v="85"/>
    <d v="2013-12-05T00:00:00"/>
    <s v="Standard Class"/>
    <s v="DS-13180"/>
    <s v="David Smith"/>
    <x v="1"/>
    <x v="0"/>
    <s v="Philadelphia"/>
    <x v="9"/>
    <n v="19140"/>
    <s v="East"/>
    <s v="OFF-BI-10003166"/>
    <x v="1"/>
    <x v="8"/>
    <s v="GBC Plasticlear Binding Covers"/>
    <n v="6.8880000000000017"/>
    <n v="2"/>
    <n v="0.7"/>
    <n v="-5.0511999999999997"/>
  </r>
  <r>
    <n v="7367"/>
    <s v="CA-2013-127243"/>
    <x v="0"/>
    <x v="85"/>
    <d v="2013-12-05T00:00:00"/>
    <s v="Standard Class"/>
    <s v="DS-13180"/>
    <s v="David Smith"/>
    <x v="1"/>
    <x v="0"/>
    <s v="Philadelphia"/>
    <x v="9"/>
    <n v="19140"/>
    <s v="East"/>
    <s v="OFF-ST-10002301"/>
    <x v="1"/>
    <x v="4"/>
    <s v="Tennsco Commercial Shelving"/>
    <n v="32.544000000000004"/>
    <n v="2"/>
    <n v="0.2"/>
    <n v="-7.7292000000000041"/>
  </r>
  <r>
    <n v="7368"/>
    <s v="CA-2013-127243"/>
    <x v="0"/>
    <x v="85"/>
    <d v="2013-12-05T00:00:00"/>
    <s v="Standard Class"/>
    <s v="DS-13180"/>
    <s v="David Smith"/>
    <x v="1"/>
    <x v="0"/>
    <s v="Philadelphia"/>
    <x v="9"/>
    <n v="19140"/>
    <s v="East"/>
    <s v="FUR-CH-10002647"/>
    <x v="0"/>
    <x v="1"/>
    <s v="Situations Contoured Folding Chairs, 4/Set"/>
    <n v="347.80200000000002"/>
    <n v="7"/>
    <n v="0.3"/>
    <n v="-24.842999999999961"/>
  </r>
  <r>
    <n v="7369"/>
    <s v="CA-2014-161851"/>
    <x v="3"/>
    <x v="4"/>
    <d v="2014-04-18T00:00:00"/>
    <s v="First Class"/>
    <s v="BP-11095"/>
    <s v="Bart Pistole"/>
    <x v="1"/>
    <x v="0"/>
    <s v="Miami"/>
    <x v="2"/>
    <n v="33180"/>
    <s v="South"/>
    <s v="OFF-BI-10004654"/>
    <x v="1"/>
    <x v="8"/>
    <s v="VariCap6 Expandable Binder"/>
    <n v="15.570000000000004"/>
    <n v="3"/>
    <n v="0.7"/>
    <n v="-11.936999999999998"/>
  </r>
  <r>
    <n v="7370"/>
    <s v="CA-2012-110345"/>
    <x v="1"/>
    <x v="1000"/>
    <d v="2012-03-11T00:00:00"/>
    <s v="Second Class"/>
    <s v="TG-21310"/>
    <s v="Toby Gnade"/>
    <x v="0"/>
    <x v="0"/>
    <s v="Raleigh"/>
    <x v="3"/>
    <n v="27604"/>
    <s v="South"/>
    <s v="OFF-LA-10001175"/>
    <x v="1"/>
    <x v="2"/>
    <s v="Avery 514"/>
    <n v="4.6079999999999997"/>
    <n v="2"/>
    <n v="0.2"/>
    <n v="1.6704000000000001"/>
  </r>
  <r>
    <n v="7371"/>
    <s v="CA-2011-107769"/>
    <x v="2"/>
    <x v="919"/>
    <d v="2011-11-01T00:00:00"/>
    <s v="Standard Class"/>
    <s v="BT-11395"/>
    <s v="Bill Tyler"/>
    <x v="1"/>
    <x v="0"/>
    <s v="Garden City"/>
    <x v="41"/>
    <n v="67846"/>
    <s v="Central"/>
    <s v="TEC-PH-10001336"/>
    <x v="2"/>
    <x v="7"/>
    <s v="Digium D40 VoIP phone"/>
    <n v="257.98"/>
    <n v="2"/>
    <n v="0"/>
    <n v="74.8142"/>
  </r>
  <r>
    <n v="7372"/>
    <s v="US-2014-123862"/>
    <x v="3"/>
    <x v="363"/>
    <d v="2014-01-10T00:00:00"/>
    <s v="Second Class"/>
    <s v="JF-15190"/>
    <s v="Jamie Frazer"/>
    <x v="0"/>
    <x v="0"/>
    <s v="Long Beach"/>
    <x v="1"/>
    <n v="90805"/>
    <s v="West"/>
    <s v="OFF-ST-10000760"/>
    <x v="1"/>
    <x v="4"/>
    <s v="Eldon Fold 'N Roll Cart System"/>
    <n v="153.78"/>
    <n v="11"/>
    <n v="0"/>
    <n v="44.596199999999996"/>
  </r>
  <r>
    <n v="7373"/>
    <s v="US-2014-123862"/>
    <x v="3"/>
    <x v="363"/>
    <d v="2014-01-10T00:00:00"/>
    <s v="Second Class"/>
    <s v="JF-15190"/>
    <s v="Jamie Frazer"/>
    <x v="0"/>
    <x v="0"/>
    <s v="Long Beach"/>
    <x v="1"/>
    <n v="90805"/>
    <s v="West"/>
    <s v="OFF-ST-10002301"/>
    <x v="1"/>
    <x v="4"/>
    <s v="Tennsco Commercial Shelving"/>
    <n v="61.019999999999996"/>
    <n v="3"/>
    <n v="0"/>
    <n v="0.61019999999999541"/>
  </r>
  <r>
    <n v="7374"/>
    <s v="US-2014-123862"/>
    <x v="3"/>
    <x v="363"/>
    <d v="2014-01-10T00:00:00"/>
    <s v="Second Class"/>
    <s v="JF-15190"/>
    <s v="Jamie Frazer"/>
    <x v="0"/>
    <x v="0"/>
    <s v="Long Beach"/>
    <x v="1"/>
    <n v="90805"/>
    <s v="West"/>
    <s v="OFF-SU-10004884"/>
    <x v="1"/>
    <x v="14"/>
    <s v="Acme Galleria Hot Forged Steel Scissors with Colored Handles"/>
    <n v="110.11"/>
    <n v="7"/>
    <n v="0"/>
    <n v="31.931899999999988"/>
  </r>
  <r>
    <n v="7375"/>
    <s v="US-2014-123862"/>
    <x v="3"/>
    <x v="363"/>
    <d v="2014-01-10T00:00:00"/>
    <s v="Second Class"/>
    <s v="JF-15190"/>
    <s v="Jamie Frazer"/>
    <x v="0"/>
    <x v="0"/>
    <s v="Long Beach"/>
    <x v="1"/>
    <n v="90805"/>
    <s v="West"/>
    <s v="OFF-FA-10003112"/>
    <x v="1"/>
    <x v="13"/>
    <s v="Staples"/>
    <n v="7.89"/>
    <n v="1"/>
    <n v="0"/>
    <n v="3.5504999999999995"/>
  </r>
  <r>
    <n v="7376"/>
    <s v="CA-2014-100580"/>
    <x v="3"/>
    <x v="802"/>
    <d v="2014-08-21T00:00:00"/>
    <s v="Standard Class"/>
    <s v="MK-17905"/>
    <s v="Michael Kennedy"/>
    <x v="1"/>
    <x v="0"/>
    <s v="San Diego"/>
    <x v="1"/>
    <n v="92037"/>
    <s v="West"/>
    <s v="OFF-BI-10000069"/>
    <x v="1"/>
    <x v="8"/>
    <s v="GBC Prepunched Paper, 19-Hole, for Binding Systems, 24-lb"/>
    <n v="36.024000000000001"/>
    <n v="3"/>
    <n v="0.2"/>
    <n v="11.707799999999995"/>
  </r>
  <r>
    <n v="7377"/>
    <s v="US-2014-145597"/>
    <x v="3"/>
    <x v="808"/>
    <d v="2014-11-06T00:00:00"/>
    <s v="First Class"/>
    <s v="GG-14650"/>
    <s v="Greg Guthrie"/>
    <x v="1"/>
    <x v="0"/>
    <s v="Bloomington"/>
    <x v="10"/>
    <n v="61701"/>
    <s v="Central"/>
    <s v="OFF-AR-10001958"/>
    <x v="1"/>
    <x v="6"/>
    <s v="Stanley Bostitch Contemporary Electric Pencil Sharpeners"/>
    <n v="54.336000000000006"/>
    <n v="4"/>
    <n v="0.2"/>
    <n v="5.4336000000000002"/>
  </r>
  <r>
    <n v="7378"/>
    <s v="CA-2011-132787"/>
    <x v="2"/>
    <x v="111"/>
    <d v="2011-09-23T00:00:00"/>
    <s v="Standard Class"/>
    <s v="MC-18130"/>
    <s v="Mike Caudle"/>
    <x v="1"/>
    <x v="0"/>
    <s v="Seattle"/>
    <x v="4"/>
    <n v="98115"/>
    <s v="West"/>
    <s v="OFF-ST-10001321"/>
    <x v="1"/>
    <x v="4"/>
    <s v="Decoflex Hanging Personal Folder File, Blue"/>
    <n v="92.52"/>
    <n v="6"/>
    <n v="0"/>
    <n v="24.980400000000007"/>
  </r>
  <r>
    <n v="7379"/>
    <s v="CA-2012-136224"/>
    <x v="1"/>
    <x v="70"/>
    <d v="2012-05-31T00:00:00"/>
    <s v="Same Day"/>
    <s v="ML-18265"/>
    <s v="Muhammed Lee"/>
    <x v="0"/>
    <x v="0"/>
    <s v="Fayetteville"/>
    <x v="3"/>
    <n v="28314"/>
    <s v="South"/>
    <s v="OFF-AR-10003504"/>
    <x v="1"/>
    <x v="6"/>
    <s v="Newell 347"/>
    <n v="10.272000000000002"/>
    <n v="3"/>
    <n v="0.2"/>
    <n v="1.1555999999999984"/>
  </r>
  <r>
    <n v="7380"/>
    <s v="CA-2013-105732"/>
    <x v="0"/>
    <x v="1160"/>
    <d v="2013-09-19T00:00:00"/>
    <s v="Standard Class"/>
    <s v="AG-10270"/>
    <s v="Alejandro Grove"/>
    <x v="0"/>
    <x v="0"/>
    <s v="Omaha"/>
    <x v="8"/>
    <n v="68104"/>
    <s v="Central"/>
    <s v="OFF-ST-10000419"/>
    <x v="1"/>
    <x v="4"/>
    <s v="Rogers Jumbo File, Granite"/>
    <n v="40.74"/>
    <n v="3"/>
    <n v="0"/>
    <n v="0.4073999999999991"/>
  </r>
  <r>
    <n v="7381"/>
    <s v="CA-2013-105732"/>
    <x v="0"/>
    <x v="1160"/>
    <d v="2013-09-19T00:00:00"/>
    <s v="Standard Class"/>
    <s v="AG-10270"/>
    <s v="Alejandro Grove"/>
    <x v="0"/>
    <x v="0"/>
    <s v="Omaha"/>
    <x v="8"/>
    <n v="68104"/>
    <s v="Central"/>
    <s v="OFF-LA-10004559"/>
    <x v="1"/>
    <x v="2"/>
    <s v="Avery 49"/>
    <n v="14.399999999999999"/>
    <n v="5"/>
    <n v="0"/>
    <n v="7.056"/>
  </r>
  <r>
    <n v="7382"/>
    <s v="CA-2013-105732"/>
    <x v="0"/>
    <x v="1160"/>
    <d v="2013-09-19T00:00:00"/>
    <s v="Standard Class"/>
    <s v="AG-10270"/>
    <s v="Alejandro Grove"/>
    <x v="0"/>
    <x v="0"/>
    <s v="Omaha"/>
    <x v="8"/>
    <n v="68104"/>
    <s v="Central"/>
    <s v="TEC-PH-10001644"/>
    <x v="2"/>
    <x v="7"/>
    <s v="BlueLounge Milo Smartphone Stand, White/Metallic"/>
    <n v="149.94999999999999"/>
    <n v="5"/>
    <n v="0"/>
    <n v="41.986000000000004"/>
  </r>
  <r>
    <n v="7383"/>
    <s v="CA-2013-105732"/>
    <x v="0"/>
    <x v="1160"/>
    <d v="2013-09-19T00:00:00"/>
    <s v="Standard Class"/>
    <s v="AG-10270"/>
    <s v="Alejandro Grove"/>
    <x v="0"/>
    <x v="0"/>
    <s v="Omaha"/>
    <x v="8"/>
    <n v="68104"/>
    <s v="Central"/>
    <s v="OFF-SU-10004782"/>
    <x v="1"/>
    <x v="14"/>
    <s v="Elite 5&quot; Scissors"/>
    <n v="16.899999999999999"/>
    <n v="2"/>
    <n v="0"/>
    <n v="5.0699999999999985"/>
  </r>
  <r>
    <n v="7384"/>
    <s v="CA-2013-105732"/>
    <x v="0"/>
    <x v="1160"/>
    <d v="2013-09-19T00:00:00"/>
    <s v="Standard Class"/>
    <s v="AG-10270"/>
    <s v="Alejandro Grove"/>
    <x v="0"/>
    <x v="0"/>
    <s v="Omaha"/>
    <x v="8"/>
    <n v="68104"/>
    <s v="Central"/>
    <s v="OFF-PA-10002250"/>
    <x v="1"/>
    <x v="10"/>
    <s v="Things To Do Today Pad"/>
    <n v="17.61"/>
    <n v="3"/>
    <n v="0"/>
    <n v="8.4527999999999999"/>
  </r>
  <r>
    <n v="7385"/>
    <s v="CA-2013-105732"/>
    <x v="0"/>
    <x v="1160"/>
    <d v="2013-09-19T00:00:00"/>
    <s v="Standard Class"/>
    <s v="AG-10270"/>
    <s v="Alejandro Grove"/>
    <x v="0"/>
    <x v="0"/>
    <s v="Omaha"/>
    <x v="8"/>
    <n v="68104"/>
    <s v="Central"/>
    <s v="OFF-AP-10001394"/>
    <x v="1"/>
    <x v="9"/>
    <s v="Harmony Air Purifier"/>
    <n v="378"/>
    <n v="2"/>
    <n v="0"/>
    <n v="136.07999999999998"/>
  </r>
  <r>
    <n v="7386"/>
    <s v="CA-2013-105732"/>
    <x v="0"/>
    <x v="1160"/>
    <d v="2013-09-19T00:00:00"/>
    <s v="Standard Class"/>
    <s v="AG-10270"/>
    <s v="Alejandro Grove"/>
    <x v="0"/>
    <x v="0"/>
    <s v="Omaha"/>
    <x v="8"/>
    <n v="68104"/>
    <s v="Central"/>
    <s v="OFF-PA-10001838"/>
    <x v="1"/>
    <x v="10"/>
    <s v="Adams Telephone Message Book W/Dividers/Space For Phone Numbers, 5 1/4&quot;X8 1/2&quot;, 300/Messages"/>
    <n v="17.64"/>
    <n v="3"/>
    <n v="0"/>
    <n v="8.6435999999999993"/>
  </r>
  <r>
    <n v="7387"/>
    <s v="CA-2013-105732"/>
    <x v="0"/>
    <x v="1160"/>
    <d v="2013-09-19T00:00:00"/>
    <s v="Standard Class"/>
    <s v="AG-10270"/>
    <s v="Alejandro Grove"/>
    <x v="0"/>
    <x v="0"/>
    <s v="Omaha"/>
    <x v="8"/>
    <n v="68104"/>
    <s v="Central"/>
    <s v="OFF-ST-10004340"/>
    <x v="1"/>
    <x v="4"/>
    <s v="Fellowes Mobile File Cart, Black"/>
    <n v="373.08"/>
    <n v="6"/>
    <n v="0"/>
    <n v="100.73160000000001"/>
  </r>
  <r>
    <n v="7388"/>
    <s v="CA-2013-105732"/>
    <x v="0"/>
    <x v="1160"/>
    <d v="2013-09-19T00:00:00"/>
    <s v="Standard Class"/>
    <s v="AG-10270"/>
    <s v="Alejandro Grove"/>
    <x v="0"/>
    <x v="0"/>
    <s v="Omaha"/>
    <x v="8"/>
    <n v="68104"/>
    <s v="Central"/>
    <s v="FUR-FU-10003664"/>
    <x v="0"/>
    <x v="5"/>
    <s v="Electrix Architect's Clamp-On Swing Arm Lamp, Black"/>
    <n v="1336.4399999999998"/>
    <n v="14"/>
    <n v="0"/>
    <n v="387.56759999999986"/>
  </r>
  <r>
    <n v="7389"/>
    <s v="CA-2013-105732"/>
    <x v="0"/>
    <x v="1160"/>
    <d v="2013-09-19T00:00:00"/>
    <s v="Standard Class"/>
    <s v="AG-10270"/>
    <s v="Alejandro Grove"/>
    <x v="0"/>
    <x v="0"/>
    <s v="Omaha"/>
    <x v="8"/>
    <n v="68104"/>
    <s v="Central"/>
    <s v="TEC-PH-10004897"/>
    <x v="2"/>
    <x v="7"/>
    <s v="Mediabridge Sport Armband iPhone 5s"/>
    <n v="29.97"/>
    <n v="3"/>
    <n v="0"/>
    <n v="0.29969999999999963"/>
  </r>
  <r>
    <n v="7390"/>
    <s v="CA-2014-108035"/>
    <x v="3"/>
    <x v="1161"/>
    <d v="2014-12-04T00:00:00"/>
    <s v="Standard Class"/>
    <s v="TT-21070"/>
    <s v="Ted Trevino"/>
    <x v="0"/>
    <x v="0"/>
    <s v="Chattanooga"/>
    <x v="18"/>
    <n v="37421"/>
    <s v="South"/>
    <s v="FUR-CH-10000454"/>
    <x v="0"/>
    <x v="1"/>
    <s v="Hon Deluxe Fabric Upholstered Stacking Chairs, Rounded Back"/>
    <n v="390.36799999999999"/>
    <n v="2"/>
    <n v="0.2"/>
    <n v="48.795999999999978"/>
  </r>
  <r>
    <n v="7391"/>
    <s v="CA-2014-108035"/>
    <x v="3"/>
    <x v="1161"/>
    <d v="2014-12-04T00:00:00"/>
    <s v="Standard Class"/>
    <s v="TT-21070"/>
    <s v="Ted Trevino"/>
    <x v="0"/>
    <x v="0"/>
    <s v="Chattanooga"/>
    <x v="18"/>
    <n v="37421"/>
    <s v="South"/>
    <s v="FUR-FU-10004017"/>
    <x v="0"/>
    <x v="5"/>
    <s v="Executive Impressions 13&quot; Chairman Wall Clock"/>
    <n v="101.52000000000001"/>
    <n v="5"/>
    <n v="0.2"/>
    <n v="19.034999999999989"/>
  </r>
  <r>
    <n v="7392"/>
    <s v="CA-2014-160031"/>
    <x v="3"/>
    <x v="769"/>
    <d v="2014-12-08T00:00:00"/>
    <s v="Second Class"/>
    <s v="LT-16765"/>
    <s v="Larry Tron"/>
    <x v="0"/>
    <x v="0"/>
    <s v="Fairfield"/>
    <x v="24"/>
    <n v="45014"/>
    <s v="East"/>
    <s v="OFF-PA-10000241"/>
    <x v="1"/>
    <x v="10"/>
    <s v="IBM Multi-Purpose Copy Paper, 8 1/2 x 11&quot;, Case"/>
    <n v="74.352000000000004"/>
    <n v="3"/>
    <n v="0.2"/>
    <n v="23.234999999999992"/>
  </r>
  <r>
    <n v="7393"/>
    <s v="CA-2014-147844"/>
    <x v="3"/>
    <x v="743"/>
    <d v="2014-05-07T00:00:00"/>
    <s v="Standard Class"/>
    <s v="DD-13570"/>
    <s v="Dorothy Dickinson"/>
    <x v="0"/>
    <x v="0"/>
    <s v="Los Angeles"/>
    <x v="1"/>
    <n v="90049"/>
    <s v="West"/>
    <s v="OFF-PA-10003016"/>
    <x v="1"/>
    <x v="10"/>
    <s v="Adams &quot;While You Were Out&quot; Message Pads"/>
    <n v="15.700000000000001"/>
    <n v="5"/>
    <n v="0"/>
    <n v="7.0649999999999995"/>
  </r>
  <r>
    <n v="7394"/>
    <s v="CA-2014-147844"/>
    <x v="3"/>
    <x v="743"/>
    <d v="2014-05-07T00:00:00"/>
    <s v="Standard Class"/>
    <s v="DD-13570"/>
    <s v="Dorothy Dickinson"/>
    <x v="0"/>
    <x v="0"/>
    <s v="Los Angeles"/>
    <x v="1"/>
    <n v="90049"/>
    <s v="West"/>
    <s v="OFF-AR-10001615"/>
    <x v="1"/>
    <x v="6"/>
    <s v="Newell 34"/>
    <n v="59.519999999999996"/>
    <n v="3"/>
    <n v="0"/>
    <n v="15.475200000000001"/>
  </r>
  <r>
    <n v="7395"/>
    <s v="CA-2014-147844"/>
    <x v="3"/>
    <x v="743"/>
    <d v="2014-05-07T00:00:00"/>
    <s v="Standard Class"/>
    <s v="DD-13570"/>
    <s v="Dorothy Dickinson"/>
    <x v="0"/>
    <x v="0"/>
    <s v="Los Angeles"/>
    <x v="1"/>
    <n v="90049"/>
    <s v="West"/>
    <s v="OFF-PA-10002713"/>
    <x v="1"/>
    <x v="10"/>
    <s v="Adams Phone Message Book, 200 Message Capacity, 8 1/16” x 11”"/>
    <n v="34.4"/>
    <n v="5"/>
    <n v="0"/>
    <n v="15.823999999999998"/>
  </r>
  <r>
    <n v="7396"/>
    <s v="CA-2013-110975"/>
    <x v="0"/>
    <x v="591"/>
    <d v="2013-12-31T00:00:00"/>
    <s v="Standard Class"/>
    <s v="DB-12970"/>
    <s v="Darren Budd"/>
    <x v="1"/>
    <x v="0"/>
    <s v="New York City"/>
    <x v="15"/>
    <n v="10024"/>
    <s v="East"/>
    <s v="FUR-TA-10002958"/>
    <x v="0"/>
    <x v="3"/>
    <s v="Bevis Oval Conference Table, Walnut"/>
    <n v="313.17599999999999"/>
    <n v="2"/>
    <n v="0.4"/>
    <n v="-120.05080000000007"/>
  </r>
  <r>
    <n v="7397"/>
    <s v="CA-2013-110975"/>
    <x v="0"/>
    <x v="591"/>
    <d v="2013-12-31T00:00:00"/>
    <s v="Standard Class"/>
    <s v="DB-12970"/>
    <s v="Darren Budd"/>
    <x v="1"/>
    <x v="0"/>
    <s v="New York City"/>
    <x v="15"/>
    <n v="10024"/>
    <s v="East"/>
    <s v="FUR-CH-10003746"/>
    <x v="0"/>
    <x v="1"/>
    <s v="Hon 4070 Series Pagoda Round Back Stacking Chairs"/>
    <n v="866.64599999999996"/>
    <n v="3"/>
    <n v="0.1"/>
    <n v="173.32919999999999"/>
  </r>
  <r>
    <n v="7398"/>
    <s v="CA-2011-141649"/>
    <x v="2"/>
    <x v="587"/>
    <d v="2011-09-30T00:00:00"/>
    <s v="Same Day"/>
    <s v="DM-12955"/>
    <s v="Dario Medina"/>
    <x v="1"/>
    <x v="0"/>
    <s v="Fairfield"/>
    <x v="24"/>
    <n v="45014"/>
    <s v="East"/>
    <s v="OFF-AP-10003217"/>
    <x v="1"/>
    <x v="9"/>
    <s v="Eureka Sanitaire  Commercial Upright"/>
    <n v="795.40800000000013"/>
    <n v="6"/>
    <n v="0.2"/>
    <n v="59.655599999999993"/>
  </r>
  <r>
    <n v="7399"/>
    <s v="CA-2011-124807"/>
    <x v="2"/>
    <x v="136"/>
    <d v="2011-07-15T00:00:00"/>
    <s v="Second Class"/>
    <s v="ME-17725"/>
    <s v="Max Engle"/>
    <x v="0"/>
    <x v="0"/>
    <s v="Chicago"/>
    <x v="10"/>
    <n v="60610"/>
    <s v="Central"/>
    <s v="OFF-PA-10001526"/>
    <x v="1"/>
    <x v="10"/>
    <s v="Xerox 1949"/>
    <n v="35.856000000000002"/>
    <n v="9"/>
    <n v="0.2"/>
    <n v="12.997800000000003"/>
  </r>
  <r>
    <n v="7400"/>
    <s v="CA-2011-124807"/>
    <x v="2"/>
    <x v="136"/>
    <d v="2011-07-15T00:00:00"/>
    <s v="Second Class"/>
    <s v="ME-17725"/>
    <s v="Max Engle"/>
    <x v="0"/>
    <x v="0"/>
    <s v="Chicago"/>
    <x v="10"/>
    <n v="60610"/>
    <s v="Central"/>
    <s v="TEC-AC-10002857"/>
    <x v="2"/>
    <x v="11"/>
    <s v="Verbatim 25 GB 6x Blu-ray Single Layer Recordable Disc, 1/Pack"/>
    <n v="23.840000000000003"/>
    <n v="4"/>
    <n v="0.2"/>
    <n v="3.2779999999999987"/>
  </r>
  <r>
    <n v="7401"/>
    <s v="CA-2013-110009"/>
    <x v="0"/>
    <x v="162"/>
    <d v="2013-09-14T00:00:00"/>
    <s v="Standard Class"/>
    <s v="TR-21325"/>
    <s v="Toby Ritter"/>
    <x v="0"/>
    <x v="0"/>
    <s v="Seattle"/>
    <x v="4"/>
    <n v="98103"/>
    <s v="West"/>
    <s v="FUR-FU-10003039"/>
    <x v="0"/>
    <x v="5"/>
    <s v="Howard Miller 11-1/2&quot; Diameter Grantwood Wall Clock"/>
    <n v="43.13"/>
    <n v="1"/>
    <n v="0"/>
    <n v="14.664200000000001"/>
  </r>
  <r>
    <n v="7402"/>
    <s v="CA-2013-110009"/>
    <x v="0"/>
    <x v="162"/>
    <d v="2013-09-14T00:00:00"/>
    <s v="Standard Class"/>
    <s v="TR-21325"/>
    <s v="Toby Ritter"/>
    <x v="0"/>
    <x v="0"/>
    <s v="Seattle"/>
    <x v="4"/>
    <n v="98103"/>
    <s v="West"/>
    <s v="OFF-PA-10002615"/>
    <x v="1"/>
    <x v="10"/>
    <s v="Ampad Gold Fibre Wirebound Steno Books, 6&quot; x 9&quot;, Gregg Ruled"/>
    <n v="30.87"/>
    <n v="7"/>
    <n v="0"/>
    <n v="14.200199999999999"/>
  </r>
  <r>
    <n v="7403"/>
    <s v="CA-2014-168172"/>
    <x v="3"/>
    <x v="634"/>
    <d v="2014-08-11T00:00:00"/>
    <s v="Standard Class"/>
    <s v="SH-20395"/>
    <s v="Shahid Hopkins"/>
    <x v="0"/>
    <x v="0"/>
    <s v="New York City"/>
    <x v="15"/>
    <n v="10011"/>
    <s v="East"/>
    <s v="OFF-SU-10002573"/>
    <x v="1"/>
    <x v="14"/>
    <s v="Acme 10&quot; Easy Grip Assistive Scissors"/>
    <n v="70.12"/>
    <n v="4"/>
    <n v="0"/>
    <n v="21.035999999999994"/>
  </r>
  <r>
    <n v="7404"/>
    <s v="CA-2012-100146"/>
    <x v="1"/>
    <x v="263"/>
    <d v="2012-05-19T00:00:00"/>
    <s v="Standard Class"/>
    <s v="CB-12535"/>
    <s v="Claudia Bergmann"/>
    <x v="1"/>
    <x v="0"/>
    <s v="Camarillo"/>
    <x v="1"/>
    <n v="93010"/>
    <s v="West"/>
    <s v="FUR-BO-10004015"/>
    <x v="0"/>
    <x v="0"/>
    <s v="Bush Andora Bookcase, Maple/Graphite Gray Finish"/>
    <n v="509.95749999999992"/>
    <n v="5"/>
    <n v="0.15"/>
    <n v="41.996499999999941"/>
  </r>
  <r>
    <n v="7405"/>
    <s v="CA-2012-100146"/>
    <x v="1"/>
    <x v="263"/>
    <d v="2012-05-19T00:00:00"/>
    <s v="Standard Class"/>
    <s v="CB-12535"/>
    <s v="Claudia Bergmann"/>
    <x v="1"/>
    <x v="0"/>
    <s v="Camarillo"/>
    <x v="1"/>
    <n v="93010"/>
    <s v="West"/>
    <s v="FUR-FU-10001979"/>
    <x v="0"/>
    <x v="5"/>
    <s v="Dana Halogen Swing-Arm Architect Lamp"/>
    <n v="122.91"/>
    <n v="3"/>
    <n v="0"/>
    <n v="34.414800000000007"/>
  </r>
  <r>
    <n v="7406"/>
    <s v="CA-2012-100146"/>
    <x v="1"/>
    <x v="263"/>
    <d v="2012-05-19T00:00:00"/>
    <s v="Standard Class"/>
    <s v="CB-12535"/>
    <s v="Claudia Bergmann"/>
    <x v="1"/>
    <x v="0"/>
    <s v="Camarillo"/>
    <x v="1"/>
    <n v="93010"/>
    <s v="West"/>
    <s v="FUR-CH-10003833"/>
    <x v="0"/>
    <x v="1"/>
    <s v="Novimex Fabric Task Chair"/>
    <n v="97.567999999999998"/>
    <n v="2"/>
    <n v="0.2"/>
    <n v="-6.0980000000000025"/>
  </r>
  <r>
    <n v="7407"/>
    <s v="CA-2012-100146"/>
    <x v="1"/>
    <x v="263"/>
    <d v="2012-05-19T00:00:00"/>
    <s v="Standard Class"/>
    <s v="CB-12535"/>
    <s v="Claudia Bergmann"/>
    <x v="1"/>
    <x v="0"/>
    <s v="Camarillo"/>
    <x v="1"/>
    <n v="93010"/>
    <s v="West"/>
    <s v="FUR-CH-10004495"/>
    <x v="0"/>
    <x v="1"/>
    <s v="Global Leather and Oak Executive Chair, Black"/>
    <n v="722.35200000000009"/>
    <n v="3"/>
    <n v="0.2"/>
    <n v="81.264599999999916"/>
  </r>
  <r>
    <n v="7408"/>
    <s v="CA-2014-152079"/>
    <x v="3"/>
    <x v="176"/>
    <d v="2014-01-22T00:00:00"/>
    <s v="First Class"/>
    <s v="ML-17410"/>
    <s v="Maris LaWare"/>
    <x v="0"/>
    <x v="0"/>
    <s v="Chicago"/>
    <x v="10"/>
    <n v="60653"/>
    <s v="Central"/>
    <s v="OFF-LA-10001613"/>
    <x v="1"/>
    <x v="2"/>
    <s v="Avery File Folder Labels"/>
    <n v="11.52"/>
    <n v="5"/>
    <n v="0.2"/>
    <n v="4.1760000000000002"/>
  </r>
  <r>
    <n v="7409"/>
    <s v="CA-2013-129728"/>
    <x v="0"/>
    <x v="198"/>
    <d v="2013-06-07T00:00:00"/>
    <s v="Standard Class"/>
    <s v="JG-15310"/>
    <s v="Jason Gross"/>
    <x v="1"/>
    <x v="0"/>
    <s v="Los Angeles"/>
    <x v="1"/>
    <n v="90032"/>
    <s v="West"/>
    <s v="FUR-FU-10003247"/>
    <x v="0"/>
    <x v="5"/>
    <s v="36X48 HARDFLOOR CHAIRMAT"/>
    <n v="167.84"/>
    <n v="8"/>
    <n v="0"/>
    <n v="11.748799999999989"/>
  </r>
  <r>
    <n v="7410"/>
    <s v="CA-2011-121769"/>
    <x v="2"/>
    <x v="918"/>
    <d v="2011-04-12T00:00:00"/>
    <s v="Standard Class"/>
    <s v="JS-15880"/>
    <s v="John Stevenson"/>
    <x v="0"/>
    <x v="0"/>
    <s v="Toledo"/>
    <x v="24"/>
    <n v="43615"/>
    <s v="East"/>
    <s v="FUR-TA-10004442"/>
    <x v="0"/>
    <x v="3"/>
    <s v="Riverside Furniture Stanwyck Manor Table Series"/>
    <n v="172.11"/>
    <n v="1"/>
    <n v="0.4"/>
    <n v="-94.660500000000013"/>
  </r>
  <r>
    <n v="7411"/>
    <s v="CA-2011-103058"/>
    <x v="2"/>
    <x v="149"/>
    <d v="2011-07-24T00:00:00"/>
    <s v="First Class"/>
    <s v="AG-10270"/>
    <s v="Alejandro Grove"/>
    <x v="0"/>
    <x v="0"/>
    <s v="New York City"/>
    <x v="15"/>
    <n v="10011"/>
    <s v="East"/>
    <s v="TEC-AC-10001314"/>
    <x v="2"/>
    <x v="11"/>
    <s v="Case Logic 2.4GHz Wireless Keyboard"/>
    <n v="99.98"/>
    <n v="2"/>
    <n v="0"/>
    <n v="7.9983999999999895"/>
  </r>
  <r>
    <n v="7412"/>
    <s v="CA-2014-121125"/>
    <x v="3"/>
    <x v="1109"/>
    <d v="2014-06-04T00:00:00"/>
    <s v="Standard Class"/>
    <s v="MG-17890"/>
    <s v="Michael Granlund"/>
    <x v="2"/>
    <x v="0"/>
    <s v="Tigard"/>
    <x v="21"/>
    <n v="97224"/>
    <s v="West"/>
    <s v="TEC-PH-10001619"/>
    <x v="2"/>
    <x v="7"/>
    <s v="LG G3"/>
    <n v="156.79200000000003"/>
    <n v="1"/>
    <n v="0.2"/>
    <n v="17.639099999999985"/>
  </r>
  <r>
    <n v="7413"/>
    <s v="CA-2014-121125"/>
    <x v="3"/>
    <x v="1109"/>
    <d v="2014-06-04T00:00:00"/>
    <s v="Standard Class"/>
    <s v="MG-17890"/>
    <s v="Michael Granlund"/>
    <x v="2"/>
    <x v="0"/>
    <s v="Tigard"/>
    <x v="21"/>
    <n v="97224"/>
    <s v="West"/>
    <s v="TEC-AC-10002323"/>
    <x v="2"/>
    <x v="11"/>
    <s v="SanDisk Ultra 32 GB MicroSDHC Class 10 Memory Card"/>
    <n v="35.360000000000007"/>
    <n v="2"/>
    <n v="0.2"/>
    <n v="-3.0939999999999994"/>
  </r>
  <r>
    <n v="7414"/>
    <s v="CA-2014-121125"/>
    <x v="3"/>
    <x v="1109"/>
    <d v="2014-06-04T00:00:00"/>
    <s v="Standard Class"/>
    <s v="MG-17890"/>
    <s v="Michael Granlund"/>
    <x v="2"/>
    <x v="0"/>
    <s v="Tigard"/>
    <x v="21"/>
    <n v="97224"/>
    <s v="West"/>
    <s v="FUR-FU-10000820"/>
    <x v="0"/>
    <x v="5"/>
    <s v="Tensor Brushed Steel Torchiere Floor Lamp"/>
    <n v="13.591999999999999"/>
    <n v="1"/>
    <n v="0.2"/>
    <n v="-0.33980000000000032"/>
  </r>
  <r>
    <n v="7415"/>
    <s v="US-2013-114013"/>
    <x v="0"/>
    <x v="69"/>
    <d v="2013-03-16T00:00:00"/>
    <s v="Second Class"/>
    <s v="SC-20770"/>
    <s v="Stewart Carmichael"/>
    <x v="1"/>
    <x v="0"/>
    <s v="Philadelphia"/>
    <x v="9"/>
    <n v="19134"/>
    <s v="East"/>
    <s v="FUR-CH-10004287"/>
    <x v="0"/>
    <x v="1"/>
    <s v="SAFCO Arco Folding Chair"/>
    <n v="386.67999999999995"/>
    <n v="2"/>
    <n v="0.3"/>
    <n v="-5.5240000000000293"/>
  </r>
  <r>
    <n v="7416"/>
    <s v="US-2013-114013"/>
    <x v="0"/>
    <x v="69"/>
    <d v="2013-03-16T00:00:00"/>
    <s v="Second Class"/>
    <s v="SC-20770"/>
    <s v="Stewart Carmichael"/>
    <x v="1"/>
    <x v="0"/>
    <s v="Philadelphia"/>
    <x v="9"/>
    <n v="19134"/>
    <s v="East"/>
    <s v="TEC-AC-10000474"/>
    <x v="2"/>
    <x v="11"/>
    <s v="Kensington Expert Mouse Optical USB Trackball for PC or Mac"/>
    <n v="379.96000000000004"/>
    <n v="5"/>
    <n v="0.2"/>
    <n v="47.494999999999919"/>
  </r>
  <r>
    <n v="7417"/>
    <s v="US-2013-114013"/>
    <x v="0"/>
    <x v="69"/>
    <d v="2013-03-16T00:00:00"/>
    <s v="Second Class"/>
    <s v="SC-20770"/>
    <s v="Stewart Carmichael"/>
    <x v="1"/>
    <x v="0"/>
    <s v="Philadelphia"/>
    <x v="9"/>
    <n v="19134"/>
    <s v="East"/>
    <s v="TEC-PH-10001494"/>
    <x v="2"/>
    <x v="7"/>
    <s v="Polycom CX600 IP Phone VoIP phone"/>
    <n v="539.91"/>
    <n v="3"/>
    <n v="0.4"/>
    <n v="-116.98049999999998"/>
  </r>
  <r>
    <n v="7418"/>
    <s v="US-2013-114013"/>
    <x v="0"/>
    <x v="69"/>
    <d v="2013-03-16T00:00:00"/>
    <s v="Second Class"/>
    <s v="SC-20770"/>
    <s v="Stewart Carmichael"/>
    <x v="1"/>
    <x v="0"/>
    <s v="Philadelphia"/>
    <x v="9"/>
    <n v="19134"/>
    <s v="East"/>
    <s v="OFF-PA-10004996"/>
    <x v="1"/>
    <x v="10"/>
    <s v="Speediset Carbonless Redi-Letter 7&quot; x 8 1/2&quot;"/>
    <n v="41.240000000000009"/>
    <n v="5"/>
    <n v="0.2"/>
    <n v="13.918499999999998"/>
  </r>
  <r>
    <n v="7419"/>
    <s v="US-2013-114013"/>
    <x v="0"/>
    <x v="69"/>
    <d v="2013-03-16T00:00:00"/>
    <s v="Second Class"/>
    <s v="SC-20770"/>
    <s v="Stewart Carmichael"/>
    <x v="1"/>
    <x v="0"/>
    <s v="Philadelphia"/>
    <x v="9"/>
    <n v="19134"/>
    <s v="East"/>
    <s v="OFF-BI-10004318"/>
    <x v="1"/>
    <x v="8"/>
    <s v="Ibico EB-19 Dual Function Manual Binding System"/>
    <n v="51.897000000000013"/>
    <n v="1"/>
    <n v="0.7"/>
    <n v="-41.517600000000002"/>
  </r>
  <r>
    <n v="7420"/>
    <s v="US-2013-114013"/>
    <x v="0"/>
    <x v="69"/>
    <d v="2013-03-16T00:00:00"/>
    <s v="Second Class"/>
    <s v="SC-20770"/>
    <s v="Stewart Carmichael"/>
    <x v="1"/>
    <x v="0"/>
    <s v="Philadelphia"/>
    <x v="9"/>
    <n v="19134"/>
    <s v="East"/>
    <s v="OFF-ST-10002574"/>
    <x v="1"/>
    <x v="4"/>
    <s v="SAFCO Commercial Wire Shelving, Black"/>
    <n v="552.55999999999995"/>
    <n v="5"/>
    <n v="0.2"/>
    <n v="-138.13999999999999"/>
  </r>
  <r>
    <n v="7421"/>
    <s v="US-2013-114013"/>
    <x v="0"/>
    <x v="69"/>
    <d v="2013-03-16T00:00:00"/>
    <s v="Second Class"/>
    <s v="SC-20770"/>
    <s v="Stewart Carmichael"/>
    <x v="1"/>
    <x v="0"/>
    <s v="Philadelphia"/>
    <x v="9"/>
    <n v="19134"/>
    <s v="East"/>
    <s v="OFF-BI-10002353"/>
    <x v="1"/>
    <x v="8"/>
    <s v="GBC VeloBind Cover Sets"/>
    <n v="23.160000000000004"/>
    <n v="5"/>
    <n v="0.7"/>
    <n v="-15.439999999999998"/>
  </r>
  <r>
    <n v="7422"/>
    <s v="US-2013-114013"/>
    <x v="0"/>
    <x v="69"/>
    <d v="2013-03-16T00:00:00"/>
    <s v="Second Class"/>
    <s v="SC-20770"/>
    <s v="Stewart Carmichael"/>
    <x v="1"/>
    <x v="0"/>
    <s v="Philadelphia"/>
    <x v="9"/>
    <n v="19134"/>
    <s v="East"/>
    <s v="OFF-ST-10003641"/>
    <x v="1"/>
    <x v="4"/>
    <s v="Space Solutions Industrial Galvanized Steel Shelving."/>
    <n v="126.08"/>
    <n v="2"/>
    <n v="0.2"/>
    <n v="-28.367999999999984"/>
  </r>
  <r>
    <n v="7423"/>
    <s v="US-2013-114013"/>
    <x v="0"/>
    <x v="69"/>
    <d v="2013-03-16T00:00:00"/>
    <s v="Second Class"/>
    <s v="SC-20770"/>
    <s v="Stewart Carmichael"/>
    <x v="1"/>
    <x v="0"/>
    <s v="Philadelphia"/>
    <x v="9"/>
    <n v="19134"/>
    <s v="East"/>
    <s v="TEC-MA-10001148"/>
    <x v="2"/>
    <x v="15"/>
    <s v="Okidata MB491 Multifunction Printer"/>
    <n v="449.1"/>
    <n v="3"/>
    <n v="0.7"/>
    <n v="-643.70999999999981"/>
  </r>
  <r>
    <n v="7424"/>
    <s v="CA-2014-135069"/>
    <x v="3"/>
    <x v="318"/>
    <d v="2014-04-15T00:00:00"/>
    <s v="Standard Class"/>
    <s v="BS-11755"/>
    <s v="Bruce Stewart"/>
    <x v="0"/>
    <x v="0"/>
    <s v="Philadelphia"/>
    <x v="9"/>
    <n v="19143"/>
    <s v="East"/>
    <s v="OFF-AP-10000026"/>
    <x v="1"/>
    <x v="9"/>
    <s v="Tripp Lite Isotel 6 Outlet Surge Protector with Fax/Modem Protection"/>
    <n v="195.10400000000001"/>
    <n v="4"/>
    <n v="0.2"/>
    <n v="21.949199999999969"/>
  </r>
  <r>
    <n v="7425"/>
    <s v="CA-2014-135069"/>
    <x v="3"/>
    <x v="318"/>
    <d v="2014-04-15T00:00:00"/>
    <s v="Standard Class"/>
    <s v="BS-11755"/>
    <s v="Bruce Stewart"/>
    <x v="0"/>
    <x v="0"/>
    <s v="Philadelphia"/>
    <x v="9"/>
    <n v="19143"/>
    <s v="East"/>
    <s v="FUR-FU-10003878"/>
    <x v="0"/>
    <x v="5"/>
    <s v="Linden 10&quot; Round Wall Clock, Black"/>
    <n v="36.671999999999997"/>
    <n v="3"/>
    <n v="0.2"/>
    <n v="6.4176000000000002"/>
  </r>
  <r>
    <n v="7426"/>
    <s v="CA-2013-101693"/>
    <x v="0"/>
    <x v="674"/>
    <d v="2013-06-28T00:00:00"/>
    <s v="Second Class"/>
    <s v="LC-17140"/>
    <s v="Logan Currie"/>
    <x v="0"/>
    <x v="0"/>
    <s v="Houston"/>
    <x v="5"/>
    <n v="77070"/>
    <s v="Central"/>
    <s v="FUR-CH-10001146"/>
    <x v="0"/>
    <x v="1"/>
    <s v="Global Value Mid-Back Manager's Chair, Gray"/>
    <n v="85.245999999999995"/>
    <n v="2"/>
    <n v="0.3"/>
    <n v="-6.0890000000000057"/>
  </r>
  <r>
    <n v="7427"/>
    <s v="CA-2013-101693"/>
    <x v="0"/>
    <x v="674"/>
    <d v="2013-06-28T00:00:00"/>
    <s v="Second Class"/>
    <s v="LC-17140"/>
    <s v="Logan Currie"/>
    <x v="0"/>
    <x v="0"/>
    <s v="Houston"/>
    <x v="5"/>
    <n v="77070"/>
    <s v="Central"/>
    <s v="FUR-FU-10003919"/>
    <x v="0"/>
    <x v="5"/>
    <s v="Eldon Executive Woodline II Cherry Finish Desk Accessories"/>
    <n v="32.712000000000003"/>
    <n v="2"/>
    <n v="0.6"/>
    <n v="-26.169599999999996"/>
  </r>
  <r>
    <n v="7428"/>
    <s v="US-2011-164763"/>
    <x v="2"/>
    <x v="461"/>
    <d v="2011-03-21T00:00:00"/>
    <s v="Standard Class"/>
    <s v="MH-17440"/>
    <s v="Mark Haberlin"/>
    <x v="1"/>
    <x v="0"/>
    <s v="Jackson"/>
    <x v="35"/>
    <n v="39212"/>
    <s v="South"/>
    <s v="OFF-BI-10000605"/>
    <x v="1"/>
    <x v="8"/>
    <s v="Acco Pressboard Covers with Storage Hooks, 9 1/2&quot; x 11&quot;, Executive Red"/>
    <n v="11.43"/>
    <n v="3"/>
    <n v="0"/>
    <n v="5.3720999999999997"/>
  </r>
  <r>
    <n v="7429"/>
    <s v="US-2011-164763"/>
    <x v="2"/>
    <x v="461"/>
    <d v="2011-03-21T00:00:00"/>
    <s v="Standard Class"/>
    <s v="MH-17440"/>
    <s v="Mark Haberlin"/>
    <x v="1"/>
    <x v="0"/>
    <s v="Jackson"/>
    <x v="35"/>
    <n v="39212"/>
    <s v="South"/>
    <s v="OFF-BI-10000309"/>
    <x v="1"/>
    <x v="8"/>
    <s v="GBC Twin Loop Wire Binding Elements, 9/16&quot; Spine, Black"/>
    <n v="30.44"/>
    <n v="2"/>
    <n v="0"/>
    <n v="14.9156"/>
  </r>
  <r>
    <n v="7430"/>
    <s v="US-2011-164763"/>
    <x v="2"/>
    <x v="461"/>
    <d v="2011-03-21T00:00:00"/>
    <s v="Standard Class"/>
    <s v="MH-17440"/>
    <s v="Mark Haberlin"/>
    <x v="1"/>
    <x v="0"/>
    <s v="Jackson"/>
    <x v="35"/>
    <n v="39212"/>
    <s v="South"/>
    <s v="OFF-PA-10003349"/>
    <x v="1"/>
    <x v="10"/>
    <s v="Xerox 1957"/>
    <n v="12.96"/>
    <n v="2"/>
    <n v="0"/>
    <n v="6.3504000000000005"/>
  </r>
  <r>
    <n v="7431"/>
    <s v="US-2011-164763"/>
    <x v="2"/>
    <x v="461"/>
    <d v="2011-03-21T00:00:00"/>
    <s v="Standard Class"/>
    <s v="MH-17440"/>
    <s v="Mark Haberlin"/>
    <x v="1"/>
    <x v="0"/>
    <s v="Jackson"/>
    <x v="35"/>
    <n v="39212"/>
    <s v="South"/>
    <s v="OFF-PA-10003063"/>
    <x v="1"/>
    <x v="10"/>
    <s v="EcoTones Memo Sheets"/>
    <n v="16"/>
    <n v="4"/>
    <n v="0"/>
    <n v="7.68"/>
  </r>
  <r>
    <n v="7432"/>
    <s v="US-2011-164763"/>
    <x v="2"/>
    <x v="461"/>
    <d v="2011-03-21T00:00:00"/>
    <s v="Standard Class"/>
    <s v="MH-17440"/>
    <s v="Mark Haberlin"/>
    <x v="1"/>
    <x v="0"/>
    <s v="Jackson"/>
    <x v="35"/>
    <n v="39212"/>
    <s v="South"/>
    <s v="OFF-AP-10003971"/>
    <x v="1"/>
    <x v="9"/>
    <s v="Belkin 6 Outlet Metallic Surge Strip"/>
    <n v="32.67"/>
    <n v="3"/>
    <n v="0"/>
    <n v="8.4942000000000011"/>
  </r>
  <r>
    <n v="7433"/>
    <s v="CA-2011-161249"/>
    <x v="2"/>
    <x v="128"/>
    <d v="2011-08-13T00:00:00"/>
    <s v="Standard Class"/>
    <s v="RD-19720"/>
    <s v="Roger Demir"/>
    <x v="0"/>
    <x v="0"/>
    <s v="Phoenix"/>
    <x v="16"/>
    <n v="85023"/>
    <s v="West"/>
    <s v="OFF-FA-10004838"/>
    <x v="1"/>
    <x v="13"/>
    <s v="Super Bands, 12/Pack"/>
    <n v="4.4640000000000004"/>
    <n v="3"/>
    <n v="0.2"/>
    <n v="-0.94859999999999989"/>
  </r>
  <r>
    <n v="7434"/>
    <s v="CA-2011-161249"/>
    <x v="2"/>
    <x v="128"/>
    <d v="2011-08-13T00:00:00"/>
    <s v="Standard Class"/>
    <s v="RD-19720"/>
    <s v="Roger Demir"/>
    <x v="0"/>
    <x v="0"/>
    <s v="Phoenix"/>
    <x v="16"/>
    <n v="85023"/>
    <s v="West"/>
    <s v="OFF-BI-10001097"/>
    <x v="1"/>
    <x v="8"/>
    <s v="Avery Hole Reinforcements"/>
    <n v="9.3450000000000024"/>
    <n v="5"/>
    <n v="0.7"/>
    <n v="-6.5414999999999992"/>
  </r>
  <r>
    <n v="7435"/>
    <s v="CA-2012-148180"/>
    <x v="1"/>
    <x v="353"/>
    <d v="2012-07-31T00:00:00"/>
    <s v="Standard Class"/>
    <s v="BP-11095"/>
    <s v="Bart Pistole"/>
    <x v="1"/>
    <x v="0"/>
    <s v="Oxnard"/>
    <x v="1"/>
    <n v="93030"/>
    <s v="West"/>
    <s v="OFF-BI-10000605"/>
    <x v="1"/>
    <x v="8"/>
    <s v="Acco Pressboard Covers with Storage Hooks, 9 1/2&quot; x 11&quot;, Executive Red"/>
    <n v="9.1440000000000001"/>
    <n v="3"/>
    <n v="0.2"/>
    <n v="3.0860999999999996"/>
  </r>
  <r>
    <n v="7436"/>
    <s v="CA-2012-148180"/>
    <x v="1"/>
    <x v="353"/>
    <d v="2012-07-31T00:00:00"/>
    <s v="Standard Class"/>
    <s v="BP-11095"/>
    <s v="Bart Pistole"/>
    <x v="1"/>
    <x v="0"/>
    <s v="Oxnard"/>
    <x v="1"/>
    <n v="93030"/>
    <s v="West"/>
    <s v="OFF-BI-10003314"/>
    <x v="1"/>
    <x v="8"/>
    <s v="Tuff Stuff Recycled Round Ring Binders"/>
    <n v="23.136000000000003"/>
    <n v="6"/>
    <n v="0.2"/>
    <n v="8.3867999999999991"/>
  </r>
  <r>
    <n v="7437"/>
    <s v="CA-2012-148180"/>
    <x v="1"/>
    <x v="353"/>
    <d v="2012-07-31T00:00:00"/>
    <s v="Standard Class"/>
    <s v="BP-11095"/>
    <s v="Bart Pistole"/>
    <x v="1"/>
    <x v="0"/>
    <s v="Oxnard"/>
    <x v="1"/>
    <n v="93030"/>
    <s v="West"/>
    <s v="OFF-AR-10002067"/>
    <x v="1"/>
    <x v="6"/>
    <s v="Newell 334"/>
    <n v="99.2"/>
    <n v="5"/>
    <n v="0"/>
    <n v="25.792000000000002"/>
  </r>
  <r>
    <n v="7438"/>
    <s v="CA-2011-165568"/>
    <x v="2"/>
    <x v="1162"/>
    <d v="2011-02-20T00:00:00"/>
    <s v="Standard Class"/>
    <s v="BF-11020"/>
    <s v="Barry Französisch"/>
    <x v="1"/>
    <x v="0"/>
    <s v="Seattle"/>
    <x v="4"/>
    <n v="98105"/>
    <s v="West"/>
    <s v="OFF-BI-10001031"/>
    <x v="1"/>
    <x v="8"/>
    <s v="Pressboard Data Binders by Wilson Jones"/>
    <n v="21.36"/>
    <n v="5"/>
    <n v="0.2"/>
    <n v="7.2089999999999996"/>
  </r>
  <r>
    <n v="7439"/>
    <s v="CA-2012-145457"/>
    <x v="1"/>
    <x v="539"/>
    <d v="2012-03-27T00:00:00"/>
    <s v="Second Class"/>
    <s v="CP-12085"/>
    <s v="Cathy Prescott"/>
    <x v="1"/>
    <x v="0"/>
    <s v="Covington"/>
    <x v="4"/>
    <n v="98042"/>
    <s v="West"/>
    <s v="FUR-FU-10003832"/>
    <x v="0"/>
    <x v="5"/>
    <s v="Eldon Expressions Punched Metal &amp; Wood Desk Accessories, Black &amp; Cherry"/>
    <n v="46.900000000000006"/>
    <n v="5"/>
    <n v="0"/>
    <n v="13.132000000000001"/>
  </r>
  <r>
    <n v="7440"/>
    <s v="US-2014-163657"/>
    <x v="3"/>
    <x v="264"/>
    <d v="2014-09-07T00:00:00"/>
    <s v="Standard Class"/>
    <s v="JL-15235"/>
    <s v="Janet Lee"/>
    <x v="0"/>
    <x v="0"/>
    <s v="Los Angeles"/>
    <x v="1"/>
    <n v="90049"/>
    <s v="West"/>
    <s v="OFF-BI-10000138"/>
    <x v="1"/>
    <x v="8"/>
    <s v="Acco Translucent Poly Ring Binders"/>
    <n v="18.72"/>
    <n v="5"/>
    <n v="0.2"/>
    <n v="6.5519999999999996"/>
  </r>
  <r>
    <n v="7441"/>
    <s v="US-2014-163657"/>
    <x v="3"/>
    <x v="264"/>
    <d v="2014-09-07T00:00:00"/>
    <s v="Standard Class"/>
    <s v="JL-15235"/>
    <s v="Janet Lee"/>
    <x v="0"/>
    <x v="0"/>
    <s v="Los Angeles"/>
    <x v="1"/>
    <n v="90049"/>
    <s v="West"/>
    <s v="FUR-TA-10004607"/>
    <x v="0"/>
    <x v="3"/>
    <s v="Hon 2111 Invitation Series Straight Table"/>
    <n v="236.52800000000002"/>
    <n v="2"/>
    <n v="0.2"/>
    <n v="-2.9566000000000088"/>
  </r>
  <r>
    <n v="7442"/>
    <s v="CA-2012-120446"/>
    <x v="1"/>
    <x v="547"/>
    <d v="2012-11-18T00:00:00"/>
    <s v="First Class"/>
    <s v="JG-15805"/>
    <s v="John Grady"/>
    <x v="1"/>
    <x v="0"/>
    <s v="San Diego"/>
    <x v="1"/>
    <n v="92105"/>
    <s v="West"/>
    <s v="OFF-LA-10003148"/>
    <x v="1"/>
    <x v="2"/>
    <s v="Avery 51"/>
    <n v="18.899999999999999"/>
    <n v="3"/>
    <n v="0"/>
    <n v="8.6939999999999991"/>
  </r>
  <r>
    <n v="7443"/>
    <s v="CA-2011-109932"/>
    <x v="2"/>
    <x v="337"/>
    <d v="2011-12-11T00:00:00"/>
    <s v="First Class"/>
    <s v="VP-21760"/>
    <s v="Victoria Pisteka"/>
    <x v="1"/>
    <x v="0"/>
    <s v="Brownsville"/>
    <x v="5"/>
    <n v="78521"/>
    <s v="Central"/>
    <s v="OFF-PA-10001804"/>
    <x v="1"/>
    <x v="10"/>
    <s v="Xerox 195"/>
    <n v="10.688000000000001"/>
    <n v="2"/>
    <n v="0.2"/>
    <n v="3.7407999999999997"/>
  </r>
  <r>
    <n v="7444"/>
    <s v="CA-2011-109932"/>
    <x v="2"/>
    <x v="337"/>
    <d v="2011-12-11T00:00:00"/>
    <s v="First Class"/>
    <s v="VP-21760"/>
    <s v="Victoria Pisteka"/>
    <x v="1"/>
    <x v="0"/>
    <s v="Brownsville"/>
    <x v="5"/>
    <n v="78521"/>
    <s v="Central"/>
    <s v="OFF-ST-10000036"/>
    <x v="1"/>
    <x v="4"/>
    <s v="Recycled Data-Pak for Archival Bound Computer Printouts, 12-1/2 x 12-1/2 x 16"/>
    <n v="237.09600000000003"/>
    <n v="3"/>
    <n v="0.2"/>
    <n v="20.745899999999985"/>
  </r>
  <r>
    <n v="7445"/>
    <s v="CA-2014-127474"/>
    <x v="3"/>
    <x v="447"/>
    <d v="2014-02-08T00:00:00"/>
    <s v="Second Class"/>
    <s v="RD-19810"/>
    <s v="Ross DeVincentis"/>
    <x v="2"/>
    <x v="0"/>
    <s v="Chicago"/>
    <x v="10"/>
    <n v="60610"/>
    <s v="Central"/>
    <s v="OFF-PA-10001166"/>
    <x v="1"/>
    <x v="10"/>
    <s v="Xerox 2"/>
    <n v="5.1840000000000011"/>
    <n v="1"/>
    <n v="0.2"/>
    <n v="1.8144"/>
  </r>
  <r>
    <n v="7446"/>
    <s v="CA-2014-127474"/>
    <x v="3"/>
    <x v="447"/>
    <d v="2014-02-08T00:00:00"/>
    <s v="Second Class"/>
    <s v="RD-19810"/>
    <s v="Ross DeVincentis"/>
    <x v="2"/>
    <x v="0"/>
    <s v="Chicago"/>
    <x v="10"/>
    <n v="60610"/>
    <s v="Central"/>
    <s v="OFF-PA-10001033"/>
    <x v="1"/>
    <x v="10"/>
    <s v="Xerox 1893"/>
    <n v="65.584000000000003"/>
    <n v="2"/>
    <n v="0.2"/>
    <n v="23.7742"/>
  </r>
  <r>
    <n v="7447"/>
    <s v="CA-2014-127474"/>
    <x v="3"/>
    <x v="447"/>
    <d v="2014-02-08T00:00:00"/>
    <s v="Second Class"/>
    <s v="RD-19810"/>
    <s v="Ross DeVincentis"/>
    <x v="2"/>
    <x v="0"/>
    <s v="Chicago"/>
    <x v="10"/>
    <n v="60610"/>
    <s v="Central"/>
    <s v="FUR-FU-10004597"/>
    <x v="0"/>
    <x v="5"/>
    <s v="Eldon Cleatmat Chair Mats for Medium Pile Carpets"/>
    <n v="22.200000000000003"/>
    <n v="1"/>
    <n v="0.6"/>
    <n v="-26.084999999999994"/>
  </r>
  <r>
    <n v="7448"/>
    <s v="CA-2014-127474"/>
    <x v="3"/>
    <x v="447"/>
    <d v="2014-02-08T00:00:00"/>
    <s v="Second Class"/>
    <s v="RD-19810"/>
    <s v="Ross DeVincentis"/>
    <x v="2"/>
    <x v="0"/>
    <s v="Chicago"/>
    <x v="10"/>
    <n v="60610"/>
    <s v="Central"/>
    <s v="OFF-PA-10000418"/>
    <x v="1"/>
    <x v="10"/>
    <s v="Xerox 189"/>
    <n v="419.4"/>
    <n v="5"/>
    <n v="0.2"/>
    <n v="146.79"/>
  </r>
  <r>
    <n v="7449"/>
    <s v="CA-2014-115448"/>
    <x v="3"/>
    <x v="343"/>
    <d v="2014-11-15T00:00:00"/>
    <s v="First Class"/>
    <s v="MH-18025"/>
    <s v="Michelle Huthwaite"/>
    <x v="0"/>
    <x v="0"/>
    <s v="Knoxville"/>
    <x v="18"/>
    <n v="37918"/>
    <s v="South"/>
    <s v="FUR-FU-10004090"/>
    <x v="0"/>
    <x v="5"/>
    <s v="Executive Impressions 14&quot; Contract Wall Clock"/>
    <n v="88.920000000000016"/>
    <n v="5"/>
    <n v="0.2"/>
    <n v="14.449499999999986"/>
  </r>
  <r>
    <n v="7450"/>
    <s v="CA-2014-105669"/>
    <x v="3"/>
    <x v="697"/>
    <d v="2014-09-23T00:00:00"/>
    <s v="Second Class"/>
    <s v="SJ-20125"/>
    <s v="Sanjit Jacobs"/>
    <x v="2"/>
    <x v="0"/>
    <s v="Houston"/>
    <x v="5"/>
    <n v="77036"/>
    <s v="Central"/>
    <s v="OFF-AR-10000390"/>
    <x v="1"/>
    <x v="6"/>
    <s v="Newell Chalk Holder"/>
    <n v="9.9120000000000008"/>
    <n v="3"/>
    <n v="0.2"/>
    <n v="3.2213999999999996"/>
  </r>
  <r>
    <n v="7451"/>
    <s v="CA-2014-105669"/>
    <x v="3"/>
    <x v="697"/>
    <d v="2014-09-23T00:00:00"/>
    <s v="Second Class"/>
    <s v="SJ-20125"/>
    <s v="Sanjit Jacobs"/>
    <x v="2"/>
    <x v="0"/>
    <s v="Houston"/>
    <x v="5"/>
    <n v="77036"/>
    <s v="Central"/>
    <s v="FUR-CH-10003774"/>
    <x v="0"/>
    <x v="1"/>
    <s v="Global Wood Trimmed Manager's Task Chair, Khaki"/>
    <n v="318.43"/>
    <n v="5"/>
    <n v="0.3"/>
    <n v="-77.333000000000013"/>
  </r>
  <r>
    <n v="7452"/>
    <s v="CA-2014-105669"/>
    <x v="3"/>
    <x v="697"/>
    <d v="2014-09-23T00:00:00"/>
    <s v="Second Class"/>
    <s v="SJ-20125"/>
    <s v="Sanjit Jacobs"/>
    <x v="2"/>
    <x v="0"/>
    <s v="Houston"/>
    <x v="5"/>
    <n v="77036"/>
    <s v="Central"/>
    <s v="OFF-BI-10002412"/>
    <x v="1"/>
    <x v="8"/>
    <s v="Wilson Jones “Snap” Scratch Pad Binder Tool for Ring Binders"/>
    <n v="5.7999999999999989"/>
    <n v="5"/>
    <n v="0.8"/>
    <n v="-10.15"/>
  </r>
  <r>
    <n v="7453"/>
    <s v="CA-2014-105669"/>
    <x v="3"/>
    <x v="697"/>
    <d v="2014-09-23T00:00:00"/>
    <s v="Second Class"/>
    <s v="SJ-20125"/>
    <s v="Sanjit Jacobs"/>
    <x v="2"/>
    <x v="0"/>
    <s v="Houston"/>
    <x v="5"/>
    <n v="77036"/>
    <s v="Central"/>
    <s v="TEC-PH-10002415"/>
    <x v="2"/>
    <x v="7"/>
    <s v="Polycom VoiceStation 500 Conference phone"/>
    <n v="1415.76"/>
    <n v="6"/>
    <n v="0.2"/>
    <n v="88.48500000000007"/>
  </r>
  <r>
    <n v="7454"/>
    <s v="CA-2014-134796"/>
    <x v="3"/>
    <x v="643"/>
    <d v="2014-07-02T00:00:00"/>
    <s v="Standard Class"/>
    <s v="FM-14380"/>
    <s v="Fred McMath"/>
    <x v="0"/>
    <x v="0"/>
    <s v="Bolingbrook"/>
    <x v="10"/>
    <n v="60440"/>
    <s v="Central"/>
    <s v="TEC-PH-10003505"/>
    <x v="2"/>
    <x v="7"/>
    <s v="Geemarc AmpliPOWER60"/>
    <n v="148.47999999999999"/>
    <n v="2"/>
    <n v="0.2"/>
    <n v="16.703999999999986"/>
  </r>
  <r>
    <n v="7455"/>
    <s v="CA-2013-137743"/>
    <x v="0"/>
    <x v="679"/>
    <d v="2013-08-05T00:00:00"/>
    <s v="Standard Class"/>
    <s v="KH-16360"/>
    <s v="Katherine Hughes"/>
    <x v="0"/>
    <x v="0"/>
    <s v="Chicago"/>
    <x v="10"/>
    <n v="60623"/>
    <s v="Central"/>
    <s v="OFF-LA-10003663"/>
    <x v="1"/>
    <x v="2"/>
    <s v="Avery 498"/>
    <n v="9.2480000000000011"/>
    <n v="4"/>
    <n v="0.2"/>
    <n v="3.1212"/>
  </r>
  <r>
    <n v="7456"/>
    <s v="CA-2013-137743"/>
    <x v="0"/>
    <x v="679"/>
    <d v="2013-08-05T00:00:00"/>
    <s v="Standard Class"/>
    <s v="KH-16360"/>
    <s v="Katherine Hughes"/>
    <x v="0"/>
    <x v="0"/>
    <s v="Chicago"/>
    <x v="10"/>
    <n v="60623"/>
    <s v="Central"/>
    <s v="OFF-ST-10001780"/>
    <x v="1"/>
    <x v="4"/>
    <s v="Tennsco 16-Compartment Lockers with Coat Rack"/>
    <n v="1036.624"/>
    <n v="2"/>
    <n v="0.2"/>
    <n v="51.831200000000024"/>
  </r>
  <r>
    <n v="7457"/>
    <s v="CA-2012-137974"/>
    <x v="1"/>
    <x v="392"/>
    <d v="2012-04-18T00:00:00"/>
    <s v="First Class"/>
    <s v="LL-16840"/>
    <s v="Lauren Leatherbury"/>
    <x v="0"/>
    <x v="0"/>
    <s v="Waynesboro"/>
    <x v="17"/>
    <n v="22980"/>
    <s v="South"/>
    <s v="TEC-PH-10002033"/>
    <x v="2"/>
    <x v="7"/>
    <s v="Konftel 250 Conference phone - Charcoal black"/>
    <n v="569.64"/>
    <n v="2"/>
    <n v="0"/>
    <n v="148.10640000000001"/>
  </r>
  <r>
    <n v="7458"/>
    <s v="CA-2012-137974"/>
    <x v="1"/>
    <x v="392"/>
    <d v="2012-04-18T00:00:00"/>
    <s v="First Class"/>
    <s v="LL-16840"/>
    <s v="Lauren Leatherbury"/>
    <x v="0"/>
    <x v="0"/>
    <s v="Waynesboro"/>
    <x v="17"/>
    <n v="22980"/>
    <s v="South"/>
    <s v="OFF-BI-10001036"/>
    <x v="1"/>
    <x v="8"/>
    <s v="Cardinal EasyOpen D-Ring Binders"/>
    <n v="9.14"/>
    <n v="1"/>
    <n v="0"/>
    <n v="4.57"/>
  </r>
  <r>
    <n v="7459"/>
    <s v="CA-2012-137974"/>
    <x v="1"/>
    <x v="392"/>
    <d v="2012-04-18T00:00:00"/>
    <s v="First Class"/>
    <s v="LL-16840"/>
    <s v="Lauren Leatherbury"/>
    <x v="0"/>
    <x v="0"/>
    <s v="Waynesboro"/>
    <x v="17"/>
    <n v="22980"/>
    <s v="South"/>
    <s v="FUR-FU-10001468"/>
    <x v="0"/>
    <x v="5"/>
    <s v="Tenex Antistatic Computer Chair Mats"/>
    <n v="1196.8599999999999"/>
    <n v="7"/>
    <n v="0"/>
    <n v="119.68599999999989"/>
  </r>
  <r>
    <n v="7460"/>
    <s v="CA-2012-137974"/>
    <x v="1"/>
    <x v="392"/>
    <d v="2012-04-18T00:00:00"/>
    <s v="First Class"/>
    <s v="LL-16840"/>
    <s v="Lauren Leatherbury"/>
    <x v="0"/>
    <x v="0"/>
    <s v="Waynesboro"/>
    <x v="17"/>
    <n v="22980"/>
    <s v="South"/>
    <s v="FUR-BO-10001519"/>
    <x v="0"/>
    <x v="0"/>
    <s v="O'Sullivan 3-Shelf Heavy-Duty Bookcases"/>
    <n v="523.26"/>
    <n v="9"/>
    <n v="0"/>
    <n v="125.58240000000001"/>
  </r>
  <r>
    <n v="7461"/>
    <s v="US-2012-136987"/>
    <x v="1"/>
    <x v="347"/>
    <d v="2012-04-14T00:00:00"/>
    <s v="Second Class"/>
    <s v="AR-10540"/>
    <s v="Andy Reiter"/>
    <x v="0"/>
    <x v="0"/>
    <s v="Los Angeles"/>
    <x v="1"/>
    <n v="90004"/>
    <s v="West"/>
    <s v="TEC-CO-10001943"/>
    <x v="2"/>
    <x v="16"/>
    <s v="Canon PC-428 Personal Copier"/>
    <n v="639.96800000000007"/>
    <n v="4"/>
    <n v="0.2"/>
    <n v="215.98919999999998"/>
  </r>
  <r>
    <n v="7462"/>
    <s v="US-2012-136987"/>
    <x v="1"/>
    <x v="347"/>
    <d v="2012-04-14T00:00:00"/>
    <s v="Second Class"/>
    <s v="AR-10540"/>
    <s v="Andy Reiter"/>
    <x v="0"/>
    <x v="0"/>
    <s v="Los Angeles"/>
    <x v="1"/>
    <n v="90004"/>
    <s v="West"/>
    <s v="OFF-PA-10003127"/>
    <x v="1"/>
    <x v="10"/>
    <s v="Staples"/>
    <n v="52.76"/>
    <n v="2"/>
    <n v="0"/>
    <n v="24.269599999999997"/>
  </r>
  <r>
    <n v="7463"/>
    <s v="CA-2012-138485"/>
    <x v="1"/>
    <x v="914"/>
    <d v="2012-03-01T00:00:00"/>
    <s v="Second Class"/>
    <s v="NP-18670"/>
    <s v="Nora Paige"/>
    <x v="0"/>
    <x v="0"/>
    <s v="Seattle"/>
    <x v="4"/>
    <n v="98105"/>
    <s v="West"/>
    <s v="TEC-AC-10002076"/>
    <x v="2"/>
    <x v="11"/>
    <s v="Microsoft Natural Keyboard Elite"/>
    <n v="538.92000000000007"/>
    <n v="9"/>
    <n v="0"/>
    <n v="80.837999999999994"/>
  </r>
  <r>
    <n v="7464"/>
    <s v="CA-2013-103709"/>
    <x v="0"/>
    <x v="162"/>
    <d v="2013-09-16T00:00:00"/>
    <s v="Standard Class"/>
    <s v="LP-17095"/>
    <s v="Liz Preis"/>
    <x v="0"/>
    <x v="0"/>
    <s v="Visalia"/>
    <x v="1"/>
    <n v="93277"/>
    <s v="West"/>
    <s v="OFF-AR-10003338"/>
    <x v="1"/>
    <x v="6"/>
    <s v="Eberhard Faber 3 1/2&quot; Golf Pencils"/>
    <n v="14.88"/>
    <n v="2"/>
    <n v="0"/>
    <n v="3.7200000000000006"/>
  </r>
  <r>
    <n v="7465"/>
    <s v="CA-2013-103709"/>
    <x v="0"/>
    <x v="162"/>
    <d v="2013-09-16T00:00:00"/>
    <s v="Standard Class"/>
    <s v="LP-17095"/>
    <s v="Liz Preis"/>
    <x v="0"/>
    <x v="0"/>
    <s v="Visalia"/>
    <x v="1"/>
    <n v="93277"/>
    <s v="West"/>
    <s v="OFF-PA-10004610"/>
    <x v="1"/>
    <x v="10"/>
    <s v="Xerox 1900"/>
    <n v="34.24"/>
    <n v="8"/>
    <n v="0"/>
    <n v="15.407999999999998"/>
  </r>
  <r>
    <n v="7466"/>
    <s v="CA-2013-103709"/>
    <x v="0"/>
    <x v="162"/>
    <d v="2013-09-16T00:00:00"/>
    <s v="Standard Class"/>
    <s v="LP-17095"/>
    <s v="Liz Preis"/>
    <x v="0"/>
    <x v="0"/>
    <s v="Visalia"/>
    <x v="1"/>
    <n v="93277"/>
    <s v="West"/>
    <s v="OFF-ST-10001272"/>
    <x v="1"/>
    <x v="4"/>
    <s v="Mini 13-1/2 Capacity Data Binder Rack, Pearl"/>
    <n v="261.74"/>
    <n v="2"/>
    <n v="0"/>
    <n v="65.435000000000002"/>
  </r>
  <r>
    <n v="7467"/>
    <s v="CA-2013-138282"/>
    <x v="0"/>
    <x v="288"/>
    <d v="2013-05-24T00:00:00"/>
    <s v="Standard Class"/>
    <s v="AH-10690"/>
    <s v="Anna Häberlin"/>
    <x v="1"/>
    <x v="0"/>
    <s v="Los Angeles"/>
    <x v="1"/>
    <n v="90008"/>
    <s v="West"/>
    <s v="OFF-AP-10001366"/>
    <x v="1"/>
    <x v="9"/>
    <s v="Staples"/>
    <n v="87.84"/>
    <n v="8"/>
    <n v="0"/>
    <n v="23.716800000000006"/>
  </r>
  <r>
    <n v="7468"/>
    <s v="CA-2014-148985"/>
    <x v="3"/>
    <x v="343"/>
    <d v="2014-11-16T00:00:00"/>
    <s v="Second Class"/>
    <s v="TB-21190"/>
    <s v="Thomas Brumley"/>
    <x v="2"/>
    <x v="0"/>
    <s v="Los Angeles"/>
    <x v="1"/>
    <n v="90045"/>
    <s v="West"/>
    <s v="FUR-FU-10001424"/>
    <x v="0"/>
    <x v="5"/>
    <s v="Dax Clear Box Frame"/>
    <n v="34.92"/>
    <n v="4"/>
    <n v="0"/>
    <n v="11.872799999999998"/>
  </r>
  <r>
    <n v="7469"/>
    <s v="CA-2011-138100"/>
    <x v="2"/>
    <x v="1114"/>
    <d v="2011-09-20T00:00:00"/>
    <s v="Standard Class"/>
    <s v="AA-10315"/>
    <s v="Alex Avila"/>
    <x v="0"/>
    <x v="0"/>
    <s v="New York City"/>
    <x v="15"/>
    <n v="10011"/>
    <s v="East"/>
    <s v="OFF-PA-10000349"/>
    <x v="1"/>
    <x v="10"/>
    <s v="Staples"/>
    <n v="14.940000000000001"/>
    <n v="3"/>
    <n v="0"/>
    <n v="7.0218000000000007"/>
  </r>
  <r>
    <n v="7470"/>
    <s v="CA-2011-138100"/>
    <x v="2"/>
    <x v="1114"/>
    <d v="2011-09-20T00:00:00"/>
    <s v="Standard Class"/>
    <s v="AA-10315"/>
    <s v="Alex Avila"/>
    <x v="0"/>
    <x v="0"/>
    <s v="New York City"/>
    <x v="15"/>
    <n v="10011"/>
    <s v="East"/>
    <s v="FUR-FU-10002456"/>
    <x v="0"/>
    <x v="5"/>
    <s v="Master Caster Door Stop, Large Neon Orange"/>
    <n v="14.56"/>
    <n v="2"/>
    <n v="0"/>
    <n v="6.2608000000000015"/>
  </r>
  <r>
    <n v="7471"/>
    <s v="CA-2012-100734"/>
    <x v="1"/>
    <x v="426"/>
    <d v="2012-09-20T00:00:00"/>
    <s v="Standard Class"/>
    <s v="AC-10615"/>
    <s v="Ann Chong"/>
    <x v="1"/>
    <x v="0"/>
    <s v="Philadelphia"/>
    <x v="9"/>
    <n v="19143"/>
    <s v="East"/>
    <s v="OFF-BI-10002609"/>
    <x v="1"/>
    <x v="8"/>
    <s v="Avery Hidden Tab Dividers for Binding Systems"/>
    <n v="3.5760000000000005"/>
    <n v="4"/>
    <n v="0.7"/>
    <n v="-2.8608000000000002"/>
  </r>
  <r>
    <n v="7472"/>
    <s v="CA-2012-100734"/>
    <x v="1"/>
    <x v="426"/>
    <d v="2012-09-20T00:00:00"/>
    <s v="Standard Class"/>
    <s v="AC-10615"/>
    <s v="Ann Chong"/>
    <x v="1"/>
    <x v="0"/>
    <s v="Philadelphia"/>
    <x v="9"/>
    <n v="19143"/>
    <s v="East"/>
    <s v="OFF-ST-10001522"/>
    <x v="1"/>
    <x v="4"/>
    <s v="Gould Plastics 18-Pocket Panel Bin, 34w x 5-1/4d x 20-1/2h"/>
    <n v="147.184"/>
    <n v="2"/>
    <n v="0.2"/>
    <n v="-29.436800000000012"/>
  </r>
  <r>
    <n v="7473"/>
    <s v="CA-2013-139997"/>
    <x v="0"/>
    <x v="949"/>
    <d v="2013-07-04T00:00:00"/>
    <s v="First Class"/>
    <s v="EM-14140"/>
    <s v="Eugene Moren"/>
    <x v="2"/>
    <x v="0"/>
    <s v="Lehi"/>
    <x v="7"/>
    <n v="84043"/>
    <s v="West"/>
    <s v="TEC-CO-10000971"/>
    <x v="2"/>
    <x v="16"/>
    <s v="Hewlett Packard 310 Color Digital Copier"/>
    <n v="1499.95"/>
    <n v="5"/>
    <n v="0"/>
    <n v="449.9849999999999"/>
  </r>
  <r>
    <n v="7474"/>
    <s v="CA-2013-109652"/>
    <x v="0"/>
    <x v="342"/>
    <d v="2013-04-16T00:00:00"/>
    <s v="Standard Class"/>
    <s v="QJ-19255"/>
    <s v="Quincy Jones"/>
    <x v="1"/>
    <x v="0"/>
    <s v="Chicago"/>
    <x v="10"/>
    <n v="60653"/>
    <s v="Central"/>
    <s v="OFF-AR-10000034"/>
    <x v="1"/>
    <x v="6"/>
    <s v="BIC Brite Liner Grip Highlighters, Assorted, 5/Pack"/>
    <n v="13.568000000000001"/>
    <n v="4"/>
    <n v="0.2"/>
    <n v="3.2223999999999995"/>
  </r>
  <r>
    <n v="7475"/>
    <s v="CA-2011-167199"/>
    <x v="2"/>
    <x v="1037"/>
    <d v="2011-01-11T00:00:00"/>
    <s v="Standard Class"/>
    <s v="ME-17320"/>
    <s v="Maria Etezadi"/>
    <x v="2"/>
    <x v="0"/>
    <s v="Henderson"/>
    <x v="0"/>
    <n v="42420"/>
    <s v="South"/>
    <s v="FUR-CH-10004063"/>
    <x v="0"/>
    <x v="1"/>
    <s v="Global Deluxe High-Back Manager's Chair"/>
    <n v="2573.8200000000002"/>
    <n v="9"/>
    <n v="0"/>
    <n v="746.40779999999972"/>
  </r>
  <r>
    <n v="7476"/>
    <s v="CA-2011-167199"/>
    <x v="2"/>
    <x v="1037"/>
    <d v="2011-01-11T00:00:00"/>
    <s v="Standard Class"/>
    <s v="ME-17320"/>
    <s v="Maria Etezadi"/>
    <x v="2"/>
    <x v="0"/>
    <s v="Henderson"/>
    <x v="0"/>
    <n v="42420"/>
    <s v="South"/>
    <s v="OFF-BI-10004632"/>
    <x v="1"/>
    <x v="8"/>
    <s v="Ibico Hi-Tech Manual Binding System"/>
    <n v="609.98"/>
    <n v="2"/>
    <n v="0"/>
    <n v="274.49099999999999"/>
  </r>
  <r>
    <n v="7477"/>
    <s v="CA-2011-167199"/>
    <x v="2"/>
    <x v="1037"/>
    <d v="2011-01-11T00:00:00"/>
    <s v="Standard Class"/>
    <s v="ME-17320"/>
    <s v="Maria Etezadi"/>
    <x v="2"/>
    <x v="0"/>
    <s v="Henderson"/>
    <x v="0"/>
    <n v="42420"/>
    <s v="South"/>
    <s v="OFF-AR-10001662"/>
    <x v="1"/>
    <x v="6"/>
    <s v="Rogers Handheld Barrel Pencil Sharpener"/>
    <n v="5.48"/>
    <n v="2"/>
    <n v="0"/>
    <n v="1.4796000000000005"/>
  </r>
  <r>
    <n v="7478"/>
    <s v="CA-2011-167199"/>
    <x v="2"/>
    <x v="1037"/>
    <d v="2011-01-11T00:00:00"/>
    <s v="Standard Class"/>
    <s v="ME-17320"/>
    <s v="Maria Etezadi"/>
    <x v="2"/>
    <x v="0"/>
    <s v="Henderson"/>
    <x v="0"/>
    <n v="42420"/>
    <s v="South"/>
    <s v="TEC-PH-10004977"/>
    <x v="2"/>
    <x v="7"/>
    <s v="GE 30524EE4"/>
    <n v="391.98"/>
    <n v="2"/>
    <n v="0"/>
    <n v="113.67419999999998"/>
  </r>
  <r>
    <n v="7479"/>
    <s v="CA-2011-167199"/>
    <x v="2"/>
    <x v="1037"/>
    <d v="2011-01-11T00:00:00"/>
    <s v="Standard Class"/>
    <s v="ME-17320"/>
    <s v="Maria Etezadi"/>
    <x v="2"/>
    <x v="0"/>
    <s v="Henderson"/>
    <x v="0"/>
    <n v="42420"/>
    <s v="South"/>
    <s v="TEC-PH-10004539"/>
    <x v="2"/>
    <x v="7"/>
    <s v="Wireless Extenders zBoost YX545 SOHO Signal Booster"/>
    <n v="755.96"/>
    <n v="4"/>
    <n v="0"/>
    <n v="204.10919999999999"/>
  </r>
  <r>
    <n v="7480"/>
    <s v="CA-2011-167199"/>
    <x v="2"/>
    <x v="1037"/>
    <d v="2011-01-11T00:00:00"/>
    <s v="Standard Class"/>
    <s v="ME-17320"/>
    <s v="Maria Etezadi"/>
    <x v="2"/>
    <x v="0"/>
    <s v="Henderson"/>
    <x v="0"/>
    <n v="42420"/>
    <s v="South"/>
    <s v="OFF-FA-10001883"/>
    <x v="1"/>
    <x v="13"/>
    <s v="Alliance Super-Size Bands, Assorted Sizes"/>
    <n v="31.12"/>
    <n v="4"/>
    <n v="0"/>
    <n v="0.31119999999999948"/>
  </r>
  <r>
    <n v="7481"/>
    <s v="CA-2011-167199"/>
    <x v="2"/>
    <x v="1037"/>
    <d v="2011-01-11T00:00:00"/>
    <s v="Standard Class"/>
    <s v="ME-17320"/>
    <s v="Maria Etezadi"/>
    <x v="2"/>
    <x v="0"/>
    <s v="Henderson"/>
    <x v="0"/>
    <n v="42420"/>
    <s v="South"/>
    <s v="OFF-PA-10000955"/>
    <x v="1"/>
    <x v="10"/>
    <s v="Southworth 25% Cotton Granite Paper &amp; Envelopes"/>
    <n v="6.54"/>
    <n v="1"/>
    <n v="0"/>
    <n v="3.0084"/>
  </r>
  <r>
    <n v="7482"/>
    <s v="CA-2013-124583"/>
    <x v="0"/>
    <x v="142"/>
    <d v="2013-09-04T00:00:00"/>
    <s v="Second Class"/>
    <s v="LB-16795"/>
    <s v="Laurel Beltran"/>
    <x v="2"/>
    <x v="0"/>
    <s v="Huntington Beach"/>
    <x v="1"/>
    <n v="92646"/>
    <s v="West"/>
    <s v="OFF-EN-10002500"/>
    <x v="1"/>
    <x v="12"/>
    <s v="Globe Weis Peel &amp; Seel First Class Envelopes"/>
    <n v="12.78"/>
    <n v="1"/>
    <n v="0"/>
    <n v="5.7509999999999994"/>
  </r>
  <r>
    <n v="7483"/>
    <s v="CA-2011-113964"/>
    <x v="2"/>
    <x v="865"/>
    <d v="2011-09-30T00:00:00"/>
    <s v="Standard Class"/>
    <s v="JP-16135"/>
    <s v="Julie Prescott"/>
    <x v="2"/>
    <x v="0"/>
    <s v="New York City"/>
    <x v="15"/>
    <n v="10011"/>
    <s v="East"/>
    <s v="OFF-BI-10004654"/>
    <x v="1"/>
    <x v="8"/>
    <s v="Avery Binding System Hidden Tab Executive Style Index Sets"/>
    <n v="18.463999999999999"/>
    <n v="4"/>
    <n v="0.2"/>
    <n v="6.9239999999999995"/>
  </r>
  <r>
    <n v="7484"/>
    <s v="CA-2011-129938"/>
    <x v="2"/>
    <x v="534"/>
    <d v="2011-12-17T00:00:00"/>
    <s v="Second Class"/>
    <s v="EB-13705"/>
    <s v="Ed Braxton"/>
    <x v="1"/>
    <x v="0"/>
    <s v="Philadelphia"/>
    <x v="9"/>
    <n v="19140"/>
    <s v="East"/>
    <s v="FUR-CH-10003774"/>
    <x v="0"/>
    <x v="1"/>
    <s v="Global Wood Trimmed Manager's Task Chair, Khaki"/>
    <n v="445.80200000000002"/>
    <n v="7"/>
    <n v="0.3"/>
    <n v="-108.26620000000001"/>
  </r>
  <r>
    <n v="7485"/>
    <s v="CA-2014-135111"/>
    <x v="3"/>
    <x v="116"/>
    <d v="2015-01-03T00:00:00"/>
    <s v="Standard Class"/>
    <s v="CS-12400"/>
    <s v="Christopher Schild"/>
    <x v="2"/>
    <x v="0"/>
    <s v="Fargo"/>
    <x v="46"/>
    <n v="58103"/>
    <s v="Central"/>
    <s v="OFF-AR-10004707"/>
    <x v="1"/>
    <x v="6"/>
    <s v="Staples"/>
    <n v="2.48"/>
    <n v="1"/>
    <n v="0"/>
    <n v="0.86799999999999988"/>
  </r>
  <r>
    <n v="7486"/>
    <s v="CA-2014-135111"/>
    <x v="3"/>
    <x v="116"/>
    <d v="2015-01-03T00:00:00"/>
    <s v="Standard Class"/>
    <s v="CS-12400"/>
    <s v="Christopher Schild"/>
    <x v="2"/>
    <x v="0"/>
    <s v="Fargo"/>
    <x v="46"/>
    <n v="58103"/>
    <s v="Central"/>
    <s v="OFF-BI-10004040"/>
    <x v="1"/>
    <x v="8"/>
    <s v="Wilson Jones Impact Binders"/>
    <n v="25.9"/>
    <n v="5"/>
    <n v="0"/>
    <n v="12.690999999999999"/>
  </r>
  <r>
    <n v="7487"/>
    <s v="US-2012-134558"/>
    <x v="1"/>
    <x v="546"/>
    <d v="2012-12-24T00:00:00"/>
    <s v="Second Class"/>
    <s v="PM-19135"/>
    <s v="Peter McVee"/>
    <x v="2"/>
    <x v="0"/>
    <s v="Dover"/>
    <x v="38"/>
    <n v="3820"/>
    <s v="East"/>
    <s v="OFF-PA-10001184"/>
    <x v="1"/>
    <x v="10"/>
    <s v="Xerox 1903"/>
    <n v="29.900000000000002"/>
    <n v="5"/>
    <n v="0"/>
    <n v="14.651"/>
  </r>
  <r>
    <n v="7488"/>
    <s v="US-2012-134558"/>
    <x v="1"/>
    <x v="546"/>
    <d v="2012-12-24T00:00:00"/>
    <s v="Second Class"/>
    <s v="PM-19135"/>
    <s v="Peter McVee"/>
    <x v="2"/>
    <x v="0"/>
    <s v="Dover"/>
    <x v="38"/>
    <n v="3820"/>
    <s v="East"/>
    <s v="TEC-AC-10004145"/>
    <x v="2"/>
    <x v="11"/>
    <s v="Logitech diNovo Edge Keyboard"/>
    <n v="2249.91"/>
    <n v="9"/>
    <n v="0"/>
    <n v="517.47930000000008"/>
  </r>
  <r>
    <n v="7489"/>
    <s v="US-2012-134558"/>
    <x v="1"/>
    <x v="546"/>
    <d v="2012-12-24T00:00:00"/>
    <s v="Second Class"/>
    <s v="PM-19135"/>
    <s v="Peter McVee"/>
    <x v="2"/>
    <x v="0"/>
    <s v="Dover"/>
    <x v="38"/>
    <n v="3820"/>
    <s v="East"/>
    <s v="FUR-TA-10003473"/>
    <x v="0"/>
    <x v="3"/>
    <s v="Bretford Rectangular Conference Table Tops"/>
    <n v="1053.164"/>
    <n v="4"/>
    <n v="0.3"/>
    <n v="-105.31639999999993"/>
  </r>
  <r>
    <n v="7490"/>
    <s v="CA-2014-157196"/>
    <x v="3"/>
    <x v="60"/>
    <d v="2014-11-10T00:00:00"/>
    <s v="Standard Class"/>
    <s v="AA-10645"/>
    <s v="Anna Andreadi"/>
    <x v="0"/>
    <x v="0"/>
    <s v="San Diego"/>
    <x v="1"/>
    <n v="92105"/>
    <s v="West"/>
    <s v="OFF-PA-10003172"/>
    <x v="1"/>
    <x v="10"/>
    <s v="Xerox 1996"/>
    <n v="12.96"/>
    <n v="2"/>
    <n v="0"/>
    <n v="6.2208000000000006"/>
  </r>
  <r>
    <n v="7491"/>
    <s v="CA-2012-108672"/>
    <x v="1"/>
    <x v="229"/>
    <d v="2012-09-16T00:00:00"/>
    <s v="Standard Class"/>
    <s v="FA-14230"/>
    <s v="Frank Atkinson"/>
    <x v="1"/>
    <x v="0"/>
    <s v="Los Angeles"/>
    <x v="1"/>
    <n v="90032"/>
    <s v="West"/>
    <s v="FUR-FU-10003799"/>
    <x v="0"/>
    <x v="5"/>
    <s v="Seth Thomas 13 1/2&quot; Wall Clock"/>
    <n v="106.68"/>
    <n v="6"/>
    <n v="0"/>
    <n v="33.070799999999991"/>
  </r>
  <r>
    <n v="7492"/>
    <s v="US-2014-118598"/>
    <x v="3"/>
    <x v="673"/>
    <d v="2014-11-17T00:00:00"/>
    <s v="Same Day"/>
    <s v="CM-12190"/>
    <s v="Charlotte Melton"/>
    <x v="0"/>
    <x v="0"/>
    <s v="Utica"/>
    <x v="15"/>
    <n v="13501"/>
    <s v="East"/>
    <s v="TEC-PH-10002583"/>
    <x v="2"/>
    <x v="7"/>
    <s v="iOttie HLCRIO102 Car Mount"/>
    <n v="119.94"/>
    <n v="6"/>
    <n v="0"/>
    <n v="5.9969999999999857"/>
  </r>
  <r>
    <n v="7493"/>
    <s v="US-2014-160836"/>
    <x v="3"/>
    <x v="220"/>
    <d v="2014-09-17T00:00:00"/>
    <s v="Standard Class"/>
    <s v="CC-12475"/>
    <s v="Cindy Chapman"/>
    <x v="0"/>
    <x v="0"/>
    <s v="Houston"/>
    <x v="5"/>
    <n v="77070"/>
    <s v="Central"/>
    <s v="OFF-PA-10004239"/>
    <x v="1"/>
    <x v="10"/>
    <s v="Xerox 1953"/>
    <n v="10.272000000000002"/>
    <n v="3"/>
    <n v="0.2"/>
    <n v="3.2099999999999982"/>
  </r>
  <r>
    <n v="7494"/>
    <s v="US-2014-160836"/>
    <x v="3"/>
    <x v="220"/>
    <d v="2014-09-17T00:00:00"/>
    <s v="Standard Class"/>
    <s v="CC-12475"/>
    <s v="Cindy Chapman"/>
    <x v="0"/>
    <x v="0"/>
    <s v="Houston"/>
    <x v="5"/>
    <n v="77070"/>
    <s v="Central"/>
    <s v="FUR-TA-10002855"/>
    <x v="0"/>
    <x v="3"/>
    <s v="Bevis Round Conference Table Top &amp; Single Column Base"/>
    <n v="512.19000000000005"/>
    <n v="5"/>
    <n v="0.3"/>
    <n v="-65.853000000000009"/>
  </r>
  <r>
    <n v="7495"/>
    <s v="US-2014-160836"/>
    <x v="3"/>
    <x v="220"/>
    <d v="2014-09-17T00:00:00"/>
    <s v="Standard Class"/>
    <s v="CC-12475"/>
    <s v="Cindy Chapman"/>
    <x v="0"/>
    <x v="0"/>
    <s v="Houston"/>
    <x v="5"/>
    <n v="77070"/>
    <s v="Central"/>
    <s v="OFF-AP-10001626"/>
    <x v="1"/>
    <x v="9"/>
    <s v="Commercial WindTunnel Clean Air Upright Vacuum, Replacement Belts, Filtration Bags"/>
    <n v="1.5559999999999996"/>
    <n v="2"/>
    <n v="0.8"/>
    <n v="-4.2012"/>
  </r>
  <r>
    <n v="7496"/>
    <s v="CA-2014-121048"/>
    <x v="3"/>
    <x v="1163"/>
    <d v="2014-07-19T00:00:00"/>
    <s v="Standard Class"/>
    <s v="TC-21295"/>
    <s v="Toby Carlisle"/>
    <x v="0"/>
    <x v="0"/>
    <s v="Westminster"/>
    <x v="1"/>
    <n v="92683"/>
    <s v="West"/>
    <s v="OFF-BI-10004022"/>
    <x v="1"/>
    <x v="8"/>
    <s v="Acco Suede Grain Vinyl Round Ring Binder"/>
    <n v="4.4479999999999995"/>
    <n v="2"/>
    <n v="0.2"/>
    <n v="1.4455999999999996"/>
  </r>
  <r>
    <n v="7497"/>
    <s v="CA-2014-121048"/>
    <x v="3"/>
    <x v="1163"/>
    <d v="2014-07-19T00:00:00"/>
    <s v="Standard Class"/>
    <s v="TC-21295"/>
    <s v="Toby Carlisle"/>
    <x v="0"/>
    <x v="0"/>
    <s v="Westminster"/>
    <x v="1"/>
    <n v="92683"/>
    <s v="West"/>
    <s v="FUR-FU-10003601"/>
    <x v="0"/>
    <x v="5"/>
    <s v="Deflect-o RollaMat Studded, Beveled Mat for Medium Pile Carpeting"/>
    <n v="276.69"/>
    <n v="3"/>
    <n v="0"/>
    <n v="49.804199999999994"/>
  </r>
  <r>
    <n v="7498"/>
    <s v="CA-2014-121048"/>
    <x v="3"/>
    <x v="1163"/>
    <d v="2014-07-19T00:00:00"/>
    <s v="Standard Class"/>
    <s v="TC-21295"/>
    <s v="Toby Carlisle"/>
    <x v="0"/>
    <x v="0"/>
    <s v="Westminster"/>
    <x v="1"/>
    <n v="92683"/>
    <s v="West"/>
    <s v="OFF-FA-10000490"/>
    <x v="1"/>
    <x v="13"/>
    <s v="OIC Binder Clips, Mini, 1/4&quot; Capacity, Black"/>
    <n v="4.96"/>
    <n v="4"/>
    <n v="0"/>
    <n v="2.3311999999999999"/>
  </r>
  <r>
    <n v="7499"/>
    <s v="CA-2014-121048"/>
    <x v="3"/>
    <x v="1163"/>
    <d v="2014-07-19T00:00:00"/>
    <s v="Standard Class"/>
    <s v="TC-21295"/>
    <s v="Toby Carlisle"/>
    <x v="0"/>
    <x v="0"/>
    <s v="Westminster"/>
    <x v="1"/>
    <n v="92683"/>
    <s v="West"/>
    <s v="OFF-AR-10004042"/>
    <x v="1"/>
    <x v="6"/>
    <s v="BOSTON Model 1800 Electric Pencil Sharpeners, Putty/Woodgrain"/>
    <n v="71.92"/>
    <n v="4"/>
    <n v="0"/>
    <n v="20.856799999999993"/>
  </r>
  <r>
    <n v="7500"/>
    <s v="CA-2014-121048"/>
    <x v="3"/>
    <x v="1163"/>
    <d v="2014-07-19T00:00:00"/>
    <s v="Standard Class"/>
    <s v="TC-21295"/>
    <s v="Toby Carlisle"/>
    <x v="0"/>
    <x v="0"/>
    <s v="Westminster"/>
    <x v="1"/>
    <n v="92683"/>
    <s v="West"/>
    <s v="FUR-FU-10002960"/>
    <x v="0"/>
    <x v="5"/>
    <s v="Eldon 200 Class Desk Accessories, Burgundy"/>
    <n v="18.84"/>
    <n v="3"/>
    <n v="0"/>
    <n v="7.9128000000000007"/>
  </r>
  <r>
    <n v="7501"/>
    <s v="CA-2014-121048"/>
    <x v="3"/>
    <x v="1163"/>
    <d v="2014-07-19T00:00:00"/>
    <s v="Standard Class"/>
    <s v="TC-21295"/>
    <s v="Toby Carlisle"/>
    <x v="0"/>
    <x v="0"/>
    <s v="Westminster"/>
    <x v="1"/>
    <n v="92683"/>
    <s v="West"/>
    <s v="TEC-AC-10000991"/>
    <x v="2"/>
    <x v="11"/>
    <s v="Sony Micro Vault Click 8 GB USB 2.0 Flash Drive"/>
    <n v="140.97"/>
    <n v="3"/>
    <n v="0"/>
    <n v="19.735800000000005"/>
  </r>
  <r>
    <n v="7502"/>
    <s v="CA-2014-121048"/>
    <x v="3"/>
    <x v="1163"/>
    <d v="2014-07-19T00:00:00"/>
    <s v="Standard Class"/>
    <s v="TC-21295"/>
    <s v="Toby Carlisle"/>
    <x v="0"/>
    <x v="0"/>
    <s v="Westminster"/>
    <x v="1"/>
    <n v="92683"/>
    <s v="West"/>
    <s v="TEC-PH-10004977"/>
    <x v="2"/>
    <x v="7"/>
    <s v="GE 30524EE4"/>
    <n v="470.37600000000009"/>
    <n v="3"/>
    <n v="0.2"/>
    <n v="52.917299999999955"/>
  </r>
  <r>
    <n v="7503"/>
    <s v="US-2014-120117"/>
    <x v="3"/>
    <x v="983"/>
    <d v="2014-03-31T00:00:00"/>
    <s v="Same Day"/>
    <s v="TB-21400"/>
    <s v="Tom Boeckenhauer"/>
    <x v="0"/>
    <x v="0"/>
    <s v="Los Angeles"/>
    <x v="1"/>
    <n v="90036"/>
    <s v="West"/>
    <s v="OFF-AR-10000817"/>
    <x v="1"/>
    <x v="6"/>
    <s v="Manco Dry-Lighter Erasable Highlighter"/>
    <n v="6.08"/>
    <n v="2"/>
    <n v="0"/>
    <n v="2.0671999999999997"/>
  </r>
  <r>
    <n v="7504"/>
    <s v="US-2014-120117"/>
    <x v="3"/>
    <x v="983"/>
    <d v="2014-03-31T00:00:00"/>
    <s v="Same Day"/>
    <s v="TB-21400"/>
    <s v="Tom Boeckenhauer"/>
    <x v="0"/>
    <x v="0"/>
    <s v="Los Angeles"/>
    <x v="1"/>
    <n v="90036"/>
    <s v="West"/>
    <s v="TEC-PH-10002447"/>
    <x v="2"/>
    <x v="7"/>
    <s v="AT&amp;T CL83451 4-Handset Telephone"/>
    <n v="164.79200000000003"/>
    <n v="1"/>
    <n v="0.2"/>
    <n v="18.539099999999991"/>
  </r>
  <r>
    <n v="7505"/>
    <s v="CA-2013-158043"/>
    <x v="0"/>
    <x v="1011"/>
    <d v="2013-02-04T00:00:00"/>
    <s v="Second Class"/>
    <s v="JK-15325"/>
    <s v="Jason Klamczynski"/>
    <x v="1"/>
    <x v="0"/>
    <s v="Atlantic City"/>
    <x v="30"/>
    <n v="8401"/>
    <s v="East"/>
    <s v="OFF-EN-10003134"/>
    <x v="1"/>
    <x v="12"/>
    <s v="Staples"/>
    <n v="23.36"/>
    <n v="2"/>
    <n v="0"/>
    <n v="11.68"/>
  </r>
  <r>
    <n v="7506"/>
    <s v="US-2014-106579"/>
    <x v="3"/>
    <x v="110"/>
    <d v="2014-06-14T00:00:00"/>
    <s v="Standard Class"/>
    <s v="BW-11200"/>
    <s v="Ben Wallace"/>
    <x v="0"/>
    <x v="0"/>
    <s v="Skokie"/>
    <x v="10"/>
    <n v="60076"/>
    <s v="Central"/>
    <s v="OFF-BI-10000309"/>
    <x v="1"/>
    <x v="8"/>
    <s v="GBC Twin Loop Wire Binding Elements, 9/16&quot; Spine, Black"/>
    <n v="12.175999999999998"/>
    <n v="4"/>
    <n v="0.8"/>
    <n v="-18.872800000000009"/>
  </r>
  <r>
    <n v="7507"/>
    <s v="CA-2011-115889"/>
    <x v="2"/>
    <x v="981"/>
    <d v="2011-11-06T00:00:00"/>
    <s v="Standard Class"/>
    <s v="SH-20395"/>
    <s v="Shahid Hopkins"/>
    <x v="0"/>
    <x v="0"/>
    <s v="San Francisco"/>
    <x v="1"/>
    <n v="94122"/>
    <s v="West"/>
    <s v="TEC-PH-10001615"/>
    <x v="2"/>
    <x v="7"/>
    <s v="AT&amp;T CL82213"/>
    <n v="46.384"/>
    <n v="2"/>
    <n v="0.2"/>
    <n v="5.2181999999999924"/>
  </r>
  <r>
    <n v="7508"/>
    <s v="CA-2011-115889"/>
    <x v="2"/>
    <x v="981"/>
    <d v="2011-11-06T00:00:00"/>
    <s v="Standard Class"/>
    <s v="SH-20395"/>
    <s v="Shahid Hopkins"/>
    <x v="0"/>
    <x v="0"/>
    <s v="San Francisco"/>
    <x v="1"/>
    <n v="94122"/>
    <s v="West"/>
    <s v="OFF-ST-10003208"/>
    <x v="1"/>
    <x v="4"/>
    <s v="Adjustable Depth Letter/Legal Cart"/>
    <n v="362.92"/>
    <n v="2"/>
    <n v="0"/>
    <n v="105.24679999999995"/>
  </r>
  <r>
    <n v="7509"/>
    <s v="US-2014-161935"/>
    <x v="3"/>
    <x v="1163"/>
    <d v="2014-07-19T00:00:00"/>
    <s v="Standard Class"/>
    <s v="JL-15835"/>
    <s v="John Lee"/>
    <x v="0"/>
    <x v="0"/>
    <s v="Columbus"/>
    <x v="24"/>
    <n v="43229"/>
    <s v="East"/>
    <s v="OFF-PA-10000605"/>
    <x v="1"/>
    <x v="10"/>
    <s v="Xerox 1950"/>
    <n v="9.2480000000000011"/>
    <n v="2"/>
    <n v="0.2"/>
    <n v="3.3524000000000003"/>
  </r>
  <r>
    <n v="7510"/>
    <s v="US-2014-161935"/>
    <x v="3"/>
    <x v="1163"/>
    <d v="2014-07-19T00:00:00"/>
    <s v="Standard Class"/>
    <s v="JL-15835"/>
    <s v="John Lee"/>
    <x v="0"/>
    <x v="0"/>
    <s v="Columbus"/>
    <x v="24"/>
    <n v="43229"/>
    <s v="East"/>
    <s v="TEC-PH-10000560"/>
    <x v="2"/>
    <x v="7"/>
    <s v="Samsung Galaxy S III - 16GB - pebble blue (T-Mobile)"/>
    <n v="1889.9459999999999"/>
    <n v="9"/>
    <n v="0.4"/>
    <n v="-377.98919999999998"/>
  </r>
  <r>
    <n v="7511"/>
    <s v="US-2014-161935"/>
    <x v="3"/>
    <x v="1163"/>
    <d v="2014-07-19T00:00:00"/>
    <s v="Standard Class"/>
    <s v="JL-15835"/>
    <s v="John Lee"/>
    <x v="0"/>
    <x v="0"/>
    <s v="Columbus"/>
    <x v="24"/>
    <n v="43229"/>
    <s v="East"/>
    <s v="OFF-ST-10003455"/>
    <x v="1"/>
    <x v="4"/>
    <s v="Tenex File Box, Personal Filing Tote with Lid, Black"/>
    <n v="62.040000000000006"/>
    <n v="5"/>
    <n v="0.2"/>
    <n v="4.6530000000000022"/>
  </r>
  <r>
    <n v="7512"/>
    <s v="US-2014-161935"/>
    <x v="3"/>
    <x v="1163"/>
    <d v="2014-07-19T00:00:00"/>
    <s v="Standard Class"/>
    <s v="JL-15835"/>
    <s v="John Lee"/>
    <x v="0"/>
    <x v="0"/>
    <s v="Columbus"/>
    <x v="24"/>
    <n v="43229"/>
    <s v="East"/>
    <s v="FUR-FU-10002937"/>
    <x v="0"/>
    <x v="5"/>
    <s v="GE 48&quot; Fluorescent Tube, Cool White Energy Saver, 34 Watts, 30/Box"/>
    <n v="396.92000000000007"/>
    <n v="5"/>
    <n v="0.2"/>
    <n v="148.845"/>
  </r>
  <r>
    <n v="7513"/>
    <s v="US-2014-161935"/>
    <x v="3"/>
    <x v="1163"/>
    <d v="2014-07-19T00:00:00"/>
    <s v="Standard Class"/>
    <s v="JL-15835"/>
    <s v="John Lee"/>
    <x v="0"/>
    <x v="0"/>
    <s v="Columbus"/>
    <x v="24"/>
    <n v="43229"/>
    <s v="East"/>
    <s v="OFF-ST-10001837"/>
    <x v="1"/>
    <x v="4"/>
    <s v="SAFCO Mobile Desk Side File, Wire Frame"/>
    <n v="239.45599999999999"/>
    <n v="7"/>
    <n v="0.2"/>
    <n v="17.959200000000003"/>
  </r>
  <r>
    <n v="7514"/>
    <s v="US-2014-161935"/>
    <x v="3"/>
    <x v="1163"/>
    <d v="2014-07-19T00:00:00"/>
    <s v="Standard Class"/>
    <s v="JL-15835"/>
    <s v="John Lee"/>
    <x v="0"/>
    <x v="0"/>
    <s v="Columbus"/>
    <x v="24"/>
    <n v="43229"/>
    <s v="East"/>
    <s v="OFF-AR-10004757"/>
    <x v="1"/>
    <x v="6"/>
    <s v="Crayola Colored Pencils"/>
    <n v="13.120000000000001"/>
    <n v="5"/>
    <n v="0.2"/>
    <n v="2.1319999999999988"/>
  </r>
  <r>
    <n v="7515"/>
    <s v="US-2014-167920"/>
    <x v="3"/>
    <x v="34"/>
    <d v="2014-12-13T00:00:00"/>
    <s v="Second Class"/>
    <s v="JL-15835"/>
    <s v="John Lee"/>
    <x v="0"/>
    <x v="0"/>
    <s v="Richmond"/>
    <x v="0"/>
    <n v="40475"/>
    <s v="South"/>
    <s v="OFF-BI-10004236"/>
    <x v="1"/>
    <x v="8"/>
    <s v="XtraLife ClearVue Slant-D Ring Binder, White, 3&quot;"/>
    <n v="29.36"/>
    <n v="2"/>
    <n v="0"/>
    <n v="13.505599999999999"/>
  </r>
  <r>
    <n v="7516"/>
    <s v="US-2014-167920"/>
    <x v="3"/>
    <x v="34"/>
    <d v="2014-12-13T00:00:00"/>
    <s v="Second Class"/>
    <s v="JL-15835"/>
    <s v="John Lee"/>
    <x v="0"/>
    <x v="0"/>
    <s v="Richmond"/>
    <x v="0"/>
    <n v="40475"/>
    <s v="South"/>
    <s v="OFF-AP-10000159"/>
    <x v="1"/>
    <x v="9"/>
    <s v="Belkin F9M820V08 8 Outlet Surge"/>
    <n v="214.89999999999998"/>
    <n v="5"/>
    <n v="0"/>
    <n v="62.32099999999997"/>
  </r>
  <r>
    <n v="7517"/>
    <s v="US-2014-167920"/>
    <x v="3"/>
    <x v="34"/>
    <d v="2014-12-13T00:00:00"/>
    <s v="Second Class"/>
    <s v="JL-15835"/>
    <s v="John Lee"/>
    <x v="0"/>
    <x v="0"/>
    <s v="Richmond"/>
    <x v="0"/>
    <n v="40475"/>
    <s v="South"/>
    <s v="OFF-BI-10003274"/>
    <x v="1"/>
    <x v="8"/>
    <s v="Avery Durable Slant Ring Binders, No Labels"/>
    <n v="15.92"/>
    <n v="4"/>
    <n v="0"/>
    <n v="7.4824000000000002"/>
  </r>
  <r>
    <n v="7518"/>
    <s v="US-2014-167920"/>
    <x v="3"/>
    <x v="34"/>
    <d v="2014-12-13T00:00:00"/>
    <s v="Second Class"/>
    <s v="JL-15835"/>
    <s v="John Lee"/>
    <x v="0"/>
    <x v="0"/>
    <s v="Richmond"/>
    <x v="0"/>
    <n v="40475"/>
    <s v="South"/>
    <s v="TEC-AC-10001013"/>
    <x v="2"/>
    <x v="11"/>
    <s v="Logitech ClearChat Comfort/USB Headset H390"/>
    <n v="146.44999999999999"/>
    <n v="5"/>
    <n v="0"/>
    <n v="48.328499999999991"/>
  </r>
  <r>
    <n v="7519"/>
    <s v="US-2014-167920"/>
    <x v="3"/>
    <x v="34"/>
    <d v="2014-12-13T00:00:00"/>
    <s v="Second Class"/>
    <s v="JL-15835"/>
    <s v="John Lee"/>
    <x v="0"/>
    <x v="0"/>
    <s v="Richmond"/>
    <x v="0"/>
    <n v="40475"/>
    <s v="South"/>
    <s v="OFF-ST-10004963"/>
    <x v="1"/>
    <x v="4"/>
    <s v="Eldon Gobal File Keepers"/>
    <n v="15.14"/>
    <n v="1"/>
    <n v="0"/>
    <n v="0.60559999999999903"/>
  </r>
  <r>
    <n v="7520"/>
    <s v="US-2014-167920"/>
    <x v="3"/>
    <x v="34"/>
    <d v="2014-12-13T00:00:00"/>
    <s v="Second Class"/>
    <s v="JL-15835"/>
    <s v="John Lee"/>
    <x v="0"/>
    <x v="0"/>
    <s v="Richmond"/>
    <x v="0"/>
    <n v="40475"/>
    <s v="South"/>
    <s v="OFF-LA-10004409"/>
    <x v="1"/>
    <x v="2"/>
    <s v="Avery 492"/>
    <n v="5.76"/>
    <n v="2"/>
    <n v="0"/>
    <n v="2.6495999999999995"/>
  </r>
  <r>
    <n v="7521"/>
    <s v="US-2014-167920"/>
    <x v="3"/>
    <x v="34"/>
    <d v="2014-12-13T00:00:00"/>
    <s v="Second Class"/>
    <s v="JL-15835"/>
    <s v="John Lee"/>
    <x v="0"/>
    <x v="0"/>
    <s v="Richmond"/>
    <x v="0"/>
    <n v="40475"/>
    <s v="South"/>
    <s v="TEC-CO-10001046"/>
    <x v="2"/>
    <x v="16"/>
    <s v="Canon Imageclass D680 Copier / Fax"/>
    <n v="1399.98"/>
    <n v="2"/>
    <n v="0"/>
    <n v="629.99099999999999"/>
  </r>
  <r>
    <n v="7522"/>
    <s v="CA-2013-162383"/>
    <x v="0"/>
    <x v="64"/>
    <d v="2013-09-12T00:00:00"/>
    <s v="Standard Class"/>
    <s v="MD-17350"/>
    <s v="Maribeth Dona"/>
    <x v="0"/>
    <x v="0"/>
    <s v="Lancaster"/>
    <x v="24"/>
    <n v="43130"/>
    <s v="East"/>
    <s v="OFF-BI-10002824"/>
    <x v="1"/>
    <x v="8"/>
    <s v="Recycled Easel Ring Binders"/>
    <n v="8.9520000000000017"/>
    <n v="2"/>
    <n v="0.7"/>
    <n v="-7.4600000000000009"/>
  </r>
  <r>
    <n v="7523"/>
    <s v="CA-2013-162383"/>
    <x v="0"/>
    <x v="64"/>
    <d v="2013-09-12T00:00:00"/>
    <s v="Standard Class"/>
    <s v="MD-17350"/>
    <s v="Maribeth Dona"/>
    <x v="0"/>
    <x v="0"/>
    <s v="Lancaster"/>
    <x v="24"/>
    <n v="43130"/>
    <s v="East"/>
    <s v="OFF-BI-10001757"/>
    <x v="1"/>
    <x v="8"/>
    <s v="Pressboard Hanging Data Binders for Unburst Sheets"/>
    <n v="8.8560000000000016"/>
    <n v="6"/>
    <n v="0.7"/>
    <n v="-6.4944000000000024"/>
  </r>
  <r>
    <n v="7524"/>
    <s v="CA-2013-162383"/>
    <x v="0"/>
    <x v="64"/>
    <d v="2013-09-12T00:00:00"/>
    <s v="Standard Class"/>
    <s v="MD-17350"/>
    <s v="Maribeth Dona"/>
    <x v="0"/>
    <x v="0"/>
    <s v="Lancaster"/>
    <x v="24"/>
    <n v="43130"/>
    <s v="East"/>
    <s v="FUR-CH-10004477"/>
    <x v="0"/>
    <x v="1"/>
    <s v="Global Push Button Manager's Chair, Indigo"/>
    <n v="85.245999999999995"/>
    <n v="2"/>
    <n v="0.3"/>
    <n v="-1.217800000000004"/>
  </r>
  <r>
    <n v="7525"/>
    <s v="CA-2011-125731"/>
    <x v="2"/>
    <x v="1076"/>
    <d v="2011-09-16T00:00:00"/>
    <s v="Standard Class"/>
    <s v="CL-12565"/>
    <s v="Clay Ludtke"/>
    <x v="0"/>
    <x v="0"/>
    <s v="Gresham"/>
    <x v="21"/>
    <n v="97030"/>
    <s v="West"/>
    <s v="OFF-EN-10003072"/>
    <x v="1"/>
    <x v="12"/>
    <s v="Peel &amp; Seel Envelopes"/>
    <n v="21.728000000000002"/>
    <n v="7"/>
    <n v="0.2"/>
    <n v="7.6047999999999991"/>
  </r>
  <r>
    <n v="7526"/>
    <s v="CA-2011-125731"/>
    <x v="2"/>
    <x v="1076"/>
    <d v="2011-09-16T00:00:00"/>
    <s v="Standard Class"/>
    <s v="CL-12565"/>
    <s v="Clay Ludtke"/>
    <x v="0"/>
    <x v="0"/>
    <s v="Gresham"/>
    <x v="21"/>
    <n v="97030"/>
    <s v="West"/>
    <s v="FUR-CH-10003973"/>
    <x v="0"/>
    <x v="1"/>
    <s v="GuestStacker Chair with Chrome Finish Legs"/>
    <n v="1487.04"/>
    <n v="5"/>
    <n v="0.2"/>
    <n v="148.70400000000006"/>
  </r>
  <r>
    <n v="7527"/>
    <s v="US-2014-106145"/>
    <x v="3"/>
    <x v="986"/>
    <d v="2014-09-27T00:00:00"/>
    <s v="Same Day"/>
    <s v="RA-19885"/>
    <s v="Ruben Ausman"/>
    <x v="1"/>
    <x v="0"/>
    <s v="San Francisco"/>
    <x v="1"/>
    <n v="94109"/>
    <s v="West"/>
    <s v="OFF-EN-10001028"/>
    <x v="1"/>
    <x v="12"/>
    <s v="Staples"/>
    <n v="71.88"/>
    <n v="6"/>
    <n v="0"/>
    <n v="33.064799999999998"/>
  </r>
  <r>
    <n v="7528"/>
    <s v="US-2014-106145"/>
    <x v="3"/>
    <x v="986"/>
    <d v="2014-09-27T00:00:00"/>
    <s v="Same Day"/>
    <s v="RA-19885"/>
    <s v="Ruben Ausman"/>
    <x v="1"/>
    <x v="0"/>
    <s v="San Francisco"/>
    <x v="1"/>
    <n v="94109"/>
    <s v="West"/>
    <s v="FUR-FU-10003829"/>
    <x v="0"/>
    <x v="5"/>
    <s v="Stackable Trays"/>
    <n v="9.24"/>
    <n v="3"/>
    <n v="0"/>
    <n v="2.9567999999999994"/>
  </r>
  <r>
    <n v="7529"/>
    <s v="US-2014-106145"/>
    <x v="3"/>
    <x v="986"/>
    <d v="2014-09-27T00:00:00"/>
    <s v="Same Day"/>
    <s v="RA-19885"/>
    <s v="Ruben Ausman"/>
    <x v="1"/>
    <x v="0"/>
    <s v="San Francisco"/>
    <x v="1"/>
    <n v="94109"/>
    <s v="West"/>
    <s v="OFF-PA-10002245"/>
    <x v="1"/>
    <x v="10"/>
    <s v="Xerox 1895"/>
    <n v="35.880000000000003"/>
    <n v="6"/>
    <n v="0"/>
    <n v="16.146000000000001"/>
  </r>
  <r>
    <n v="7530"/>
    <s v="US-2014-106145"/>
    <x v="3"/>
    <x v="986"/>
    <d v="2014-09-27T00:00:00"/>
    <s v="Same Day"/>
    <s v="RA-19885"/>
    <s v="Ruben Ausman"/>
    <x v="1"/>
    <x v="0"/>
    <s v="San Francisco"/>
    <x v="1"/>
    <n v="94109"/>
    <s v="West"/>
    <s v="OFF-BI-10002215"/>
    <x v="1"/>
    <x v="8"/>
    <s v="Wilson Jones Hanging View Binder, White, 1&quot;"/>
    <n v="17.04"/>
    <n v="3"/>
    <n v="0.2"/>
    <n v="5.5379999999999985"/>
  </r>
  <r>
    <n v="7531"/>
    <s v="US-2014-106145"/>
    <x v="3"/>
    <x v="986"/>
    <d v="2014-09-27T00:00:00"/>
    <s v="Same Day"/>
    <s v="RA-19885"/>
    <s v="Ruben Ausman"/>
    <x v="1"/>
    <x v="0"/>
    <s v="San Francisco"/>
    <x v="1"/>
    <n v="94109"/>
    <s v="West"/>
    <s v="OFF-BI-10003925"/>
    <x v="1"/>
    <x v="8"/>
    <s v="Fellowes PB300 Plastic Comb Binding Machine"/>
    <n v="931.17600000000016"/>
    <n v="3"/>
    <n v="0.2"/>
    <n v="314.27190000000002"/>
  </r>
  <r>
    <n v="7532"/>
    <s v="CA-2013-107146"/>
    <x v="0"/>
    <x v="26"/>
    <d v="2013-06-20T00:00:00"/>
    <s v="First Class"/>
    <s v="LC-16885"/>
    <s v="Lena Creighton"/>
    <x v="0"/>
    <x v="0"/>
    <s v="Longmont"/>
    <x v="22"/>
    <n v="80501"/>
    <s v="West"/>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x v="0"/>
    <s v="Longmont"/>
    <x v="22"/>
    <n v="80501"/>
    <s v="West"/>
    <s v="FUR-CH-10004853"/>
    <x v="0"/>
    <x v="1"/>
    <s v="Global Manager's Adjustable Task Chair, Storm"/>
    <n v="483.13599999999997"/>
    <n v="4"/>
    <n v="0.2"/>
    <n v="54.352799999999945"/>
  </r>
  <r>
    <n v="7534"/>
    <s v="US-2014-134642"/>
    <x v="3"/>
    <x v="906"/>
    <d v="2014-03-02T00:00:00"/>
    <s v="Standard Class"/>
    <s v="SW-20245"/>
    <s v="Scot Wooten"/>
    <x v="0"/>
    <x v="0"/>
    <s v="Greenville"/>
    <x v="3"/>
    <n v="27834"/>
    <s v="South"/>
    <s v="FUR-CH-10002880"/>
    <x v="0"/>
    <x v="1"/>
    <s v="Global High-Back Leather Tilter, Burgundy"/>
    <n v="196.78399999999999"/>
    <n v="2"/>
    <n v="0.2"/>
    <n v="-22.138200000000012"/>
  </r>
  <r>
    <n v="7535"/>
    <s v="US-2014-134642"/>
    <x v="3"/>
    <x v="906"/>
    <d v="2014-03-02T00:00:00"/>
    <s v="Standard Class"/>
    <s v="SW-20245"/>
    <s v="Scot Wooten"/>
    <x v="0"/>
    <x v="0"/>
    <s v="Greenville"/>
    <x v="3"/>
    <n v="27834"/>
    <s v="South"/>
    <s v="FUR-BO-10004709"/>
    <x v="0"/>
    <x v="0"/>
    <s v="Bush Westfield Collection Bookcases, Medium Cherry Finish"/>
    <n v="231.92000000000002"/>
    <n v="5"/>
    <n v="0.2"/>
    <n v="5.7980000000000018"/>
  </r>
  <r>
    <n v="7536"/>
    <s v="US-2014-160143"/>
    <x v="3"/>
    <x v="185"/>
    <d v="2014-04-08T00:00:00"/>
    <s v="Standard Class"/>
    <s v="HG-14965"/>
    <s v="Henry Goldwyn"/>
    <x v="1"/>
    <x v="0"/>
    <s v="Los Angeles"/>
    <x v="1"/>
    <n v="90004"/>
    <s v="West"/>
    <s v="OFF-SU-10004231"/>
    <x v="1"/>
    <x v="14"/>
    <s v="Acme Tagit Stainless Steel Antibacterial Scissors"/>
    <n v="29.700000000000003"/>
    <n v="3"/>
    <n v="0"/>
    <n v="8.0190000000000001"/>
  </r>
  <r>
    <n v="7537"/>
    <s v="CA-2014-103415"/>
    <x v="3"/>
    <x v="734"/>
    <d v="2014-12-09T00:00:00"/>
    <s v="Standard Class"/>
    <s v="MV-17485"/>
    <s v="Mark Van Huff"/>
    <x v="0"/>
    <x v="0"/>
    <s v="Houston"/>
    <x v="5"/>
    <n v="77041"/>
    <s v="Central"/>
    <s v="FUR-FU-10000820"/>
    <x v="0"/>
    <x v="5"/>
    <s v="Tensor Brushed Steel Torchiere Floor Lamp"/>
    <n v="13.591999999999999"/>
    <n v="2"/>
    <n v="0.6"/>
    <n v="-14.271599999999999"/>
  </r>
  <r>
    <n v="7538"/>
    <s v="CA-2013-106460"/>
    <x v="0"/>
    <x v="317"/>
    <d v="2013-02-22T00:00:00"/>
    <s v="Second Class"/>
    <s v="GT-14710"/>
    <s v="Greg Tran"/>
    <x v="0"/>
    <x v="0"/>
    <s v="San Francisco"/>
    <x v="1"/>
    <n v="94109"/>
    <s v="West"/>
    <s v="OFF-PA-10001736"/>
    <x v="1"/>
    <x v="10"/>
    <s v="Xerox 1880"/>
    <n v="70.88"/>
    <n v="2"/>
    <n v="0"/>
    <n v="33.313599999999994"/>
  </r>
  <r>
    <n v="7539"/>
    <s v="US-2014-112347"/>
    <x v="3"/>
    <x v="574"/>
    <d v="2014-12-07T00:00:00"/>
    <s v="Standard Class"/>
    <s v="BS-11380"/>
    <s v="Bill Stewart"/>
    <x v="1"/>
    <x v="0"/>
    <s v="Denver"/>
    <x v="22"/>
    <n v="80219"/>
    <s v="West"/>
    <s v="OFF-ST-10003306"/>
    <x v="1"/>
    <x v="4"/>
    <s v="Letter Size Cart"/>
    <n v="114.28800000000001"/>
    <n v="1"/>
    <n v="0.2"/>
    <n v="12.857399999999984"/>
  </r>
  <r>
    <n v="7540"/>
    <s v="US-2014-112347"/>
    <x v="3"/>
    <x v="574"/>
    <d v="2014-12-07T00:00:00"/>
    <s v="Standard Class"/>
    <s v="BS-11380"/>
    <s v="Bill Stewart"/>
    <x v="1"/>
    <x v="0"/>
    <s v="Denver"/>
    <x v="22"/>
    <n v="80219"/>
    <s v="West"/>
    <s v="OFF-BI-10003707"/>
    <x v="1"/>
    <x v="8"/>
    <s v="Aluminum Screw Posts"/>
    <n v="36.624000000000002"/>
    <n v="8"/>
    <n v="0.7"/>
    <n v="-24.41599999999999"/>
  </r>
  <r>
    <n v="7541"/>
    <s v="US-2014-112347"/>
    <x v="3"/>
    <x v="574"/>
    <d v="2014-12-07T00:00:00"/>
    <s v="Standard Class"/>
    <s v="BS-11380"/>
    <s v="Bill Stewart"/>
    <x v="1"/>
    <x v="0"/>
    <s v="Denver"/>
    <x v="22"/>
    <n v="80219"/>
    <s v="West"/>
    <s v="FUR-BO-10003546"/>
    <x v="0"/>
    <x v="0"/>
    <s v="Hon 4-Shelf Metal Bookcases"/>
    <n v="242.35200000000003"/>
    <n v="8"/>
    <n v="0.7"/>
    <n v="-363.52799999999991"/>
  </r>
  <r>
    <n v="7542"/>
    <s v="US-2014-112347"/>
    <x v="3"/>
    <x v="574"/>
    <d v="2014-12-07T00:00:00"/>
    <s v="Standard Class"/>
    <s v="BS-11380"/>
    <s v="Bill Stewart"/>
    <x v="1"/>
    <x v="0"/>
    <s v="Denver"/>
    <x v="22"/>
    <n v="80219"/>
    <s v="West"/>
    <s v="TEC-PH-10000213"/>
    <x v="2"/>
    <x v="7"/>
    <s v="Seidio BD2-HK3IPH5-BK DILEX Case and Holster Combo for Apple iPhone 5/5s - Black"/>
    <n v="49.616000000000007"/>
    <n v="2"/>
    <n v="0.2"/>
    <n v="4.9615999999999989"/>
  </r>
  <r>
    <n v="7543"/>
    <s v="US-2014-112347"/>
    <x v="3"/>
    <x v="574"/>
    <d v="2014-12-07T00:00:00"/>
    <s v="Standard Class"/>
    <s v="BS-11380"/>
    <s v="Bill Stewart"/>
    <x v="1"/>
    <x v="0"/>
    <s v="Denver"/>
    <x v="22"/>
    <n v="80219"/>
    <s v="West"/>
    <s v="FUR-FU-10001488"/>
    <x v="0"/>
    <x v="5"/>
    <s v="Tenex 46&quot; x 60&quot; Computer Anti-Static Chairmat, Rectangular Shaped"/>
    <n v="508.70400000000006"/>
    <n v="6"/>
    <n v="0.2"/>
    <n v="0"/>
  </r>
  <r>
    <n v="7544"/>
    <s v="US-2014-112347"/>
    <x v="3"/>
    <x v="574"/>
    <d v="2014-12-07T00:00:00"/>
    <s v="Standard Class"/>
    <s v="BS-11380"/>
    <s v="Bill Stewart"/>
    <x v="1"/>
    <x v="0"/>
    <s v="Denver"/>
    <x v="22"/>
    <n v="80219"/>
    <s v="West"/>
    <s v="TEC-PH-10004833"/>
    <x v="2"/>
    <x v="7"/>
    <s v="Macally Suction Cup Mount"/>
    <n v="57.36"/>
    <n v="6"/>
    <n v="0.2"/>
    <n v="-14.34"/>
  </r>
  <r>
    <n v="7545"/>
    <s v="US-2014-112347"/>
    <x v="3"/>
    <x v="574"/>
    <d v="2014-12-07T00:00:00"/>
    <s v="Standard Class"/>
    <s v="BS-11380"/>
    <s v="Bill Stewart"/>
    <x v="1"/>
    <x v="0"/>
    <s v="Denver"/>
    <x v="22"/>
    <n v="80219"/>
    <s v="West"/>
    <s v="FUR-CH-10002335"/>
    <x v="0"/>
    <x v="1"/>
    <s v="Hon GuestStacker Chair"/>
    <n v="906.68000000000006"/>
    <n v="5"/>
    <n v="0.2"/>
    <n v="68.001000000000033"/>
  </r>
  <r>
    <n v="7546"/>
    <s v="CA-2011-103492"/>
    <x v="2"/>
    <x v="982"/>
    <d v="2011-10-15T00:00:00"/>
    <s v="Standard Class"/>
    <s v="CM-12715"/>
    <s v="Craig Molinari"/>
    <x v="1"/>
    <x v="0"/>
    <s v="Huntsville"/>
    <x v="5"/>
    <n v="77340"/>
    <s v="Central"/>
    <s v="TEC-PH-10001128"/>
    <x v="2"/>
    <x v="7"/>
    <s v="Motorola Droid Maxx"/>
    <n v="719.95200000000011"/>
    <n v="6"/>
    <n v="0.2"/>
    <n v="71.995200000000011"/>
  </r>
  <r>
    <n v="7547"/>
    <s v="CA-2011-103492"/>
    <x v="2"/>
    <x v="982"/>
    <d v="2011-10-15T00:00:00"/>
    <s v="Standard Class"/>
    <s v="CM-12715"/>
    <s v="Craig Molinari"/>
    <x v="1"/>
    <x v="0"/>
    <s v="Huntsville"/>
    <x v="5"/>
    <n v="77340"/>
    <s v="Central"/>
    <s v="TEC-PH-10004667"/>
    <x v="2"/>
    <x v="7"/>
    <s v="Cisco 8x8 Inc. 6753i IP Business Phone System"/>
    <n v="755.94400000000019"/>
    <n v="7"/>
    <n v="0.2"/>
    <n v="66.145099999999957"/>
  </r>
  <r>
    <n v="7548"/>
    <s v="CA-2011-103492"/>
    <x v="2"/>
    <x v="982"/>
    <d v="2011-10-15T00:00:00"/>
    <s v="Standard Class"/>
    <s v="CM-12715"/>
    <s v="Craig Molinari"/>
    <x v="1"/>
    <x v="0"/>
    <s v="Huntsville"/>
    <x v="5"/>
    <n v="77340"/>
    <s v="Central"/>
    <s v="OFF-BI-10004817"/>
    <x v="1"/>
    <x v="8"/>
    <s v="GBC Personal VeloBind Strips"/>
    <n v="11.979999999999997"/>
    <n v="5"/>
    <n v="0.8"/>
    <n v="-19.16800000000001"/>
  </r>
  <r>
    <n v="7549"/>
    <s v="CA-2011-103492"/>
    <x v="2"/>
    <x v="982"/>
    <d v="2011-10-15T00:00:00"/>
    <s v="Standard Class"/>
    <s v="CM-12715"/>
    <s v="Craig Molinari"/>
    <x v="1"/>
    <x v="0"/>
    <s v="Huntsville"/>
    <x v="5"/>
    <n v="77340"/>
    <s v="Central"/>
    <s v="OFF-BI-10004140"/>
    <x v="1"/>
    <x v="8"/>
    <s v="Avery Non-Stick Binders"/>
    <n v="0.8979999999999998"/>
    <n v="1"/>
    <n v="0.8"/>
    <n v="-1.5715000000000008"/>
  </r>
  <r>
    <n v="7550"/>
    <s v="CA-2013-136595"/>
    <x v="0"/>
    <x v="64"/>
    <d v="2013-09-08T00:00:00"/>
    <s v="First Class"/>
    <s v="EM-13825"/>
    <s v="Elizabeth Moffitt"/>
    <x v="1"/>
    <x v="0"/>
    <s v="Houston"/>
    <x v="5"/>
    <n v="77036"/>
    <s v="Central"/>
    <s v="FUR-FU-10004671"/>
    <x v="0"/>
    <x v="5"/>
    <s v="Executive Impressions 12&quot; Wall Clock"/>
    <n v="21.204000000000004"/>
    <n v="3"/>
    <n v="0.6"/>
    <n v="-11.662199999999999"/>
  </r>
  <r>
    <n v="7551"/>
    <s v="CA-2011-140396"/>
    <x v="2"/>
    <x v="1164"/>
    <d v="2011-11-25T00:00:00"/>
    <s v="Standard Class"/>
    <s v="KH-16330"/>
    <s v="Katharine Harms"/>
    <x v="1"/>
    <x v="0"/>
    <s v="New York City"/>
    <x v="15"/>
    <n v="10024"/>
    <s v="East"/>
    <s v="OFF-EN-10002592"/>
    <x v="1"/>
    <x v="12"/>
    <s v="Peel &amp; Seel Recycled Catalog Envelopes, Brown"/>
    <n v="34.74"/>
    <n v="3"/>
    <n v="0"/>
    <n v="17.37"/>
  </r>
  <r>
    <n v="7552"/>
    <s v="CA-2011-140396"/>
    <x v="2"/>
    <x v="1164"/>
    <d v="2011-11-25T00:00:00"/>
    <s v="Standard Class"/>
    <s v="KH-16330"/>
    <s v="Katharine Harms"/>
    <x v="1"/>
    <x v="0"/>
    <s v="New York City"/>
    <x v="15"/>
    <n v="10024"/>
    <s v="East"/>
    <s v="TEC-PH-10004447"/>
    <x v="2"/>
    <x v="7"/>
    <s v="Toshiba IPT2010-SD IP Telephone"/>
    <n v="833.94"/>
    <n v="6"/>
    <n v="0"/>
    <n v="216.8244"/>
  </r>
  <r>
    <n v="7553"/>
    <s v="CA-2011-140396"/>
    <x v="2"/>
    <x v="1164"/>
    <d v="2011-11-25T00:00:00"/>
    <s v="Standard Class"/>
    <s v="KH-16330"/>
    <s v="Katharine Harms"/>
    <x v="1"/>
    <x v="0"/>
    <s v="New York City"/>
    <x v="15"/>
    <n v="10024"/>
    <s v="East"/>
    <s v="OFF-BI-10003669"/>
    <x v="1"/>
    <x v="8"/>
    <s v="3M Organizer Strips"/>
    <n v="12.96"/>
    <n v="3"/>
    <n v="0.2"/>
    <n v="4.5359999999999996"/>
  </r>
  <r>
    <n v="7554"/>
    <s v="CA-2011-140396"/>
    <x v="2"/>
    <x v="1164"/>
    <d v="2011-11-25T00:00:00"/>
    <s v="Standard Class"/>
    <s v="KH-16330"/>
    <s v="Katharine Harms"/>
    <x v="1"/>
    <x v="0"/>
    <s v="New York City"/>
    <x v="15"/>
    <n v="10024"/>
    <s v="East"/>
    <s v="OFF-PA-10000223"/>
    <x v="1"/>
    <x v="10"/>
    <s v="Xerox 2000"/>
    <n v="25.92"/>
    <n v="4"/>
    <n v="0"/>
    <n v="12.441600000000001"/>
  </r>
  <r>
    <n v="7555"/>
    <s v="CA-2011-114181"/>
    <x v="2"/>
    <x v="1025"/>
    <d v="2011-05-14T00:00:00"/>
    <s v="Second Class"/>
    <s v="AF-10885"/>
    <s v="Art Foster"/>
    <x v="0"/>
    <x v="0"/>
    <s v="Philadelphia"/>
    <x v="9"/>
    <n v="19134"/>
    <s v="East"/>
    <s v="FUR-BO-10004467"/>
    <x v="0"/>
    <x v="0"/>
    <s v="Bestar Classic Bookcase"/>
    <n v="349.96499999999997"/>
    <n v="7"/>
    <n v="0.5"/>
    <n v="-216.97830000000002"/>
  </r>
  <r>
    <n v="7556"/>
    <s v="CA-2011-114181"/>
    <x v="2"/>
    <x v="1025"/>
    <d v="2011-05-14T00:00:00"/>
    <s v="Second Class"/>
    <s v="AF-10885"/>
    <s v="Art Foster"/>
    <x v="0"/>
    <x v="0"/>
    <s v="Philadelphia"/>
    <x v="9"/>
    <n v="19134"/>
    <s v="East"/>
    <s v="OFF-AR-10000716"/>
    <x v="1"/>
    <x v="6"/>
    <s v="DIXON Ticonderoga Erasable Checking Pencils"/>
    <n v="22.32"/>
    <n v="5"/>
    <n v="0.2"/>
    <n v="5.3010000000000002"/>
  </r>
  <r>
    <n v="7557"/>
    <s v="CA-2014-159506"/>
    <x v="3"/>
    <x v="344"/>
    <d v="2014-12-03T00:00:00"/>
    <s v="Standard Class"/>
    <s v="JR-16210"/>
    <s v="Justin Ritter"/>
    <x v="1"/>
    <x v="0"/>
    <s v="Columbus"/>
    <x v="14"/>
    <n v="47201"/>
    <s v="Central"/>
    <s v="OFF-PA-10003641"/>
    <x v="1"/>
    <x v="10"/>
    <s v="Xerox 1909"/>
    <n v="158.28"/>
    <n v="6"/>
    <n v="0"/>
    <n v="72.808799999999991"/>
  </r>
  <r>
    <n v="7558"/>
    <s v="CA-2014-159506"/>
    <x v="3"/>
    <x v="344"/>
    <d v="2014-12-03T00:00:00"/>
    <s v="Standard Class"/>
    <s v="JR-16210"/>
    <s v="Justin Ritter"/>
    <x v="1"/>
    <x v="0"/>
    <s v="Columbus"/>
    <x v="14"/>
    <n v="47201"/>
    <s v="Central"/>
    <s v="OFF-BI-10004519"/>
    <x v="1"/>
    <x v="8"/>
    <s v="GBC DocuBind P100 Manual Binding Machine"/>
    <n v="497.93999999999994"/>
    <n v="3"/>
    <n v="0"/>
    <n v="224.07299999999998"/>
  </r>
  <r>
    <n v="7559"/>
    <s v="US-2011-137155"/>
    <x v="2"/>
    <x v="301"/>
    <d v="2011-11-05T00:00:00"/>
    <s v="Standard Class"/>
    <s v="DL-12925"/>
    <s v="Daniel Lacy"/>
    <x v="0"/>
    <x v="0"/>
    <s v="Long Beach"/>
    <x v="15"/>
    <n v="11561"/>
    <s v="East"/>
    <s v="OFF-AP-10002518"/>
    <x v="1"/>
    <x v="9"/>
    <s v="Kensington 7 Outlet MasterPiece Power Center"/>
    <n v="533.93999999999994"/>
    <n v="3"/>
    <n v="0"/>
    <n v="154.84259999999995"/>
  </r>
  <r>
    <n v="7560"/>
    <s v="US-2011-137155"/>
    <x v="2"/>
    <x v="301"/>
    <d v="2011-11-05T00:00:00"/>
    <s v="Standard Class"/>
    <s v="DL-12925"/>
    <s v="Daniel Lacy"/>
    <x v="0"/>
    <x v="0"/>
    <s v="Long Beach"/>
    <x v="15"/>
    <n v="11561"/>
    <s v="East"/>
    <s v="OFF-PA-10000806"/>
    <x v="1"/>
    <x v="10"/>
    <s v="Xerox 1934"/>
    <n v="167.94"/>
    <n v="3"/>
    <n v="0"/>
    <n v="82.290599999999998"/>
  </r>
  <r>
    <n v="7561"/>
    <s v="US-2011-137155"/>
    <x v="2"/>
    <x v="301"/>
    <d v="2011-11-05T00:00:00"/>
    <s v="Standard Class"/>
    <s v="DL-12925"/>
    <s v="Daniel Lacy"/>
    <x v="0"/>
    <x v="0"/>
    <s v="Long Beach"/>
    <x v="15"/>
    <n v="11561"/>
    <s v="East"/>
    <s v="FUR-FU-10003142"/>
    <x v="0"/>
    <x v="5"/>
    <s v="Master Big Foot Doorstop, Beige"/>
    <n v="31.68"/>
    <n v="6"/>
    <n v="0"/>
    <n v="9.8207999999999984"/>
  </r>
  <r>
    <n v="7562"/>
    <s v="CA-2013-105746"/>
    <x v="0"/>
    <x v="945"/>
    <d v="2014-01-02T00:00:00"/>
    <s v="First Class"/>
    <s v="BD-11605"/>
    <s v="Brian Dahlen"/>
    <x v="0"/>
    <x v="0"/>
    <s v="Lancaster"/>
    <x v="9"/>
    <n v="17602"/>
    <s v="East"/>
    <s v="FUR-CH-10000454"/>
    <x v="0"/>
    <x v="1"/>
    <s v="Hon Deluxe Fabric Upholstered Stacking Chairs, Rounded Back"/>
    <n v="170.78599999999997"/>
    <n v="1"/>
    <n v="0.3"/>
    <n v="0"/>
  </r>
  <r>
    <n v="7563"/>
    <s v="US-2013-104815"/>
    <x v="0"/>
    <x v="323"/>
    <d v="2013-09-08T00:00:00"/>
    <s v="Standard Class"/>
    <s v="RB-19570"/>
    <s v="Rob Beeghly"/>
    <x v="0"/>
    <x v="0"/>
    <s v="Chicago"/>
    <x v="10"/>
    <n v="60610"/>
    <s v="Central"/>
    <s v="FUR-BO-10003894"/>
    <x v="0"/>
    <x v="0"/>
    <s v="Safco Value Mate Steel Bookcase, Baked Enamel Finish on Steel, Black"/>
    <n v="198.744"/>
    <n v="4"/>
    <n v="0.3"/>
    <n v="0"/>
  </r>
  <r>
    <n v="7564"/>
    <s v="CA-2014-157672"/>
    <x v="3"/>
    <x v="361"/>
    <d v="2014-10-08T00:00:00"/>
    <s v="First Class"/>
    <s v="RB-19795"/>
    <s v="Ross Baird"/>
    <x v="2"/>
    <x v="0"/>
    <s v="Denver"/>
    <x v="22"/>
    <n v="80219"/>
    <s v="West"/>
    <s v="TEC-AC-10001714"/>
    <x v="2"/>
    <x v="11"/>
    <s v="Logitech MX Performance Wireless Mouse"/>
    <n v="63.824000000000005"/>
    <n v="2"/>
    <n v="0.2"/>
    <n v="13.562599999999998"/>
  </r>
  <r>
    <n v="7565"/>
    <s v="US-2013-166660"/>
    <x v="0"/>
    <x v="806"/>
    <d v="2013-02-01T00:00:00"/>
    <s v="Second Class"/>
    <s v="TB-21250"/>
    <s v="Tim Brockman"/>
    <x v="0"/>
    <x v="0"/>
    <s v="Seattle"/>
    <x v="4"/>
    <n v="98103"/>
    <s v="West"/>
    <s v="FUR-CH-10001190"/>
    <x v="0"/>
    <x v="1"/>
    <s v="Global Deluxe High-Back Office Chair in Storm"/>
    <n v="435.16800000000006"/>
    <n v="4"/>
    <n v="0.2"/>
    <n v="-59.835600000000042"/>
  </r>
  <r>
    <n v="7566"/>
    <s v="US-2013-166660"/>
    <x v="0"/>
    <x v="806"/>
    <d v="2013-02-01T00:00:00"/>
    <s v="Second Class"/>
    <s v="TB-21250"/>
    <s v="Tim Brockman"/>
    <x v="0"/>
    <x v="0"/>
    <s v="Seattle"/>
    <x v="4"/>
    <n v="98103"/>
    <s v="West"/>
    <s v="FUR-BO-10000468"/>
    <x v="0"/>
    <x v="0"/>
    <s v="O'Sullivan 2-Shelf Heavy-Duty Bookcases"/>
    <n v="48.58"/>
    <n v="1"/>
    <n v="0"/>
    <n v="7.7728000000000037"/>
  </r>
  <r>
    <n v="7567"/>
    <s v="CA-2014-140802"/>
    <x v="3"/>
    <x v="81"/>
    <d v="2014-04-24T00:00:00"/>
    <s v="First Class"/>
    <s v="KN-16390"/>
    <s v="Katherine Nockton"/>
    <x v="1"/>
    <x v="0"/>
    <s v="Houston"/>
    <x v="5"/>
    <n v="77070"/>
    <s v="Central"/>
    <s v="TEC-AC-10001998"/>
    <x v="2"/>
    <x v="11"/>
    <s v="Logitech LS21 Speaker System - PC Multimedia - 2.1-CH - Wired"/>
    <n v="47.975999999999999"/>
    <n v="3"/>
    <n v="0.2"/>
    <n v="8.3957999999999942"/>
  </r>
  <r>
    <n v="7568"/>
    <s v="CA-2014-140802"/>
    <x v="3"/>
    <x v="81"/>
    <d v="2014-04-24T00:00:00"/>
    <s v="First Class"/>
    <s v="KN-16390"/>
    <s v="Katherine Nockton"/>
    <x v="1"/>
    <x v="0"/>
    <s v="Houston"/>
    <x v="5"/>
    <n v="77070"/>
    <s v="Central"/>
    <s v="OFF-PA-10001534"/>
    <x v="1"/>
    <x v="10"/>
    <s v="Xerox 230"/>
    <n v="20.736000000000004"/>
    <n v="4"/>
    <n v="0.2"/>
    <n v="7.2576000000000001"/>
  </r>
  <r>
    <n v="7569"/>
    <s v="CA-2011-133830"/>
    <x v="2"/>
    <x v="29"/>
    <d v="2011-12-10T00:00:00"/>
    <s v="Standard Class"/>
    <s v="RL-19615"/>
    <s v="Rob Lucas"/>
    <x v="0"/>
    <x v="0"/>
    <s v="Los Angeles"/>
    <x v="1"/>
    <n v="90045"/>
    <s v="West"/>
    <s v="OFF-AR-10003045"/>
    <x v="1"/>
    <x v="6"/>
    <s v="Prang Colored Pencils"/>
    <n v="26.46"/>
    <n v="9"/>
    <n v="0"/>
    <n v="11.907"/>
  </r>
  <r>
    <n v="7570"/>
    <s v="CA-2011-133830"/>
    <x v="2"/>
    <x v="29"/>
    <d v="2011-12-10T00:00:00"/>
    <s v="Standard Class"/>
    <s v="RL-19615"/>
    <s v="Rob Lucas"/>
    <x v="0"/>
    <x v="0"/>
    <s v="Los Angeles"/>
    <x v="1"/>
    <n v="90045"/>
    <s v="West"/>
    <s v="OFF-PA-10001363"/>
    <x v="1"/>
    <x v="10"/>
    <s v="Xerox 1933"/>
    <n v="49.12"/>
    <n v="4"/>
    <n v="0"/>
    <n v="23.086399999999998"/>
  </r>
  <r>
    <n v="7571"/>
    <s v="CA-2011-133830"/>
    <x v="2"/>
    <x v="29"/>
    <d v="2011-12-10T00:00:00"/>
    <s v="Standard Class"/>
    <s v="RL-19615"/>
    <s v="Rob Lucas"/>
    <x v="0"/>
    <x v="0"/>
    <s v="Los Angeles"/>
    <x v="1"/>
    <n v="90045"/>
    <s v="West"/>
    <s v="OFF-FA-10002280"/>
    <x v="1"/>
    <x v="13"/>
    <s v="Advantus Plastic Paper Clips"/>
    <n v="15"/>
    <n v="3"/>
    <n v="0"/>
    <n v="7.1999999999999993"/>
  </r>
  <r>
    <n v="7572"/>
    <s v="CA-2011-100916"/>
    <x v="2"/>
    <x v="618"/>
    <d v="2011-10-26T00:00:00"/>
    <s v="Standard Class"/>
    <s v="FH-14275"/>
    <s v="Frank Hawley"/>
    <x v="1"/>
    <x v="0"/>
    <s v="Newport News"/>
    <x v="17"/>
    <n v="23602"/>
    <s v="South"/>
    <s v="OFF-ST-10003479"/>
    <x v="1"/>
    <x v="4"/>
    <s v="Eldon Base for stackable storage shelf, platinum"/>
    <n v="194.7"/>
    <n v="5"/>
    <n v="0"/>
    <n v="9.7349999999999781"/>
  </r>
  <r>
    <n v="7573"/>
    <s v="CA-2011-100916"/>
    <x v="2"/>
    <x v="618"/>
    <d v="2011-10-26T00:00:00"/>
    <s v="Standard Class"/>
    <s v="FH-14275"/>
    <s v="Frank Hawley"/>
    <x v="1"/>
    <x v="0"/>
    <s v="Newport News"/>
    <x v="17"/>
    <n v="23602"/>
    <s v="South"/>
    <s v="FUR-TA-10004607"/>
    <x v="0"/>
    <x v="3"/>
    <s v="Hon 2111 Invitation Series Straight Table"/>
    <n v="591.32000000000005"/>
    <n v="4"/>
    <n v="0"/>
    <n v="112.35079999999999"/>
  </r>
  <r>
    <n v="7574"/>
    <s v="CA-2011-100916"/>
    <x v="2"/>
    <x v="618"/>
    <d v="2011-10-26T00:00:00"/>
    <s v="Standard Class"/>
    <s v="FH-14275"/>
    <s v="Frank Hawley"/>
    <x v="1"/>
    <x v="0"/>
    <s v="Newport News"/>
    <x v="17"/>
    <n v="23602"/>
    <s v="South"/>
    <s v="OFF-AR-10001022"/>
    <x v="1"/>
    <x v="6"/>
    <s v="SANFORD Liquid Accent Tank-Style Highlighters"/>
    <n v="2.84"/>
    <n v="1"/>
    <n v="0"/>
    <n v="0.88039999999999985"/>
  </r>
  <r>
    <n v="7575"/>
    <s v="CA-2012-129532"/>
    <x v="1"/>
    <x v="575"/>
    <d v="2012-12-12T00:00:00"/>
    <s v="Standard Class"/>
    <s v="YS-21880"/>
    <s v="Yana Sorensen"/>
    <x v="1"/>
    <x v="0"/>
    <s v="Los Angeles"/>
    <x v="1"/>
    <n v="90036"/>
    <s v="West"/>
    <s v="OFF-ST-10004186"/>
    <x v="1"/>
    <x v="4"/>
    <s v="Stur-D-Stor Shelving, Vertical 5-Shelf: 72&quot;H x 36&quot;W x 18 1/2&quot;D"/>
    <n v="221.96"/>
    <n v="2"/>
    <n v="0"/>
    <n v="4.4391999999999996"/>
  </r>
  <r>
    <n v="7576"/>
    <s v="CA-2012-129532"/>
    <x v="1"/>
    <x v="575"/>
    <d v="2012-12-12T00:00:00"/>
    <s v="Standard Class"/>
    <s v="YS-21880"/>
    <s v="Yana Sorensen"/>
    <x v="1"/>
    <x v="0"/>
    <s v="Los Angeles"/>
    <x v="1"/>
    <n v="90036"/>
    <s v="West"/>
    <s v="TEC-AC-10000865"/>
    <x v="2"/>
    <x v="11"/>
    <s v="WD My Passport Ultra 500GB Portable External Hard Drive"/>
    <n v="236"/>
    <n v="4"/>
    <n v="0"/>
    <n v="40.119999999999976"/>
  </r>
  <r>
    <n v="7577"/>
    <s v="CA-2011-134726"/>
    <x v="2"/>
    <x v="981"/>
    <d v="2011-11-07T00:00:00"/>
    <s v="Second Class"/>
    <s v="SW-20755"/>
    <s v="Steven Ward"/>
    <x v="1"/>
    <x v="0"/>
    <s v="Seattle"/>
    <x v="4"/>
    <n v="98115"/>
    <s v="West"/>
    <s v="TEC-AC-10000023"/>
    <x v="2"/>
    <x v="11"/>
    <s v="Maxell 74 Minute CD-R Spindle, 50/Pack"/>
    <n v="41.94"/>
    <n v="2"/>
    <n v="0"/>
    <n v="15.098399999999998"/>
  </r>
  <r>
    <n v="7578"/>
    <s v="CA-2011-134726"/>
    <x v="2"/>
    <x v="981"/>
    <d v="2011-11-07T00:00:00"/>
    <s v="Second Class"/>
    <s v="SW-20755"/>
    <s v="Steven Ward"/>
    <x v="1"/>
    <x v="0"/>
    <s v="Seattle"/>
    <x v="4"/>
    <n v="98115"/>
    <s v="West"/>
    <s v="TEC-PH-10001750"/>
    <x v="2"/>
    <x v="7"/>
    <s v="Samsung Rugby III"/>
    <n v="52.792000000000002"/>
    <n v="1"/>
    <n v="0.2"/>
    <n v="4.6193000000000026"/>
  </r>
  <r>
    <n v="7579"/>
    <s v="CA-2013-138597"/>
    <x v="0"/>
    <x v="122"/>
    <d v="2013-12-22T00:00:00"/>
    <s v="First Class"/>
    <s v="PN-18775"/>
    <s v="Parhena Norris"/>
    <x v="2"/>
    <x v="0"/>
    <s v="Omaha"/>
    <x v="8"/>
    <n v="68104"/>
    <s v="Central"/>
    <s v="FUR-CH-10004997"/>
    <x v="0"/>
    <x v="1"/>
    <s v="Hon Every-Day Series Multi-Task Chairs"/>
    <n v="563.93999999999994"/>
    <n v="3"/>
    <n v="0"/>
    <n v="112.78800000000001"/>
  </r>
  <r>
    <n v="7580"/>
    <s v="CA-2012-123113"/>
    <x v="1"/>
    <x v="521"/>
    <d v="2012-11-27T00:00:00"/>
    <s v="Second Class"/>
    <s v="AT-10735"/>
    <s v="Annie Thurman"/>
    <x v="0"/>
    <x v="0"/>
    <s v="Morristown"/>
    <x v="30"/>
    <n v="7960"/>
    <s v="East"/>
    <s v="OFF-AP-10000275"/>
    <x v="1"/>
    <x v="9"/>
    <s v="Sanyo Counter Height Refrigerator with Crisper, 3.6 Cubic Foot, Stainless Steel/Black"/>
    <n v="2625.12"/>
    <n v="8"/>
    <n v="0"/>
    <n v="735.03359999999998"/>
  </r>
  <r>
    <n v="7581"/>
    <s v="CA-2012-123113"/>
    <x v="1"/>
    <x v="521"/>
    <d v="2012-11-27T00:00:00"/>
    <s v="Second Class"/>
    <s v="AT-10735"/>
    <s v="Annie Thurman"/>
    <x v="0"/>
    <x v="0"/>
    <s v="Morristown"/>
    <x v="30"/>
    <n v="7960"/>
    <s v="East"/>
    <s v="OFF-AR-10004999"/>
    <x v="1"/>
    <x v="6"/>
    <s v="Newell 315"/>
    <n v="17.940000000000001"/>
    <n v="3"/>
    <n v="0"/>
    <n v="4.4850000000000003"/>
  </r>
  <r>
    <n v="7582"/>
    <s v="CA-2012-169656"/>
    <x v="1"/>
    <x v="863"/>
    <d v="2012-08-16T00:00:00"/>
    <s v="First Class"/>
    <s v="EJ-13720"/>
    <s v="Ed Jacobs"/>
    <x v="0"/>
    <x v="0"/>
    <s v="Philadelphia"/>
    <x v="9"/>
    <n v="19143"/>
    <s v="East"/>
    <s v="OFF-ST-10003816"/>
    <x v="1"/>
    <x v="4"/>
    <s v="Fellowes High-Stak Drawer Files"/>
    <n v="422.85599999999999"/>
    <n v="3"/>
    <n v="0.2"/>
    <n v="15.857099999999974"/>
  </r>
  <r>
    <n v="7583"/>
    <s v="CA-2012-142734"/>
    <x v="1"/>
    <x v="392"/>
    <d v="2012-04-21T00:00:00"/>
    <s v="Standard Class"/>
    <s v="DM-13345"/>
    <s v="Denise Monton"/>
    <x v="1"/>
    <x v="0"/>
    <s v="New York City"/>
    <x v="15"/>
    <n v="10024"/>
    <s v="East"/>
    <s v="FUR-CH-10003968"/>
    <x v="0"/>
    <x v="1"/>
    <s v="Novimex Turbo Task Chair"/>
    <n v="127.76400000000001"/>
    <n v="2"/>
    <n v="0.1"/>
    <n v="2.8392000000000017"/>
  </r>
  <r>
    <n v="7584"/>
    <s v="CA-2011-163223"/>
    <x v="2"/>
    <x v="90"/>
    <d v="2011-03-25T00:00:00"/>
    <s v="Standard Class"/>
    <s v="KH-16690"/>
    <s v="Kristen Hastings"/>
    <x v="1"/>
    <x v="0"/>
    <s v="Springfield"/>
    <x v="17"/>
    <n v="22153"/>
    <s v="South"/>
    <s v="TEC-PH-10000730"/>
    <x v="2"/>
    <x v="7"/>
    <s v="Samsung Galaxy S4 Active"/>
    <n v="3499.9300000000003"/>
    <n v="7"/>
    <n v="0"/>
    <n v="909.98180000000025"/>
  </r>
  <r>
    <n v="7585"/>
    <s v="CA-2011-163223"/>
    <x v="2"/>
    <x v="90"/>
    <d v="2011-03-25T00:00:00"/>
    <s v="Standard Class"/>
    <s v="KH-16690"/>
    <s v="Kristen Hastings"/>
    <x v="1"/>
    <x v="0"/>
    <s v="Springfield"/>
    <x v="17"/>
    <n v="22153"/>
    <s v="South"/>
    <s v="OFF-LA-10004409"/>
    <x v="1"/>
    <x v="2"/>
    <s v="Avery 492"/>
    <n v="14.399999999999999"/>
    <n v="5"/>
    <n v="0"/>
    <n v="6.6239999999999988"/>
  </r>
  <r>
    <n v="7586"/>
    <s v="CA-2011-163223"/>
    <x v="2"/>
    <x v="90"/>
    <d v="2011-03-25T00:00:00"/>
    <s v="Standard Class"/>
    <s v="KH-16690"/>
    <s v="Kristen Hastings"/>
    <x v="1"/>
    <x v="0"/>
    <s v="Springfield"/>
    <x v="17"/>
    <n v="22153"/>
    <s v="South"/>
    <s v="OFF-PA-10000675"/>
    <x v="1"/>
    <x v="10"/>
    <s v="Xerox 1919"/>
    <n v="122.97"/>
    <n v="3"/>
    <n v="0"/>
    <n v="60.255300000000005"/>
  </r>
  <r>
    <n v="7587"/>
    <s v="CA-2011-163223"/>
    <x v="2"/>
    <x v="90"/>
    <d v="2011-03-25T00:00:00"/>
    <s v="Standard Class"/>
    <s v="KH-16690"/>
    <s v="Kristen Hastings"/>
    <x v="1"/>
    <x v="0"/>
    <s v="Springfield"/>
    <x v="17"/>
    <n v="22153"/>
    <s v="South"/>
    <s v="OFF-AR-10001573"/>
    <x v="1"/>
    <x v="6"/>
    <s v="American Pencil"/>
    <n v="9.32"/>
    <n v="4"/>
    <n v="0"/>
    <n v="2.702799999999999"/>
  </r>
  <r>
    <n v="7588"/>
    <s v="CA-2011-163223"/>
    <x v="2"/>
    <x v="90"/>
    <d v="2011-03-25T00:00:00"/>
    <s v="Standard Class"/>
    <s v="KH-16690"/>
    <s v="Kristen Hastings"/>
    <x v="1"/>
    <x v="0"/>
    <s v="Springfield"/>
    <x v="17"/>
    <n v="22153"/>
    <s v="South"/>
    <s v="OFF-BI-10001597"/>
    <x v="1"/>
    <x v="8"/>
    <s v="Wilson Jones Ledger-Size, Piano-Hinge Binder, 2&quot;, Blue"/>
    <n v="122.94"/>
    <n v="3"/>
    <n v="0"/>
    <n v="59.011199999999988"/>
  </r>
  <r>
    <n v="7589"/>
    <s v="CA-2014-122945"/>
    <x v="3"/>
    <x v="673"/>
    <d v="2014-11-23T00:00:00"/>
    <s v="Standard Class"/>
    <s v="MB-18085"/>
    <s v="Mick Brown"/>
    <x v="0"/>
    <x v="0"/>
    <s v="Roseville"/>
    <x v="1"/>
    <n v="95661"/>
    <s v="West"/>
    <s v="FUR-FU-10001196"/>
    <x v="0"/>
    <x v="5"/>
    <s v="DAX Cubicle Frames - 8x10"/>
    <n v="17.309999999999999"/>
    <n v="3"/>
    <n v="0"/>
    <n v="5.1929999999999996"/>
  </r>
  <r>
    <n v="7590"/>
    <s v="CA-2012-139738"/>
    <x v="1"/>
    <x v="12"/>
    <d v="2012-09-29T00:00:00"/>
    <s v="Standard Class"/>
    <s v="DK-12895"/>
    <s v="Dana Kaydos"/>
    <x v="0"/>
    <x v="0"/>
    <s v="Rockford"/>
    <x v="10"/>
    <n v="61107"/>
    <s v="Central"/>
    <s v="OFF-AR-10004602"/>
    <x v="1"/>
    <x v="6"/>
    <s v="Boston KS Multi-Size Manual Pencil Sharpener"/>
    <n v="128.744"/>
    <n v="7"/>
    <n v="0.2"/>
    <n v="12.874400000000001"/>
  </r>
  <r>
    <n v="7591"/>
    <s v="CA-2013-158778"/>
    <x v="0"/>
    <x v="64"/>
    <d v="2013-09-10T00:00:00"/>
    <s v="Standard Class"/>
    <s v="DB-13210"/>
    <s v="Dean Braden"/>
    <x v="0"/>
    <x v="0"/>
    <s v="Philadelphia"/>
    <x v="9"/>
    <n v="19134"/>
    <s v="East"/>
    <s v="FUR-FU-10000260"/>
    <x v="0"/>
    <x v="5"/>
    <s v="6&quot; Cubicle Wall Clock, Black"/>
    <n v="58.248000000000005"/>
    <n v="9"/>
    <n v="0.2"/>
    <n v="11.649599999999996"/>
  </r>
  <r>
    <n v="7592"/>
    <s v="CA-2013-158778"/>
    <x v="0"/>
    <x v="64"/>
    <d v="2013-09-10T00:00:00"/>
    <s v="Standard Class"/>
    <s v="DB-13210"/>
    <s v="Dean Braden"/>
    <x v="0"/>
    <x v="0"/>
    <s v="Philadelphia"/>
    <x v="9"/>
    <n v="19134"/>
    <s v="East"/>
    <s v="FUR-CH-10001146"/>
    <x v="0"/>
    <x v="1"/>
    <s v="Global Task Chair, Black"/>
    <n v="71.245999999999995"/>
    <n v="2"/>
    <n v="0.3"/>
    <n v="-19.338199999999993"/>
  </r>
  <r>
    <n v="7593"/>
    <s v="CA-2013-158778"/>
    <x v="0"/>
    <x v="64"/>
    <d v="2013-09-10T00:00:00"/>
    <s v="Standard Class"/>
    <s v="DB-13210"/>
    <s v="Dean Braden"/>
    <x v="0"/>
    <x v="0"/>
    <s v="Philadelphia"/>
    <x v="9"/>
    <n v="19134"/>
    <s v="East"/>
    <s v="OFF-AR-10000896"/>
    <x v="1"/>
    <x v="6"/>
    <s v="Newell 329"/>
    <n v="7.8719999999999999"/>
    <n v="3"/>
    <n v="0.2"/>
    <n v="0.59039999999999937"/>
  </r>
  <r>
    <n v="7594"/>
    <s v="CA-2013-158778"/>
    <x v="0"/>
    <x v="64"/>
    <d v="2013-09-10T00:00:00"/>
    <s v="Standard Class"/>
    <s v="DB-13210"/>
    <s v="Dean Braden"/>
    <x v="0"/>
    <x v="0"/>
    <s v="Philadelphia"/>
    <x v="9"/>
    <n v="19134"/>
    <s v="East"/>
    <s v="FUR-CH-10000309"/>
    <x v="0"/>
    <x v="1"/>
    <s v="Global Comet Stacking Arm Chair"/>
    <n v="887.27099999999984"/>
    <n v="3"/>
    <n v="0.3"/>
    <n v="-63.376499999999965"/>
  </r>
  <r>
    <n v="7595"/>
    <s v="CA-2014-119655"/>
    <x v="3"/>
    <x v="693"/>
    <d v="2014-04-25T00:00:00"/>
    <s v="Standard Class"/>
    <s v="CV-12295"/>
    <s v="Christina VanderZanden"/>
    <x v="0"/>
    <x v="0"/>
    <s v="Detroit"/>
    <x v="12"/>
    <n v="48234"/>
    <s v="Central"/>
    <s v="OFF-BI-10001989"/>
    <x v="1"/>
    <x v="8"/>
    <s v="Premium Transparent Presentation Covers by GBC"/>
    <n v="146.86000000000001"/>
    <n v="7"/>
    <n v="0"/>
    <n v="70.492799999999988"/>
  </r>
  <r>
    <n v="7596"/>
    <s v="CA-2014-119655"/>
    <x v="3"/>
    <x v="693"/>
    <d v="2014-04-25T00:00:00"/>
    <s v="Standard Class"/>
    <s v="CV-12295"/>
    <s v="Christina VanderZanden"/>
    <x v="0"/>
    <x v="0"/>
    <s v="Detroit"/>
    <x v="12"/>
    <n v="48234"/>
    <s v="Central"/>
    <s v="OFF-BI-10001036"/>
    <x v="1"/>
    <x v="8"/>
    <s v="Cardinal EasyOpen D-Ring Binders"/>
    <n v="36.56"/>
    <n v="4"/>
    <n v="0"/>
    <n v="18.28"/>
  </r>
  <r>
    <n v="7597"/>
    <s v="CA-2012-164567"/>
    <x v="1"/>
    <x v="925"/>
    <d v="2012-06-19T00:00:00"/>
    <s v="Standard Class"/>
    <s v="GK-14620"/>
    <s v="Grace Kelly"/>
    <x v="1"/>
    <x v="0"/>
    <s v="Los Angeles"/>
    <x v="1"/>
    <n v="90004"/>
    <s v="West"/>
    <s v="TEC-PH-10002103"/>
    <x v="2"/>
    <x v="7"/>
    <s v="Jabra SPEAK 410"/>
    <n v="225.57599999999996"/>
    <n v="3"/>
    <n v="0.2"/>
    <n v="22.557600000000008"/>
  </r>
  <r>
    <n v="7598"/>
    <s v="CA-2011-131947"/>
    <x v="2"/>
    <x v="328"/>
    <d v="2011-09-22T00:00:00"/>
    <s v="Standard Class"/>
    <s v="JA-15970"/>
    <s v="Joseph Airdo"/>
    <x v="0"/>
    <x v="0"/>
    <s v="Springfield"/>
    <x v="21"/>
    <n v="97477"/>
    <s v="West"/>
    <s v="OFF-AR-10001473"/>
    <x v="1"/>
    <x v="6"/>
    <s v="Newell 313"/>
    <n v="5.2480000000000002"/>
    <n v="2"/>
    <n v="0.2"/>
    <n v="0.45920000000000027"/>
  </r>
  <r>
    <n v="7599"/>
    <s v="CA-2011-131947"/>
    <x v="2"/>
    <x v="328"/>
    <d v="2011-09-22T00:00:00"/>
    <s v="Standard Class"/>
    <s v="JA-15970"/>
    <s v="Joseph Airdo"/>
    <x v="0"/>
    <x v="0"/>
    <s v="Springfield"/>
    <x v="21"/>
    <n v="97477"/>
    <s v="West"/>
    <s v="OFF-AR-10000411"/>
    <x v="1"/>
    <x v="6"/>
    <s v="Boston 16701 Slimline Battery Pencil Sharpener"/>
    <n v="38.256"/>
    <n v="3"/>
    <n v="0.2"/>
    <n v="4.7819999999999947"/>
  </r>
  <r>
    <n v="7600"/>
    <s v="CA-2011-131947"/>
    <x v="2"/>
    <x v="328"/>
    <d v="2011-09-22T00:00:00"/>
    <s v="Standard Class"/>
    <s v="JA-15970"/>
    <s v="Joseph Airdo"/>
    <x v="0"/>
    <x v="0"/>
    <s v="Springfield"/>
    <x v="21"/>
    <n v="97477"/>
    <s v="West"/>
    <s v="OFF-PA-10000246"/>
    <x v="1"/>
    <x v="10"/>
    <s v="Riverleaf Stik-Withit Designer Note Cubes"/>
    <n v="40.24"/>
    <n v="5"/>
    <n v="0.2"/>
    <n v="13.078000000000001"/>
  </r>
  <r>
    <n v="7601"/>
    <s v="CA-2011-131947"/>
    <x v="2"/>
    <x v="328"/>
    <d v="2011-09-22T00:00:00"/>
    <s v="Standard Class"/>
    <s v="JA-15970"/>
    <s v="Joseph Airdo"/>
    <x v="0"/>
    <x v="0"/>
    <s v="Springfield"/>
    <x v="21"/>
    <n v="97477"/>
    <s v="West"/>
    <s v="TEC-MA-10004086"/>
    <x v="2"/>
    <x v="15"/>
    <s v="Plantronics Single Ear Headset"/>
    <n v="29.925000000000001"/>
    <n v="5"/>
    <n v="0.7"/>
    <n v="-21.944999999999993"/>
  </r>
  <r>
    <n v="7602"/>
    <s v="CA-2011-131947"/>
    <x v="2"/>
    <x v="328"/>
    <d v="2011-09-22T00:00:00"/>
    <s v="Standard Class"/>
    <s v="JA-15970"/>
    <s v="Joseph Airdo"/>
    <x v="0"/>
    <x v="0"/>
    <s v="Springfield"/>
    <x v="21"/>
    <n v="97477"/>
    <s v="West"/>
    <s v="OFF-PA-10003039"/>
    <x v="1"/>
    <x v="10"/>
    <s v="Xerox 1960"/>
    <n v="148.70400000000001"/>
    <n v="6"/>
    <n v="0.2"/>
    <n v="46.469999999999985"/>
  </r>
  <r>
    <n v="7603"/>
    <s v="CA-2011-131947"/>
    <x v="2"/>
    <x v="328"/>
    <d v="2011-09-22T00:00:00"/>
    <s v="Standard Class"/>
    <s v="JA-15970"/>
    <s v="Joseph Airdo"/>
    <x v="0"/>
    <x v="0"/>
    <s v="Springfield"/>
    <x v="21"/>
    <n v="97477"/>
    <s v="West"/>
    <s v="TEC-AC-10004633"/>
    <x v="2"/>
    <x v="11"/>
    <s v="Verbatim 25 GB 6x Blu-ray Single Layer Recordable Disc, 3/Pack"/>
    <n v="55.92"/>
    <n v="10"/>
    <n v="0.2"/>
    <n v="16.776000000000007"/>
  </r>
  <r>
    <n v="7604"/>
    <s v="CA-2013-152520"/>
    <x v="0"/>
    <x v="630"/>
    <d v="2013-07-13T00:00:00"/>
    <s v="Standard Class"/>
    <s v="TH-21115"/>
    <s v="Thea Hudgings"/>
    <x v="1"/>
    <x v="0"/>
    <s v="Providence"/>
    <x v="34"/>
    <n v="2908"/>
    <s v="East"/>
    <s v="OFF-PA-10000289"/>
    <x v="1"/>
    <x v="10"/>
    <s v="Xerox 213"/>
    <n v="12.96"/>
    <n v="2"/>
    <n v="0"/>
    <n v="6.2208000000000006"/>
  </r>
  <r>
    <n v="7605"/>
    <s v="CA-2013-101791"/>
    <x v="0"/>
    <x v="1022"/>
    <d v="2013-06-01T00:00:00"/>
    <s v="Standard Class"/>
    <s v="BS-11665"/>
    <s v="Brian Stugart"/>
    <x v="0"/>
    <x v="0"/>
    <s v="Chicago"/>
    <x v="10"/>
    <n v="60623"/>
    <s v="Central"/>
    <s v="FUR-FU-10003247"/>
    <x v="0"/>
    <x v="5"/>
    <s v="36X48 HARDFLOOR CHAIRMAT"/>
    <n v="25.176000000000002"/>
    <n v="3"/>
    <n v="0.6"/>
    <n v="-33.358199999999997"/>
  </r>
  <r>
    <n v="7606"/>
    <s v="CA-2013-101791"/>
    <x v="0"/>
    <x v="1022"/>
    <d v="2013-06-01T00:00:00"/>
    <s v="Standard Class"/>
    <s v="BS-11665"/>
    <s v="Brian Stugart"/>
    <x v="0"/>
    <x v="0"/>
    <s v="Chicago"/>
    <x v="10"/>
    <n v="60623"/>
    <s v="Central"/>
    <s v="FUR-FU-10002191"/>
    <x v="0"/>
    <x v="5"/>
    <s v="G.E. Halogen Desk Lamp Bulbs"/>
    <n v="5.5840000000000005"/>
    <n v="2"/>
    <n v="0.6"/>
    <n v="-1.6751999999999994"/>
  </r>
  <r>
    <n v="7607"/>
    <s v="CA-2013-101791"/>
    <x v="0"/>
    <x v="1022"/>
    <d v="2013-06-01T00:00:00"/>
    <s v="Standard Class"/>
    <s v="BS-11665"/>
    <s v="Brian Stugart"/>
    <x v="0"/>
    <x v="0"/>
    <s v="Chicago"/>
    <x v="10"/>
    <n v="60623"/>
    <s v="Central"/>
    <s v="OFF-ST-10001496"/>
    <x v="1"/>
    <x v="4"/>
    <s v="Standard Rollaway File with Lock"/>
    <n v="1297.3680000000002"/>
    <n v="9"/>
    <n v="0.2"/>
    <n v="97.302599999999984"/>
  </r>
  <r>
    <n v="7608"/>
    <s v="CA-2014-121195"/>
    <x v="3"/>
    <x v="165"/>
    <d v="2014-12-28T00:00:00"/>
    <s v="First Class"/>
    <s v="NS-18505"/>
    <s v="Neola Schneider"/>
    <x v="0"/>
    <x v="0"/>
    <s v="Dallas"/>
    <x v="5"/>
    <n v="75220"/>
    <s v="Central"/>
    <s v="OFF-ST-10000585"/>
    <x v="1"/>
    <x v="4"/>
    <s v="Economy Rollaway Files"/>
    <n v="264.32"/>
    <n v="2"/>
    <n v="0.2"/>
    <n v="19.823999999999998"/>
  </r>
  <r>
    <n v="7609"/>
    <s v="CA-2014-163209"/>
    <x v="3"/>
    <x v="898"/>
    <d v="2014-05-08T00:00:00"/>
    <s v="Standard Class"/>
    <s v="MK-18160"/>
    <s v="Mike Kennedy"/>
    <x v="0"/>
    <x v="0"/>
    <s v="San Francisco"/>
    <x v="1"/>
    <n v="94122"/>
    <s v="West"/>
    <s v="OFF-PA-10001166"/>
    <x v="1"/>
    <x v="10"/>
    <s v="Xerox 2"/>
    <n v="25.92"/>
    <n v="4"/>
    <n v="0"/>
    <n v="12.441600000000001"/>
  </r>
  <r>
    <n v="7610"/>
    <s v="CA-2014-163209"/>
    <x v="3"/>
    <x v="898"/>
    <d v="2014-05-08T00:00:00"/>
    <s v="Standard Class"/>
    <s v="MK-18160"/>
    <s v="Mike Kennedy"/>
    <x v="0"/>
    <x v="0"/>
    <s v="San Francisco"/>
    <x v="1"/>
    <n v="94122"/>
    <s v="West"/>
    <s v="OFF-AR-10003651"/>
    <x v="1"/>
    <x v="6"/>
    <s v="Newell 350"/>
    <n v="22.959999999999997"/>
    <n v="7"/>
    <n v="0"/>
    <n v="6.6583999999999968"/>
  </r>
  <r>
    <n v="7611"/>
    <s v="CA-2011-133354"/>
    <x v="2"/>
    <x v="1165"/>
    <d v="2011-02-25T00:00:00"/>
    <s v="First Class"/>
    <s v="SA-20830"/>
    <s v="Sue Ann Reed"/>
    <x v="0"/>
    <x v="0"/>
    <s v="Moreno Valley"/>
    <x v="1"/>
    <n v="92553"/>
    <s v="West"/>
    <s v="OFF-PA-10001800"/>
    <x v="1"/>
    <x v="10"/>
    <s v="Xerox 220"/>
    <n v="19.440000000000001"/>
    <n v="3"/>
    <n v="0"/>
    <n v="9.3312000000000008"/>
  </r>
  <r>
    <n v="7612"/>
    <s v="US-2012-130491"/>
    <x v="1"/>
    <x v="285"/>
    <d v="2012-02-11T00:00:00"/>
    <s v="First Class"/>
    <s v="BH-11710"/>
    <s v="Brosina Hoffman"/>
    <x v="0"/>
    <x v="0"/>
    <s v="Garden City"/>
    <x v="41"/>
    <n v="67846"/>
    <s v="Central"/>
    <s v="OFF-PA-10000791"/>
    <x v="1"/>
    <x v="10"/>
    <s v="Wirebound Message Books, Four 2 3/4 x 5 Forms per Page, 200 Sets per Book"/>
    <n v="9.5399999999999991"/>
    <n v="2"/>
    <n v="0"/>
    <n v="4.2929999999999993"/>
  </r>
  <r>
    <n v="7613"/>
    <s v="US-2012-130491"/>
    <x v="1"/>
    <x v="285"/>
    <d v="2012-02-11T00:00:00"/>
    <s v="First Class"/>
    <s v="BH-11710"/>
    <s v="Brosina Hoffman"/>
    <x v="0"/>
    <x v="0"/>
    <s v="Garden City"/>
    <x v="41"/>
    <n v="67846"/>
    <s v="Central"/>
    <s v="OFF-FA-10000134"/>
    <x v="1"/>
    <x v="13"/>
    <s v="Advantus Push Pins, Aluminum Head"/>
    <n v="5.81"/>
    <n v="1"/>
    <n v="0"/>
    <n v="1.8010999999999999"/>
  </r>
  <r>
    <n v="7614"/>
    <s v="US-2012-130491"/>
    <x v="1"/>
    <x v="285"/>
    <d v="2012-02-11T00:00:00"/>
    <s v="First Class"/>
    <s v="BH-11710"/>
    <s v="Brosina Hoffman"/>
    <x v="0"/>
    <x v="0"/>
    <s v="Garden City"/>
    <x v="41"/>
    <n v="67846"/>
    <s v="Central"/>
    <s v="OFF-AR-10001149"/>
    <x v="1"/>
    <x v="6"/>
    <s v="Sanford Colorific Colored Pencils, 12/Box"/>
    <n v="5.76"/>
    <n v="2"/>
    <n v="0"/>
    <n v="1.7279999999999998"/>
  </r>
  <r>
    <n v="7615"/>
    <s v="CA-2012-113740"/>
    <x v="1"/>
    <x v="252"/>
    <d v="2012-08-28T00:00:00"/>
    <s v="Second Class"/>
    <s v="SC-20380"/>
    <s v="Shahid Collister"/>
    <x v="0"/>
    <x v="0"/>
    <s v="New York City"/>
    <x v="15"/>
    <n v="10035"/>
    <s v="East"/>
    <s v="FUR-FU-10000010"/>
    <x v="0"/>
    <x v="5"/>
    <s v="DAX Value U-Channel Document Frames, Easel Back"/>
    <n v="14.91"/>
    <n v="3"/>
    <n v="0"/>
    <n v="4.6220999999999997"/>
  </r>
  <r>
    <n v="7616"/>
    <s v="CA-2011-148425"/>
    <x v="2"/>
    <x v="953"/>
    <d v="2011-12-04T00:00:00"/>
    <s v="Standard Class"/>
    <s v="RF-19345"/>
    <s v="Randy Ferguson"/>
    <x v="1"/>
    <x v="0"/>
    <s v="Orlando"/>
    <x v="2"/>
    <n v="32839"/>
    <s v="South"/>
    <s v="OFF-BI-10000201"/>
    <x v="1"/>
    <x v="8"/>
    <s v="Avery Triangle Shaped Sheet Lifters, Black, 2/Pack"/>
    <n v="6.6420000000000012"/>
    <n v="9"/>
    <n v="0.7"/>
    <n v="-4.427999999999999"/>
  </r>
  <r>
    <n v="7617"/>
    <s v="CA-2013-144309"/>
    <x v="0"/>
    <x v="107"/>
    <d v="2013-12-17T00:00:00"/>
    <s v="Standard Class"/>
    <s v="CM-12235"/>
    <s v="Chris McAfee"/>
    <x v="0"/>
    <x v="0"/>
    <s v="Watertown"/>
    <x v="15"/>
    <n v="13601"/>
    <s v="East"/>
    <s v="OFF-PA-10001776"/>
    <x v="1"/>
    <x v="10"/>
    <s v="Wirebound Message Books, Four 2 3/4&quot; x 5&quot; Forms per Page, 600 Sets per Book"/>
    <n v="18.54"/>
    <n v="2"/>
    <n v="0"/>
    <n v="8.7137999999999991"/>
  </r>
  <r>
    <n v="7618"/>
    <s v="CA-2013-144309"/>
    <x v="0"/>
    <x v="107"/>
    <d v="2013-12-17T00:00:00"/>
    <s v="Standard Class"/>
    <s v="CM-12235"/>
    <s v="Chris McAfee"/>
    <x v="0"/>
    <x v="0"/>
    <s v="Watertown"/>
    <x v="15"/>
    <n v="13601"/>
    <s v="East"/>
    <s v="OFF-BI-10003656"/>
    <x v="1"/>
    <x v="8"/>
    <s v="Fellowes PB200 Plastic Comb Binding Machine"/>
    <n v="679.96"/>
    <n v="5"/>
    <n v="0.2"/>
    <n v="220.98699999999997"/>
  </r>
  <r>
    <n v="7619"/>
    <s v="CA-2014-151225"/>
    <x v="3"/>
    <x v="855"/>
    <d v="2014-10-30T00:00:00"/>
    <s v="First Class"/>
    <s v="JM-15655"/>
    <s v="Jim Mitchum"/>
    <x v="1"/>
    <x v="0"/>
    <s v="Los Angeles"/>
    <x v="1"/>
    <n v="90032"/>
    <s v="West"/>
    <s v="FUR-TA-10001539"/>
    <x v="0"/>
    <x v="3"/>
    <s v="Chromcraft Rectangular Conference Tables"/>
    <n v="189.57600000000002"/>
    <n v="1"/>
    <n v="0.2"/>
    <n v="9.4787999999999784"/>
  </r>
  <r>
    <n v="7620"/>
    <s v="CA-2014-151225"/>
    <x v="3"/>
    <x v="855"/>
    <d v="2014-10-30T00:00:00"/>
    <s v="First Class"/>
    <s v="JM-15655"/>
    <s v="Jim Mitchum"/>
    <x v="1"/>
    <x v="0"/>
    <s v="Los Angeles"/>
    <x v="1"/>
    <n v="90032"/>
    <s v="West"/>
    <s v="TEC-PH-10004100"/>
    <x v="2"/>
    <x v="7"/>
    <s v="Griffin GC17055 Auxiliary Audio Cable"/>
    <n v="71.959999999999994"/>
    <n v="5"/>
    <n v="0.2"/>
    <n v="7.1960000000000015"/>
  </r>
  <r>
    <n v="7621"/>
    <s v="US-2011-144078"/>
    <x v="2"/>
    <x v="641"/>
    <d v="2011-11-29T00:00:00"/>
    <s v="Standard Class"/>
    <s v="RB-19435"/>
    <s v="Richard Bierner"/>
    <x v="0"/>
    <x v="0"/>
    <s v="Los Angeles"/>
    <x v="1"/>
    <n v="90004"/>
    <s v="West"/>
    <s v="TEC-PH-10001580"/>
    <x v="2"/>
    <x v="7"/>
    <s v="Logitech Mobile Speakerphone P710e - speaker phone"/>
    <n v="539.91999999999996"/>
    <n v="5"/>
    <n v="0.2"/>
    <n v="47.242999999999967"/>
  </r>
  <r>
    <n v="7622"/>
    <s v="US-2011-144078"/>
    <x v="2"/>
    <x v="641"/>
    <d v="2011-11-29T00:00:00"/>
    <s v="Standard Class"/>
    <s v="RB-19435"/>
    <s v="Richard Bierner"/>
    <x v="0"/>
    <x v="0"/>
    <s v="Los Angeles"/>
    <x v="1"/>
    <n v="90004"/>
    <s v="West"/>
    <s v="FUR-CH-10002335"/>
    <x v="0"/>
    <x v="1"/>
    <s v="Hon GuestStacker Chair"/>
    <n v="725.34400000000005"/>
    <n v="4"/>
    <n v="0.2"/>
    <n v="54.400800000000004"/>
  </r>
  <r>
    <n v="7623"/>
    <s v="US-2011-144078"/>
    <x v="2"/>
    <x v="641"/>
    <d v="2011-11-29T00:00:00"/>
    <s v="Standard Class"/>
    <s v="RB-19435"/>
    <s v="Richard Bierner"/>
    <x v="0"/>
    <x v="0"/>
    <s v="Los Angeles"/>
    <x v="1"/>
    <n v="90004"/>
    <s v="West"/>
    <s v="OFF-AR-10004707"/>
    <x v="1"/>
    <x v="6"/>
    <s v="Staples"/>
    <n v="7.4399999999999995"/>
    <n v="3"/>
    <n v="0"/>
    <n v="2.6039999999999996"/>
  </r>
  <r>
    <n v="7624"/>
    <s v="CA-2011-124464"/>
    <x v="2"/>
    <x v="686"/>
    <d v="2011-07-20T00:00:00"/>
    <s v="Standard Class"/>
    <s v="SS-20515"/>
    <s v="Shirley Schmidt"/>
    <x v="2"/>
    <x v="0"/>
    <s v="Newark"/>
    <x v="13"/>
    <n v="19711"/>
    <s v="East"/>
    <s v="OFF-AP-10000576"/>
    <x v="1"/>
    <x v="9"/>
    <s v="Belkin 7 Outlet SurgeMaster II"/>
    <n v="39.479999999999997"/>
    <n v="1"/>
    <n v="0"/>
    <n v="11.054400000000001"/>
  </r>
  <r>
    <n v="7625"/>
    <s v="CA-2012-136805"/>
    <x v="1"/>
    <x v="293"/>
    <d v="2012-05-27T00:00:00"/>
    <s v="Second Class"/>
    <s v="NM-18445"/>
    <s v="Nathan Mautz"/>
    <x v="2"/>
    <x v="0"/>
    <s v="Detroit"/>
    <x v="12"/>
    <n v="48234"/>
    <s v="Central"/>
    <s v="OFF-AP-10001394"/>
    <x v="1"/>
    <x v="9"/>
    <s v="Harmony Air Purifier"/>
    <n v="850.5"/>
    <n v="5"/>
    <n v="0.1"/>
    <n v="245.69999999999993"/>
  </r>
  <r>
    <n v="7626"/>
    <s v="CA-2012-136805"/>
    <x v="1"/>
    <x v="293"/>
    <d v="2012-05-27T00:00:00"/>
    <s v="Second Class"/>
    <s v="NM-18445"/>
    <s v="Nathan Mautz"/>
    <x v="2"/>
    <x v="0"/>
    <s v="Detroit"/>
    <x v="12"/>
    <n v="48234"/>
    <s v="Central"/>
    <s v="FUR-FU-10003724"/>
    <x v="0"/>
    <x v="5"/>
    <s v="Westinghouse Clip-On Gooseneck Lamps"/>
    <n v="75.33"/>
    <n v="9"/>
    <n v="0"/>
    <n v="19.585799999999999"/>
  </r>
  <r>
    <n v="7627"/>
    <s v="US-2012-159499"/>
    <x v="1"/>
    <x v="82"/>
    <d v="2012-11-23T00:00:00"/>
    <s v="Second Class"/>
    <s v="EM-14095"/>
    <s v="Eudokia Martin"/>
    <x v="1"/>
    <x v="0"/>
    <s v="Phoenix"/>
    <x v="16"/>
    <n v="85023"/>
    <s v="West"/>
    <s v="OFF-AP-10002867"/>
    <x v="1"/>
    <x v="9"/>
    <s v="Fellowes Command Center 5-outlet power strip"/>
    <n v="325.63200000000006"/>
    <n v="6"/>
    <n v="0.2"/>
    <n v="28.492799999999988"/>
  </r>
  <r>
    <n v="7628"/>
    <s v="US-2012-159499"/>
    <x v="1"/>
    <x v="82"/>
    <d v="2012-11-23T00:00:00"/>
    <s v="Second Class"/>
    <s v="EM-14095"/>
    <s v="Eudokia Martin"/>
    <x v="1"/>
    <x v="0"/>
    <s v="Phoenix"/>
    <x v="16"/>
    <n v="85023"/>
    <s v="West"/>
    <s v="TEC-AC-10002718"/>
    <x v="2"/>
    <x v="11"/>
    <s v="Belkin Standard 104 key USB Keyboard"/>
    <n v="23.344000000000001"/>
    <n v="2"/>
    <n v="0.2"/>
    <n v="-1.4590000000000014"/>
  </r>
  <r>
    <n v="7629"/>
    <s v="US-2012-159499"/>
    <x v="1"/>
    <x v="82"/>
    <d v="2012-11-23T00:00:00"/>
    <s v="Second Class"/>
    <s v="EM-14095"/>
    <s v="Eudokia Martin"/>
    <x v="1"/>
    <x v="0"/>
    <s v="Phoenix"/>
    <x v="16"/>
    <n v="85023"/>
    <s v="West"/>
    <s v="OFF-LA-10003121"/>
    <x v="1"/>
    <x v="2"/>
    <s v="Avery 506"/>
    <n v="16.520000000000003"/>
    <n v="5"/>
    <n v="0.2"/>
    <n v="5.368999999999998"/>
  </r>
  <r>
    <n v="7630"/>
    <s v="CA-2011-162089"/>
    <x v="2"/>
    <x v="809"/>
    <d v="2011-04-01T00:00:00"/>
    <s v="First Class"/>
    <s v="MP-17470"/>
    <s v="Mark Packer"/>
    <x v="2"/>
    <x v="0"/>
    <s v="Brownsville"/>
    <x v="5"/>
    <n v="78521"/>
    <s v="Central"/>
    <s v="OFF-EN-10002230"/>
    <x v="1"/>
    <x v="12"/>
    <s v="Airmail Envelopes"/>
    <n v="335.72"/>
    <n v="5"/>
    <n v="0.2"/>
    <n v="113.30549999999999"/>
  </r>
  <r>
    <n v="7631"/>
    <s v="CA-2011-162089"/>
    <x v="2"/>
    <x v="809"/>
    <d v="2011-04-01T00:00:00"/>
    <s v="First Class"/>
    <s v="MP-17470"/>
    <s v="Mark Packer"/>
    <x v="2"/>
    <x v="0"/>
    <s v="Brownsville"/>
    <x v="5"/>
    <n v="78521"/>
    <s v="Central"/>
    <s v="TEC-PH-10001819"/>
    <x v="2"/>
    <x v="7"/>
    <s v="Innergie mMini Combo Duo USB Travel Charging Kit"/>
    <n v="251.94400000000002"/>
    <n v="7"/>
    <n v="0.2"/>
    <n v="88.180399999999977"/>
  </r>
  <r>
    <n v="7632"/>
    <s v="CA-2011-162089"/>
    <x v="2"/>
    <x v="809"/>
    <d v="2011-04-01T00:00:00"/>
    <s v="First Class"/>
    <s v="MP-17470"/>
    <s v="Mark Packer"/>
    <x v="2"/>
    <x v="0"/>
    <s v="Brownsville"/>
    <x v="5"/>
    <n v="78521"/>
    <s v="Central"/>
    <s v="FUR-CH-10002304"/>
    <x v="0"/>
    <x v="1"/>
    <s v="Global Stack Chair without Arms, Black"/>
    <n v="127.30199999999999"/>
    <n v="7"/>
    <n v="0.3"/>
    <n v="-9.0929999999999964"/>
  </r>
  <r>
    <n v="7633"/>
    <s v="US-2014-158526"/>
    <x v="3"/>
    <x v="614"/>
    <d v="2015-01-02T00:00:00"/>
    <s v="Second Class"/>
    <s v="KH-16360"/>
    <s v="Katherine Hughes"/>
    <x v="0"/>
    <x v="0"/>
    <s v="Louisville"/>
    <x v="0"/>
    <n v="40214"/>
    <s v="South"/>
    <s v="FUR-CH-10002602"/>
    <x v="0"/>
    <x v="1"/>
    <s v="DMI Arturo Collection Mission-style Design Wood Chair"/>
    <n v="1207.8399999999999"/>
    <n v="8"/>
    <n v="0"/>
    <n v="314.03840000000002"/>
  </r>
  <r>
    <n v="7634"/>
    <s v="US-2014-158526"/>
    <x v="3"/>
    <x v="614"/>
    <d v="2015-01-02T00:00:00"/>
    <s v="Second Class"/>
    <s v="KH-16360"/>
    <s v="Katherine Hughes"/>
    <x v="0"/>
    <x v="0"/>
    <s v="Louisville"/>
    <x v="0"/>
    <n v="40214"/>
    <s v="South"/>
    <s v="OFF-BI-10002414"/>
    <x v="1"/>
    <x v="8"/>
    <s v="GBC ProClick Spines for 32-Hole Punch"/>
    <n v="12.53"/>
    <n v="1"/>
    <n v="0"/>
    <n v="5.8890999999999991"/>
  </r>
  <r>
    <n v="7635"/>
    <s v="US-2014-158526"/>
    <x v="3"/>
    <x v="614"/>
    <d v="2015-01-02T00:00:00"/>
    <s v="Second Class"/>
    <s v="KH-16360"/>
    <s v="Katherine Hughes"/>
    <x v="0"/>
    <x v="0"/>
    <s v="Louisville"/>
    <x v="0"/>
    <n v="40214"/>
    <s v="South"/>
    <s v="OFF-AR-10003696"/>
    <x v="1"/>
    <x v="6"/>
    <s v="Panasonic KP-350BK Electric Pencil Sharpener with Auto Stop"/>
    <n v="34.58"/>
    <n v="1"/>
    <n v="0"/>
    <n v="10.028199999999998"/>
  </r>
  <r>
    <n v="7636"/>
    <s v="US-2014-158526"/>
    <x v="3"/>
    <x v="614"/>
    <d v="2015-01-02T00:00:00"/>
    <s v="Second Class"/>
    <s v="KH-16360"/>
    <s v="Katherine Hughes"/>
    <x v="0"/>
    <x v="0"/>
    <s v="Louisville"/>
    <x v="0"/>
    <n v="40214"/>
    <s v="South"/>
    <s v="FUR-CH-10004495"/>
    <x v="0"/>
    <x v="1"/>
    <s v="Global Leather and Oak Executive Chair, Black"/>
    <n v="300.98"/>
    <n v="1"/>
    <n v="0"/>
    <n v="87.28419999999997"/>
  </r>
  <r>
    <n v="7637"/>
    <s v="US-2014-158526"/>
    <x v="3"/>
    <x v="614"/>
    <d v="2015-01-02T00:00:00"/>
    <s v="Second Class"/>
    <s v="KH-16360"/>
    <s v="Katherine Hughes"/>
    <x v="0"/>
    <x v="0"/>
    <s v="Louisville"/>
    <x v="0"/>
    <n v="40214"/>
    <s v="South"/>
    <s v="FUR-CH-10001270"/>
    <x v="0"/>
    <x v="1"/>
    <s v="Harbour Creations Steel Folding Chair"/>
    <n v="258.75"/>
    <n v="3"/>
    <n v="0"/>
    <n v="77.624999999999972"/>
  </r>
  <r>
    <n v="7638"/>
    <s v="CA-2014-104885"/>
    <x v="3"/>
    <x v="580"/>
    <d v="2014-03-09T00:00:00"/>
    <s v="Standard Class"/>
    <s v="DB-13555"/>
    <s v="Dorothy Badders"/>
    <x v="1"/>
    <x v="0"/>
    <s v="Newark"/>
    <x v="13"/>
    <n v="19711"/>
    <s v="East"/>
    <s v="OFF-AR-10001615"/>
    <x v="1"/>
    <x v="6"/>
    <s v="Newell 34"/>
    <n v="59.519999999999996"/>
    <n v="3"/>
    <n v="0"/>
    <n v="15.475200000000001"/>
  </r>
  <r>
    <n v="7639"/>
    <s v="CA-2014-104885"/>
    <x v="3"/>
    <x v="580"/>
    <d v="2014-03-09T00:00:00"/>
    <s v="Standard Class"/>
    <s v="DB-13555"/>
    <s v="Dorothy Badders"/>
    <x v="1"/>
    <x v="0"/>
    <s v="Newark"/>
    <x v="13"/>
    <n v="19711"/>
    <s v="East"/>
    <s v="OFF-EN-10003286"/>
    <x v="1"/>
    <x v="12"/>
    <s v="Staples"/>
    <n v="57.959999999999994"/>
    <n v="7"/>
    <n v="0"/>
    <n v="27.241199999999996"/>
  </r>
  <r>
    <n v="7640"/>
    <s v="CA-2014-104885"/>
    <x v="3"/>
    <x v="580"/>
    <d v="2014-03-09T00:00:00"/>
    <s v="Standard Class"/>
    <s v="DB-13555"/>
    <s v="Dorothy Badders"/>
    <x v="1"/>
    <x v="0"/>
    <s v="Newark"/>
    <x v="13"/>
    <n v="19711"/>
    <s v="East"/>
    <s v="FUR-BO-10003660"/>
    <x v="0"/>
    <x v="0"/>
    <s v="Bush Cubix Collection Bookcases, Fully Assembled"/>
    <n v="441.96"/>
    <n v="2"/>
    <n v="0"/>
    <n v="101.6508"/>
  </r>
  <r>
    <n v="7641"/>
    <s v="CA-2014-104885"/>
    <x v="3"/>
    <x v="580"/>
    <d v="2014-03-09T00:00:00"/>
    <s v="Standard Class"/>
    <s v="DB-13555"/>
    <s v="Dorothy Badders"/>
    <x v="1"/>
    <x v="0"/>
    <s v="Newark"/>
    <x v="13"/>
    <n v="19711"/>
    <s v="East"/>
    <s v="OFF-PA-10002764"/>
    <x v="1"/>
    <x v="10"/>
    <s v="Staples"/>
    <n v="68.039999999999992"/>
    <n v="6"/>
    <n v="0"/>
    <n v="33.339599999999997"/>
  </r>
  <r>
    <n v="7642"/>
    <s v="US-2013-157490"/>
    <x v="0"/>
    <x v="1099"/>
    <d v="2013-10-08T00:00:00"/>
    <s v="First Class"/>
    <s v="LB-16795"/>
    <s v="Laurel Beltran"/>
    <x v="2"/>
    <x v="0"/>
    <s v="Pueblo"/>
    <x v="22"/>
    <n v="81001"/>
    <s v="West"/>
    <s v="TEC-MA-10001695"/>
    <x v="2"/>
    <x v="15"/>
    <s v="Zebra GK420t Direct Thermal/Thermal Transfer Printer"/>
    <n v="703.71"/>
    <n v="6"/>
    <n v="0.7"/>
    <n v="-938.28"/>
  </r>
  <r>
    <n v="7643"/>
    <s v="US-2013-157490"/>
    <x v="0"/>
    <x v="1099"/>
    <d v="2013-10-08T00:00:00"/>
    <s v="First Class"/>
    <s v="LB-16795"/>
    <s v="Laurel Beltran"/>
    <x v="2"/>
    <x v="0"/>
    <s v="Pueblo"/>
    <x v="22"/>
    <n v="81001"/>
    <s v="West"/>
    <s v="OFF-BI-10002824"/>
    <x v="1"/>
    <x v="8"/>
    <s v="Recycled Easel Ring Binders"/>
    <n v="17.904000000000003"/>
    <n v="4"/>
    <n v="0.7"/>
    <n v="-14.920000000000002"/>
  </r>
  <r>
    <n v="7644"/>
    <s v="US-2013-157490"/>
    <x v="0"/>
    <x v="1099"/>
    <d v="2013-10-08T00:00:00"/>
    <s v="First Class"/>
    <s v="LB-16795"/>
    <s v="Laurel Beltran"/>
    <x v="2"/>
    <x v="0"/>
    <s v="Pueblo"/>
    <x v="22"/>
    <n v="81001"/>
    <s v="West"/>
    <s v="OFF-BI-10002571"/>
    <x v="1"/>
    <x v="8"/>
    <s v="Avery Framed View Binder, EZD Ring (Locking), Navy, 1 1/2&quot;"/>
    <n v="11.976000000000003"/>
    <n v="4"/>
    <n v="0.7"/>
    <n v="-9.1815999999999995"/>
  </r>
  <r>
    <n v="7645"/>
    <s v="US-2013-157490"/>
    <x v="0"/>
    <x v="1099"/>
    <d v="2013-10-08T00:00:00"/>
    <s v="First Class"/>
    <s v="LB-16795"/>
    <s v="Laurel Beltran"/>
    <x v="2"/>
    <x v="0"/>
    <s v="Pueblo"/>
    <x v="22"/>
    <n v="81001"/>
    <s v="West"/>
    <s v="TEC-AC-10001553"/>
    <x v="2"/>
    <x v="11"/>
    <s v="Memorex 25GB 6X Branded Blu-Ray Recordable Disc, 15/Pack"/>
    <n v="67.959999999999994"/>
    <n v="5"/>
    <n v="0.2"/>
    <n v="0.84950000000000259"/>
  </r>
  <r>
    <n v="7646"/>
    <s v="CA-2012-161452"/>
    <x v="1"/>
    <x v="57"/>
    <d v="2012-04-11T00:00:00"/>
    <s v="Standard Class"/>
    <s v="CA-11965"/>
    <s v="Carol Adams"/>
    <x v="1"/>
    <x v="0"/>
    <s v="Los Angeles"/>
    <x v="1"/>
    <n v="90036"/>
    <s v="West"/>
    <s v="FUR-CH-10003973"/>
    <x v="0"/>
    <x v="1"/>
    <s v="GuestStacker Chair with Chrome Finish Legs"/>
    <n v="892.22400000000005"/>
    <n v="3"/>
    <n v="0.2"/>
    <n v="89.222400000000022"/>
  </r>
  <r>
    <n v="7647"/>
    <s v="US-2011-115196"/>
    <x v="2"/>
    <x v="340"/>
    <d v="2011-09-13T00:00:00"/>
    <s v="Standard Class"/>
    <s v="DL-12925"/>
    <s v="Daniel Lacy"/>
    <x v="0"/>
    <x v="0"/>
    <s v="Greenville"/>
    <x v="3"/>
    <n v="27834"/>
    <s v="South"/>
    <s v="TEC-MA-10002073"/>
    <x v="2"/>
    <x v="15"/>
    <s v="3D Systems Cube Printer, 2nd Generation, White"/>
    <n v="1299.99"/>
    <n v="2"/>
    <n v="0.5"/>
    <n v="-571.99559999999997"/>
  </r>
  <r>
    <n v="7648"/>
    <s v="CA-2013-138968"/>
    <x v="0"/>
    <x v="543"/>
    <d v="2013-03-17T00:00:00"/>
    <s v="First Class"/>
    <s v="FC-14335"/>
    <s v="Fred Chung"/>
    <x v="1"/>
    <x v="0"/>
    <s v="San Francisco"/>
    <x v="1"/>
    <n v="94110"/>
    <s v="West"/>
    <s v="OFF-BI-10003529"/>
    <x v="1"/>
    <x v="8"/>
    <s v="Avery Round Ring Poly Binders"/>
    <n v="4.5439999999999996"/>
    <n v="2"/>
    <n v="0.2"/>
    <n v="1.6472"/>
  </r>
  <r>
    <n v="7649"/>
    <s v="CA-2013-138968"/>
    <x v="0"/>
    <x v="543"/>
    <d v="2013-03-17T00:00:00"/>
    <s v="First Class"/>
    <s v="FC-14335"/>
    <s v="Fred Chung"/>
    <x v="1"/>
    <x v="0"/>
    <s v="San Francisco"/>
    <x v="1"/>
    <n v="94110"/>
    <s v="West"/>
    <s v="FUR-CH-10000309"/>
    <x v="0"/>
    <x v="1"/>
    <s v="Global Comet Stacking Arm Chair"/>
    <n v="1352.0320000000002"/>
    <n v="4"/>
    <n v="0.2"/>
    <n v="84.501999999999953"/>
  </r>
  <r>
    <n v="7650"/>
    <s v="CA-2012-101889"/>
    <x v="1"/>
    <x v="17"/>
    <d v="2012-12-31T00:00:00"/>
    <s v="Standard Class"/>
    <s v="DB-13120"/>
    <s v="David Bremer"/>
    <x v="1"/>
    <x v="0"/>
    <s v="Marion"/>
    <x v="24"/>
    <n v="43302"/>
    <s v="East"/>
    <s v="FUR-TA-10004154"/>
    <x v="0"/>
    <x v="3"/>
    <s v="Riverside Furniture Oval Coffee Table, Oval End Table, End Table with Drawer"/>
    <n v="1548.9900000000002"/>
    <n v="9"/>
    <n v="0.4"/>
    <n v="-464.69700000000012"/>
  </r>
  <r>
    <n v="7651"/>
    <s v="CA-2012-101889"/>
    <x v="1"/>
    <x v="17"/>
    <d v="2012-12-31T00:00:00"/>
    <s v="Standard Class"/>
    <s v="DB-13120"/>
    <s v="David Bremer"/>
    <x v="1"/>
    <x v="0"/>
    <s v="Marion"/>
    <x v="24"/>
    <n v="43302"/>
    <s v="East"/>
    <s v="OFF-EN-10003286"/>
    <x v="1"/>
    <x v="12"/>
    <s v="Staples"/>
    <n v="19.872"/>
    <n v="3"/>
    <n v="0.2"/>
    <n v="6.7067999999999977"/>
  </r>
  <r>
    <n v="7652"/>
    <s v="CA-2014-110821"/>
    <x v="3"/>
    <x v="783"/>
    <d v="2014-08-09T00:00:00"/>
    <s v="First Class"/>
    <s v="CK-12205"/>
    <s v="Chloris Kastensmidt"/>
    <x v="0"/>
    <x v="0"/>
    <s v="Dallas"/>
    <x v="5"/>
    <n v="75081"/>
    <s v="Central"/>
    <s v="TEC-AC-10001552"/>
    <x v="2"/>
    <x v="11"/>
    <s v="Logitech K350 2.4Ghz Wireless Keyboard"/>
    <n v="119.44800000000001"/>
    <n v="3"/>
    <n v="0.2"/>
    <n v="-13.437900000000006"/>
  </r>
  <r>
    <n v="7653"/>
    <s v="CA-2014-110821"/>
    <x v="3"/>
    <x v="783"/>
    <d v="2014-08-09T00:00:00"/>
    <s v="First Class"/>
    <s v="CK-12205"/>
    <s v="Chloris Kastensmidt"/>
    <x v="0"/>
    <x v="0"/>
    <s v="Dallas"/>
    <x v="5"/>
    <n v="75081"/>
    <s v="Central"/>
    <s v="OFF-ST-10002790"/>
    <x v="1"/>
    <x v="4"/>
    <s v="Safco Industrial Shelving"/>
    <n v="118.16"/>
    <n v="2"/>
    <n v="0.2"/>
    <n v="-25.108999999999988"/>
  </r>
  <r>
    <n v="7654"/>
    <s v="CA-2012-121552"/>
    <x v="1"/>
    <x v="204"/>
    <d v="2012-03-27T00:00:00"/>
    <s v="Standard Class"/>
    <s v="FW-14395"/>
    <s v="Fred Wasserman"/>
    <x v="1"/>
    <x v="0"/>
    <s v="Huntsville"/>
    <x v="19"/>
    <n v="35810"/>
    <s v="South"/>
    <s v="OFF-AR-10003217"/>
    <x v="1"/>
    <x v="6"/>
    <s v="Newell 316"/>
    <n v="19.559999999999999"/>
    <n v="4"/>
    <n v="0"/>
    <n v="5.4768000000000008"/>
  </r>
  <r>
    <n v="7655"/>
    <s v="CA-2012-107685"/>
    <x v="1"/>
    <x v="672"/>
    <d v="2012-12-02T00:00:00"/>
    <s v="Second Class"/>
    <s v="JM-15865"/>
    <s v="John Murray"/>
    <x v="0"/>
    <x v="0"/>
    <s v="Las Vegas"/>
    <x v="33"/>
    <n v="89115"/>
    <s v="West"/>
    <s v="FUR-FU-10002813"/>
    <x v="0"/>
    <x v="5"/>
    <s v="DAX Contemporary Wood Frame with Silver Metal Mat, Desktop, 11 x 14 Size"/>
    <n v="80.959999999999994"/>
    <n v="4"/>
    <n v="0"/>
    <n v="29.145599999999995"/>
  </r>
  <r>
    <n v="7656"/>
    <s v="CA-2012-107685"/>
    <x v="1"/>
    <x v="672"/>
    <d v="2012-12-02T00:00:00"/>
    <s v="Second Class"/>
    <s v="JM-15865"/>
    <s v="John Murray"/>
    <x v="0"/>
    <x v="0"/>
    <s v="Las Vegas"/>
    <x v="33"/>
    <n v="89115"/>
    <s v="West"/>
    <s v="OFF-PA-10003848"/>
    <x v="1"/>
    <x v="10"/>
    <s v="Xerox 1997"/>
    <n v="25.92"/>
    <n v="4"/>
    <n v="0"/>
    <n v="12.441600000000001"/>
  </r>
  <r>
    <n v="7657"/>
    <s v="US-2011-120740"/>
    <x v="2"/>
    <x v="1166"/>
    <d v="2011-04-15T00:00:00"/>
    <s v="Same Day"/>
    <s v="PS-18970"/>
    <s v="Paul Stevenson"/>
    <x v="2"/>
    <x v="0"/>
    <s v="Los Angeles"/>
    <x v="1"/>
    <n v="90049"/>
    <s v="West"/>
    <s v="OFF-AP-10000240"/>
    <x v="1"/>
    <x v="9"/>
    <s v="Belkin F9G930V10-GRY 9 Outlet Surge"/>
    <n v="106.96"/>
    <n v="2"/>
    <n v="0"/>
    <n v="31.018399999999986"/>
  </r>
  <r>
    <n v="7658"/>
    <s v="US-2011-120740"/>
    <x v="2"/>
    <x v="1166"/>
    <d v="2011-04-15T00:00:00"/>
    <s v="Same Day"/>
    <s v="PS-18970"/>
    <s v="Paul Stevenson"/>
    <x v="2"/>
    <x v="0"/>
    <s v="Los Angeles"/>
    <x v="1"/>
    <n v="90049"/>
    <s v="West"/>
    <s v="FUR-FU-10004091"/>
    <x v="0"/>
    <x v="5"/>
    <s v="Howard Miller 13&quot; Diameter Goldtone Round Wall Clock"/>
    <n v="187.76"/>
    <n v="4"/>
    <n v="0"/>
    <n v="76.9816"/>
  </r>
  <r>
    <n v="7659"/>
    <s v="CA-2014-155740"/>
    <x v="3"/>
    <x v="245"/>
    <d v="2014-08-03T00:00:00"/>
    <s v="First Class"/>
    <s v="TC-21475"/>
    <s v="Tony Chapman"/>
    <x v="2"/>
    <x v="0"/>
    <s v="Lakewood"/>
    <x v="24"/>
    <n v="44107"/>
    <s v="East"/>
    <s v="OFF-BI-10001071"/>
    <x v="1"/>
    <x v="8"/>
    <s v="GBC ProClick Punch Binding System"/>
    <n v="76.77600000000001"/>
    <n v="4"/>
    <n v="0.7"/>
    <n v="-53.743199999999973"/>
  </r>
  <r>
    <n v="7660"/>
    <s v="CA-2014-146493"/>
    <x v="3"/>
    <x v="702"/>
    <d v="2014-06-06T00:00:00"/>
    <s v="Standard Class"/>
    <s v="CV-12805"/>
    <s v="Cynthia Voltz"/>
    <x v="1"/>
    <x v="0"/>
    <s v="Fremont"/>
    <x v="8"/>
    <n v="68025"/>
    <s v="Central"/>
    <s v="OFF-BI-10003676"/>
    <x v="1"/>
    <x v="8"/>
    <s v="GBC Standard Recycled Report Covers, Clear Plastic Sheets"/>
    <n v="53.9"/>
    <n v="5"/>
    <n v="0"/>
    <n v="25.871999999999996"/>
  </r>
  <r>
    <n v="7661"/>
    <s v="CA-2011-105417"/>
    <x v="2"/>
    <x v="1167"/>
    <d v="2011-01-13T00:00:00"/>
    <s v="Standard Class"/>
    <s v="VS-21820"/>
    <s v="Vivek Sundaresam"/>
    <x v="0"/>
    <x v="0"/>
    <s v="Huntsville"/>
    <x v="5"/>
    <n v="77340"/>
    <s v="Central"/>
    <s v="FUR-FU-10004864"/>
    <x v="0"/>
    <x v="5"/>
    <s v="Howard Miller 14-1/2&quot; Diameter Chrome Round Wall Clock"/>
    <n v="76.728000000000009"/>
    <n v="3"/>
    <n v="0.6"/>
    <n v="-53.709599999999988"/>
  </r>
  <r>
    <n v="7662"/>
    <s v="CA-2011-105417"/>
    <x v="2"/>
    <x v="1167"/>
    <d v="2011-01-13T00:00:00"/>
    <s v="Standard Class"/>
    <s v="VS-21820"/>
    <s v="Vivek Sundaresam"/>
    <x v="0"/>
    <x v="0"/>
    <s v="Huntsville"/>
    <x v="5"/>
    <n v="77340"/>
    <s v="Central"/>
    <s v="OFF-BI-10003708"/>
    <x v="1"/>
    <x v="8"/>
    <s v="Acco Four Pocket Poly Ring Binder with Label Holder, Smoke, 1&quot;"/>
    <n v="10.429999999999998"/>
    <n v="7"/>
    <n v="0.8"/>
    <n v="-18.252500000000005"/>
  </r>
  <r>
    <n v="7663"/>
    <s v="US-2014-141509"/>
    <x v="3"/>
    <x v="365"/>
    <d v="2014-10-02T00:00:00"/>
    <s v="First Class"/>
    <s v="SC-20575"/>
    <s v="Sonia Cooley"/>
    <x v="0"/>
    <x v="0"/>
    <s v="Los Angeles"/>
    <x v="1"/>
    <n v="90036"/>
    <s v="West"/>
    <s v="OFF-AR-10002067"/>
    <x v="1"/>
    <x v="6"/>
    <s v="Newell 334"/>
    <n v="99.2"/>
    <n v="5"/>
    <n v="0"/>
    <n v="25.792000000000002"/>
  </r>
  <r>
    <n v="7664"/>
    <s v="CA-2014-139493"/>
    <x v="3"/>
    <x v="1168"/>
    <d v="2014-09-20T00:00:00"/>
    <s v="Standard Class"/>
    <s v="SG-20605"/>
    <s v="Speros Goranitis"/>
    <x v="0"/>
    <x v="0"/>
    <s v="Asheville"/>
    <x v="3"/>
    <n v="28806"/>
    <s v="South"/>
    <s v="OFF-AR-10003158"/>
    <x v="1"/>
    <x v="6"/>
    <s v="Fluorescent Highlighters by Dixon"/>
    <n v="15.920000000000002"/>
    <n v="5"/>
    <n v="0.2"/>
    <n v="2.7859999999999978"/>
  </r>
  <r>
    <n v="7665"/>
    <s v="CA-2011-151967"/>
    <x v="2"/>
    <x v="68"/>
    <d v="2011-10-26T00:00:00"/>
    <s v="Standard Class"/>
    <s v="NB-18580"/>
    <s v="Nicole Brennan"/>
    <x v="1"/>
    <x v="0"/>
    <s v="Bossier City"/>
    <x v="28"/>
    <n v="71111"/>
    <s v="South"/>
    <s v="FUR-FU-10000193"/>
    <x v="0"/>
    <x v="5"/>
    <s v="Tenex Chairmats For Use with Hard Floors"/>
    <n v="129.91999999999999"/>
    <n v="4"/>
    <n v="0"/>
    <n v="10.393599999999992"/>
  </r>
  <r>
    <n v="7666"/>
    <s v="US-2013-140158"/>
    <x v="0"/>
    <x v="964"/>
    <d v="2013-10-09T00:00:00"/>
    <s v="Standard Class"/>
    <s v="DR-12940"/>
    <s v="Daniel Raglin"/>
    <x v="2"/>
    <x v="0"/>
    <s v="Providence"/>
    <x v="34"/>
    <n v="2908"/>
    <s v="East"/>
    <s v="OFF-BI-10000977"/>
    <x v="1"/>
    <x v="8"/>
    <s v="Ibico Plastic Spiral Binding Combs"/>
    <n v="30.4"/>
    <n v="1"/>
    <n v="0"/>
    <n v="13.983999999999998"/>
  </r>
  <r>
    <n v="7667"/>
    <s v="US-2013-140158"/>
    <x v="0"/>
    <x v="964"/>
    <d v="2013-10-09T00:00:00"/>
    <s v="Standard Class"/>
    <s v="DR-12940"/>
    <s v="Daniel Raglin"/>
    <x v="2"/>
    <x v="0"/>
    <s v="Providence"/>
    <x v="34"/>
    <n v="2908"/>
    <s v="East"/>
    <s v="TEC-CO-10001449"/>
    <x v="2"/>
    <x v="16"/>
    <s v="Hewlett Packard LaserJet 3310 Copier"/>
    <n v="5399.91"/>
    <n v="9"/>
    <n v="0"/>
    <n v="2591.9567999999999"/>
  </r>
  <r>
    <n v="7668"/>
    <s v="US-2013-140158"/>
    <x v="0"/>
    <x v="964"/>
    <d v="2013-10-09T00:00:00"/>
    <s v="Standard Class"/>
    <s v="DR-12940"/>
    <s v="Daniel Raglin"/>
    <x v="2"/>
    <x v="0"/>
    <s v="Providence"/>
    <x v="34"/>
    <n v="2908"/>
    <s v="East"/>
    <s v="OFF-ST-10000136"/>
    <x v="1"/>
    <x v="4"/>
    <s v="Letter Size File"/>
    <n v="119.10000000000001"/>
    <n v="3"/>
    <n v="0"/>
    <n v="34.538999999999994"/>
  </r>
  <r>
    <n v="7669"/>
    <s v="CA-2012-130974"/>
    <x v="1"/>
    <x v="154"/>
    <d v="2012-11-29T00:00:00"/>
    <s v="Second Class"/>
    <s v="MA-17560"/>
    <s v="Matt Abelman"/>
    <x v="2"/>
    <x v="0"/>
    <s v="Everett"/>
    <x v="31"/>
    <n v="2149"/>
    <s v="East"/>
    <s v="OFF-PA-10000743"/>
    <x v="1"/>
    <x v="10"/>
    <s v="Xerox 1977"/>
    <n v="40.08"/>
    <n v="6"/>
    <n v="0"/>
    <n v="19.238399999999999"/>
  </r>
  <r>
    <n v="7670"/>
    <s v="CA-2012-130974"/>
    <x v="1"/>
    <x v="154"/>
    <d v="2012-11-29T00:00:00"/>
    <s v="Second Class"/>
    <s v="MA-17560"/>
    <s v="Matt Abelman"/>
    <x v="2"/>
    <x v="0"/>
    <s v="Everett"/>
    <x v="31"/>
    <n v="2149"/>
    <s v="East"/>
    <s v="OFF-PA-10001019"/>
    <x v="1"/>
    <x v="10"/>
    <s v="Xerox 1884"/>
    <n v="59.94"/>
    <n v="3"/>
    <n v="0"/>
    <n v="28.171799999999998"/>
  </r>
  <r>
    <n v="7671"/>
    <s v="CA-2012-130974"/>
    <x v="1"/>
    <x v="154"/>
    <d v="2012-11-29T00:00:00"/>
    <s v="Second Class"/>
    <s v="MA-17560"/>
    <s v="Matt Abelman"/>
    <x v="2"/>
    <x v="0"/>
    <s v="Everett"/>
    <x v="31"/>
    <n v="2149"/>
    <s v="East"/>
    <s v="TEC-AC-10003095"/>
    <x v="2"/>
    <x v="11"/>
    <s v="Logitech G35 7.1-Channel Surround Sound Headset"/>
    <n v="259.98"/>
    <n v="2"/>
    <n v="0"/>
    <n v="88.393200000000007"/>
  </r>
  <r>
    <n v="7672"/>
    <s v="CA-2012-130974"/>
    <x v="1"/>
    <x v="154"/>
    <d v="2012-11-29T00:00:00"/>
    <s v="Second Class"/>
    <s v="MA-17560"/>
    <s v="Matt Abelman"/>
    <x v="2"/>
    <x v="0"/>
    <s v="Everett"/>
    <x v="31"/>
    <n v="2149"/>
    <s v="East"/>
    <s v="FUR-BO-10002916"/>
    <x v="0"/>
    <x v="0"/>
    <s v="Rush Hierlooms Collection 1&quot; Thick Stackable Bookcases"/>
    <n v="170.98"/>
    <n v="1"/>
    <n v="0"/>
    <n v="32.486199999999997"/>
  </r>
  <r>
    <n v="7673"/>
    <s v="CA-2012-130974"/>
    <x v="1"/>
    <x v="154"/>
    <d v="2012-11-29T00:00:00"/>
    <s v="Second Class"/>
    <s v="MA-17560"/>
    <s v="Matt Abelman"/>
    <x v="2"/>
    <x v="0"/>
    <s v="Everett"/>
    <x v="31"/>
    <n v="2149"/>
    <s v="East"/>
    <s v="FUR-FU-10002506"/>
    <x v="0"/>
    <x v="5"/>
    <s v="Tensor &quot;Hersey Kiss&quot; Styled Floor Lamp"/>
    <n v="38.97"/>
    <n v="3"/>
    <n v="0"/>
    <n v="4.6763999999999992"/>
  </r>
  <r>
    <n v="7674"/>
    <s v="CA-2012-130974"/>
    <x v="1"/>
    <x v="154"/>
    <d v="2012-11-29T00:00:00"/>
    <s v="Second Class"/>
    <s v="MA-17560"/>
    <s v="Matt Abelman"/>
    <x v="2"/>
    <x v="0"/>
    <s v="Everett"/>
    <x v="31"/>
    <n v="2149"/>
    <s v="East"/>
    <s v="OFF-PA-10003823"/>
    <x v="1"/>
    <x v="10"/>
    <s v="Xerox 197"/>
    <n v="154.9"/>
    <n v="5"/>
    <n v="0"/>
    <n v="69.704999999999998"/>
  </r>
  <r>
    <n v="7675"/>
    <s v="CA-2012-130974"/>
    <x v="1"/>
    <x v="154"/>
    <d v="2012-11-29T00:00:00"/>
    <s v="Second Class"/>
    <s v="MA-17560"/>
    <s v="Matt Abelman"/>
    <x v="2"/>
    <x v="0"/>
    <s v="Everett"/>
    <x v="31"/>
    <n v="2149"/>
    <s v="East"/>
    <s v="FUR-TA-10004619"/>
    <x v="0"/>
    <x v="3"/>
    <s v="Hon Non-Folding Utility Tables"/>
    <n v="446.06799999999998"/>
    <n v="4"/>
    <n v="0.3"/>
    <n v="0"/>
  </r>
  <r>
    <n v="7676"/>
    <s v="CA-2014-133487"/>
    <x v="3"/>
    <x v="636"/>
    <d v="2014-05-10T00:00:00"/>
    <s v="Second Class"/>
    <s v="TS-21655"/>
    <s v="Trudy Schmidt"/>
    <x v="0"/>
    <x v="0"/>
    <s v="Rancho Cucamonga"/>
    <x v="1"/>
    <n v="91730"/>
    <s v="West"/>
    <s v="OFF-AP-10001271"/>
    <x v="1"/>
    <x v="9"/>
    <s v="Eureka The Boss Cordless Rechargeable Stick Vac"/>
    <n v="152.94"/>
    <n v="3"/>
    <n v="0"/>
    <n v="41.293800000000005"/>
  </r>
  <r>
    <n v="7677"/>
    <s v="CA-2011-142951"/>
    <x v="2"/>
    <x v="1169"/>
    <d v="2011-10-08T00:00:00"/>
    <s v="Same Day"/>
    <s v="JG-15115"/>
    <s v="Jack Garza"/>
    <x v="0"/>
    <x v="0"/>
    <s v="Charlotte"/>
    <x v="3"/>
    <n v="28205"/>
    <s v="South"/>
    <s v="TEC-AC-10002331"/>
    <x v="2"/>
    <x v="11"/>
    <s v="Maxell 74 Minute CDR, 10/Pack"/>
    <n v="23.472000000000001"/>
    <n v="3"/>
    <n v="0.2"/>
    <n v="4.9877999999999982"/>
  </r>
  <r>
    <n v="7678"/>
    <s v="CA-2011-133592"/>
    <x v="2"/>
    <x v="520"/>
    <d v="2012-01-07T00:00:00"/>
    <s v="Standard Class"/>
    <s v="KM-16375"/>
    <s v="Katherine Murray"/>
    <x v="2"/>
    <x v="0"/>
    <s v="Providence"/>
    <x v="34"/>
    <n v="2908"/>
    <s v="East"/>
    <s v="OFF-PA-10003228"/>
    <x v="1"/>
    <x v="10"/>
    <s v="Xerox 1917"/>
    <n v="195.64"/>
    <n v="4"/>
    <n v="0"/>
    <n v="91.950799999999987"/>
  </r>
  <r>
    <n v="7679"/>
    <s v="CA-2011-133592"/>
    <x v="2"/>
    <x v="520"/>
    <d v="2012-01-07T00:00:00"/>
    <s v="Standard Class"/>
    <s v="KM-16375"/>
    <s v="Katherine Murray"/>
    <x v="2"/>
    <x v="0"/>
    <s v="Providence"/>
    <x v="34"/>
    <n v="2908"/>
    <s v="East"/>
    <s v="OFF-PA-10002586"/>
    <x v="1"/>
    <x v="10"/>
    <s v="Xerox 1970"/>
    <n v="14.940000000000001"/>
    <n v="3"/>
    <n v="0"/>
    <n v="7.0218000000000007"/>
  </r>
  <r>
    <n v="7680"/>
    <s v="CA-2011-133592"/>
    <x v="2"/>
    <x v="520"/>
    <d v="2012-01-07T00:00:00"/>
    <s v="Standard Class"/>
    <s v="KM-16375"/>
    <s v="Katherine Murray"/>
    <x v="2"/>
    <x v="0"/>
    <s v="Providence"/>
    <x v="34"/>
    <n v="2908"/>
    <s v="East"/>
    <s v="TEC-AC-10002049"/>
    <x v="2"/>
    <x v="11"/>
    <s v="Plantronics Savi W720 Multi-Device Wireless Headset System"/>
    <n v="1687.8"/>
    <n v="4"/>
    <n v="0"/>
    <n v="742.63200000000006"/>
  </r>
  <r>
    <n v="7681"/>
    <s v="CA-2011-133592"/>
    <x v="2"/>
    <x v="520"/>
    <d v="2012-01-07T00:00:00"/>
    <s v="Standard Class"/>
    <s v="KM-16375"/>
    <s v="Katherine Murray"/>
    <x v="2"/>
    <x v="0"/>
    <s v="Providence"/>
    <x v="34"/>
    <n v="2908"/>
    <s v="East"/>
    <s v="FUR-BO-10000362"/>
    <x v="0"/>
    <x v="0"/>
    <s v="Sauder Inglewood Library Bookcases"/>
    <n v="341.96"/>
    <n v="2"/>
    <n v="0"/>
    <n v="78.650800000000004"/>
  </r>
  <r>
    <n v="7682"/>
    <s v="CA-2011-133592"/>
    <x v="2"/>
    <x v="520"/>
    <d v="2012-01-07T00:00:00"/>
    <s v="Standard Class"/>
    <s v="KM-16375"/>
    <s v="Katherine Murray"/>
    <x v="2"/>
    <x v="0"/>
    <s v="Providence"/>
    <x v="34"/>
    <n v="2908"/>
    <s v="East"/>
    <s v="FUR-CH-10004218"/>
    <x v="0"/>
    <x v="1"/>
    <s v="Global Fabric Manager's Chair, Dark Gray"/>
    <n v="605.88"/>
    <n v="6"/>
    <n v="0"/>
    <n v="151.47000000000003"/>
  </r>
  <r>
    <n v="7683"/>
    <s v="CA-2012-120782"/>
    <x v="1"/>
    <x v="152"/>
    <d v="2012-05-01T00:00:00"/>
    <s v="First Class"/>
    <s v="SD-20485"/>
    <s v="Shirley Daniels"/>
    <x v="2"/>
    <x v="0"/>
    <s v="Midland"/>
    <x v="12"/>
    <n v="48640"/>
    <s v="Central"/>
    <s v="OFF-AP-10003779"/>
    <x v="1"/>
    <x v="9"/>
    <s v="Kensington 7 Outlet MasterPiece Power Center with Fax/Phone Line Protection"/>
    <n v="186.732"/>
    <n v="1"/>
    <n v="0.1"/>
    <n v="41.495999999999967"/>
  </r>
  <r>
    <n v="7684"/>
    <s v="CA-2012-120782"/>
    <x v="1"/>
    <x v="152"/>
    <d v="2012-05-01T00:00:00"/>
    <s v="First Class"/>
    <s v="SD-20485"/>
    <s v="Shirley Daniels"/>
    <x v="2"/>
    <x v="0"/>
    <s v="Midland"/>
    <x v="12"/>
    <n v="48640"/>
    <s v="Central"/>
    <s v="OFF-BI-10003527"/>
    <x v="1"/>
    <x v="8"/>
    <s v="Fellowes PB500 Electric Punch Plastic Comb Binding Machine with Manual Bind"/>
    <n v="3812.9700000000003"/>
    <n v="3"/>
    <n v="0"/>
    <n v="1906.4850000000001"/>
  </r>
  <r>
    <n v="7685"/>
    <s v="CA-2012-116876"/>
    <x v="1"/>
    <x v="966"/>
    <d v="2012-02-21T00:00:00"/>
    <s v="Standard Class"/>
    <s v="TT-21070"/>
    <s v="Ted Trevino"/>
    <x v="0"/>
    <x v="0"/>
    <s v="Rochester"/>
    <x v="15"/>
    <n v="14609"/>
    <s v="East"/>
    <s v="OFF-BI-10002897"/>
    <x v="1"/>
    <x v="8"/>
    <s v="Black Avery Memo-Size 3-Ring Binder, 5 1/2&quot; x 8 1/2&quot;"/>
    <n v="26.423999999999999"/>
    <n v="9"/>
    <n v="0.2"/>
    <n v="9.5786999999999995"/>
  </r>
  <r>
    <n v="7686"/>
    <s v="CA-2012-116876"/>
    <x v="1"/>
    <x v="966"/>
    <d v="2012-02-21T00:00:00"/>
    <s v="Standard Class"/>
    <s v="TT-21070"/>
    <s v="Ted Trevino"/>
    <x v="0"/>
    <x v="0"/>
    <s v="Rochester"/>
    <x v="15"/>
    <n v="14609"/>
    <s v="East"/>
    <s v="TEC-PH-10002584"/>
    <x v="2"/>
    <x v="7"/>
    <s v="Samsung Galaxy S4"/>
    <n v="625.99"/>
    <n v="1"/>
    <n v="0"/>
    <n v="187.79699999999997"/>
  </r>
  <r>
    <n v="7687"/>
    <s v="CA-2013-169838"/>
    <x v="0"/>
    <x v="881"/>
    <d v="2013-11-30T00:00:00"/>
    <s v="Standard Class"/>
    <s v="BB-11545"/>
    <s v="Brenda Bowman"/>
    <x v="1"/>
    <x v="0"/>
    <s v="Jackson"/>
    <x v="12"/>
    <n v="49201"/>
    <s v="Central"/>
    <s v="FUR-TA-10001095"/>
    <x v="0"/>
    <x v="3"/>
    <s v="Chromcraft Round Conference Tables"/>
    <n v="1568.61"/>
    <n v="9"/>
    <n v="0"/>
    <n v="329.40809999999999"/>
  </r>
  <r>
    <n v="7688"/>
    <s v="CA-2013-169838"/>
    <x v="0"/>
    <x v="881"/>
    <d v="2013-11-30T00:00:00"/>
    <s v="Standard Class"/>
    <s v="BB-11545"/>
    <s v="Brenda Bowman"/>
    <x v="1"/>
    <x v="0"/>
    <s v="Jackson"/>
    <x v="12"/>
    <n v="49201"/>
    <s v="Central"/>
    <s v="OFF-BI-10004002"/>
    <x v="1"/>
    <x v="8"/>
    <s v="Wilson Jones International Size A4 Ring Binders"/>
    <n v="17.3"/>
    <n v="1"/>
    <n v="0"/>
    <n v="8.3040000000000003"/>
  </r>
  <r>
    <n v="7689"/>
    <s v="CA-2013-169838"/>
    <x v="0"/>
    <x v="881"/>
    <d v="2013-11-30T00:00:00"/>
    <s v="Standard Class"/>
    <s v="BB-11545"/>
    <s v="Brenda Bowman"/>
    <x v="1"/>
    <x v="0"/>
    <s v="Jackson"/>
    <x v="12"/>
    <n v="49201"/>
    <s v="Central"/>
    <s v="TEC-AC-10004518"/>
    <x v="2"/>
    <x v="11"/>
    <s v="Memorex Mini Travel Drive 32 GB USB 2.0 Flash Drive"/>
    <n v="160"/>
    <n v="8"/>
    <n v="0"/>
    <n v="62.400000000000006"/>
  </r>
  <r>
    <n v="7690"/>
    <s v="US-2014-128951"/>
    <x v="3"/>
    <x v="663"/>
    <d v="2014-07-18T00:00:00"/>
    <s v="First Class"/>
    <s v="RS-19420"/>
    <s v="Ricardo Sperren"/>
    <x v="1"/>
    <x v="0"/>
    <s v="Suffolk"/>
    <x v="17"/>
    <n v="23434"/>
    <s v="South"/>
    <s v="OFF-AP-10002191"/>
    <x v="1"/>
    <x v="9"/>
    <s v="Belkin 8 Outlet SurgeMaster II Gold Surge Protector"/>
    <n v="179.94"/>
    <n v="3"/>
    <n v="0"/>
    <n v="50.383200000000009"/>
  </r>
  <r>
    <n v="7691"/>
    <s v="US-2014-128951"/>
    <x v="3"/>
    <x v="663"/>
    <d v="2014-07-18T00:00:00"/>
    <s v="First Class"/>
    <s v="RS-19420"/>
    <s v="Ricardo Sperren"/>
    <x v="1"/>
    <x v="0"/>
    <s v="Suffolk"/>
    <x v="17"/>
    <n v="23434"/>
    <s v="South"/>
    <s v="FUR-TA-10004575"/>
    <x v="0"/>
    <x v="3"/>
    <s v="Hon 5100 Series Wood Tables"/>
    <n v="872.94"/>
    <n v="3"/>
    <n v="0"/>
    <n v="157.12919999999997"/>
  </r>
  <r>
    <n v="7692"/>
    <s v="US-2014-128951"/>
    <x v="3"/>
    <x v="663"/>
    <d v="2014-07-18T00:00:00"/>
    <s v="First Class"/>
    <s v="RS-19420"/>
    <s v="Ricardo Sperren"/>
    <x v="1"/>
    <x v="0"/>
    <s v="Suffolk"/>
    <x v="17"/>
    <n v="23434"/>
    <s v="South"/>
    <s v="OFF-PA-10003177"/>
    <x v="1"/>
    <x v="10"/>
    <s v="Xerox 1999"/>
    <n v="12.96"/>
    <n v="2"/>
    <n v="0"/>
    <n v="6.2208000000000006"/>
  </r>
  <r>
    <n v="7693"/>
    <s v="CA-2011-102330"/>
    <x v="2"/>
    <x v="282"/>
    <d v="2012-01-03T00:00:00"/>
    <s v="Standard Class"/>
    <s v="AI-10855"/>
    <s v="Arianne Irving"/>
    <x v="0"/>
    <x v="0"/>
    <s v="Brentwood"/>
    <x v="1"/>
    <n v="94513"/>
    <s v="West"/>
    <s v="OFF-LA-10003923"/>
    <x v="1"/>
    <x v="2"/>
    <s v="Alphabetical Labels for Top Tab Filing"/>
    <n v="88.800000000000011"/>
    <n v="6"/>
    <n v="0"/>
    <n v="44.400000000000006"/>
  </r>
  <r>
    <n v="7694"/>
    <s v="CA-2011-102330"/>
    <x v="2"/>
    <x v="282"/>
    <d v="2012-01-03T00:00:00"/>
    <s v="Standard Class"/>
    <s v="AI-10855"/>
    <s v="Arianne Irving"/>
    <x v="0"/>
    <x v="0"/>
    <s v="Brentwood"/>
    <x v="1"/>
    <n v="94513"/>
    <s v="West"/>
    <s v="TEC-PH-10001051"/>
    <x v="2"/>
    <x v="7"/>
    <s v="HTC One"/>
    <n v="319.96800000000002"/>
    <n v="4"/>
    <n v="0.2"/>
    <n v="35.996399999999952"/>
  </r>
  <r>
    <n v="7695"/>
    <s v="CA-2013-118899"/>
    <x v="0"/>
    <x v="554"/>
    <d v="2013-03-23T00:00:00"/>
    <s v="Same Day"/>
    <s v="MC-17275"/>
    <s v="Marc Crier"/>
    <x v="0"/>
    <x v="0"/>
    <s v="Seattle"/>
    <x v="4"/>
    <n v="98103"/>
    <s v="West"/>
    <s v="FUR-CH-10004754"/>
    <x v="0"/>
    <x v="1"/>
    <s v="Global Stack Chair with Arms, Black"/>
    <n v="167.88800000000001"/>
    <n v="7"/>
    <n v="0.2"/>
    <n v="14.690199999999997"/>
  </r>
  <r>
    <n v="7696"/>
    <s v="CA-2014-107958"/>
    <x v="3"/>
    <x v="1170"/>
    <d v="2014-07-06T00:00:00"/>
    <s v="First Class"/>
    <s v="AH-10120"/>
    <s v="Adrian Hane"/>
    <x v="2"/>
    <x v="0"/>
    <s v="Houston"/>
    <x v="5"/>
    <n v="77036"/>
    <s v="Central"/>
    <s v="OFF-PA-10000357"/>
    <x v="1"/>
    <x v="10"/>
    <s v="White Dual Perf Computer Printout Paper, 2700 Sheets, 1 Part, Heavyweight, 20 lbs., 14 7/8 x 11"/>
    <n v="163.96"/>
    <n v="5"/>
    <n v="0.2"/>
    <n v="59.435499999999998"/>
  </r>
  <r>
    <n v="7697"/>
    <s v="CA-2014-107958"/>
    <x v="3"/>
    <x v="1170"/>
    <d v="2014-07-06T00:00:00"/>
    <s v="First Class"/>
    <s v="AH-10120"/>
    <s v="Adrian Hane"/>
    <x v="2"/>
    <x v="0"/>
    <s v="Houston"/>
    <x v="5"/>
    <n v="77036"/>
    <s v="Central"/>
    <s v="OFF-BI-10001787"/>
    <x v="1"/>
    <x v="8"/>
    <s v="Wilson Jones Four-Pocket Poly Binders"/>
    <n v="5.2319999999999984"/>
    <n v="4"/>
    <n v="0.8"/>
    <n v="-8.1096000000000004"/>
  </r>
  <r>
    <n v="7698"/>
    <s v="CA-2014-151799"/>
    <x v="3"/>
    <x v="817"/>
    <d v="2014-12-19T00:00:00"/>
    <s v="Standard Class"/>
    <s v="BF-11170"/>
    <s v="Ben Ferrer"/>
    <x v="2"/>
    <x v="0"/>
    <s v="Lawrence"/>
    <x v="31"/>
    <n v="1841"/>
    <s v="East"/>
    <s v="TEC-CO-10002313"/>
    <x v="2"/>
    <x v="16"/>
    <s v="Canon PC1080F Personal Copier"/>
    <n v="1199.98"/>
    <n v="2"/>
    <n v="0"/>
    <n v="467.99220000000003"/>
  </r>
  <r>
    <n v="7699"/>
    <s v="CA-2014-151799"/>
    <x v="3"/>
    <x v="817"/>
    <d v="2014-12-19T00:00:00"/>
    <s v="Standard Class"/>
    <s v="BF-11170"/>
    <s v="Ben Ferrer"/>
    <x v="2"/>
    <x v="0"/>
    <s v="Lawrence"/>
    <x v="31"/>
    <n v="1841"/>
    <s v="East"/>
    <s v="OFF-ST-10002790"/>
    <x v="1"/>
    <x v="4"/>
    <s v="Safco Industrial Shelving"/>
    <n v="73.849999999999994"/>
    <n v="1"/>
    <n v="0"/>
    <n v="2.2155000000000058"/>
  </r>
  <r>
    <n v="7700"/>
    <s v="CA-2014-151799"/>
    <x v="3"/>
    <x v="817"/>
    <d v="2014-12-19T00:00:00"/>
    <s v="Standard Class"/>
    <s v="BF-11170"/>
    <s v="Ben Ferrer"/>
    <x v="2"/>
    <x v="0"/>
    <s v="Lawrence"/>
    <x v="31"/>
    <n v="1841"/>
    <s v="East"/>
    <s v="OFF-SU-10001664"/>
    <x v="1"/>
    <x v="14"/>
    <s v="Acme Office Executive Series Stainless Steel Trimmers"/>
    <n v="25.71"/>
    <n v="3"/>
    <n v="0"/>
    <n v="6.6846000000000005"/>
  </r>
  <r>
    <n v="7701"/>
    <s v="CA-2014-151799"/>
    <x v="3"/>
    <x v="817"/>
    <d v="2014-12-19T00:00:00"/>
    <s v="Standard Class"/>
    <s v="BF-11170"/>
    <s v="Ben Ferrer"/>
    <x v="2"/>
    <x v="0"/>
    <s v="Lawrence"/>
    <x v="31"/>
    <n v="1841"/>
    <s v="East"/>
    <s v="OFF-FA-10001332"/>
    <x v="1"/>
    <x v="13"/>
    <s v="Acco Banker's Clasps, 5 3/4&quot;-Long"/>
    <n v="17.28"/>
    <n v="6"/>
    <n v="0"/>
    <n v="8.121599999999999"/>
  </r>
  <r>
    <n v="7702"/>
    <s v="CA-2014-151799"/>
    <x v="3"/>
    <x v="817"/>
    <d v="2014-12-19T00:00:00"/>
    <s v="Standard Class"/>
    <s v="BF-11170"/>
    <s v="Ben Ferrer"/>
    <x v="2"/>
    <x v="0"/>
    <s v="Lawrence"/>
    <x v="31"/>
    <n v="1841"/>
    <s v="East"/>
    <s v="FUR-TA-10003473"/>
    <x v="0"/>
    <x v="3"/>
    <s v="Bretford Rectangular Conference Table Tops"/>
    <n v="526.58199999999999"/>
    <n v="2"/>
    <n v="0.3"/>
    <n v="-52.658199999999965"/>
  </r>
  <r>
    <n v="7703"/>
    <s v="CA-2013-114601"/>
    <x v="0"/>
    <x v="370"/>
    <d v="2013-09-03T00:00:00"/>
    <s v="Standard Class"/>
    <s v="AA-10480"/>
    <s v="Andrew Allen"/>
    <x v="0"/>
    <x v="0"/>
    <s v="Detroit"/>
    <x v="12"/>
    <n v="48234"/>
    <s v="Central"/>
    <s v="OFF-PA-10000605"/>
    <x v="1"/>
    <x v="10"/>
    <s v="Xerox 1950"/>
    <n v="11.56"/>
    <n v="2"/>
    <n v="0"/>
    <n v="5.6644000000000005"/>
  </r>
  <r>
    <n v="7704"/>
    <s v="CA-2013-114601"/>
    <x v="0"/>
    <x v="370"/>
    <d v="2013-09-03T00:00:00"/>
    <s v="Standard Class"/>
    <s v="AA-10480"/>
    <s v="Andrew Allen"/>
    <x v="0"/>
    <x v="0"/>
    <s v="Detroit"/>
    <x v="12"/>
    <n v="48234"/>
    <s v="Central"/>
    <s v="TEC-PH-10002170"/>
    <x v="2"/>
    <x v="7"/>
    <s v="ClearSounds CSC500 Amplified Spirit Phone Corded phone"/>
    <n v="209.96999999999997"/>
    <n v="3"/>
    <n v="0"/>
    <n v="58.791600000000003"/>
  </r>
  <r>
    <n v="7705"/>
    <s v="CA-2013-114601"/>
    <x v="0"/>
    <x v="370"/>
    <d v="2013-09-03T00:00:00"/>
    <s v="Standard Class"/>
    <s v="AA-10480"/>
    <s v="Andrew Allen"/>
    <x v="0"/>
    <x v="0"/>
    <s v="Detroit"/>
    <x v="12"/>
    <n v="48234"/>
    <s v="Central"/>
    <s v="FUR-TA-10004147"/>
    <x v="0"/>
    <x v="3"/>
    <s v="Hon 4060 Series Tables"/>
    <n v="447.84"/>
    <n v="4"/>
    <n v="0"/>
    <n v="98.524799999999971"/>
  </r>
  <r>
    <n v="7706"/>
    <s v="CA-2013-114601"/>
    <x v="0"/>
    <x v="370"/>
    <d v="2013-09-03T00:00:00"/>
    <s v="Standard Class"/>
    <s v="AA-10480"/>
    <s v="Andrew Allen"/>
    <x v="0"/>
    <x v="0"/>
    <s v="Detroit"/>
    <x v="12"/>
    <n v="48234"/>
    <s v="Central"/>
    <s v="TEC-AC-10003911"/>
    <x v="2"/>
    <x v="11"/>
    <s v="NETGEAR AC1750 Dual Band Gigabit Smart WiFi Router"/>
    <n v="479.97"/>
    <n v="3"/>
    <n v="0"/>
    <n v="163.18979999999999"/>
  </r>
  <r>
    <n v="7707"/>
    <s v="CA-2013-114601"/>
    <x v="0"/>
    <x v="370"/>
    <d v="2013-09-03T00:00:00"/>
    <s v="Standard Class"/>
    <s v="AA-10480"/>
    <s v="Andrew Allen"/>
    <x v="0"/>
    <x v="0"/>
    <s v="Detroit"/>
    <x v="12"/>
    <n v="48234"/>
    <s v="Central"/>
    <s v="OFF-AR-10002578"/>
    <x v="1"/>
    <x v="6"/>
    <s v="Newell 335"/>
    <n v="8.64"/>
    <n v="3"/>
    <n v="0"/>
    <n v="2.5055999999999998"/>
  </r>
  <r>
    <n v="7708"/>
    <s v="CA-2014-100237"/>
    <x v="3"/>
    <x v="453"/>
    <d v="2014-10-20T00:00:00"/>
    <s v="Standard Class"/>
    <s v="SV-20815"/>
    <s v="Stuart Van"/>
    <x v="1"/>
    <x v="0"/>
    <s v="Orem"/>
    <x v="7"/>
    <n v="84057"/>
    <s v="West"/>
    <s v="OFF-AR-10001761"/>
    <x v="1"/>
    <x v="6"/>
    <s v="Avery Hi-Liter Smear-Safe Highlighters"/>
    <n v="11.68"/>
    <n v="2"/>
    <n v="0"/>
    <n v="4.2047999999999996"/>
  </r>
  <r>
    <n v="7709"/>
    <s v="CA-2011-139542"/>
    <x v="2"/>
    <x v="1089"/>
    <d v="2011-10-29T00:00:00"/>
    <s v="Standard Class"/>
    <s v="EH-14185"/>
    <s v="Evan Henry"/>
    <x v="0"/>
    <x v="0"/>
    <s v="Philadelphia"/>
    <x v="9"/>
    <n v="19120"/>
    <s v="East"/>
    <s v="TEC-AC-10001553"/>
    <x v="2"/>
    <x v="11"/>
    <s v="Memorex 25GB 6X Branded Blu-Ray Recordable Disc, 15/Pack"/>
    <n v="40.775999999999996"/>
    <n v="3"/>
    <n v="0.2"/>
    <n v="0.50970000000000049"/>
  </r>
  <r>
    <n v="7710"/>
    <s v="CA-2011-139542"/>
    <x v="2"/>
    <x v="1089"/>
    <d v="2011-10-29T00:00:00"/>
    <s v="Standard Class"/>
    <s v="EH-14185"/>
    <s v="Evan Henry"/>
    <x v="0"/>
    <x v="0"/>
    <s v="Philadelphia"/>
    <x v="9"/>
    <n v="19120"/>
    <s v="East"/>
    <s v="OFF-BI-10000309"/>
    <x v="1"/>
    <x v="8"/>
    <s v="GBC Twin Loop Wire Binding Elements, 9/16&quot; Spine, Black"/>
    <n v="13.698000000000002"/>
    <n v="3"/>
    <n v="0.7"/>
    <n v="-9.5885999999999996"/>
  </r>
  <r>
    <n v="7711"/>
    <s v="US-2012-142811"/>
    <x v="1"/>
    <x v="788"/>
    <d v="2012-04-07T00:00:00"/>
    <s v="Standard Class"/>
    <s v="JL-15850"/>
    <s v="John Lucas"/>
    <x v="0"/>
    <x v="0"/>
    <s v="Mesa"/>
    <x v="16"/>
    <n v="85204"/>
    <s v="West"/>
    <s v="TEC-PH-10003095"/>
    <x v="2"/>
    <x v="7"/>
    <s v="Samsung HM1900 Bluetooth Headset"/>
    <n v="87.8"/>
    <n v="5"/>
    <n v="0.2"/>
    <n v="32.924999999999997"/>
  </r>
  <r>
    <n v="7712"/>
    <s v="CA-2014-139353"/>
    <x v="3"/>
    <x v="960"/>
    <d v="2014-10-31T00:00:00"/>
    <s v="Second Class"/>
    <s v="JM-15250"/>
    <s v="Janet Martin"/>
    <x v="0"/>
    <x v="0"/>
    <s v="Fayetteville"/>
    <x v="3"/>
    <n v="28314"/>
    <s v="South"/>
    <s v="FUR-FU-10001876"/>
    <x v="0"/>
    <x v="5"/>
    <s v="Computer Room Manger, 14&quot;"/>
    <n v="77.951999999999998"/>
    <n v="3"/>
    <n v="0.2"/>
    <n v="15.590399999999995"/>
  </r>
  <r>
    <n v="7713"/>
    <s v="CA-2014-139353"/>
    <x v="3"/>
    <x v="960"/>
    <d v="2014-10-31T00:00:00"/>
    <s v="Second Class"/>
    <s v="JM-15250"/>
    <s v="Janet Martin"/>
    <x v="0"/>
    <x v="0"/>
    <s v="Fayetteville"/>
    <x v="3"/>
    <n v="28314"/>
    <s v="South"/>
    <s v="OFF-ST-10001522"/>
    <x v="1"/>
    <x v="4"/>
    <s v="Gould Plastics 18-Pocket Panel Bin, 34w x 5-1/4d x 20-1/2h"/>
    <n v="147.184"/>
    <n v="2"/>
    <n v="0.2"/>
    <n v="-29.436800000000012"/>
  </r>
  <r>
    <n v="7714"/>
    <s v="CA-2014-139353"/>
    <x v="3"/>
    <x v="960"/>
    <d v="2014-10-31T00:00:00"/>
    <s v="Second Class"/>
    <s v="JM-15250"/>
    <s v="Janet Martin"/>
    <x v="0"/>
    <x v="0"/>
    <s v="Fayetteville"/>
    <x v="3"/>
    <n v="28314"/>
    <s v="South"/>
    <s v="OFF-PA-10000300"/>
    <x v="1"/>
    <x v="10"/>
    <s v="Xerox 1936"/>
    <n v="47.952000000000005"/>
    <n v="3"/>
    <n v="0.2"/>
    <n v="16.183799999999998"/>
  </r>
  <r>
    <n v="7715"/>
    <s v="CA-2011-150203"/>
    <x v="2"/>
    <x v="29"/>
    <d v="2011-12-07T00:00:00"/>
    <s v="First Class"/>
    <s v="JB-15925"/>
    <s v="Joni Blumstein"/>
    <x v="0"/>
    <x v="0"/>
    <s v="Los Angeles"/>
    <x v="1"/>
    <n v="90032"/>
    <s v="West"/>
    <s v="OFF-AP-10001469"/>
    <x v="1"/>
    <x v="9"/>
    <s v="Fellowes 8 Outlet Superior Workstation Surge Protector"/>
    <n v="250.26"/>
    <n v="6"/>
    <n v="0"/>
    <n v="72.575399999999973"/>
  </r>
  <r>
    <n v="7716"/>
    <s v="US-2014-101518"/>
    <x v="3"/>
    <x v="132"/>
    <d v="2014-11-09T00:00:00"/>
    <s v="Standard Class"/>
    <s v="PB-19105"/>
    <s v="Peter Bühler"/>
    <x v="0"/>
    <x v="0"/>
    <s v="Philadelphia"/>
    <x v="9"/>
    <n v="19140"/>
    <s v="East"/>
    <s v="TEC-AC-10001553"/>
    <x v="2"/>
    <x v="11"/>
    <s v="Memorex 25GB 6X Branded Blu-Ray Recordable Disc, 15/Pack"/>
    <n v="40.775999999999996"/>
    <n v="3"/>
    <n v="0.2"/>
    <n v="0.50970000000000049"/>
  </r>
  <r>
    <n v="7717"/>
    <s v="CA-2012-149636"/>
    <x v="1"/>
    <x v="1171"/>
    <d v="2012-01-12T00:00:00"/>
    <s v="Standard Class"/>
    <s v="SP-20620"/>
    <s v="Stefania Perrino"/>
    <x v="1"/>
    <x v="0"/>
    <s v="Colorado Springs"/>
    <x v="22"/>
    <n v="80906"/>
    <s v="West"/>
    <s v="OFF-PA-10004041"/>
    <x v="1"/>
    <x v="10"/>
    <s v="It's Hot Message Books with Stickers, 2 3/4&quot; x 5&quot;"/>
    <n v="29.600000000000005"/>
    <n v="5"/>
    <n v="0.2"/>
    <n v="9.2499999999999964"/>
  </r>
  <r>
    <n v="7718"/>
    <s v="CA-2012-149636"/>
    <x v="1"/>
    <x v="1171"/>
    <d v="2012-01-12T00:00:00"/>
    <s v="Standard Class"/>
    <s v="SP-20620"/>
    <s v="Stefania Perrino"/>
    <x v="1"/>
    <x v="0"/>
    <s v="Colorado Springs"/>
    <x v="22"/>
    <n v="80906"/>
    <s v="West"/>
    <s v="OFF-BI-10002764"/>
    <x v="1"/>
    <x v="8"/>
    <s v="Recycled Pressboard Report Cover with Reinforced Top Hinge"/>
    <n v="1.9380000000000002"/>
    <n v="2"/>
    <n v="0.7"/>
    <n v="-1.3565999999999994"/>
  </r>
  <r>
    <n v="7719"/>
    <s v="US-2014-146213"/>
    <x v="3"/>
    <x v="428"/>
    <d v="2014-09-15T00:00:00"/>
    <s v="Standard Class"/>
    <s v="MC-17605"/>
    <s v="Matt Connell"/>
    <x v="1"/>
    <x v="0"/>
    <s v="Los Angeles"/>
    <x v="1"/>
    <n v="90032"/>
    <s v="West"/>
    <s v="TEC-AC-10001114"/>
    <x v="2"/>
    <x v="11"/>
    <s v="Microsoft Wireless Mobile Mouse 4000"/>
    <n v="159.96"/>
    <n v="4"/>
    <n v="0"/>
    <n v="51.18719999999999"/>
  </r>
  <r>
    <n v="7720"/>
    <s v="CA-2012-108588"/>
    <x v="1"/>
    <x v="956"/>
    <d v="2012-01-10T00:00:00"/>
    <s v="Standard Class"/>
    <s v="BG-11695"/>
    <s v="Brooke Gillingham"/>
    <x v="1"/>
    <x v="0"/>
    <s v="New York City"/>
    <x v="15"/>
    <n v="10009"/>
    <s v="East"/>
    <s v="OFF-AR-10001615"/>
    <x v="1"/>
    <x v="6"/>
    <s v="Newell 34"/>
    <n v="59.519999999999996"/>
    <n v="3"/>
    <n v="0"/>
    <n v="15.475200000000001"/>
  </r>
  <r>
    <n v="7721"/>
    <s v="CA-2012-108588"/>
    <x v="1"/>
    <x v="956"/>
    <d v="2012-01-10T00:00:00"/>
    <s v="Standard Class"/>
    <s v="BG-11695"/>
    <s v="Brooke Gillingham"/>
    <x v="1"/>
    <x v="0"/>
    <s v="New York City"/>
    <x v="15"/>
    <n v="10009"/>
    <s v="East"/>
    <s v="OFF-EN-10000461"/>
    <x v="1"/>
    <x v="12"/>
    <s v="#10- 4 1/8&quot; x 9 1/2&quot; Recycled Envelopes"/>
    <n v="17.48"/>
    <n v="2"/>
    <n v="0"/>
    <n v="8.2156000000000002"/>
  </r>
  <r>
    <n v="7722"/>
    <s v="CA-2012-108588"/>
    <x v="1"/>
    <x v="956"/>
    <d v="2012-01-10T00:00:00"/>
    <s v="Standard Class"/>
    <s v="BG-11695"/>
    <s v="Brooke Gillingham"/>
    <x v="1"/>
    <x v="0"/>
    <s v="New York City"/>
    <x v="15"/>
    <n v="10009"/>
    <s v="East"/>
    <s v="OFF-BI-10004506"/>
    <x v="1"/>
    <x v="8"/>
    <s v="Wilson Jones data.warehouse D-Ring Binders with DublLock"/>
    <n v="13.168000000000001"/>
    <n v="2"/>
    <n v="0.2"/>
    <n v="4.6088000000000005"/>
  </r>
  <r>
    <n v="7723"/>
    <s v="US-2014-138086"/>
    <x v="3"/>
    <x v="513"/>
    <d v="2014-04-21T00:00:00"/>
    <s v="Standard Class"/>
    <s v="JO-15550"/>
    <s v="Jesus Ocampo"/>
    <x v="2"/>
    <x v="0"/>
    <s v="San Francisco"/>
    <x v="1"/>
    <n v="94109"/>
    <s v="West"/>
    <s v="OFF-AP-10000027"/>
    <x v="1"/>
    <x v="9"/>
    <s v="Hoover Commercial SteamVac"/>
    <n v="40.74"/>
    <n v="3"/>
    <n v="0"/>
    <n v="12.222"/>
  </r>
  <r>
    <n v="7724"/>
    <s v="CA-2012-139374"/>
    <x v="1"/>
    <x v="229"/>
    <d v="2012-09-14T00:00:00"/>
    <s v="Standard Class"/>
    <s v="AR-10345"/>
    <s v="Alex Russell"/>
    <x v="1"/>
    <x v="0"/>
    <s v="Austin"/>
    <x v="5"/>
    <n v="78745"/>
    <s v="Central"/>
    <s v="FUR-CH-10003981"/>
    <x v="0"/>
    <x v="1"/>
    <s v="Global Commerce Series Low-Back Swivel/Tilt Chairs"/>
    <n v="179.886"/>
    <n v="1"/>
    <n v="0.3"/>
    <n v="-2.5698000000000292"/>
  </r>
  <r>
    <n v="7725"/>
    <s v="CA-2013-113978"/>
    <x v="0"/>
    <x v="477"/>
    <d v="2013-09-30T00:00:00"/>
    <s v="Standard Class"/>
    <s v="TS-21505"/>
    <s v="Tony Sayre"/>
    <x v="0"/>
    <x v="0"/>
    <s v="Cleveland"/>
    <x v="24"/>
    <n v="44105"/>
    <s v="East"/>
    <s v="OFF-AP-10003849"/>
    <x v="1"/>
    <x v="9"/>
    <s v="Hoover Shoulder Vac Commercial Portable Vacuum"/>
    <n v="286.25600000000003"/>
    <n v="1"/>
    <n v="0.2"/>
    <n v="17.890999999999977"/>
  </r>
  <r>
    <n v="7726"/>
    <s v="CA-2013-113978"/>
    <x v="0"/>
    <x v="477"/>
    <d v="2013-09-30T00:00:00"/>
    <s v="Standard Class"/>
    <s v="TS-21505"/>
    <s v="Tony Sayre"/>
    <x v="0"/>
    <x v="0"/>
    <s v="Cleveland"/>
    <x v="24"/>
    <n v="44105"/>
    <s v="East"/>
    <s v="OFF-ST-10004963"/>
    <x v="1"/>
    <x v="4"/>
    <s v="Eldon Gobal File Keepers"/>
    <n v="24.224000000000004"/>
    <n v="2"/>
    <n v="0.2"/>
    <n v="-4.8448000000000029"/>
  </r>
  <r>
    <n v="7727"/>
    <s v="CA-2013-113978"/>
    <x v="0"/>
    <x v="477"/>
    <d v="2013-09-30T00:00:00"/>
    <s v="Standard Class"/>
    <s v="TS-21505"/>
    <s v="Tony Sayre"/>
    <x v="0"/>
    <x v="0"/>
    <s v="Cleveland"/>
    <x v="24"/>
    <n v="44105"/>
    <s v="East"/>
    <s v="OFF-ST-10002574"/>
    <x v="1"/>
    <x v="4"/>
    <s v="SAFCO Commercial Wire Shelving, Black"/>
    <n v="331.536"/>
    <n v="3"/>
    <n v="0.2"/>
    <n v="-82.884"/>
  </r>
  <r>
    <n v="7728"/>
    <s v="US-2012-150231"/>
    <x v="1"/>
    <x v="199"/>
    <d v="2012-03-20T00:00:00"/>
    <s v="Second Class"/>
    <s v="JK-15640"/>
    <s v="Jim Kriz"/>
    <x v="2"/>
    <x v="0"/>
    <s v="New York City"/>
    <x v="15"/>
    <n v="10009"/>
    <s v="East"/>
    <s v="OFF-AR-10001761"/>
    <x v="1"/>
    <x v="6"/>
    <s v="Avery Hi-Liter Smear-Safe Highlighters"/>
    <n v="17.52"/>
    <n v="3"/>
    <n v="0"/>
    <n v="6.3071999999999999"/>
  </r>
  <r>
    <n v="7729"/>
    <s v="CA-2013-106915"/>
    <x v="0"/>
    <x v="491"/>
    <d v="2013-12-03T00:00:00"/>
    <s v="Standard Class"/>
    <s v="GA-14515"/>
    <s v="George Ashbrook"/>
    <x v="0"/>
    <x v="0"/>
    <s v="El Paso"/>
    <x v="5"/>
    <n v="79907"/>
    <s v="Central"/>
    <s v="OFF-AR-10000716"/>
    <x v="1"/>
    <x v="6"/>
    <s v="DIXON Ticonderoga Erasable Checking Pencils"/>
    <n v="17.856000000000002"/>
    <n v="4"/>
    <n v="0.2"/>
    <n v="4.2408000000000001"/>
  </r>
  <r>
    <n v="7730"/>
    <s v="US-2013-109260"/>
    <x v="0"/>
    <x v="182"/>
    <d v="2013-10-02T00:00:00"/>
    <s v="Standard Class"/>
    <s v="TN-21040"/>
    <s v="Tanja Norvell"/>
    <x v="2"/>
    <x v="0"/>
    <s v="Tallahassee"/>
    <x v="2"/>
    <n v="32303"/>
    <s v="South"/>
    <s v="TEC-AC-10002637"/>
    <x v="2"/>
    <x v="11"/>
    <s v="Logitech VX Revolution Cordless Laser Mouse for Notebooks (Black)"/>
    <n v="431.97600000000006"/>
    <n v="3"/>
    <n v="0.2"/>
    <n v="-75.59580000000004"/>
  </r>
  <r>
    <n v="7731"/>
    <s v="CA-2014-104850"/>
    <x v="3"/>
    <x v="487"/>
    <d v="2014-06-20T00:00:00"/>
    <s v="Standard Class"/>
    <s v="TW-21025"/>
    <s v="Tamara Willingham"/>
    <x v="2"/>
    <x v="0"/>
    <s v="Seattle"/>
    <x v="4"/>
    <n v="98103"/>
    <s v="West"/>
    <s v="FUR-CH-10003774"/>
    <x v="0"/>
    <x v="1"/>
    <s v="Global Wood Trimmed Manager's Task Chair, Khaki"/>
    <n v="291.13600000000002"/>
    <n v="4"/>
    <n v="0.2"/>
    <n v="-25.474400000000017"/>
  </r>
  <r>
    <n v="7732"/>
    <s v="CA-2014-140508"/>
    <x v="3"/>
    <x v="65"/>
    <d v="2014-09-22T00:00:00"/>
    <s v="First Class"/>
    <s v="PA-19060"/>
    <s v="Pete Armstrong"/>
    <x v="2"/>
    <x v="0"/>
    <s v="Dallas"/>
    <x v="5"/>
    <n v="75220"/>
    <s v="Central"/>
    <s v="OFF-EN-10000927"/>
    <x v="1"/>
    <x v="12"/>
    <s v="Jet-Pak Recycled Peel 'N' Seal Padded Mailers"/>
    <n v="114.84800000000001"/>
    <n v="4"/>
    <n v="0.2"/>
    <n v="35.889999999999986"/>
  </r>
  <r>
    <n v="7733"/>
    <s v="CA-2014-143294"/>
    <x v="3"/>
    <x v="455"/>
    <d v="2014-06-09T00:00:00"/>
    <s v="Standard Class"/>
    <s v="JD-15790"/>
    <s v="John Dryer"/>
    <x v="0"/>
    <x v="0"/>
    <s v="Houston"/>
    <x v="5"/>
    <n v="77070"/>
    <s v="Central"/>
    <s v="OFF-PA-10000743"/>
    <x v="1"/>
    <x v="10"/>
    <s v="Xerox 1977"/>
    <n v="10.688000000000001"/>
    <n v="2"/>
    <n v="0.2"/>
    <n v="3.7407999999999997"/>
  </r>
  <r>
    <n v="7734"/>
    <s v="CA-2013-165673"/>
    <x v="0"/>
    <x v="666"/>
    <d v="2013-05-20T00:00:00"/>
    <s v="Second Class"/>
    <s v="MN-17935"/>
    <s v="Michael Nguyen"/>
    <x v="0"/>
    <x v="0"/>
    <s v="Springfield"/>
    <x v="24"/>
    <n v="45503"/>
    <s v="East"/>
    <s v="OFF-PA-10000697"/>
    <x v="1"/>
    <x v="10"/>
    <s v="TOPS Voice Message Log Book, Flash Format"/>
    <n v="15.231999999999999"/>
    <n v="4"/>
    <n v="0.2"/>
    <n v="5.5215999999999994"/>
  </r>
  <r>
    <n v="7735"/>
    <s v="CA-2014-134418"/>
    <x v="3"/>
    <x v="175"/>
    <d v="2014-09-21T00:00:00"/>
    <s v="Standard Class"/>
    <s v="GM-14500"/>
    <s v="Gene McClure"/>
    <x v="0"/>
    <x v="0"/>
    <s v="Seattle"/>
    <x v="4"/>
    <n v="98103"/>
    <s v="West"/>
    <s v="OFF-AR-10004441"/>
    <x v="1"/>
    <x v="6"/>
    <s v="BIC Brite Liner Highlighters"/>
    <n v="12.419999999999998"/>
    <n v="3"/>
    <n v="0"/>
    <n v="5.2164000000000001"/>
  </r>
  <r>
    <n v="7736"/>
    <s v="US-2013-106313"/>
    <x v="0"/>
    <x v="250"/>
    <d v="2013-08-27T00:00:00"/>
    <s v="Standard Class"/>
    <s v="DG-13300"/>
    <s v="Deirdre Greer"/>
    <x v="1"/>
    <x v="0"/>
    <s v="Seattle"/>
    <x v="4"/>
    <n v="98105"/>
    <s v="West"/>
    <s v="OFF-PA-10001870"/>
    <x v="1"/>
    <x v="10"/>
    <s v="Xerox 202"/>
    <n v="19.440000000000001"/>
    <n v="3"/>
    <n v="0"/>
    <n v="9.3312000000000008"/>
  </r>
  <r>
    <n v="7737"/>
    <s v="CA-2011-105872"/>
    <x v="2"/>
    <x v="992"/>
    <d v="2011-06-06T00:00:00"/>
    <s v="Standard Class"/>
    <s v="JG-15160"/>
    <s v="James Galang"/>
    <x v="0"/>
    <x v="0"/>
    <s v="New York City"/>
    <x v="15"/>
    <n v="10024"/>
    <s v="East"/>
    <s v="OFF-BI-10003684"/>
    <x v="1"/>
    <x v="8"/>
    <s v="Wilson Jones Legal Size Ring Binders"/>
    <n v="70.367999999999995"/>
    <n v="4"/>
    <n v="0.2"/>
    <n v="26.387999999999998"/>
  </r>
  <r>
    <n v="7738"/>
    <s v="CA-2014-108287"/>
    <x v="3"/>
    <x v="404"/>
    <d v="2014-12-21T00:00:00"/>
    <s v="First Class"/>
    <s v="AG-10330"/>
    <s v="Alex Grayson"/>
    <x v="0"/>
    <x v="0"/>
    <s v="Charlotte"/>
    <x v="3"/>
    <n v="28205"/>
    <s v="South"/>
    <s v="OFF-AR-10001315"/>
    <x v="1"/>
    <x v="6"/>
    <s v="Newell 310"/>
    <n v="12.672000000000001"/>
    <n v="9"/>
    <n v="0.2"/>
    <n v="1.4255999999999993"/>
  </r>
  <r>
    <n v="7739"/>
    <s v="CA-2014-141103"/>
    <x v="3"/>
    <x v="245"/>
    <d v="2014-08-07T00:00:00"/>
    <s v="Standard Class"/>
    <s v="JF-15355"/>
    <s v="Jay Fein"/>
    <x v="0"/>
    <x v="0"/>
    <s v="Baltimore"/>
    <x v="39"/>
    <n v="21215"/>
    <s v="East"/>
    <s v="TEC-PH-10003589"/>
    <x v="2"/>
    <x v="7"/>
    <s v="invisibleSHIELD by ZAGG Smudge-Free Screen Protector"/>
    <n v="89.949999999999989"/>
    <n v="5"/>
    <n v="0"/>
    <n v="43.175999999999995"/>
  </r>
  <r>
    <n v="7740"/>
    <s v="CA-2011-154781"/>
    <x v="2"/>
    <x v="871"/>
    <d v="2011-11-26T00:00:00"/>
    <s v="Standard Class"/>
    <s v="SC-20680"/>
    <s v="Steve Carroll"/>
    <x v="2"/>
    <x v="0"/>
    <s v="San Francisco"/>
    <x v="1"/>
    <n v="94110"/>
    <s v="West"/>
    <s v="OFF-PA-10001609"/>
    <x v="1"/>
    <x v="10"/>
    <s v="Tops Wirebound Message Log Books"/>
    <n v="6.58"/>
    <n v="2"/>
    <n v="0"/>
    <n v="3.0267999999999997"/>
  </r>
  <r>
    <n v="7741"/>
    <s v="CA-2011-154781"/>
    <x v="2"/>
    <x v="871"/>
    <d v="2011-11-26T00:00:00"/>
    <s v="Standard Class"/>
    <s v="SC-20680"/>
    <s v="Steve Carroll"/>
    <x v="2"/>
    <x v="0"/>
    <s v="San Francisco"/>
    <x v="1"/>
    <n v="94110"/>
    <s v="West"/>
    <s v="TEC-AC-10000474"/>
    <x v="2"/>
    <x v="11"/>
    <s v="Kensington Expert Mouse Optical USB Trackball for PC or Mac"/>
    <n v="94.99"/>
    <n v="1"/>
    <n v="0"/>
    <n v="28.496999999999986"/>
  </r>
  <r>
    <n v="7742"/>
    <s v="CA-2012-147816"/>
    <x v="1"/>
    <x v="496"/>
    <d v="2012-09-26T00:00:00"/>
    <s v="Second Class"/>
    <s v="CM-11935"/>
    <s v="Carlos Meador"/>
    <x v="0"/>
    <x v="0"/>
    <s v="Tucson"/>
    <x v="16"/>
    <n v="85705"/>
    <s v="West"/>
    <s v="TEC-PH-10003095"/>
    <x v="2"/>
    <x v="7"/>
    <s v="Samsung HM1900 Bluetooth Headset"/>
    <n v="35.119999999999997"/>
    <n v="2"/>
    <n v="0.2"/>
    <n v="13.17"/>
  </r>
  <r>
    <n v="7743"/>
    <s v="CA-2014-105326"/>
    <x v="3"/>
    <x v="648"/>
    <d v="2014-08-28T00:00:00"/>
    <s v="Standard Class"/>
    <s v="KT-16480"/>
    <s v="Kean Thornton"/>
    <x v="0"/>
    <x v="0"/>
    <s v="Los Angeles"/>
    <x v="1"/>
    <n v="90036"/>
    <s v="West"/>
    <s v="OFF-PA-10001639"/>
    <x v="1"/>
    <x v="10"/>
    <s v="Xerox 203"/>
    <n v="25.92"/>
    <n v="4"/>
    <n v="0"/>
    <n v="12.441600000000001"/>
  </r>
  <r>
    <n v="7744"/>
    <s v="CA-2013-133613"/>
    <x v="0"/>
    <x v="26"/>
    <d v="2013-06-23T00:00:00"/>
    <s v="Standard Class"/>
    <s v="CP-12340"/>
    <s v="Christine Phan"/>
    <x v="1"/>
    <x v="0"/>
    <s v="Waterbury"/>
    <x v="29"/>
    <n v="6708"/>
    <s v="East"/>
    <s v="OFF-BI-10002003"/>
    <x v="1"/>
    <x v="8"/>
    <s v="Ibico Presentation Index for Binding Systems"/>
    <n v="7.96"/>
    <n v="2"/>
    <n v="0"/>
    <n v="3.7412000000000001"/>
  </r>
  <r>
    <n v="7745"/>
    <s v="CA-2013-133613"/>
    <x v="0"/>
    <x v="26"/>
    <d v="2013-06-23T00:00:00"/>
    <s v="Standard Class"/>
    <s v="CP-12340"/>
    <s v="Christine Phan"/>
    <x v="1"/>
    <x v="0"/>
    <s v="Waterbury"/>
    <x v="29"/>
    <n v="6708"/>
    <s v="East"/>
    <s v="TEC-PH-10004539"/>
    <x v="2"/>
    <x v="7"/>
    <s v="Wireless Extenders zBoost YX545 SOHO Signal Booster"/>
    <n v="566.97"/>
    <n v="3"/>
    <n v="0"/>
    <n v="153.08189999999999"/>
  </r>
  <r>
    <n v="7746"/>
    <s v="CA-2013-133613"/>
    <x v="0"/>
    <x v="26"/>
    <d v="2013-06-23T00:00:00"/>
    <s v="Standard Class"/>
    <s v="CP-12340"/>
    <s v="Christine Phan"/>
    <x v="1"/>
    <x v="0"/>
    <s v="Waterbury"/>
    <x v="29"/>
    <n v="6708"/>
    <s v="East"/>
    <s v="OFF-AR-10003829"/>
    <x v="1"/>
    <x v="6"/>
    <s v="Newell 35"/>
    <n v="9.84"/>
    <n v="3"/>
    <n v="0"/>
    <n v="2.8535999999999988"/>
  </r>
  <r>
    <n v="7747"/>
    <s v="CA-2012-109113"/>
    <x v="1"/>
    <x v="546"/>
    <d v="2012-12-23T00:00:00"/>
    <s v="Standard Class"/>
    <s v="EK-13795"/>
    <s v="Eileen Kiefer"/>
    <x v="2"/>
    <x v="0"/>
    <s v="Chicago"/>
    <x v="10"/>
    <n v="60610"/>
    <s v="Central"/>
    <s v="TEC-AC-10004761"/>
    <x v="2"/>
    <x v="11"/>
    <s v="Maxell 4.7GB DVD+RW 3/Pack"/>
    <n v="25.488"/>
    <n v="2"/>
    <n v="0.2"/>
    <n v="4.7789999999999999"/>
  </r>
  <r>
    <n v="7748"/>
    <s v="CA-2012-156153"/>
    <x v="1"/>
    <x v="70"/>
    <d v="2012-06-02T00:00:00"/>
    <s v="Second Class"/>
    <s v="CW-11905"/>
    <s v="Carl Weiss"/>
    <x v="2"/>
    <x v="0"/>
    <s v="Long Beach"/>
    <x v="15"/>
    <n v="11561"/>
    <s v="East"/>
    <s v="OFF-FA-10003472"/>
    <x v="1"/>
    <x v="13"/>
    <s v="Bagged Rubber Bands"/>
    <n v="7.5600000000000005"/>
    <n v="6"/>
    <n v="0"/>
    <n v="0.3024"/>
  </r>
  <r>
    <n v="7749"/>
    <s v="CA-2012-133242"/>
    <x v="1"/>
    <x v="652"/>
    <d v="2012-06-24T00:00:00"/>
    <s v="Standard Class"/>
    <s v="KH-16510"/>
    <s v="Keith Herrera"/>
    <x v="0"/>
    <x v="0"/>
    <s v="Arlington"/>
    <x v="17"/>
    <n v="22204"/>
    <s v="South"/>
    <s v="FUR-FU-10003464"/>
    <x v="0"/>
    <x v="5"/>
    <s v="Seth Thomas 8 1/2&quot; Cubicle Clock"/>
    <n v="60.84"/>
    <n v="3"/>
    <n v="0"/>
    <n v="19.468799999999998"/>
  </r>
  <r>
    <n v="7750"/>
    <s v="CA-2012-133242"/>
    <x v="1"/>
    <x v="652"/>
    <d v="2012-06-24T00:00:00"/>
    <s v="Standard Class"/>
    <s v="KH-16510"/>
    <s v="Keith Herrera"/>
    <x v="0"/>
    <x v="0"/>
    <s v="Arlington"/>
    <x v="17"/>
    <n v="22204"/>
    <s v="South"/>
    <s v="OFF-ST-10003716"/>
    <x v="1"/>
    <x v="4"/>
    <s v="Tennsco Double-Tier Lockers"/>
    <n v="450.04"/>
    <n v="2"/>
    <n v="0"/>
    <n v="58.505200000000002"/>
  </r>
  <r>
    <n v="7751"/>
    <s v="CA-2012-133242"/>
    <x v="1"/>
    <x v="652"/>
    <d v="2012-06-24T00:00:00"/>
    <s v="Standard Class"/>
    <s v="KH-16510"/>
    <s v="Keith Herrera"/>
    <x v="0"/>
    <x v="0"/>
    <s v="Arlington"/>
    <x v="17"/>
    <n v="22204"/>
    <s v="South"/>
    <s v="OFF-BI-10004002"/>
    <x v="1"/>
    <x v="8"/>
    <s v="Wilson Jones International Size A4 Ring Binders"/>
    <n v="34.6"/>
    <n v="2"/>
    <n v="0"/>
    <n v="16.608000000000001"/>
  </r>
  <r>
    <n v="7752"/>
    <s v="CA-2012-133242"/>
    <x v="1"/>
    <x v="652"/>
    <d v="2012-06-24T00:00:00"/>
    <s v="Standard Class"/>
    <s v="KH-16510"/>
    <s v="Keith Herrera"/>
    <x v="0"/>
    <x v="0"/>
    <s v="Arlington"/>
    <x v="17"/>
    <n v="22204"/>
    <s v="South"/>
    <s v="TEC-PH-10002496"/>
    <x v="2"/>
    <x v="7"/>
    <s v="Cisco SPA301"/>
    <n v="467.97"/>
    <n v="3"/>
    <n v="0"/>
    <n v="140.39099999999999"/>
  </r>
  <r>
    <n v="7753"/>
    <s v="CA-2012-133242"/>
    <x v="1"/>
    <x v="652"/>
    <d v="2012-06-24T00:00:00"/>
    <s v="Standard Class"/>
    <s v="KH-16510"/>
    <s v="Keith Herrera"/>
    <x v="0"/>
    <x v="0"/>
    <s v="Arlington"/>
    <x v="17"/>
    <n v="22204"/>
    <s v="South"/>
    <s v="OFF-BI-10004826"/>
    <x v="1"/>
    <x v="8"/>
    <s v="JM Magazine Binder"/>
    <n v="33.020000000000003"/>
    <n v="2"/>
    <n v="0"/>
    <n v="15.849600000000002"/>
  </r>
  <r>
    <n v="7754"/>
    <s v="CA-2012-158323"/>
    <x v="1"/>
    <x v="672"/>
    <d v="2012-12-03T00:00:00"/>
    <s v="First Class"/>
    <s v="AB-10600"/>
    <s v="Ann Blume"/>
    <x v="1"/>
    <x v="0"/>
    <s v="Jacksonville"/>
    <x v="3"/>
    <n v="28540"/>
    <s v="South"/>
    <s v="FUR-FU-10001546"/>
    <x v="0"/>
    <x v="5"/>
    <s v="Dana Swing-Arm Lamps"/>
    <n v="17.088000000000001"/>
    <n v="2"/>
    <n v="0.2"/>
    <n v="1.0679999999999996"/>
  </r>
  <r>
    <n v="7755"/>
    <s v="CA-2012-161795"/>
    <x v="1"/>
    <x v="379"/>
    <d v="2012-12-23T00:00:00"/>
    <s v="Second Class"/>
    <s v="AH-10075"/>
    <s v="Adam Hart"/>
    <x v="1"/>
    <x v="0"/>
    <s v="Columbus"/>
    <x v="24"/>
    <n v="43229"/>
    <s v="East"/>
    <s v="OFF-AR-10001919"/>
    <x v="1"/>
    <x v="6"/>
    <s v="OIC #2 Pencils, Medium Soft"/>
    <n v="3.008"/>
    <n v="2"/>
    <n v="0.2"/>
    <n v="0.33839999999999981"/>
  </r>
  <r>
    <n v="7756"/>
    <s v="CA-2014-100902"/>
    <x v="3"/>
    <x v="701"/>
    <d v="2014-11-22T00:00:00"/>
    <s v="Standard Class"/>
    <s v="CK-12595"/>
    <s v="Clytie Kelty"/>
    <x v="0"/>
    <x v="0"/>
    <s v="Charlotte"/>
    <x v="3"/>
    <n v="28205"/>
    <s v="South"/>
    <s v="OFF-PA-10002558"/>
    <x v="1"/>
    <x v="10"/>
    <s v="Xerox 1938"/>
    <n v="268.24"/>
    <n v="7"/>
    <n v="0.2"/>
    <n v="93.883999999999986"/>
  </r>
  <r>
    <n v="7757"/>
    <s v="CA-2014-100902"/>
    <x v="3"/>
    <x v="701"/>
    <d v="2014-11-22T00:00:00"/>
    <s v="Standard Class"/>
    <s v="CK-12595"/>
    <s v="Clytie Kelty"/>
    <x v="0"/>
    <x v="0"/>
    <s v="Charlotte"/>
    <x v="3"/>
    <n v="28205"/>
    <s v="South"/>
    <s v="TEC-AC-10003174"/>
    <x v="2"/>
    <x v="11"/>
    <s v="Plantronics S12 Corded Telephone Headset System"/>
    <n v="431.16000000000008"/>
    <n v="5"/>
    <n v="0.2"/>
    <n v="107.78999999999996"/>
  </r>
  <r>
    <n v="7758"/>
    <s v="CA-2014-112844"/>
    <x v="3"/>
    <x v="38"/>
    <d v="2014-11-17T00:00:00"/>
    <s v="Second Class"/>
    <s v="SP-20620"/>
    <s v="Stefania Perrino"/>
    <x v="1"/>
    <x v="0"/>
    <s v="Buffalo"/>
    <x v="15"/>
    <n v="14215"/>
    <s v="East"/>
    <s v="TEC-PH-10003988"/>
    <x v="2"/>
    <x v="7"/>
    <s v="LF Elite 3D Dazzle Designer Hard Case Cover, Lf Stylus Pen and Wiper For Apple Iphone 5c Mini Lite"/>
    <n v="43.6"/>
    <n v="4"/>
    <n v="0"/>
    <n v="12.208000000000002"/>
  </r>
  <r>
    <n v="7759"/>
    <s v="CA-2014-112844"/>
    <x v="3"/>
    <x v="38"/>
    <d v="2014-11-17T00:00:00"/>
    <s v="Second Class"/>
    <s v="SP-20620"/>
    <s v="Stefania Perrino"/>
    <x v="1"/>
    <x v="0"/>
    <s v="Buffalo"/>
    <x v="15"/>
    <n v="14215"/>
    <s v="East"/>
    <s v="FUR-FU-10004845"/>
    <x v="0"/>
    <x v="5"/>
    <s v="Deflect-o EconoMat Nonstudded, No Bevel Mat"/>
    <n v="154.94999999999999"/>
    <n v="3"/>
    <n v="0"/>
    <n v="30.989999999999995"/>
  </r>
  <r>
    <n v="7760"/>
    <s v="CA-2013-158925"/>
    <x v="0"/>
    <x v="1057"/>
    <d v="2013-10-29T00:00:00"/>
    <s v="Standard Class"/>
    <s v="JP-15460"/>
    <s v="Jennifer Patt"/>
    <x v="1"/>
    <x v="0"/>
    <s v="Houston"/>
    <x v="5"/>
    <n v="77041"/>
    <s v="Central"/>
    <s v="OFF-PA-10003072"/>
    <x v="1"/>
    <x v="10"/>
    <s v="Eureka Recycled Copy Paper 8 1/2&quot; x 11&quot;, Ream"/>
    <n v="15.552000000000003"/>
    <n v="3"/>
    <n v="0.2"/>
    <n v="5.4432"/>
  </r>
  <r>
    <n v="7761"/>
    <s v="CA-2011-155390"/>
    <x v="2"/>
    <x v="776"/>
    <d v="2011-12-11T00:00:00"/>
    <s v="Standard Class"/>
    <s v="BG-11035"/>
    <s v="Barry Gonzalez"/>
    <x v="0"/>
    <x v="0"/>
    <s v="Memphis"/>
    <x v="18"/>
    <n v="38109"/>
    <s v="South"/>
    <s v="OFF-PA-10003641"/>
    <x v="1"/>
    <x v="10"/>
    <s v="Xerox 1909"/>
    <n v="42.207999999999998"/>
    <n v="2"/>
    <n v="0.2"/>
    <n v="13.717599999999997"/>
  </r>
  <r>
    <n v="7762"/>
    <s v="CA-2014-123071"/>
    <x v="3"/>
    <x v="734"/>
    <d v="2014-12-07T00:00:00"/>
    <s v="First Class"/>
    <s v="CC-12550"/>
    <s v="Clay Cheatham"/>
    <x v="0"/>
    <x v="0"/>
    <s v="Plano"/>
    <x v="5"/>
    <n v="75023"/>
    <s v="Central"/>
    <s v="OFF-PA-10003729"/>
    <x v="1"/>
    <x v="10"/>
    <s v="Xerox 1998"/>
    <n v="10.368000000000002"/>
    <n v="2"/>
    <n v="0.2"/>
    <n v="3.6288"/>
  </r>
  <r>
    <n v="7763"/>
    <s v="CA-2014-156391"/>
    <x v="3"/>
    <x v="986"/>
    <d v="2014-09-29T00:00:00"/>
    <s v="First Class"/>
    <s v="SL-20155"/>
    <s v="Sara Luxemburg"/>
    <x v="2"/>
    <x v="0"/>
    <s v="Salem"/>
    <x v="21"/>
    <n v="97301"/>
    <s v="West"/>
    <s v="OFF-AR-10003251"/>
    <x v="1"/>
    <x v="6"/>
    <s v="Prang Drawing Pencil Set"/>
    <n v="2.2239999999999998"/>
    <n v="1"/>
    <n v="0.2"/>
    <n v="0.55599999999999994"/>
  </r>
  <r>
    <n v="7764"/>
    <s v="CA-2012-103093"/>
    <x v="1"/>
    <x v="302"/>
    <d v="2012-02-07T00:00:00"/>
    <s v="Standard Class"/>
    <s v="FO-14305"/>
    <s v="Frank Olsen"/>
    <x v="0"/>
    <x v="0"/>
    <s v="Columbus"/>
    <x v="32"/>
    <n v="31907"/>
    <s v="South"/>
    <s v="OFF-EN-10003286"/>
    <x v="1"/>
    <x v="12"/>
    <s v="Staples"/>
    <n v="74.52"/>
    <n v="9"/>
    <n v="0"/>
    <n v="35.024399999999993"/>
  </r>
  <r>
    <n v="7765"/>
    <s v="US-2014-118941"/>
    <x v="3"/>
    <x v="801"/>
    <d v="2014-08-13T00:00:00"/>
    <s v="Same Day"/>
    <s v="BB-11545"/>
    <s v="Brenda Bowman"/>
    <x v="1"/>
    <x v="0"/>
    <s v="Columbia"/>
    <x v="39"/>
    <n v="21044"/>
    <s v="East"/>
    <s v="OFF-AR-10004078"/>
    <x v="1"/>
    <x v="6"/>
    <s v="Newell 312"/>
    <n v="17.52"/>
    <n v="3"/>
    <n v="0"/>
    <n v="5.2559999999999993"/>
  </r>
  <r>
    <n v="7766"/>
    <s v="US-2014-118941"/>
    <x v="3"/>
    <x v="801"/>
    <d v="2014-08-13T00:00:00"/>
    <s v="Same Day"/>
    <s v="BB-11545"/>
    <s v="Brenda Bowman"/>
    <x v="1"/>
    <x v="0"/>
    <s v="Columbia"/>
    <x v="39"/>
    <n v="21044"/>
    <s v="East"/>
    <s v="FUR-CH-10002331"/>
    <x v="0"/>
    <x v="1"/>
    <s v="Hon 4700 Series Mobuis Mid-Back Task Chairs with Adjustable Arms"/>
    <n v="1779.9"/>
    <n v="5"/>
    <n v="0"/>
    <n v="373.77899999999983"/>
  </r>
  <r>
    <n v="7767"/>
    <s v="US-2014-118941"/>
    <x v="3"/>
    <x v="801"/>
    <d v="2014-08-13T00:00:00"/>
    <s v="Same Day"/>
    <s v="BB-11545"/>
    <s v="Brenda Bowman"/>
    <x v="1"/>
    <x v="0"/>
    <s v="Columbia"/>
    <x v="39"/>
    <n v="21044"/>
    <s v="East"/>
    <s v="OFF-AR-10001953"/>
    <x v="1"/>
    <x v="6"/>
    <s v="Boston 1645 Deluxe Heavier-Duty Electric Pencil Sharpener"/>
    <n v="219.89999999999998"/>
    <n v="5"/>
    <n v="0"/>
    <n v="59.373000000000005"/>
  </r>
  <r>
    <n v="7768"/>
    <s v="CA-2012-169299"/>
    <x v="1"/>
    <x v="252"/>
    <d v="2012-08-26T00:00:00"/>
    <s v="First Class"/>
    <s v="DO-13435"/>
    <s v="Denny Ordway"/>
    <x v="0"/>
    <x v="0"/>
    <s v="Portland"/>
    <x v="21"/>
    <n v="97206"/>
    <s v="West"/>
    <s v="OFF-AR-10002053"/>
    <x v="1"/>
    <x v="6"/>
    <s v="Premium Writing Pencils, Soft, #2 by Central Association for the Blind"/>
    <n v="7.1519999999999992"/>
    <n v="3"/>
    <n v="0.2"/>
    <n v="0.71520000000000028"/>
  </r>
  <r>
    <n v="7769"/>
    <s v="CA-2014-154088"/>
    <x v="3"/>
    <x v="105"/>
    <d v="2014-11-18T00:00:00"/>
    <s v="Standard Class"/>
    <s v="LB-16735"/>
    <s v="Larry Blacks"/>
    <x v="0"/>
    <x v="0"/>
    <s v="Tallahassee"/>
    <x v="2"/>
    <n v="32303"/>
    <s v="South"/>
    <s v="OFF-PA-10003651"/>
    <x v="1"/>
    <x v="10"/>
    <s v="Xerox 1968"/>
    <n v="26.720000000000002"/>
    <n v="5"/>
    <n v="0.2"/>
    <n v="9.3520000000000003"/>
  </r>
  <r>
    <n v="7770"/>
    <s v="CA-2013-155978"/>
    <x v="0"/>
    <x v="1147"/>
    <d v="2013-08-02T00:00:00"/>
    <s v="Same Day"/>
    <s v="TS-21205"/>
    <s v="Thomas Seio"/>
    <x v="1"/>
    <x v="0"/>
    <s v="Riverside"/>
    <x v="1"/>
    <n v="92503"/>
    <s v="West"/>
    <s v="TEC-PH-10002885"/>
    <x v="2"/>
    <x v="7"/>
    <s v="Apple iPhone 5"/>
    <n v="1039.7280000000001"/>
    <n v="2"/>
    <n v="0.2"/>
    <n v="90.976200000000063"/>
  </r>
  <r>
    <n v="7771"/>
    <s v="CA-2013-155978"/>
    <x v="0"/>
    <x v="1147"/>
    <d v="2013-08-02T00:00:00"/>
    <s v="Same Day"/>
    <s v="TS-21205"/>
    <s v="Thomas Seio"/>
    <x v="1"/>
    <x v="0"/>
    <s v="Riverside"/>
    <x v="1"/>
    <n v="92503"/>
    <s v="West"/>
    <s v="OFF-AP-10002892"/>
    <x v="1"/>
    <x v="9"/>
    <s v="Belkin F5C206VTEL 6 Outlet Surge"/>
    <n v="45.96"/>
    <n v="2"/>
    <n v="0"/>
    <n v="13.787999999999997"/>
  </r>
  <r>
    <n v="7772"/>
    <s v="CA-2013-108196"/>
    <x v="0"/>
    <x v="881"/>
    <d v="2013-12-03T00:00:00"/>
    <s v="Standard Class"/>
    <s v="CS-12505"/>
    <s v="Cindy Stewart"/>
    <x v="0"/>
    <x v="0"/>
    <s v="Lancaster"/>
    <x v="24"/>
    <n v="43130"/>
    <s v="East"/>
    <s v="OFF-BI-10000545"/>
    <x v="1"/>
    <x v="8"/>
    <s v="GBC Ibimaster 500 Manual ProClick Binding System"/>
    <n v="456.58800000000008"/>
    <n v="2"/>
    <n v="0.7"/>
    <n v="-304.39200000000005"/>
  </r>
  <r>
    <n v="7773"/>
    <s v="CA-2013-108196"/>
    <x v="0"/>
    <x v="881"/>
    <d v="2013-12-03T00:00:00"/>
    <s v="Standard Class"/>
    <s v="CS-12505"/>
    <s v="Cindy Stewart"/>
    <x v="0"/>
    <x v="0"/>
    <s v="Lancaster"/>
    <x v="24"/>
    <n v="43130"/>
    <s v="East"/>
    <s v="TEC-MA-10000418"/>
    <x v="2"/>
    <x v="15"/>
    <s v="Cubify CubeX 3D Printer Double Head Print"/>
    <n v="4499.9850000000006"/>
    <n v="5"/>
    <n v="0.7"/>
    <n v="-6599.978000000001"/>
  </r>
  <r>
    <n v="7774"/>
    <s v="CA-2013-108196"/>
    <x v="0"/>
    <x v="881"/>
    <d v="2013-12-03T00:00:00"/>
    <s v="Standard Class"/>
    <s v="CS-12505"/>
    <s v="Cindy Stewart"/>
    <x v="0"/>
    <x v="0"/>
    <s v="Lancaster"/>
    <x v="24"/>
    <n v="43130"/>
    <s v="East"/>
    <s v="TEC-AC-10000926"/>
    <x v="2"/>
    <x v="11"/>
    <s v="NETGEAR RangeMax WNR1000 Wireless Router"/>
    <n v="59.975999999999999"/>
    <n v="3"/>
    <n v="0.2"/>
    <n v="11.995199999999997"/>
  </r>
  <r>
    <n v="7775"/>
    <s v="CA-2013-152800"/>
    <x v="0"/>
    <x v="1172"/>
    <d v="2013-04-16T00:00:00"/>
    <s v="First Class"/>
    <s v="SP-20920"/>
    <s v="Susan Pistek"/>
    <x v="0"/>
    <x v="0"/>
    <s v="San Francisco"/>
    <x v="1"/>
    <n v="94109"/>
    <s v="West"/>
    <s v="OFF-EN-10001509"/>
    <x v="1"/>
    <x v="12"/>
    <s v="Poly String Tie Envelopes"/>
    <n v="6.12"/>
    <n v="3"/>
    <n v="0"/>
    <n v="2.8763999999999994"/>
  </r>
  <r>
    <n v="7776"/>
    <s v="CA-2011-166961"/>
    <x v="2"/>
    <x v="422"/>
    <d v="2011-12-31T00:00:00"/>
    <s v="Standard Class"/>
    <s v="CD-12790"/>
    <s v="Cynthia Delaney"/>
    <x v="2"/>
    <x v="0"/>
    <s v="Moreno Valley"/>
    <x v="1"/>
    <n v="92553"/>
    <s v="West"/>
    <s v="OFF-AP-10001366"/>
    <x v="1"/>
    <x v="9"/>
    <s v="Staples"/>
    <n v="10.98"/>
    <n v="1"/>
    <n v="0"/>
    <n v="2.9646000000000008"/>
  </r>
  <r>
    <n v="7777"/>
    <s v="CA-2011-166961"/>
    <x v="2"/>
    <x v="422"/>
    <d v="2011-12-31T00:00:00"/>
    <s v="Standard Class"/>
    <s v="CD-12790"/>
    <s v="Cynthia Delaney"/>
    <x v="2"/>
    <x v="0"/>
    <s v="Moreno Valley"/>
    <x v="1"/>
    <n v="92553"/>
    <s v="West"/>
    <s v="OFF-FA-10003485"/>
    <x v="1"/>
    <x v="13"/>
    <s v="Staples"/>
    <n v="7.86"/>
    <n v="3"/>
    <n v="0"/>
    <n v="3.6156000000000001"/>
  </r>
  <r>
    <n v="7778"/>
    <s v="CA-2011-166961"/>
    <x v="2"/>
    <x v="422"/>
    <d v="2011-12-31T00:00:00"/>
    <s v="Standard Class"/>
    <s v="CD-12790"/>
    <s v="Cynthia Delaney"/>
    <x v="2"/>
    <x v="0"/>
    <s v="Moreno Valley"/>
    <x v="1"/>
    <n v="92553"/>
    <s v="West"/>
    <s v="OFF-ST-10004507"/>
    <x v="1"/>
    <x v="4"/>
    <s v="Advantus Rolling Storage Box"/>
    <n v="51.449999999999996"/>
    <n v="3"/>
    <n v="0"/>
    <n v="13.891499999999999"/>
  </r>
  <r>
    <n v="7779"/>
    <s v="CA-2011-166961"/>
    <x v="2"/>
    <x v="422"/>
    <d v="2011-12-31T00:00:00"/>
    <s v="Standard Class"/>
    <s v="CD-12790"/>
    <s v="Cynthia Delaney"/>
    <x v="2"/>
    <x v="0"/>
    <s v="Moreno Valley"/>
    <x v="1"/>
    <n v="92553"/>
    <s v="West"/>
    <s v="OFF-BI-10002353"/>
    <x v="1"/>
    <x v="8"/>
    <s v="GBC VeloBind Cover Sets"/>
    <n v="37.055999999999997"/>
    <n v="3"/>
    <n v="0.2"/>
    <n v="13.896000000000001"/>
  </r>
  <r>
    <n v="7780"/>
    <s v="CA-2013-139381"/>
    <x v="0"/>
    <x v="724"/>
    <d v="2013-04-23T00:00:00"/>
    <s v="Standard Class"/>
    <s v="RF-19840"/>
    <s v="Roy Französisch"/>
    <x v="0"/>
    <x v="0"/>
    <s v="Chesapeake"/>
    <x v="17"/>
    <n v="23320"/>
    <s v="South"/>
    <s v="OFF-AP-10001271"/>
    <x v="1"/>
    <x v="9"/>
    <s v="Eureka The Boss Cordless Rechargeable Stick Vac"/>
    <n v="203.92"/>
    <n v="4"/>
    <n v="0"/>
    <n v="55.058400000000006"/>
  </r>
  <r>
    <n v="7781"/>
    <s v="CA-2013-139381"/>
    <x v="0"/>
    <x v="724"/>
    <d v="2013-04-23T00:00:00"/>
    <s v="Standard Class"/>
    <s v="RF-19840"/>
    <s v="Roy Französisch"/>
    <x v="0"/>
    <x v="0"/>
    <s v="Chesapeake"/>
    <x v="17"/>
    <n v="23320"/>
    <s v="South"/>
    <s v="TEC-PH-10004924"/>
    <x v="2"/>
    <x v="7"/>
    <s v="SKILCRAFT Telephone Shoulder Rest, 2&quot; x 6.5&quot; x 2.5&quot;, Black"/>
    <n v="29.56"/>
    <n v="4"/>
    <n v="0"/>
    <n v="7.9812000000000012"/>
  </r>
  <r>
    <n v="7782"/>
    <s v="CA-2012-132136"/>
    <x v="1"/>
    <x v="936"/>
    <d v="2012-03-12T00:00:00"/>
    <s v="Standard Class"/>
    <s v="FO-14305"/>
    <s v="Frank Olsen"/>
    <x v="0"/>
    <x v="0"/>
    <s v="Chicago"/>
    <x v="10"/>
    <n v="60623"/>
    <s v="Central"/>
    <s v="OFF-BI-10002706"/>
    <x v="1"/>
    <x v="8"/>
    <s v="Avery Premier Heavy-Duty Binder with Round Locking Rings"/>
    <n v="8.5679999999999978"/>
    <n v="3"/>
    <n v="0.8"/>
    <n v="-14.5656"/>
  </r>
  <r>
    <n v="7783"/>
    <s v="CA-2013-162236"/>
    <x v="0"/>
    <x v="254"/>
    <d v="2013-11-07T00:00:00"/>
    <s v="Second Class"/>
    <s v="ER-13855"/>
    <s v="Elpida Rittenbach"/>
    <x v="1"/>
    <x v="0"/>
    <s v="Charlotte"/>
    <x v="3"/>
    <n v="28205"/>
    <s v="South"/>
    <s v="OFF-ST-10003442"/>
    <x v="1"/>
    <x v="4"/>
    <s v="Eldon Portable Mobile Manager"/>
    <n v="45.248000000000005"/>
    <n v="2"/>
    <n v="0.2"/>
    <n v="3.9591999999999992"/>
  </r>
  <r>
    <n v="7784"/>
    <s v="CA-2013-162236"/>
    <x v="0"/>
    <x v="254"/>
    <d v="2013-11-07T00:00:00"/>
    <s v="Second Class"/>
    <s v="ER-13855"/>
    <s v="Elpida Rittenbach"/>
    <x v="1"/>
    <x v="0"/>
    <s v="Charlotte"/>
    <x v="3"/>
    <n v="28205"/>
    <s v="South"/>
    <s v="FUR-TA-10002533"/>
    <x v="0"/>
    <x v="3"/>
    <s v="BPI Conference Tables"/>
    <n v="876.30000000000007"/>
    <n v="10"/>
    <n v="0.4"/>
    <n v="-292.10000000000014"/>
  </r>
  <r>
    <n v="7785"/>
    <s v="CA-2013-162236"/>
    <x v="0"/>
    <x v="254"/>
    <d v="2013-11-07T00:00:00"/>
    <s v="Second Class"/>
    <s v="ER-13855"/>
    <s v="Elpida Rittenbach"/>
    <x v="1"/>
    <x v="0"/>
    <s v="Charlotte"/>
    <x v="3"/>
    <n v="28205"/>
    <s v="South"/>
    <s v="OFF-SU-10003505"/>
    <x v="1"/>
    <x v="14"/>
    <s v="Premier Electric Letter Opener"/>
    <n v="185.376"/>
    <n v="2"/>
    <n v="0.2"/>
    <n v="-34.758000000000017"/>
  </r>
  <r>
    <n v="7786"/>
    <s v="US-2011-111353"/>
    <x v="2"/>
    <x v="503"/>
    <d v="2011-12-06T00:00:00"/>
    <s v="Standard Class"/>
    <s v="PB-19150"/>
    <s v="Philip Brown"/>
    <x v="0"/>
    <x v="0"/>
    <s v="New York City"/>
    <x v="15"/>
    <n v="10009"/>
    <s v="East"/>
    <s v="OFF-LA-10002762"/>
    <x v="1"/>
    <x v="2"/>
    <s v="Avery 485"/>
    <n v="25.06"/>
    <n v="2"/>
    <n v="0"/>
    <n v="11.778199999999998"/>
  </r>
  <r>
    <n v="7787"/>
    <s v="US-2013-117037"/>
    <x v="0"/>
    <x v="624"/>
    <d v="2013-05-21T00:00:00"/>
    <s v="First Class"/>
    <s v="LW-17215"/>
    <s v="Luke Weiss"/>
    <x v="0"/>
    <x v="0"/>
    <s v="Chicago"/>
    <x v="10"/>
    <n v="60653"/>
    <s v="Central"/>
    <s v="OFF-BI-10000279"/>
    <x v="1"/>
    <x v="8"/>
    <s v="Acco Recycled 2&quot; Capacity Laser Printer Hanging Data Binders"/>
    <n v="2.8899999999999992"/>
    <n v="1"/>
    <n v="0.8"/>
    <n v="-4.7685000000000013"/>
  </r>
  <r>
    <n v="7788"/>
    <s v="US-2013-117037"/>
    <x v="0"/>
    <x v="624"/>
    <d v="2013-05-21T00:00:00"/>
    <s v="First Class"/>
    <s v="LW-17215"/>
    <s v="Luke Weiss"/>
    <x v="0"/>
    <x v="0"/>
    <s v="Chicago"/>
    <x v="10"/>
    <n v="60653"/>
    <s v="Central"/>
    <s v="OFF-FA-10000936"/>
    <x v="1"/>
    <x v="13"/>
    <s v="Acco Hot Clips Clips to Go"/>
    <n v="7.8960000000000008"/>
    <n v="3"/>
    <n v="0.2"/>
    <n v="2.4674999999999994"/>
  </r>
  <r>
    <n v="7789"/>
    <s v="US-2013-117037"/>
    <x v="0"/>
    <x v="624"/>
    <d v="2013-05-21T00:00:00"/>
    <s v="First Class"/>
    <s v="LW-17215"/>
    <s v="Luke Weiss"/>
    <x v="0"/>
    <x v="0"/>
    <s v="Chicago"/>
    <x v="10"/>
    <n v="60653"/>
    <s v="Central"/>
    <s v="FUR-FU-10004973"/>
    <x v="0"/>
    <x v="5"/>
    <s v="Flat Face Poster Frame"/>
    <n v="22.608000000000001"/>
    <n v="3"/>
    <n v="0.6"/>
    <n v="-10.173599999999997"/>
  </r>
  <r>
    <n v="7790"/>
    <s v="US-2013-117037"/>
    <x v="0"/>
    <x v="624"/>
    <d v="2013-05-21T00:00:00"/>
    <s v="First Class"/>
    <s v="LW-17215"/>
    <s v="Luke Weiss"/>
    <x v="0"/>
    <x v="0"/>
    <s v="Chicago"/>
    <x v="10"/>
    <n v="60653"/>
    <s v="Central"/>
    <s v="OFF-PA-10000791"/>
    <x v="1"/>
    <x v="10"/>
    <s v="Wirebound Message Books, Four 2 3/4 x 5 Forms per Page, 200 Sets per Book"/>
    <n v="30.527999999999999"/>
    <n v="8"/>
    <n v="0.2"/>
    <n v="9.5399999999999974"/>
  </r>
  <r>
    <n v="7791"/>
    <s v="CA-2014-160801"/>
    <x v="3"/>
    <x v="20"/>
    <d v="2014-09-20T00:00:00"/>
    <s v="Same Day"/>
    <s v="FG-14260"/>
    <s v="Frank Gastineau"/>
    <x v="2"/>
    <x v="0"/>
    <s v="Philadelphia"/>
    <x v="9"/>
    <n v="19120"/>
    <s v="East"/>
    <s v="OFF-BI-10001132"/>
    <x v="1"/>
    <x v="8"/>
    <s v="Acco PRESSTEX Data Binder with Storage Hooks, Dark Blue, 9 1/2&quot; X 11&quot;"/>
    <n v="4.8420000000000005"/>
    <n v="3"/>
    <n v="0.7"/>
    <n v="-3.3893999999999984"/>
  </r>
  <r>
    <n v="7792"/>
    <s v="CA-2013-108364"/>
    <x v="0"/>
    <x v="1054"/>
    <d v="2013-12-25T00:00:00"/>
    <s v="Standard Class"/>
    <s v="BP-11050"/>
    <s v="Barry Pond"/>
    <x v="1"/>
    <x v="0"/>
    <s v="Chicago"/>
    <x v="10"/>
    <n v="60623"/>
    <s v="Central"/>
    <s v="OFF-BI-10002012"/>
    <x v="1"/>
    <x v="8"/>
    <s v="Wilson Jones Easy Flow II Sheet Lifters"/>
    <n v="1.7999999999999996"/>
    <n v="5"/>
    <n v="0.8"/>
    <n v="-2.8800000000000008"/>
  </r>
  <r>
    <n v="7793"/>
    <s v="CA-2014-169362"/>
    <x v="3"/>
    <x v="386"/>
    <d v="2014-10-16T00:00:00"/>
    <s v="First Class"/>
    <s v="SP-20860"/>
    <s v="Sung Pak"/>
    <x v="1"/>
    <x v="0"/>
    <s v="Dallas"/>
    <x v="5"/>
    <n v="75217"/>
    <s v="Central"/>
    <s v="TEC-AC-10001383"/>
    <x v="2"/>
    <x v="11"/>
    <s v="Logitech Wireless Touch Keyboard K400"/>
    <n v="39.984000000000002"/>
    <n v="2"/>
    <n v="0.2"/>
    <n v="-1.4994000000000067"/>
  </r>
  <r>
    <n v="7794"/>
    <s v="CA-2012-127481"/>
    <x v="1"/>
    <x v="295"/>
    <d v="2012-12-15T00:00:00"/>
    <s v="Second Class"/>
    <s v="JD-15895"/>
    <s v="Jonathan Doherty"/>
    <x v="1"/>
    <x v="0"/>
    <s v="Las Vegas"/>
    <x v="33"/>
    <n v="89115"/>
    <s v="West"/>
    <s v="OFF-PA-10002036"/>
    <x v="1"/>
    <x v="10"/>
    <s v="Xerox 1930"/>
    <n v="32.400000000000006"/>
    <n v="5"/>
    <n v="0"/>
    <n v="15.876000000000001"/>
  </r>
  <r>
    <n v="7795"/>
    <s v="CA-2012-127481"/>
    <x v="1"/>
    <x v="295"/>
    <d v="2012-12-15T00:00:00"/>
    <s v="Second Class"/>
    <s v="JD-15895"/>
    <s v="Jonathan Doherty"/>
    <x v="1"/>
    <x v="0"/>
    <s v="Las Vegas"/>
    <x v="33"/>
    <n v="89115"/>
    <s v="West"/>
    <s v="OFF-PA-10002377"/>
    <x v="1"/>
    <x v="10"/>
    <s v="Xerox 1916"/>
    <n v="97.88"/>
    <n v="2"/>
    <n v="0"/>
    <n v="48.94"/>
  </r>
  <r>
    <n v="7796"/>
    <s v="CA-2012-112711"/>
    <x v="1"/>
    <x v="984"/>
    <d v="2012-07-18T00:00:00"/>
    <s v="Standard Class"/>
    <s v="FM-14380"/>
    <s v="Fred McMath"/>
    <x v="0"/>
    <x v="0"/>
    <s v="Amarillo"/>
    <x v="5"/>
    <n v="79109"/>
    <s v="Central"/>
    <s v="TEC-PH-10000526"/>
    <x v="2"/>
    <x v="7"/>
    <s v="Vtech CS6719"/>
    <n v="307.16800000000001"/>
    <n v="4"/>
    <n v="0.2"/>
    <n v="30.716800000000006"/>
  </r>
  <r>
    <n v="7797"/>
    <s v="US-2012-145121"/>
    <x v="1"/>
    <x v="653"/>
    <d v="2012-10-06T00:00:00"/>
    <s v="Standard Class"/>
    <s v="MP-17965"/>
    <s v="Michael Paige"/>
    <x v="1"/>
    <x v="0"/>
    <s v="Middletown"/>
    <x v="29"/>
    <n v="6457"/>
    <s v="East"/>
    <s v="OFF-BI-10001078"/>
    <x v="1"/>
    <x v="8"/>
    <s v="Acco PRESSTEX Data Binder with Storage Hooks, Dark Blue, 14 7/8&quot; X 11&quot;"/>
    <n v="26.9"/>
    <n v="5"/>
    <n v="0"/>
    <n v="13.181000000000001"/>
  </r>
  <r>
    <n v="7798"/>
    <s v="CA-2014-166184"/>
    <x v="3"/>
    <x v="668"/>
    <d v="2014-03-28T00:00:00"/>
    <s v="First Class"/>
    <s v="HR-14830"/>
    <s v="Harold Ryan"/>
    <x v="1"/>
    <x v="0"/>
    <s v="New York City"/>
    <x v="15"/>
    <n v="10035"/>
    <s v="East"/>
    <s v="OFF-EN-10004483"/>
    <x v="1"/>
    <x v="12"/>
    <s v="#10 White Business Envelopes,4 1/8 x 9 1/2"/>
    <n v="47.01"/>
    <n v="3"/>
    <n v="0"/>
    <n v="22.094699999999996"/>
  </r>
  <r>
    <n v="7799"/>
    <s v="CA-2014-166184"/>
    <x v="3"/>
    <x v="668"/>
    <d v="2014-03-28T00:00:00"/>
    <s v="First Class"/>
    <s v="HR-14830"/>
    <s v="Harold Ryan"/>
    <x v="1"/>
    <x v="0"/>
    <s v="New York City"/>
    <x v="15"/>
    <n v="10035"/>
    <s v="East"/>
    <s v="TEC-PH-10002624"/>
    <x v="2"/>
    <x v="7"/>
    <s v="Samsung Galaxy S4 Mini"/>
    <n v="469.99"/>
    <n v="1"/>
    <n v="0"/>
    <n v="136.29709999999994"/>
  </r>
  <r>
    <n v="7800"/>
    <s v="CA-2014-166184"/>
    <x v="3"/>
    <x v="668"/>
    <d v="2014-03-28T00:00:00"/>
    <s v="First Class"/>
    <s v="HR-14830"/>
    <s v="Harold Ryan"/>
    <x v="1"/>
    <x v="0"/>
    <s v="New York City"/>
    <x v="15"/>
    <n v="10035"/>
    <s v="East"/>
    <s v="FUR-CH-10003396"/>
    <x v="0"/>
    <x v="1"/>
    <s v="Global Deluxe Steno Chair"/>
    <n v="207.84600000000003"/>
    <n v="3"/>
    <n v="0.1"/>
    <n v="2.3093999999999895"/>
  </r>
  <r>
    <n v="7801"/>
    <s v="CA-2014-157413"/>
    <x v="3"/>
    <x v="702"/>
    <d v="2014-06-07T00:00:00"/>
    <s v="Standard Class"/>
    <s v="BW-11065"/>
    <s v="Barry Weirich"/>
    <x v="0"/>
    <x v="0"/>
    <s v="Philadelphia"/>
    <x v="9"/>
    <n v="19120"/>
    <s v="East"/>
    <s v="OFF-ST-10002756"/>
    <x v="1"/>
    <x v="4"/>
    <s v="Tennsco Stur-D-Stor Boltless Shelving, 5 Shelves, 24&quot; Deep, Sand"/>
    <n v="324.74400000000003"/>
    <n v="3"/>
    <n v="0.2"/>
    <n v="-77.126699999999971"/>
  </r>
  <r>
    <n v="7802"/>
    <s v="CA-2011-143637"/>
    <x v="2"/>
    <x v="977"/>
    <d v="2011-03-29T00:00:00"/>
    <s v="Second Class"/>
    <s v="MS-17710"/>
    <s v="Maurice Satty"/>
    <x v="0"/>
    <x v="0"/>
    <s v="Fresno"/>
    <x v="1"/>
    <n v="93727"/>
    <s v="West"/>
    <s v="FUR-FU-10002813"/>
    <x v="0"/>
    <x v="5"/>
    <s v="DAX Contemporary Wood Frame with Silver Metal Mat, Desktop, 11 x 14 Size"/>
    <n v="40.479999999999997"/>
    <n v="2"/>
    <n v="0"/>
    <n v="14.572799999999997"/>
  </r>
  <r>
    <n v="7803"/>
    <s v="CA-2012-102260"/>
    <x v="1"/>
    <x v="357"/>
    <d v="2012-09-26T00:00:00"/>
    <s v="Standard Class"/>
    <s v="SJ-20125"/>
    <s v="Sanjit Jacobs"/>
    <x v="2"/>
    <x v="0"/>
    <s v="Franklin"/>
    <x v="18"/>
    <n v="37064"/>
    <s v="South"/>
    <s v="OFF-LA-10003714"/>
    <x v="1"/>
    <x v="2"/>
    <s v="Avery 510"/>
    <n v="12"/>
    <n v="4"/>
    <n v="0.2"/>
    <n v="4.1999999999999993"/>
  </r>
  <r>
    <n v="7804"/>
    <s v="CA-2012-102260"/>
    <x v="1"/>
    <x v="357"/>
    <d v="2012-09-26T00:00:00"/>
    <s v="Standard Class"/>
    <s v="SJ-20125"/>
    <s v="Sanjit Jacobs"/>
    <x v="2"/>
    <x v="0"/>
    <s v="Franklin"/>
    <x v="18"/>
    <n v="37064"/>
    <s v="South"/>
    <s v="OFF-ST-10003716"/>
    <x v="1"/>
    <x v="4"/>
    <s v="Tennsco Double-Tier Lockers"/>
    <n v="720.06400000000008"/>
    <n v="4"/>
    <n v="0.2"/>
    <n v="-63.005600000000015"/>
  </r>
  <r>
    <n v="7805"/>
    <s v="CA-2012-102260"/>
    <x v="1"/>
    <x v="357"/>
    <d v="2012-09-26T00:00:00"/>
    <s v="Standard Class"/>
    <s v="SJ-20125"/>
    <s v="Sanjit Jacobs"/>
    <x v="2"/>
    <x v="0"/>
    <s v="Franklin"/>
    <x v="18"/>
    <n v="37064"/>
    <s v="South"/>
    <s v="OFF-ST-10002289"/>
    <x v="1"/>
    <x v="4"/>
    <s v="Safco Wire Cube Shelving System, For Use as 4 or 5 14&quot; Cubes, Black"/>
    <n v="25.424000000000003"/>
    <n v="1"/>
    <n v="0.2"/>
    <n v="-4.7670000000000021"/>
  </r>
  <r>
    <n v="7806"/>
    <s v="CA-2012-102260"/>
    <x v="1"/>
    <x v="357"/>
    <d v="2012-09-26T00:00:00"/>
    <s v="Standard Class"/>
    <s v="SJ-20125"/>
    <s v="Sanjit Jacobs"/>
    <x v="2"/>
    <x v="0"/>
    <s v="Franklin"/>
    <x v="18"/>
    <n v="37064"/>
    <s v="South"/>
    <s v="OFF-AR-10001315"/>
    <x v="1"/>
    <x v="6"/>
    <s v="Newell 310"/>
    <n v="2.8160000000000003"/>
    <n v="2"/>
    <n v="0.2"/>
    <n v="0.31679999999999986"/>
  </r>
  <r>
    <n v="7807"/>
    <s v="CA-2012-102260"/>
    <x v="1"/>
    <x v="357"/>
    <d v="2012-09-26T00:00:00"/>
    <s v="Standard Class"/>
    <s v="SJ-20125"/>
    <s v="Sanjit Jacobs"/>
    <x v="2"/>
    <x v="0"/>
    <s v="Franklin"/>
    <x v="18"/>
    <n v="37064"/>
    <s v="South"/>
    <s v="OFF-BI-10000042"/>
    <x v="1"/>
    <x v="8"/>
    <s v="Pressboard Data Binder, Crimson, 12&quot; X 8 1/2&quot;"/>
    <n v="3.2040000000000002"/>
    <n v="2"/>
    <n v="0.7"/>
    <n v="-2.5631999999999993"/>
  </r>
  <r>
    <n v="7808"/>
    <s v="US-2013-137295"/>
    <x v="0"/>
    <x v="1134"/>
    <d v="2013-01-13T00:00:00"/>
    <s v="Standard Class"/>
    <s v="VS-21820"/>
    <s v="Vivek Sundaresam"/>
    <x v="0"/>
    <x v="0"/>
    <s v="Raleigh"/>
    <x v="3"/>
    <n v="27604"/>
    <s v="South"/>
    <s v="OFF-BI-10004236"/>
    <x v="1"/>
    <x v="8"/>
    <s v="XtraLife ClearVue Slant-D Ring Binder, White, 3&quot;"/>
    <n v="30.828000000000007"/>
    <n v="7"/>
    <n v="0.7"/>
    <n v="-24.662400000000005"/>
  </r>
  <r>
    <n v="7809"/>
    <s v="US-2013-137295"/>
    <x v="0"/>
    <x v="1134"/>
    <d v="2013-01-13T00:00:00"/>
    <s v="Standard Class"/>
    <s v="VS-21820"/>
    <s v="Vivek Sundaresam"/>
    <x v="0"/>
    <x v="0"/>
    <s v="Raleigh"/>
    <x v="3"/>
    <n v="27604"/>
    <s v="South"/>
    <s v="OFF-AR-10001955"/>
    <x v="1"/>
    <x v="6"/>
    <s v="Newell 319"/>
    <n v="47.616"/>
    <n v="3"/>
    <n v="0.2"/>
    <n v="5.9519999999999946"/>
  </r>
  <r>
    <n v="7810"/>
    <s v="US-2013-137295"/>
    <x v="0"/>
    <x v="1134"/>
    <d v="2013-01-13T00:00:00"/>
    <s v="Standard Class"/>
    <s v="VS-21820"/>
    <s v="Vivek Sundaresam"/>
    <x v="0"/>
    <x v="0"/>
    <s v="Raleigh"/>
    <x v="3"/>
    <n v="27604"/>
    <s v="South"/>
    <s v="TEC-PH-10004080"/>
    <x v="2"/>
    <x v="7"/>
    <s v="Avaya 5410 Digital phone"/>
    <n v="108.78399999999999"/>
    <n v="2"/>
    <n v="0.2"/>
    <n v="10.878399999999999"/>
  </r>
  <r>
    <n v="7811"/>
    <s v="CA-2013-134334"/>
    <x v="0"/>
    <x v="1173"/>
    <d v="2013-02-15T00:00:00"/>
    <s v="First Class"/>
    <s v="DK-13090"/>
    <s v="Dave Kipp"/>
    <x v="0"/>
    <x v="0"/>
    <s v="Clinton"/>
    <x v="39"/>
    <n v="20735"/>
    <s v="East"/>
    <s v="OFF-PA-10000791"/>
    <x v="1"/>
    <x v="10"/>
    <s v="Wirebound Message Books, Four 2 3/4 x 5 Forms per Page, 200 Sets per Book"/>
    <n v="4.7699999999999996"/>
    <n v="1"/>
    <n v="0"/>
    <n v="2.1464999999999996"/>
  </r>
  <r>
    <n v="7812"/>
    <s v="CA-2013-134334"/>
    <x v="0"/>
    <x v="1173"/>
    <d v="2013-02-15T00:00:00"/>
    <s v="First Class"/>
    <s v="DK-13090"/>
    <s v="Dave Kipp"/>
    <x v="0"/>
    <x v="0"/>
    <s v="Clinton"/>
    <x v="39"/>
    <n v="20735"/>
    <s v="East"/>
    <s v="OFF-AR-10001770"/>
    <x v="1"/>
    <x v="6"/>
    <s v="Economy #2 Pencils"/>
    <n v="7.98"/>
    <n v="3"/>
    <n v="0"/>
    <n v="2.0747999999999998"/>
  </r>
  <r>
    <n v="7813"/>
    <s v="CA-2013-134334"/>
    <x v="0"/>
    <x v="1173"/>
    <d v="2013-02-15T00:00:00"/>
    <s v="First Class"/>
    <s v="DK-13090"/>
    <s v="Dave Kipp"/>
    <x v="0"/>
    <x v="0"/>
    <s v="Clinton"/>
    <x v="39"/>
    <n v="20735"/>
    <s v="East"/>
    <s v="FUR-TA-10002356"/>
    <x v="0"/>
    <x v="3"/>
    <s v="Bevis Boat-Shaped Conference Table"/>
    <n v="550.43100000000004"/>
    <n v="3"/>
    <n v="0.3"/>
    <n v="-47.179800000000029"/>
  </r>
  <r>
    <n v="7814"/>
    <s v="CA-2013-134334"/>
    <x v="0"/>
    <x v="1173"/>
    <d v="2013-02-15T00:00:00"/>
    <s v="First Class"/>
    <s v="DK-13090"/>
    <s v="Dave Kipp"/>
    <x v="0"/>
    <x v="0"/>
    <s v="Clinton"/>
    <x v="39"/>
    <n v="20735"/>
    <s v="East"/>
    <s v="FUR-FU-10003274"/>
    <x v="0"/>
    <x v="5"/>
    <s v="Regeneration Desk Collection"/>
    <n v="10.56"/>
    <n v="6"/>
    <n v="0"/>
    <n v="4.6464000000000008"/>
  </r>
  <r>
    <n v="7815"/>
    <s v="US-2014-109316"/>
    <x v="3"/>
    <x v="110"/>
    <d v="2014-06-11T00:00:00"/>
    <s v="First Class"/>
    <s v="MG-17680"/>
    <s v="Maureen Gastineau"/>
    <x v="2"/>
    <x v="0"/>
    <s v="Los Angeles"/>
    <x v="1"/>
    <n v="90049"/>
    <s v="West"/>
    <s v="FUR-BO-10004834"/>
    <x v="0"/>
    <x v="0"/>
    <s v="Riverside Palais Royal Lawyers Bookcase, Royale Cherry Finish"/>
    <n v="1497.6659999999999"/>
    <n v="2"/>
    <n v="0.15"/>
    <n v="140.95680000000004"/>
  </r>
  <r>
    <n v="7816"/>
    <s v="US-2014-109316"/>
    <x v="3"/>
    <x v="110"/>
    <d v="2014-06-11T00:00:00"/>
    <s v="First Class"/>
    <s v="MG-17680"/>
    <s v="Maureen Gastineau"/>
    <x v="2"/>
    <x v="0"/>
    <s v="Los Angeles"/>
    <x v="1"/>
    <n v="90049"/>
    <s v="West"/>
    <s v="TEC-PH-10000307"/>
    <x v="2"/>
    <x v="7"/>
    <s v="Shocksock Galaxy S4 Armband"/>
    <n v="17.52"/>
    <n v="2"/>
    <n v="0.2"/>
    <n v="-3.5040000000000022"/>
  </r>
  <r>
    <n v="7817"/>
    <s v="CA-2013-138478"/>
    <x v="0"/>
    <x v="147"/>
    <d v="2013-10-27T00:00:00"/>
    <s v="Second Class"/>
    <s v="DP-13390"/>
    <s v="Dennis Pardue"/>
    <x v="2"/>
    <x v="0"/>
    <s v="North Las Vegas"/>
    <x v="33"/>
    <n v="89031"/>
    <s v="West"/>
    <s v="OFF-AR-10002240"/>
    <x v="1"/>
    <x v="6"/>
    <s v="Panasonic KP-150 Electric Pencil Sharpener"/>
    <n v="113.22"/>
    <n v="3"/>
    <n v="0"/>
    <n v="29.437200000000001"/>
  </r>
  <r>
    <n v="7818"/>
    <s v="CA-2013-138478"/>
    <x v="0"/>
    <x v="147"/>
    <d v="2013-10-27T00:00:00"/>
    <s v="Second Class"/>
    <s v="DP-13390"/>
    <s v="Dennis Pardue"/>
    <x v="2"/>
    <x v="0"/>
    <s v="North Las Vegas"/>
    <x v="33"/>
    <n v="89031"/>
    <s v="West"/>
    <s v="OFF-PA-10001801"/>
    <x v="1"/>
    <x v="10"/>
    <s v="Xerox 193"/>
    <n v="35.880000000000003"/>
    <n v="6"/>
    <n v="0"/>
    <n v="17.581200000000003"/>
  </r>
  <r>
    <n v="7819"/>
    <s v="CA-2013-138478"/>
    <x v="0"/>
    <x v="147"/>
    <d v="2013-10-27T00:00:00"/>
    <s v="Second Class"/>
    <s v="DP-13390"/>
    <s v="Dennis Pardue"/>
    <x v="2"/>
    <x v="0"/>
    <s v="North Las Vegas"/>
    <x v="33"/>
    <n v="89031"/>
    <s v="West"/>
    <s v="OFF-BI-10001120"/>
    <x v="1"/>
    <x v="8"/>
    <s v="Ibico EPK-21 Electric Binding System"/>
    <n v="4535.9760000000006"/>
    <n v="3"/>
    <n v="0.2"/>
    <n v="1644.2912999999999"/>
  </r>
  <r>
    <n v="7820"/>
    <s v="CA-2014-150469"/>
    <x v="3"/>
    <x v="795"/>
    <d v="2014-01-31T00:00:00"/>
    <s v="Standard Class"/>
    <s v="CJ-12010"/>
    <s v="Caroline Jumper"/>
    <x v="0"/>
    <x v="0"/>
    <s v="San Francisco"/>
    <x v="1"/>
    <n v="94109"/>
    <s v="West"/>
    <s v="OFF-FA-10000611"/>
    <x v="1"/>
    <x v="13"/>
    <s v="Binder Clips by OIC"/>
    <n v="11.84"/>
    <n v="8"/>
    <n v="0"/>
    <n v="5.6831999999999994"/>
  </r>
  <r>
    <n v="7821"/>
    <s v="CA-2014-152436"/>
    <x v="3"/>
    <x v="166"/>
    <d v="2014-12-11T00:00:00"/>
    <s v="Second Class"/>
    <s v="CW-11905"/>
    <s v="Carl Weiss"/>
    <x v="2"/>
    <x v="0"/>
    <s v="Cranston"/>
    <x v="34"/>
    <n v="2920"/>
    <s v="East"/>
    <s v="OFF-ST-10000036"/>
    <x v="1"/>
    <x v="4"/>
    <s v="Recycled Data-Pak for Archival Bound Computer Printouts, 12-1/2 x 12-1/2 x 16"/>
    <n v="592.74"/>
    <n v="6"/>
    <n v="0"/>
    <n v="160.03979999999999"/>
  </r>
  <r>
    <n v="7822"/>
    <s v="CA-2013-169334"/>
    <x v="0"/>
    <x v="147"/>
    <d v="2013-10-25T00:00:00"/>
    <s v="Second Class"/>
    <s v="GW-14605"/>
    <s v="Giulietta Weimer"/>
    <x v="0"/>
    <x v="0"/>
    <s v="Jackson"/>
    <x v="18"/>
    <n v="38301"/>
    <s v="South"/>
    <s v="OFF-ST-10004950"/>
    <x v="1"/>
    <x v="4"/>
    <s v="Tenex Personal Filing Tote With Secure Closure Lid, Black/Frost"/>
    <n v="111.67200000000001"/>
    <n v="9"/>
    <n v="0.2"/>
    <n v="6.9794999999999909"/>
  </r>
  <r>
    <n v="7823"/>
    <s v="US-2011-115413"/>
    <x v="2"/>
    <x v="86"/>
    <d v="2011-09-01T00:00:00"/>
    <s v="Standard Class"/>
    <s v="PP-18955"/>
    <s v="Paul Prost"/>
    <x v="2"/>
    <x v="0"/>
    <s v="Newark"/>
    <x v="13"/>
    <n v="19711"/>
    <s v="East"/>
    <s v="OFF-AR-10003770"/>
    <x v="1"/>
    <x v="6"/>
    <s v="Newell 340"/>
    <n v="8.64"/>
    <n v="3"/>
    <n v="0"/>
    <n v="2.5055999999999998"/>
  </r>
  <r>
    <n v="7824"/>
    <s v="US-2011-115413"/>
    <x v="2"/>
    <x v="86"/>
    <d v="2011-09-01T00:00:00"/>
    <s v="Standard Class"/>
    <s v="PP-18955"/>
    <s v="Paul Prost"/>
    <x v="2"/>
    <x v="0"/>
    <s v="Newark"/>
    <x v="13"/>
    <n v="19711"/>
    <s v="East"/>
    <s v="TEC-AC-10002800"/>
    <x v="2"/>
    <x v="11"/>
    <s v="Plantronics Audio 478 Stereo USB Headset"/>
    <n v="149.97"/>
    <n v="3"/>
    <n v="0"/>
    <n v="52.489499999999992"/>
  </r>
  <r>
    <n v="7825"/>
    <s v="CA-2011-125150"/>
    <x v="2"/>
    <x v="1174"/>
    <d v="2011-05-23T00:00:00"/>
    <s v="Standard Class"/>
    <s v="PW-19030"/>
    <s v="Pauline Webber"/>
    <x v="1"/>
    <x v="0"/>
    <s v="Los Angeles"/>
    <x v="1"/>
    <n v="90036"/>
    <s v="West"/>
    <s v="FUR-CH-10002439"/>
    <x v="0"/>
    <x v="1"/>
    <s v="Iceberg Nesting Folding Chair, 19w x 6d x 43h"/>
    <n v="232.88"/>
    <n v="5"/>
    <n v="0.2"/>
    <n v="17.466000000000008"/>
  </r>
  <r>
    <n v="7826"/>
    <s v="CA-2012-127327"/>
    <x v="1"/>
    <x v="302"/>
    <d v="2012-02-07T00:00:00"/>
    <s v="Standard Class"/>
    <s v="PW-19030"/>
    <s v="Pauline Webber"/>
    <x v="1"/>
    <x v="0"/>
    <s v="Rome"/>
    <x v="15"/>
    <n v="13440"/>
    <s v="East"/>
    <s v="FUR-CH-10004218"/>
    <x v="0"/>
    <x v="1"/>
    <s v="Global Fabric Manager's Chair, Dark Gray"/>
    <n v="90.882000000000005"/>
    <n v="1"/>
    <n v="0.1"/>
    <n v="15.147000000000004"/>
  </r>
  <r>
    <n v="7827"/>
    <s v="CA-2014-117114"/>
    <x v="3"/>
    <x v="1108"/>
    <d v="2014-11-06T00:00:00"/>
    <s v="Standard Class"/>
    <s v="CY-12745"/>
    <s v="Craig Yedwab"/>
    <x v="1"/>
    <x v="0"/>
    <s v="Chicago"/>
    <x v="10"/>
    <n v="60610"/>
    <s v="Central"/>
    <s v="TEC-PH-10004042"/>
    <x v="2"/>
    <x v="7"/>
    <s v="ClearOne Communications CHAT 70 OC Speaker Phone"/>
    <n v="508.76800000000003"/>
    <n v="4"/>
    <n v="0.2"/>
    <n v="38.157600000000002"/>
  </r>
  <r>
    <n v="7828"/>
    <s v="CA-2014-117114"/>
    <x v="3"/>
    <x v="1108"/>
    <d v="2014-11-06T00:00:00"/>
    <s v="Standard Class"/>
    <s v="CY-12745"/>
    <s v="Craig Yedwab"/>
    <x v="1"/>
    <x v="0"/>
    <s v="Chicago"/>
    <x v="10"/>
    <n v="60610"/>
    <s v="Central"/>
    <s v="OFF-EN-10001137"/>
    <x v="1"/>
    <x v="12"/>
    <s v="#10 Gummed Flap White Envelopes, 100/Box"/>
    <n v="9.9120000000000008"/>
    <n v="3"/>
    <n v="0.2"/>
    <n v="3.2213999999999996"/>
  </r>
  <r>
    <n v="7829"/>
    <s v="CA-2012-137302"/>
    <x v="1"/>
    <x v="33"/>
    <d v="2012-05-01T00:00:00"/>
    <s v="Standard Class"/>
    <s v="BW-11110"/>
    <s v="Bart Watters"/>
    <x v="1"/>
    <x v="0"/>
    <s v="San Diego"/>
    <x v="1"/>
    <n v="92105"/>
    <s v="West"/>
    <s v="FUR-CH-10002017"/>
    <x v="0"/>
    <x v="1"/>
    <s v="SAFCO Optional Arm Kit for Workspace Cribbage Stacking Chair"/>
    <n v="63.936000000000007"/>
    <n v="3"/>
    <n v="0.2"/>
    <n v="6.3935999999999957"/>
  </r>
  <r>
    <n v="7830"/>
    <s v="CA-2012-137302"/>
    <x v="1"/>
    <x v="33"/>
    <d v="2012-05-01T00:00:00"/>
    <s v="Standard Class"/>
    <s v="BW-11110"/>
    <s v="Bart Watters"/>
    <x v="1"/>
    <x v="0"/>
    <s v="San Diego"/>
    <x v="1"/>
    <n v="92105"/>
    <s v="West"/>
    <s v="OFF-AR-10000588"/>
    <x v="1"/>
    <x v="6"/>
    <s v="Newell 345"/>
    <n v="59.519999999999996"/>
    <n v="3"/>
    <n v="0"/>
    <n v="15.475200000000001"/>
  </r>
  <r>
    <n v="7831"/>
    <s v="CA-2012-137302"/>
    <x v="1"/>
    <x v="33"/>
    <d v="2012-05-01T00:00:00"/>
    <s v="Standard Class"/>
    <s v="BW-11110"/>
    <s v="Bart Watters"/>
    <x v="1"/>
    <x v="0"/>
    <s v="San Diego"/>
    <x v="1"/>
    <n v="92105"/>
    <s v="West"/>
    <s v="TEC-PH-10003174"/>
    <x v="2"/>
    <x v="7"/>
    <s v="RCA ViSYS 25825 Wireless digital phone"/>
    <n v="311.97600000000006"/>
    <n v="3"/>
    <n v="0.2"/>
    <n v="38.996999999999986"/>
  </r>
  <r>
    <n v="7832"/>
    <s v="CA-2012-137302"/>
    <x v="1"/>
    <x v="33"/>
    <d v="2012-05-01T00:00:00"/>
    <s v="Standard Class"/>
    <s v="BW-11110"/>
    <s v="Bart Watters"/>
    <x v="1"/>
    <x v="0"/>
    <s v="San Diego"/>
    <x v="1"/>
    <n v="92105"/>
    <s v="West"/>
    <s v="OFF-BI-10001524"/>
    <x v="1"/>
    <x v="8"/>
    <s v="GBC Premium Transparent Covers with Diagonal Lined Pattern"/>
    <n v="50.352000000000004"/>
    <n v="3"/>
    <n v="0.2"/>
    <n v="17.623199999999997"/>
  </r>
  <r>
    <n v="7833"/>
    <s v="CA-2013-112382"/>
    <x v="0"/>
    <x v="195"/>
    <d v="2013-05-14T00:00:00"/>
    <s v="Standard Class"/>
    <s v="MB-18085"/>
    <s v="Mick Brown"/>
    <x v="0"/>
    <x v="0"/>
    <s v="Houston"/>
    <x v="5"/>
    <n v="77036"/>
    <s v="Central"/>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x v="0"/>
    <s v="West Palm Beach"/>
    <x v="2"/>
    <n v="33407"/>
    <s v="South"/>
    <s v="OFF-AR-10004757"/>
    <x v="1"/>
    <x v="6"/>
    <s v="Crayola Colored Pencils"/>
    <n v="13.120000000000001"/>
    <n v="5"/>
    <n v="0.2"/>
    <n v="2.1319999999999988"/>
  </r>
  <r>
    <n v="7835"/>
    <s v="CA-2012-106257"/>
    <x v="1"/>
    <x v="657"/>
    <d v="2012-04-17T00:00:00"/>
    <s v="Second Class"/>
    <s v="EB-14110"/>
    <s v="Eugene Barchas"/>
    <x v="0"/>
    <x v="0"/>
    <s v="Los Angeles"/>
    <x v="1"/>
    <n v="90045"/>
    <s v="West"/>
    <s v="FUR-TA-10002530"/>
    <x v="0"/>
    <x v="3"/>
    <s v="Iceberg OfficeWorks 42&quot; Round Tables"/>
    <n v="241.56799999999998"/>
    <n v="2"/>
    <n v="0.2"/>
    <n v="-15.098000000000013"/>
  </r>
  <r>
    <n v="7836"/>
    <s v="CA-2012-106257"/>
    <x v="1"/>
    <x v="657"/>
    <d v="2012-04-17T00:00:00"/>
    <s v="Second Class"/>
    <s v="EB-14110"/>
    <s v="Eugene Barchas"/>
    <x v="0"/>
    <x v="0"/>
    <s v="Los Angeles"/>
    <x v="1"/>
    <n v="90045"/>
    <s v="West"/>
    <s v="TEC-PH-10001494"/>
    <x v="2"/>
    <x v="7"/>
    <s v="Polycom CX600 IP Phone VoIP phone"/>
    <n v="479.92"/>
    <n v="2"/>
    <n v="0.2"/>
    <n v="41.993000000000009"/>
  </r>
  <r>
    <n v="7837"/>
    <s v="CA-2012-149083"/>
    <x v="1"/>
    <x v="12"/>
    <d v="2012-09-30T00:00:00"/>
    <s v="Standard Class"/>
    <s v="SH-19975"/>
    <s v="Sally Hughsby"/>
    <x v="1"/>
    <x v="0"/>
    <s v="Seattle"/>
    <x v="4"/>
    <n v="98103"/>
    <s v="West"/>
    <s v="FUR-CH-10004289"/>
    <x v="0"/>
    <x v="1"/>
    <s v="Global Super Steno Chair"/>
    <n v="307.13600000000002"/>
    <n v="4"/>
    <n v="0.2"/>
    <n v="-11.51760000000003"/>
  </r>
  <r>
    <n v="7838"/>
    <s v="CA-2012-149083"/>
    <x v="1"/>
    <x v="12"/>
    <d v="2012-09-30T00:00:00"/>
    <s v="Standard Class"/>
    <s v="SH-19975"/>
    <s v="Sally Hughsby"/>
    <x v="1"/>
    <x v="0"/>
    <s v="Seattle"/>
    <x v="4"/>
    <n v="98103"/>
    <s v="West"/>
    <s v="OFF-LA-10002945"/>
    <x v="1"/>
    <x v="2"/>
    <s v="Permanent Self-Adhesive File Folder Labels for Typewriters, 1 1/8 x 3 1/2, White"/>
    <n v="12.6"/>
    <n v="2"/>
    <n v="0"/>
    <n v="5.7959999999999994"/>
  </r>
  <r>
    <n v="7839"/>
    <s v="CA-2012-149083"/>
    <x v="1"/>
    <x v="12"/>
    <d v="2012-09-30T00:00:00"/>
    <s v="Standard Class"/>
    <s v="SH-19975"/>
    <s v="Sally Hughsby"/>
    <x v="1"/>
    <x v="0"/>
    <s v="Seattle"/>
    <x v="4"/>
    <n v="98103"/>
    <s v="West"/>
    <s v="TEC-AC-10002567"/>
    <x v="2"/>
    <x v="11"/>
    <s v="Logitech G602 Wireless Gaming Mouse"/>
    <n v="159.97999999999999"/>
    <n v="2"/>
    <n v="0"/>
    <n v="57.592799999999997"/>
  </r>
  <r>
    <n v="7840"/>
    <s v="US-2011-137869"/>
    <x v="2"/>
    <x v="1176"/>
    <d v="2011-04-02T00:00:00"/>
    <s v="Standard Class"/>
    <s v="CV-12295"/>
    <s v="Christina VanderZanden"/>
    <x v="0"/>
    <x v="0"/>
    <s v="Des Moines"/>
    <x v="23"/>
    <n v="50315"/>
    <s v="Central"/>
    <s v="OFF-EN-10001509"/>
    <x v="1"/>
    <x v="12"/>
    <s v="Poly String Tie Envelopes"/>
    <n v="6.12"/>
    <n v="3"/>
    <n v="0"/>
    <n v="2.8763999999999994"/>
  </r>
  <r>
    <n v="7841"/>
    <s v="US-2011-137869"/>
    <x v="2"/>
    <x v="1176"/>
    <d v="2011-04-02T00:00:00"/>
    <s v="Standard Class"/>
    <s v="CV-12295"/>
    <s v="Christina VanderZanden"/>
    <x v="0"/>
    <x v="0"/>
    <s v="Des Moines"/>
    <x v="23"/>
    <n v="50315"/>
    <s v="Central"/>
    <s v="FUR-TA-10003954"/>
    <x v="0"/>
    <x v="3"/>
    <s v="Hon 94000 Series Round Tables"/>
    <n v="1184.72"/>
    <n v="4"/>
    <n v="0"/>
    <n v="106.62480000000005"/>
  </r>
  <r>
    <n v="7842"/>
    <s v="CA-2013-116603"/>
    <x v="0"/>
    <x v="19"/>
    <d v="2013-07-23T00:00:00"/>
    <s v="Standard Class"/>
    <s v="AT-10735"/>
    <s v="Annie Thurman"/>
    <x v="0"/>
    <x v="0"/>
    <s v="New York City"/>
    <x v="15"/>
    <n v="10024"/>
    <s v="East"/>
    <s v="OFF-AP-10002892"/>
    <x v="1"/>
    <x v="9"/>
    <s v="Belkin F5C206VTEL 6 Outlet Surge"/>
    <n v="45.96"/>
    <n v="2"/>
    <n v="0"/>
    <n v="13.787999999999997"/>
  </r>
  <r>
    <n v="7843"/>
    <s v="CA-2011-158470"/>
    <x v="2"/>
    <x v="987"/>
    <d v="2011-04-23T00:00:00"/>
    <s v="Second Class"/>
    <s v="AG-10390"/>
    <s v="Allen Goldenen"/>
    <x v="0"/>
    <x v="0"/>
    <s v="Arlington"/>
    <x v="17"/>
    <n v="22204"/>
    <s v="South"/>
    <s v="OFF-BI-10003638"/>
    <x v="1"/>
    <x v="8"/>
    <s v="GBC Durable Plastic Covers"/>
    <n v="58.050000000000004"/>
    <n v="3"/>
    <n v="0"/>
    <n v="26.702999999999999"/>
  </r>
  <r>
    <n v="7844"/>
    <s v="CA-2011-158470"/>
    <x v="2"/>
    <x v="987"/>
    <d v="2011-04-23T00:00:00"/>
    <s v="Second Class"/>
    <s v="AG-10390"/>
    <s v="Allen Goldenen"/>
    <x v="0"/>
    <x v="0"/>
    <s v="Arlington"/>
    <x v="17"/>
    <n v="22204"/>
    <s v="South"/>
    <s v="OFF-PA-10001569"/>
    <x v="1"/>
    <x v="10"/>
    <s v="Xerox 232"/>
    <n v="71.28"/>
    <n v="11"/>
    <n v="0"/>
    <n v="34.214400000000005"/>
  </r>
  <r>
    <n v="7845"/>
    <s v="US-2014-123834"/>
    <x v="3"/>
    <x v="246"/>
    <d v="2014-07-26T00:00:00"/>
    <s v="Standard Class"/>
    <s v="GM-14500"/>
    <s v="Gene McClure"/>
    <x v="0"/>
    <x v="0"/>
    <s v="Pharr"/>
    <x v="5"/>
    <n v="78577"/>
    <s v="Central"/>
    <s v="FUR-TA-10001676"/>
    <x v="0"/>
    <x v="3"/>
    <s v="Hon 61000 Series Interactive Training Tables"/>
    <n v="124.404"/>
    <n v="4"/>
    <n v="0.3"/>
    <n v="-21.3264"/>
  </r>
  <r>
    <n v="7846"/>
    <s v="CA-2012-125976"/>
    <x v="1"/>
    <x v="874"/>
    <d v="2012-10-02T00:00:00"/>
    <s v="Standard Class"/>
    <s v="JK-15205"/>
    <s v="Jamie Kunitz"/>
    <x v="0"/>
    <x v="0"/>
    <s v="Arlington"/>
    <x v="17"/>
    <n v="22204"/>
    <s v="South"/>
    <s v="OFF-PA-10001125"/>
    <x v="1"/>
    <x v="10"/>
    <s v="Xerox 1988"/>
    <n v="154.9"/>
    <n v="5"/>
    <n v="0"/>
    <n v="69.704999999999998"/>
  </r>
  <r>
    <n v="7847"/>
    <s v="CA-2012-125976"/>
    <x v="1"/>
    <x v="874"/>
    <d v="2012-10-02T00:00:00"/>
    <s v="Standard Class"/>
    <s v="JK-15205"/>
    <s v="Jamie Kunitz"/>
    <x v="0"/>
    <x v="0"/>
    <s v="Arlington"/>
    <x v="17"/>
    <n v="22204"/>
    <s v="South"/>
    <s v="TEC-PH-10002496"/>
    <x v="2"/>
    <x v="7"/>
    <s v="Cisco SPA301"/>
    <n v="1871.88"/>
    <n v="12"/>
    <n v="0"/>
    <n v="561.56399999999996"/>
  </r>
  <r>
    <n v="7848"/>
    <s v="CA-2013-128706"/>
    <x v="0"/>
    <x v="535"/>
    <d v="2013-03-03T00:00:00"/>
    <s v="Standard Class"/>
    <s v="DW-13540"/>
    <s v="Don Weiss"/>
    <x v="0"/>
    <x v="0"/>
    <s v="Houston"/>
    <x v="5"/>
    <n v="77070"/>
    <s v="Central"/>
    <s v="FUR-FU-10004053"/>
    <x v="0"/>
    <x v="5"/>
    <s v="DAX Two-Tone Silver Metal Document Frame"/>
    <n v="16.192"/>
    <n v="2"/>
    <n v="0.6"/>
    <n v="-6.8815999999999953"/>
  </r>
  <r>
    <n v="7849"/>
    <s v="CA-2013-104311"/>
    <x v="0"/>
    <x v="440"/>
    <d v="2013-05-07T00:00:00"/>
    <s v="Standard Class"/>
    <s v="AS-10090"/>
    <s v="Adam Shillingsburg"/>
    <x v="0"/>
    <x v="0"/>
    <s v="Irving"/>
    <x v="5"/>
    <n v="75061"/>
    <s v="Central"/>
    <s v="OFF-ST-10000321"/>
    <x v="1"/>
    <x v="4"/>
    <s v="Akro Stacking Bins"/>
    <n v="18.936"/>
    <n v="3"/>
    <n v="0.2"/>
    <n v="-3.787200000000003"/>
  </r>
  <r>
    <n v="7850"/>
    <s v="CA-2013-104311"/>
    <x v="0"/>
    <x v="440"/>
    <d v="2013-05-07T00:00:00"/>
    <s v="Standard Class"/>
    <s v="AS-10090"/>
    <s v="Adam Shillingsburg"/>
    <x v="0"/>
    <x v="0"/>
    <s v="Irving"/>
    <x v="5"/>
    <n v="75061"/>
    <s v="Central"/>
    <s v="OFF-ST-10002957"/>
    <x v="1"/>
    <x v="4"/>
    <s v="Sterilite Show Offs Storage Containers"/>
    <n v="12.672000000000001"/>
    <n v="3"/>
    <n v="0.2"/>
    <n v="-3.1680000000000001"/>
  </r>
  <r>
    <n v="7851"/>
    <s v="CA-2013-104311"/>
    <x v="0"/>
    <x v="440"/>
    <d v="2013-05-07T00:00:00"/>
    <s v="Standard Class"/>
    <s v="AS-10090"/>
    <s v="Adam Shillingsburg"/>
    <x v="0"/>
    <x v="0"/>
    <s v="Irving"/>
    <x v="5"/>
    <n v="75061"/>
    <s v="Central"/>
    <s v="OFF-LA-10000973"/>
    <x v="1"/>
    <x v="2"/>
    <s v="Avery 502"/>
    <n v="5.04"/>
    <n v="2"/>
    <n v="0.2"/>
    <n v="1.764"/>
  </r>
  <r>
    <n v="7852"/>
    <s v="CA-2011-169649"/>
    <x v="2"/>
    <x v="337"/>
    <d v="2011-12-15T00:00:00"/>
    <s v="Standard Class"/>
    <s v="TS-21205"/>
    <s v="Thomas Seio"/>
    <x v="1"/>
    <x v="0"/>
    <s v="Chicago"/>
    <x v="10"/>
    <n v="60653"/>
    <s v="Central"/>
    <s v="OFF-PA-10000143"/>
    <x v="1"/>
    <x v="10"/>
    <s v="Astroparche Fine Business Paper"/>
    <n v="8.4480000000000004"/>
    <n v="2"/>
    <n v="0.2"/>
    <n v="2.9568000000000003"/>
  </r>
  <r>
    <n v="7853"/>
    <s v="CA-2011-169649"/>
    <x v="2"/>
    <x v="337"/>
    <d v="2011-12-15T00:00:00"/>
    <s v="Standard Class"/>
    <s v="TS-21205"/>
    <s v="Thomas Seio"/>
    <x v="1"/>
    <x v="0"/>
    <s v="Chicago"/>
    <x v="10"/>
    <n v="60653"/>
    <s v="Central"/>
    <s v="OFF-AP-10003287"/>
    <x v="1"/>
    <x v="9"/>
    <s v="Tripp Lite TLP810NET Broadband Surge for Modem/Fax"/>
    <n v="20.387999999999995"/>
    <n v="2"/>
    <n v="0.8"/>
    <n v="-53.008800000000008"/>
  </r>
  <r>
    <n v="7854"/>
    <s v="CA-2012-144890"/>
    <x v="1"/>
    <x v="707"/>
    <d v="2012-12-29T00:00:00"/>
    <s v="Standard Class"/>
    <s v="SM-20320"/>
    <s v="Sean Miller"/>
    <x v="2"/>
    <x v="0"/>
    <s v="Los Angeles"/>
    <x v="1"/>
    <n v="90049"/>
    <s v="West"/>
    <s v="OFF-PA-10001526"/>
    <x v="1"/>
    <x v="10"/>
    <s v="Xerox 1949"/>
    <n v="9.9600000000000009"/>
    <n v="2"/>
    <n v="0"/>
    <n v="4.8804000000000007"/>
  </r>
  <r>
    <n v="7855"/>
    <s v="CA-2014-135587"/>
    <x v="3"/>
    <x v="226"/>
    <d v="2014-12-13T00:00:00"/>
    <s v="Standard Class"/>
    <s v="BH-11710"/>
    <s v="Brosina Hoffman"/>
    <x v="0"/>
    <x v="0"/>
    <s v="Hattiesburg"/>
    <x v="35"/>
    <n v="39401"/>
    <s v="South"/>
    <s v="OFF-AP-10004540"/>
    <x v="1"/>
    <x v="9"/>
    <s v="Eureka The Boss Lite 10-Amp Upright Vacuum, Blue"/>
    <n v="320.64"/>
    <n v="4"/>
    <n v="0"/>
    <n v="89.779200000000003"/>
  </r>
  <r>
    <n v="7856"/>
    <s v="CA-2014-135587"/>
    <x v="3"/>
    <x v="226"/>
    <d v="2014-12-13T00:00:00"/>
    <s v="Standard Class"/>
    <s v="BH-11710"/>
    <s v="Brosina Hoffman"/>
    <x v="0"/>
    <x v="0"/>
    <s v="Hattiesburg"/>
    <x v="35"/>
    <n v="39401"/>
    <s v="South"/>
    <s v="TEC-AC-10001266"/>
    <x v="2"/>
    <x v="11"/>
    <s v="Memorex Micro Travel Drive 8 GB"/>
    <n v="52"/>
    <n v="4"/>
    <n v="0"/>
    <n v="23.4"/>
  </r>
  <r>
    <n v="7857"/>
    <s v="CA-2011-103429"/>
    <x v="2"/>
    <x v="992"/>
    <d v="2011-06-01T00:00:00"/>
    <s v="First Class"/>
    <s v="LW-16825"/>
    <s v="Laurel Workman"/>
    <x v="1"/>
    <x v="0"/>
    <s v="New York City"/>
    <x v="15"/>
    <n v="10024"/>
    <s v="East"/>
    <s v="OFF-BI-10004233"/>
    <x v="1"/>
    <x v="8"/>
    <s v="GBC Pre-Punched Binding Paper, Plastic, White, 8-1/2&quot; x 11&quot;"/>
    <n v="25.584000000000003"/>
    <n v="2"/>
    <n v="0.2"/>
    <n v="8.9543999999999997"/>
  </r>
  <r>
    <n v="7858"/>
    <s v="CA-2011-103429"/>
    <x v="2"/>
    <x v="992"/>
    <d v="2011-06-01T00:00:00"/>
    <s v="First Class"/>
    <s v="LW-16825"/>
    <s v="Laurel Workman"/>
    <x v="1"/>
    <x v="0"/>
    <s v="New York City"/>
    <x v="15"/>
    <n v="10024"/>
    <s v="East"/>
    <s v="TEC-PH-10003505"/>
    <x v="2"/>
    <x v="7"/>
    <s v="Geemarc AmpliPOWER60"/>
    <n v="464"/>
    <n v="5"/>
    <n v="0"/>
    <n v="134.55999999999995"/>
  </r>
  <r>
    <n v="7859"/>
    <s v="CA-2011-103429"/>
    <x v="2"/>
    <x v="992"/>
    <d v="2011-06-01T00:00:00"/>
    <s v="First Class"/>
    <s v="LW-16825"/>
    <s v="Laurel Workman"/>
    <x v="1"/>
    <x v="0"/>
    <s v="New York City"/>
    <x v="15"/>
    <n v="10024"/>
    <s v="East"/>
    <s v="OFF-AP-10001005"/>
    <x v="1"/>
    <x v="9"/>
    <s v="Honeywell Quietcare HEPA Air Cleaner"/>
    <n v="235.95000000000002"/>
    <n v="3"/>
    <n v="0"/>
    <n v="77.863499999999988"/>
  </r>
  <r>
    <n v="7860"/>
    <s v="CA-2011-103429"/>
    <x v="2"/>
    <x v="992"/>
    <d v="2011-06-01T00:00:00"/>
    <s v="First Class"/>
    <s v="LW-16825"/>
    <s v="Laurel Workman"/>
    <x v="1"/>
    <x v="0"/>
    <s v="New York City"/>
    <x v="15"/>
    <n v="10024"/>
    <s v="East"/>
    <s v="OFF-PA-10001712"/>
    <x v="1"/>
    <x v="10"/>
    <s v="Xerox 1948"/>
    <n v="39.96"/>
    <n v="4"/>
    <n v="0"/>
    <n v="17.981999999999999"/>
  </r>
  <r>
    <n v="7861"/>
    <s v="CA-2014-152261"/>
    <x v="3"/>
    <x v="580"/>
    <d v="2014-03-07T00:00:00"/>
    <s v="Standard Class"/>
    <s v="JA-15970"/>
    <s v="Joseph Airdo"/>
    <x v="0"/>
    <x v="0"/>
    <s v="Cuyahoga Falls"/>
    <x v="24"/>
    <n v="44221"/>
    <s v="East"/>
    <s v="OFF-BI-10002353"/>
    <x v="1"/>
    <x v="8"/>
    <s v="GBC VeloBind Cover Sets"/>
    <n v="18.528000000000002"/>
    <n v="4"/>
    <n v="0.7"/>
    <n v="-12.352"/>
  </r>
  <r>
    <n v="7862"/>
    <s v="CA-2012-142993"/>
    <x v="1"/>
    <x v="88"/>
    <d v="2012-10-17T00:00:00"/>
    <s v="Standard Class"/>
    <s v="KA-16525"/>
    <s v="Kelly Andreada"/>
    <x v="0"/>
    <x v="0"/>
    <s v="Seattle"/>
    <x v="4"/>
    <n v="98103"/>
    <s v="West"/>
    <s v="TEC-AC-10003038"/>
    <x v="2"/>
    <x v="11"/>
    <s v="Kingston Digital DataTraveler 16GB USB 2.0"/>
    <n v="17.899999999999999"/>
    <n v="2"/>
    <n v="0"/>
    <n v="3.400999999999998"/>
  </r>
  <r>
    <n v="7863"/>
    <s v="CA-2012-142993"/>
    <x v="1"/>
    <x v="88"/>
    <d v="2012-10-17T00:00:00"/>
    <s v="Standard Class"/>
    <s v="KA-16525"/>
    <s v="Kelly Andreada"/>
    <x v="0"/>
    <x v="0"/>
    <s v="Seattle"/>
    <x v="4"/>
    <n v="98103"/>
    <s v="West"/>
    <s v="OFF-ST-10000934"/>
    <x v="1"/>
    <x v="4"/>
    <s v="Contico 72&quot;H Heavy-Duty Storage System"/>
    <n v="81.96"/>
    <n v="2"/>
    <n v="0"/>
    <n v="0"/>
  </r>
  <r>
    <n v="7864"/>
    <s v="CA-2012-143364"/>
    <x v="1"/>
    <x v="1177"/>
    <d v="2012-07-19T00:00:00"/>
    <s v="Second Class"/>
    <s v="TG-21310"/>
    <s v="Toby Gnade"/>
    <x v="0"/>
    <x v="0"/>
    <s v="Mesa"/>
    <x v="16"/>
    <n v="85204"/>
    <s v="West"/>
    <s v="OFF-ST-10002743"/>
    <x v="1"/>
    <x v="4"/>
    <s v="SAFCO Boltless Steel Shelving"/>
    <n v="272.73599999999999"/>
    <n v="3"/>
    <n v="0.2"/>
    <n v="-64.774800000000013"/>
  </r>
  <r>
    <n v="7865"/>
    <s v="CA-2012-143364"/>
    <x v="1"/>
    <x v="1177"/>
    <d v="2012-07-19T00:00:00"/>
    <s v="Second Class"/>
    <s v="TG-21310"/>
    <s v="Toby Gnade"/>
    <x v="0"/>
    <x v="0"/>
    <s v="Mesa"/>
    <x v="16"/>
    <n v="85204"/>
    <s v="West"/>
    <s v="OFF-PA-10001846"/>
    <x v="1"/>
    <x v="10"/>
    <s v="Xerox 1899"/>
    <n v="18.496000000000002"/>
    <n v="4"/>
    <n v="0.2"/>
    <n v="6.7048000000000005"/>
  </r>
  <r>
    <n v="7866"/>
    <s v="CA-2012-143364"/>
    <x v="1"/>
    <x v="1177"/>
    <d v="2012-07-19T00:00:00"/>
    <s v="Second Class"/>
    <s v="TG-21310"/>
    <s v="Toby Gnade"/>
    <x v="0"/>
    <x v="0"/>
    <s v="Mesa"/>
    <x v="16"/>
    <n v="85204"/>
    <s v="West"/>
    <s v="FUR-CH-10004287"/>
    <x v="0"/>
    <x v="1"/>
    <s v="SAFCO Arco Folding Chair"/>
    <n v="441.92"/>
    <n v="2"/>
    <n v="0.2"/>
    <n v="49.715999999999966"/>
  </r>
  <r>
    <n v="7867"/>
    <s v="CA-2012-143364"/>
    <x v="1"/>
    <x v="1177"/>
    <d v="2012-07-19T00:00:00"/>
    <s v="Second Class"/>
    <s v="TG-21310"/>
    <s v="Toby Gnade"/>
    <x v="0"/>
    <x v="0"/>
    <s v="Mesa"/>
    <x v="16"/>
    <n v="85204"/>
    <s v="West"/>
    <s v="FUR-BO-10001608"/>
    <x v="0"/>
    <x v="0"/>
    <s v="Hon Metal Bookcases, Black"/>
    <n v="127.76400000000002"/>
    <n v="6"/>
    <n v="0.7"/>
    <n v="-191.64599999999996"/>
  </r>
  <r>
    <n v="7868"/>
    <s v="CA-2011-100972"/>
    <x v="2"/>
    <x v="84"/>
    <d v="2011-11-24T00:00:00"/>
    <s v="Second Class"/>
    <s v="DB-13360"/>
    <s v="Dennis Bolton"/>
    <x v="2"/>
    <x v="0"/>
    <s v="Salt Lake City"/>
    <x v="7"/>
    <n v="84106"/>
    <s v="West"/>
    <s v="OFF-PA-10000357"/>
    <x v="1"/>
    <x v="10"/>
    <s v="Xerox 1888"/>
    <n v="166.44"/>
    <n v="3"/>
    <n v="0"/>
    <n v="79.891199999999998"/>
  </r>
  <r>
    <n v="7869"/>
    <s v="CA-2013-136994"/>
    <x v="0"/>
    <x v="1022"/>
    <d v="2013-06-03T00:00:00"/>
    <s v="Standard Class"/>
    <s v="LS-17245"/>
    <s v="Lynn Smith"/>
    <x v="0"/>
    <x v="0"/>
    <s v="Los Angeles"/>
    <x v="1"/>
    <n v="90045"/>
    <s v="West"/>
    <s v="OFF-PA-10000575"/>
    <x v="1"/>
    <x v="10"/>
    <s v="Wirebound Message Books, Four 2 3/4 x 5 White Forms per Page"/>
    <n v="13.38"/>
    <n v="2"/>
    <n v="0"/>
    <n v="6.1547999999999998"/>
  </r>
  <r>
    <n v="7870"/>
    <s v="US-2014-166233"/>
    <x v="3"/>
    <x v="445"/>
    <d v="2014-07-10T00:00:00"/>
    <s v="Standard Class"/>
    <s v="MO-17950"/>
    <s v="Michael Oakman"/>
    <x v="0"/>
    <x v="0"/>
    <s v="Jacksonville"/>
    <x v="3"/>
    <n v="28540"/>
    <s v="South"/>
    <s v="TEC-AC-10002167"/>
    <x v="2"/>
    <x v="11"/>
    <s v="Imation 8gb Micro Traveldrive Usb 2.0 Flash Drive"/>
    <n v="24"/>
    <n v="2"/>
    <n v="0.2"/>
    <n v="-2.6999999999999993"/>
  </r>
  <r>
    <n v="7871"/>
    <s v="CA-2014-122112"/>
    <x v="3"/>
    <x v="145"/>
    <d v="2014-09-30T00:00:00"/>
    <s v="Standard Class"/>
    <s v="CA-11965"/>
    <s v="Carol Adams"/>
    <x v="1"/>
    <x v="0"/>
    <s v="Lakewood"/>
    <x v="24"/>
    <n v="44107"/>
    <s v="East"/>
    <s v="OFF-EN-10004459"/>
    <x v="1"/>
    <x v="12"/>
    <s v="Security-Tint Envelopes"/>
    <n v="24.448"/>
    <n v="4"/>
    <n v="0.2"/>
    <n v="8.8623999999999992"/>
  </r>
  <r>
    <n v="7872"/>
    <s v="CA-2013-101672"/>
    <x v="0"/>
    <x v="339"/>
    <d v="2013-10-08T00:00:00"/>
    <s v="Standard Class"/>
    <s v="DB-12910"/>
    <s v="Daniel Byrd"/>
    <x v="2"/>
    <x v="0"/>
    <s v="Lake Forest"/>
    <x v="1"/>
    <n v="92630"/>
    <s v="West"/>
    <s v="OFF-LA-10002271"/>
    <x v="1"/>
    <x v="2"/>
    <s v="Smead Alpha-Z Color-Coded Second Alphabetical Labels and Starter Set"/>
    <n v="6.16"/>
    <n v="2"/>
    <n v="0"/>
    <n v="2.9567999999999999"/>
  </r>
  <r>
    <n v="7873"/>
    <s v="CA-2013-101672"/>
    <x v="0"/>
    <x v="339"/>
    <d v="2013-10-08T00:00:00"/>
    <s v="Standard Class"/>
    <s v="DB-12910"/>
    <s v="Daniel Byrd"/>
    <x v="2"/>
    <x v="0"/>
    <s v="Lake Forest"/>
    <x v="1"/>
    <n v="92630"/>
    <s v="West"/>
    <s v="FUR-CH-10004063"/>
    <x v="0"/>
    <x v="1"/>
    <s v="Global Deluxe High-Back Manager's Chair"/>
    <n v="915.13600000000008"/>
    <n v="4"/>
    <n v="0.2"/>
    <n v="102.95279999999988"/>
  </r>
  <r>
    <n v="7874"/>
    <s v="CA-2013-101672"/>
    <x v="0"/>
    <x v="339"/>
    <d v="2013-10-08T00:00:00"/>
    <s v="Standard Class"/>
    <s v="DB-12910"/>
    <s v="Daniel Byrd"/>
    <x v="2"/>
    <x v="0"/>
    <s v="Lake Forest"/>
    <x v="1"/>
    <n v="92630"/>
    <s v="West"/>
    <s v="OFF-PA-10004610"/>
    <x v="1"/>
    <x v="10"/>
    <s v="Xerox 1900"/>
    <n v="8.56"/>
    <n v="2"/>
    <n v="0"/>
    <n v="3.8519999999999994"/>
  </r>
  <r>
    <n v="7875"/>
    <s v="CA-2013-101672"/>
    <x v="0"/>
    <x v="339"/>
    <d v="2013-10-08T00:00:00"/>
    <s v="Standard Class"/>
    <s v="DB-12910"/>
    <s v="Daniel Byrd"/>
    <x v="2"/>
    <x v="0"/>
    <s v="Lake Forest"/>
    <x v="1"/>
    <n v="92630"/>
    <s v="West"/>
    <s v="OFF-PA-10001878"/>
    <x v="1"/>
    <x v="10"/>
    <s v="Xerox 1891"/>
    <n v="97.82"/>
    <n v="2"/>
    <n v="0"/>
    <n v="45.975399999999993"/>
  </r>
  <r>
    <n v="7876"/>
    <s v="CA-2014-168403"/>
    <x v="3"/>
    <x v="428"/>
    <d v="2014-09-16T00:00:00"/>
    <s v="Standard Class"/>
    <s v="DK-12835"/>
    <s v="Damala Kotsonis"/>
    <x v="1"/>
    <x v="0"/>
    <s v="Portland"/>
    <x v="21"/>
    <n v="97206"/>
    <s v="West"/>
    <s v="OFF-PA-10002036"/>
    <x v="1"/>
    <x v="10"/>
    <s v="Xerox 1930"/>
    <n v="31.104000000000006"/>
    <n v="6"/>
    <n v="0.2"/>
    <n v="11.2752"/>
  </r>
  <r>
    <n v="7877"/>
    <s v="CA-2014-168403"/>
    <x v="3"/>
    <x v="428"/>
    <d v="2014-09-16T00:00:00"/>
    <s v="Standard Class"/>
    <s v="DK-12835"/>
    <s v="Damala Kotsonis"/>
    <x v="1"/>
    <x v="0"/>
    <s v="Portland"/>
    <x v="21"/>
    <n v="97206"/>
    <s v="West"/>
    <s v="OFF-AP-10003278"/>
    <x v="1"/>
    <x v="9"/>
    <s v="Belkin 7-Outlet SurgeMaster Home Series"/>
    <n v="11.176000000000002"/>
    <n v="1"/>
    <n v="0.2"/>
    <n v="0.8382000000000005"/>
  </r>
  <r>
    <n v="7878"/>
    <s v="CA-2012-148705"/>
    <x v="1"/>
    <x v="899"/>
    <d v="2012-03-18T00:00:00"/>
    <s v="Standard Class"/>
    <s v="EB-14170"/>
    <s v="Evan Bailliet"/>
    <x v="0"/>
    <x v="0"/>
    <s v="Charlotte"/>
    <x v="3"/>
    <n v="28205"/>
    <s v="South"/>
    <s v="OFF-LA-10001641"/>
    <x v="1"/>
    <x v="2"/>
    <s v="Avery 518"/>
    <n v="5.04"/>
    <n v="2"/>
    <n v="0.2"/>
    <n v="1.764"/>
  </r>
  <r>
    <n v="7879"/>
    <s v="CA-2013-160241"/>
    <x v="0"/>
    <x v="896"/>
    <d v="2013-12-05T00:00:00"/>
    <s v="Second Class"/>
    <s v="DR-12940"/>
    <s v="Daniel Raglin"/>
    <x v="2"/>
    <x v="0"/>
    <s v="Aurora"/>
    <x v="10"/>
    <n v="60505"/>
    <s v="Central"/>
    <s v="FUR-FU-10003806"/>
    <x v="0"/>
    <x v="5"/>
    <s v="Tenex Chairmat w/ Average Lip, 45&quot; x 53&quot;"/>
    <n v="242.17600000000004"/>
    <n v="4"/>
    <n v="0.6"/>
    <n v="-302.72000000000003"/>
  </r>
  <r>
    <n v="7880"/>
    <s v="CA-2013-155747"/>
    <x v="0"/>
    <x v="403"/>
    <d v="2013-06-22T00:00:00"/>
    <s v="Standard Class"/>
    <s v="JS-15685"/>
    <s v="Jim Sink"/>
    <x v="1"/>
    <x v="0"/>
    <s v="Philadelphia"/>
    <x v="9"/>
    <n v="19140"/>
    <s v="East"/>
    <s v="FUR-TA-10003392"/>
    <x v="0"/>
    <x v="3"/>
    <s v="Global Adaptabilities Conference Tables"/>
    <n v="337.17599999999999"/>
    <n v="2"/>
    <n v="0.4"/>
    <n v="-118.01160000000002"/>
  </r>
  <r>
    <n v="7881"/>
    <s v="CA-2014-118017"/>
    <x v="3"/>
    <x v="734"/>
    <d v="2014-12-07T00:00:00"/>
    <s v="Second Class"/>
    <s v="LC-16870"/>
    <s v="Lena Cacioppo"/>
    <x v="0"/>
    <x v="0"/>
    <s v="Thornton"/>
    <x v="22"/>
    <n v="80229"/>
    <s v="West"/>
    <s v="OFF-AR-10003856"/>
    <x v="1"/>
    <x v="6"/>
    <s v="Newell 344"/>
    <n v="13.343999999999998"/>
    <n v="6"/>
    <n v="0.2"/>
    <n v="1.0007999999999999"/>
  </r>
  <r>
    <n v="7882"/>
    <s v="CA-2014-118017"/>
    <x v="3"/>
    <x v="734"/>
    <d v="2014-12-07T00:00:00"/>
    <s v="Second Class"/>
    <s v="LC-16870"/>
    <s v="Lena Cacioppo"/>
    <x v="0"/>
    <x v="0"/>
    <s v="Thornton"/>
    <x v="22"/>
    <n v="80229"/>
    <s v="West"/>
    <s v="TEC-AC-10002006"/>
    <x v="2"/>
    <x v="11"/>
    <s v="Memorex Micro Travel Drive 16 GB"/>
    <n v="76.75200000000001"/>
    <n v="6"/>
    <n v="0.2"/>
    <n v="10.553399999999993"/>
  </r>
  <r>
    <n v="7883"/>
    <s v="CA-2014-118017"/>
    <x v="3"/>
    <x v="734"/>
    <d v="2014-12-07T00:00:00"/>
    <s v="Second Class"/>
    <s v="LC-16870"/>
    <s v="Lena Cacioppo"/>
    <x v="0"/>
    <x v="0"/>
    <s v="Thornton"/>
    <x v="22"/>
    <n v="80229"/>
    <s v="West"/>
    <s v="TEC-AC-10002006"/>
    <x v="2"/>
    <x v="11"/>
    <s v="Memorex Micro Travel Drive 16 GB"/>
    <n v="102.33600000000001"/>
    <n v="8"/>
    <n v="0.2"/>
    <n v="14.07119999999999"/>
  </r>
  <r>
    <n v="7884"/>
    <s v="CA-2014-118017"/>
    <x v="3"/>
    <x v="734"/>
    <d v="2014-12-07T00:00:00"/>
    <s v="Second Class"/>
    <s v="LC-16870"/>
    <s v="Lena Cacioppo"/>
    <x v="0"/>
    <x v="0"/>
    <s v="Thornton"/>
    <x v="22"/>
    <n v="80229"/>
    <s v="West"/>
    <s v="OFF-PA-10002246"/>
    <x v="1"/>
    <x v="10"/>
    <s v="Wirebound Four 2-3/4 x 5 Forms per Page, 400 Sets per Book"/>
    <n v="10.32"/>
    <n v="2"/>
    <n v="0.2"/>
    <n v="3.7409999999999997"/>
  </r>
  <r>
    <n v="7885"/>
    <s v="CA-2014-118017"/>
    <x v="3"/>
    <x v="734"/>
    <d v="2014-12-07T00:00:00"/>
    <s v="Second Class"/>
    <s v="LC-16870"/>
    <s v="Lena Cacioppo"/>
    <x v="0"/>
    <x v="0"/>
    <s v="Thornton"/>
    <x v="22"/>
    <n v="80229"/>
    <s v="West"/>
    <s v="OFF-SU-10004782"/>
    <x v="1"/>
    <x v="14"/>
    <s v="Elite 5&quot; Scissors"/>
    <n v="47.32"/>
    <n v="7"/>
    <n v="0.2"/>
    <n v="5.9149999999999938"/>
  </r>
  <r>
    <n v="7886"/>
    <s v="CA-2014-118017"/>
    <x v="3"/>
    <x v="734"/>
    <d v="2014-12-07T00:00:00"/>
    <s v="Second Class"/>
    <s v="LC-16870"/>
    <s v="Lena Cacioppo"/>
    <x v="0"/>
    <x v="0"/>
    <s v="Thornton"/>
    <x v="22"/>
    <n v="80229"/>
    <s v="West"/>
    <s v="FUR-FU-10004351"/>
    <x v="0"/>
    <x v="5"/>
    <s v="Staples"/>
    <n v="23.376000000000001"/>
    <n v="3"/>
    <n v="0.2"/>
    <n v="7.0128000000000013"/>
  </r>
  <r>
    <n v="7887"/>
    <s v="CA-2014-118017"/>
    <x v="3"/>
    <x v="734"/>
    <d v="2014-12-07T00:00:00"/>
    <s v="Second Class"/>
    <s v="LC-16870"/>
    <s v="Lena Cacioppo"/>
    <x v="0"/>
    <x v="0"/>
    <s v="Thornton"/>
    <x v="22"/>
    <n v="80229"/>
    <s v="West"/>
    <s v="FUR-FU-10004270"/>
    <x v="0"/>
    <x v="5"/>
    <s v="Eldon Image Series Desk Accessories, Burgundy"/>
    <n v="16.72"/>
    <n v="5"/>
    <n v="0.2"/>
    <n v="3.3439999999999994"/>
  </r>
  <r>
    <n v="7888"/>
    <s v="CA-2014-118017"/>
    <x v="3"/>
    <x v="734"/>
    <d v="2014-12-07T00:00:00"/>
    <s v="Second Class"/>
    <s v="LC-16870"/>
    <s v="Lena Cacioppo"/>
    <x v="0"/>
    <x v="0"/>
    <s v="Thornton"/>
    <x v="22"/>
    <n v="80229"/>
    <s v="West"/>
    <s v="FUR-FU-10004053"/>
    <x v="0"/>
    <x v="5"/>
    <s v="DAX Two-Tone Silver Metal Document Frame"/>
    <n v="16.192"/>
    <n v="1"/>
    <n v="0.2"/>
    <n v="4.6552000000000007"/>
  </r>
  <r>
    <n v="7889"/>
    <s v="CA-2013-113117"/>
    <x v="0"/>
    <x v="765"/>
    <d v="2013-08-23T00:00:00"/>
    <s v="Standard Class"/>
    <s v="JP-15520"/>
    <s v="Jeremy Pistek"/>
    <x v="0"/>
    <x v="0"/>
    <s v="Davis"/>
    <x v="1"/>
    <n v="95616"/>
    <s v="West"/>
    <s v="OFF-PA-10000019"/>
    <x v="1"/>
    <x v="10"/>
    <s v="Xerox 1931"/>
    <n v="32.400000000000006"/>
    <n v="5"/>
    <n v="0"/>
    <n v="15.552000000000001"/>
  </r>
  <r>
    <n v="7890"/>
    <s v="CA-2013-148684"/>
    <x v="0"/>
    <x v="591"/>
    <d v="2013-12-30T00:00:00"/>
    <s v="Standard Class"/>
    <s v="TS-21655"/>
    <s v="Trudy Schmidt"/>
    <x v="0"/>
    <x v="0"/>
    <s v="Fayetteville"/>
    <x v="36"/>
    <n v="72701"/>
    <s v="South"/>
    <s v="OFF-AR-10003811"/>
    <x v="1"/>
    <x v="6"/>
    <s v="Newell 327"/>
    <n v="19.89"/>
    <n v="9"/>
    <n v="0"/>
    <n v="5.3703000000000003"/>
  </r>
  <r>
    <n v="7891"/>
    <s v="CA-2013-148684"/>
    <x v="0"/>
    <x v="591"/>
    <d v="2013-12-30T00:00:00"/>
    <s v="Standard Class"/>
    <s v="TS-21655"/>
    <s v="Trudy Schmidt"/>
    <x v="0"/>
    <x v="0"/>
    <s v="Fayetteville"/>
    <x v="36"/>
    <n v="72701"/>
    <s v="South"/>
    <s v="TEC-AC-10001838"/>
    <x v="2"/>
    <x v="11"/>
    <s v="Razer Tiamat Over Ear 7.1 Surround Sound PC Gaming Headset"/>
    <n v="399.98"/>
    <n v="2"/>
    <n v="0"/>
    <n v="171.99140000000003"/>
  </r>
  <r>
    <n v="7892"/>
    <s v="CA-2013-148684"/>
    <x v="0"/>
    <x v="591"/>
    <d v="2013-12-30T00:00:00"/>
    <s v="Standard Class"/>
    <s v="TS-21655"/>
    <s v="Trudy Schmidt"/>
    <x v="0"/>
    <x v="0"/>
    <s v="Fayetteville"/>
    <x v="36"/>
    <n v="72701"/>
    <s v="South"/>
    <s v="FUR-FU-10003553"/>
    <x v="0"/>
    <x v="5"/>
    <s v="Howard Miller 13-1/2&quot; Diameter Rosebrook Wall Clock"/>
    <n v="343.84999999999997"/>
    <n v="5"/>
    <n v="0"/>
    <n v="137.54000000000002"/>
  </r>
  <r>
    <n v="7893"/>
    <s v="CA-2013-148684"/>
    <x v="0"/>
    <x v="591"/>
    <d v="2013-12-30T00:00:00"/>
    <s v="Standard Class"/>
    <s v="TS-21655"/>
    <s v="Trudy Schmidt"/>
    <x v="0"/>
    <x v="0"/>
    <s v="Fayetteville"/>
    <x v="36"/>
    <n v="72701"/>
    <s v="South"/>
    <s v="OFF-PA-10003302"/>
    <x v="1"/>
    <x v="10"/>
    <s v="Xerox 1906"/>
    <n v="106.32"/>
    <n v="3"/>
    <n v="0"/>
    <n v="49.970399999999991"/>
  </r>
  <r>
    <n v="7894"/>
    <s v="CA-2014-125367"/>
    <x v="3"/>
    <x v="283"/>
    <d v="2014-07-31T00:00:00"/>
    <s v="Standard Class"/>
    <s v="NM-18445"/>
    <s v="Nathan Mautz"/>
    <x v="2"/>
    <x v="0"/>
    <s v="New York City"/>
    <x v="15"/>
    <n v="10011"/>
    <s v="East"/>
    <s v="OFF-BI-10002412"/>
    <x v="1"/>
    <x v="8"/>
    <s v="Wilson Jones “Snap” Scratch Pad Binder Tool for Ring Binders"/>
    <n v="13.919999999999998"/>
    <n v="3"/>
    <n v="0.2"/>
    <n v="4.3500000000000005"/>
  </r>
  <r>
    <n v="7895"/>
    <s v="CA-2014-124744"/>
    <x v="3"/>
    <x v="548"/>
    <d v="2014-06-26T00:00:00"/>
    <s v="Standard Class"/>
    <s v="EH-14125"/>
    <s v="Eugene Hildebrand"/>
    <x v="2"/>
    <x v="0"/>
    <s v="Wheeling"/>
    <x v="48"/>
    <n v="26003"/>
    <s v="East"/>
    <s v="OFF-BI-10002852"/>
    <x v="1"/>
    <x v="8"/>
    <s v="Ibico Standard Transparent Covers"/>
    <n v="82.4"/>
    <n v="5"/>
    <n v="0"/>
    <n v="40.376000000000005"/>
  </r>
  <r>
    <n v="7896"/>
    <s v="CA-2014-124744"/>
    <x v="3"/>
    <x v="548"/>
    <d v="2014-06-26T00:00:00"/>
    <s v="Standard Class"/>
    <s v="EH-14125"/>
    <s v="Eugene Hildebrand"/>
    <x v="2"/>
    <x v="0"/>
    <s v="Wheeling"/>
    <x v="48"/>
    <n v="26003"/>
    <s v="East"/>
    <s v="OFF-BI-10000145"/>
    <x v="1"/>
    <x v="8"/>
    <s v="Zipper Ring Binder Pockets"/>
    <n v="6.24"/>
    <n v="2"/>
    <n v="0"/>
    <n v="3.0575999999999999"/>
  </r>
  <r>
    <n v="7897"/>
    <s v="CA-2014-124744"/>
    <x v="3"/>
    <x v="548"/>
    <d v="2014-06-26T00:00:00"/>
    <s v="Standard Class"/>
    <s v="EH-14125"/>
    <s v="Eugene Hildebrand"/>
    <x v="2"/>
    <x v="0"/>
    <s v="Wheeling"/>
    <x v="48"/>
    <n v="26003"/>
    <s v="East"/>
    <s v="OFF-PA-10001970"/>
    <x v="1"/>
    <x v="10"/>
    <s v="Xerox 1908"/>
    <n v="447.84"/>
    <n v="8"/>
    <n v="0"/>
    <n v="219.44159999999999"/>
  </r>
  <r>
    <n v="7898"/>
    <s v="CA-2014-128363"/>
    <x v="3"/>
    <x v="802"/>
    <d v="2014-08-19T00:00:00"/>
    <s v="Standard Class"/>
    <s v="DC-12850"/>
    <s v="Dan Campbell"/>
    <x v="0"/>
    <x v="0"/>
    <s v="Memphis"/>
    <x v="18"/>
    <n v="38109"/>
    <s v="South"/>
    <s v="OFF-AP-10001563"/>
    <x v="1"/>
    <x v="9"/>
    <s v="Belkin Premiere Surge Master II 8-outlet surge protector"/>
    <n v="272.048"/>
    <n v="7"/>
    <n v="0.2"/>
    <n v="30.605399999999946"/>
  </r>
  <r>
    <n v="7899"/>
    <s v="CA-2014-128363"/>
    <x v="3"/>
    <x v="802"/>
    <d v="2014-08-19T00:00:00"/>
    <s v="Standard Class"/>
    <s v="DC-12850"/>
    <s v="Dan Campbell"/>
    <x v="0"/>
    <x v="0"/>
    <s v="Memphis"/>
    <x v="18"/>
    <n v="38109"/>
    <s v="South"/>
    <s v="OFF-BI-10001359"/>
    <x v="1"/>
    <x v="8"/>
    <s v="GBC DocuBind TL300 Electric Binding System"/>
    <n v="1614.5820000000003"/>
    <n v="6"/>
    <n v="0.7"/>
    <n v="-1237.8461999999995"/>
  </r>
  <r>
    <n v="7900"/>
    <s v="CA-2014-128363"/>
    <x v="3"/>
    <x v="802"/>
    <d v="2014-08-19T00:00:00"/>
    <s v="Standard Class"/>
    <s v="DC-12850"/>
    <s v="Dan Campbell"/>
    <x v="0"/>
    <x v="0"/>
    <s v="Memphis"/>
    <x v="18"/>
    <n v="38109"/>
    <s v="South"/>
    <s v="OFF-FA-10003495"/>
    <x v="1"/>
    <x v="13"/>
    <s v="Staples"/>
    <n v="24.320000000000004"/>
    <n v="5"/>
    <n v="0.2"/>
    <n v="9.1199999999999974"/>
  </r>
  <r>
    <n v="7901"/>
    <s v="CA-2014-128363"/>
    <x v="3"/>
    <x v="802"/>
    <d v="2014-08-19T00:00:00"/>
    <s v="Standard Class"/>
    <s v="DC-12850"/>
    <s v="Dan Campbell"/>
    <x v="0"/>
    <x v="0"/>
    <s v="Memphis"/>
    <x v="18"/>
    <n v="38109"/>
    <s v="South"/>
    <s v="TEC-AC-10003709"/>
    <x v="2"/>
    <x v="11"/>
    <s v="Maxell 4.7GB DVD-R 5/Pack"/>
    <n v="1.5840000000000001"/>
    <n v="2"/>
    <n v="0.2"/>
    <n v="0.47520000000000018"/>
  </r>
  <r>
    <n v="7902"/>
    <s v="CA-2014-128363"/>
    <x v="3"/>
    <x v="802"/>
    <d v="2014-08-19T00:00:00"/>
    <s v="Standard Class"/>
    <s v="DC-12850"/>
    <s v="Dan Campbell"/>
    <x v="0"/>
    <x v="0"/>
    <s v="Memphis"/>
    <x v="18"/>
    <n v="38109"/>
    <s v="South"/>
    <s v="FUR-FU-10003268"/>
    <x v="0"/>
    <x v="5"/>
    <s v="Eldon Radial Chair Mat for Low to Medium Pile Carpets"/>
    <n v="31.983999999999998"/>
    <n v="1"/>
    <n v="0.2"/>
    <n v="0"/>
  </r>
  <r>
    <n v="7903"/>
    <s v="CA-2014-128363"/>
    <x v="3"/>
    <x v="802"/>
    <d v="2014-08-19T00:00:00"/>
    <s v="Standard Class"/>
    <s v="DC-12850"/>
    <s v="Dan Campbell"/>
    <x v="0"/>
    <x v="0"/>
    <s v="Memphis"/>
    <x v="18"/>
    <n v="38109"/>
    <s v="South"/>
    <s v="OFF-EN-10003845"/>
    <x v="1"/>
    <x v="12"/>
    <s v="Colored Envelopes"/>
    <n v="14.76"/>
    <n v="5"/>
    <n v="0.2"/>
    <n v="4.7969999999999988"/>
  </r>
  <r>
    <n v="7904"/>
    <s v="CA-2014-128363"/>
    <x v="3"/>
    <x v="802"/>
    <d v="2014-08-19T00:00:00"/>
    <s v="Standard Class"/>
    <s v="DC-12850"/>
    <s v="Dan Campbell"/>
    <x v="0"/>
    <x v="0"/>
    <s v="Memphis"/>
    <x v="18"/>
    <n v="38109"/>
    <s v="South"/>
    <s v="FUR-CH-10002073"/>
    <x v="0"/>
    <x v="1"/>
    <s v="Hon Olson Stacker Chairs"/>
    <n v="423.64799999999997"/>
    <n v="2"/>
    <n v="0.2"/>
    <n v="47.660399999999967"/>
  </r>
  <r>
    <n v="7905"/>
    <s v="CA-2012-126669"/>
    <x v="1"/>
    <x v="209"/>
    <d v="2012-11-13T00:00:00"/>
    <s v="Standard Class"/>
    <s v="DO-13645"/>
    <s v="Doug O'Connell"/>
    <x v="0"/>
    <x v="0"/>
    <s v="Houston"/>
    <x v="5"/>
    <n v="77036"/>
    <s v="Central"/>
    <s v="OFF-PA-10001357"/>
    <x v="1"/>
    <x v="10"/>
    <s v="Xerox 1886"/>
    <n v="76.64"/>
    <n v="2"/>
    <n v="0.2"/>
    <n v="26.823999999999995"/>
  </r>
  <r>
    <n v="7906"/>
    <s v="US-2012-118766"/>
    <x v="1"/>
    <x v="52"/>
    <d v="2012-10-22T00:00:00"/>
    <s v="Standard Class"/>
    <s v="LS-16975"/>
    <s v="Lindsay Shagiari"/>
    <x v="2"/>
    <x v="0"/>
    <s v="Dallas"/>
    <x v="5"/>
    <n v="75217"/>
    <s v="Central"/>
    <s v="OFF-EN-10001415"/>
    <x v="1"/>
    <x v="12"/>
    <s v="Staples"/>
    <n v="4.4640000000000004"/>
    <n v="1"/>
    <n v="0.2"/>
    <n v="1.6739999999999999"/>
  </r>
  <r>
    <n v="7907"/>
    <s v="US-2012-118766"/>
    <x v="1"/>
    <x v="52"/>
    <d v="2012-10-22T00:00:00"/>
    <s v="Standard Class"/>
    <s v="LS-16975"/>
    <s v="Lindsay Shagiari"/>
    <x v="2"/>
    <x v="0"/>
    <s v="Dallas"/>
    <x v="5"/>
    <n v="75217"/>
    <s v="Central"/>
    <s v="OFF-BI-10002813"/>
    <x v="1"/>
    <x v="8"/>
    <s v="Avery Reinforcements for Hole-Punch Pages"/>
    <n v="3.9599999999999991"/>
    <n v="10"/>
    <n v="0.8"/>
    <n v="-6.93"/>
  </r>
  <r>
    <n v="7908"/>
    <s v="CA-2013-112585"/>
    <x v="0"/>
    <x v="679"/>
    <d v="2013-08-03T00:00:00"/>
    <s v="First Class"/>
    <s v="RW-19630"/>
    <s v="Rob Williams"/>
    <x v="1"/>
    <x v="0"/>
    <s v="San Francisco"/>
    <x v="1"/>
    <n v="94122"/>
    <s v="West"/>
    <s v="OFF-AP-10003849"/>
    <x v="1"/>
    <x v="9"/>
    <s v="Hoover Shoulder Vac Commercial Portable Vacuum"/>
    <n v="715.64"/>
    <n v="2"/>
    <n v="0"/>
    <n v="178.90999999999997"/>
  </r>
  <r>
    <n v="7909"/>
    <s v="CA-2013-149762"/>
    <x v="0"/>
    <x v="275"/>
    <d v="2013-12-08T00:00:00"/>
    <s v="Standard Class"/>
    <s v="RD-19720"/>
    <s v="Roger Demir"/>
    <x v="0"/>
    <x v="0"/>
    <s v="Morgan Hill"/>
    <x v="1"/>
    <n v="95037"/>
    <s v="West"/>
    <s v="FUR-TA-10004147"/>
    <x v="0"/>
    <x v="3"/>
    <s v="Hon 4060 Series Tables"/>
    <n v="268.70400000000001"/>
    <n v="3"/>
    <n v="0.2"/>
    <n v="6.717599999999976"/>
  </r>
  <r>
    <n v="7910"/>
    <s v="CA-2013-149762"/>
    <x v="0"/>
    <x v="275"/>
    <d v="2013-12-08T00:00:00"/>
    <s v="Standard Class"/>
    <s v="RD-19720"/>
    <s v="Roger Demir"/>
    <x v="0"/>
    <x v="0"/>
    <s v="Morgan Hill"/>
    <x v="1"/>
    <n v="95037"/>
    <s v="West"/>
    <s v="OFF-AR-10001662"/>
    <x v="1"/>
    <x v="6"/>
    <s v="Rogers Handheld Barrel Pencil Sharpener"/>
    <n v="21.92"/>
    <n v="8"/>
    <n v="0"/>
    <n v="5.9184000000000019"/>
  </r>
  <r>
    <n v="7911"/>
    <s v="CA-2013-149762"/>
    <x v="0"/>
    <x v="275"/>
    <d v="2013-12-08T00:00:00"/>
    <s v="Standard Class"/>
    <s v="RD-19720"/>
    <s v="Roger Demir"/>
    <x v="0"/>
    <x v="0"/>
    <s v="Morgan Hill"/>
    <x v="1"/>
    <n v="95037"/>
    <s v="West"/>
    <s v="OFF-ST-10001558"/>
    <x v="1"/>
    <x v="4"/>
    <s v="Acco Perma 4000 Stacking Storage Drawers"/>
    <n v="48.72"/>
    <n v="3"/>
    <n v="0"/>
    <n v="7.3079999999999998"/>
  </r>
  <r>
    <n v="7912"/>
    <s v="CA-2013-149762"/>
    <x v="0"/>
    <x v="275"/>
    <d v="2013-12-08T00:00:00"/>
    <s v="Standard Class"/>
    <s v="RD-19720"/>
    <s v="Roger Demir"/>
    <x v="0"/>
    <x v="0"/>
    <s v="Morgan Hill"/>
    <x v="1"/>
    <n v="95037"/>
    <s v="West"/>
    <s v="FUR-BO-10001337"/>
    <x v="0"/>
    <x v="0"/>
    <s v="O'Sullivan Living Dimensions 2-Shelf Bookcases"/>
    <n v="205.666"/>
    <n v="2"/>
    <n v="0.15"/>
    <n v="-12.097999999999999"/>
  </r>
  <r>
    <n v="7913"/>
    <s v="CA-2013-167605"/>
    <x v="0"/>
    <x v="236"/>
    <d v="2013-05-01T00:00:00"/>
    <s v="Second Class"/>
    <s v="RB-19570"/>
    <s v="Rob Beeghly"/>
    <x v="0"/>
    <x v="0"/>
    <s v="Saint Charles"/>
    <x v="10"/>
    <n v="60174"/>
    <s v="Central"/>
    <s v="FUR-FU-10001602"/>
    <x v="0"/>
    <x v="5"/>
    <s v="Eldon Delta Triangular Chair Mat, 52&quot; x 58&quot;, Clear"/>
    <n v="30.344000000000001"/>
    <n v="2"/>
    <n v="0.6"/>
    <n v="-31.861200000000004"/>
  </r>
  <r>
    <n v="7914"/>
    <s v="US-2014-105697"/>
    <x v="3"/>
    <x v="326"/>
    <d v="2014-08-28T00:00:00"/>
    <s v="First Class"/>
    <s v="JE-15715"/>
    <s v="Joe Elijah"/>
    <x v="0"/>
    <x v="0"/>
    <s v="Cleveland"/>
    <x v="24"/>
    <n v="44105"/>
    <s v="East"/>
    <s v="OFF-ST-10003996"/>
    <x v="1"/>
    <x v="4"/>
    <s v="Letter/Legal File Tote with Clear Snap-On Lid, Black Granite"/>
    <n v="25.695999999999998"/>
    <n v="2"/>
    <n v="0.2"/>
    <n v="1.9271999999999991"/>
  </r>
  <r>
    <n v="7915"/>
    <s v="CA-2014-165323"/>
    <x v="3"/>
    <x v="46"/>
    <d v="2014-06-22T00:00:00"/>
    <s v="Standard Class"/>
    <s v="SR-20740"/>
    <s v="Steven Roelle"/>
    <x v="2"/>
    <x v="0"/>
    <s v="New York City"/>
    <x v="15"/>
    <n v="10024"/>
    <s v="East"/>
    <s v="TEC-MA-10003673"/>
    <x v="2"/>
    <x v="15"/>
    <s v="Hewlett-Packard Desktjet 6988DT Refurbished Printer"/>
    <n v="3404.5"/>
    <n v="5"/>
    <n v="0"/>
    <n v="1668.2049999999999"/>
  </r>
  <r>
    <n v="7916"/>
    <s v="CA-2014-165323"/>
    <x v="3"/>
    <x v="46"/>
    <d v="2014-06-22T00:00:00"/>
    <s v="Standard Class"/>
    <s v="SR-20740"/>
    <s v="Steven Roelle"/>
    <x v="2"/>
    <x v="0"/>
    <s v="New York City"/>
    <x v="15"/>
    <n v="10024"/>
    <s v="East"/>
    <s v="TEC-AC-10004992"/>
    <x v="2"/>
    <x v="11"/>
    <s v="Kingston Digital DataTraveler 64GB USB 2.0"/>
    <n v="101.34"/>
    <n v="3"/>
    <n v="0"/>
    <n v="8.1071999999999917"/>
  </r>
  <r>
    <n v="7917"/>
    <s v="CA-2012-110891"/>
    <x v="1"/>
    <x v="312"/>
    <d v="2012-11-24T00:00:00"/>
    <s v="Standard Class"/>
    <s v="PO-19195"/>
    <s v="Phillina Ober"/>
    <x v="2"/>
    <x v="0"/>
    <s v="Philadelphia"/>
    <x v="9"/>
    <n v="19140"/>
    <s v="East"/>
    <s v="FUR-CH-10002880"/>
    <x v="0"/>
    <x v="1"/>
    <s v="Global High-Back Leather Tilter, Burgundy"/>
    <n v="344.37199999999996"/>
    <n v="4"/>
    <n v="0.3"/>
    <n v="-93.472400000000022"/>
  </r>
  <r>
    <n v="7918"/>
    <s v="CA-2014-100783"/>
    <x v="3"/>
    <x v="507"/>
    <d v="2014-09-09T00:00:00"/>
    <s v="Second Class"/>
    <s v="JK-16120"/>
    <s v="Julie Kriz"/>
    <x v="2"/>
    <x v="0"/>
    <s v="Garland"/>
    <x v="5"/>
    <n v="75043"/>
    <s v="Central"/>
    <s v="OFF-AR-10000380"/>
    <x v="1"/>
    <x v="6"/>
    <s v="Hunt PowerHouse Electric Pencil Sharpener, Blue"/>
    <n v="30.384"/>
    <n v="1"/>
    <n v="0.2"/>
    <n v="3.7979999999999947"/>
  </r>
  <r>
    <n v="7919"/>
    <s v="CA-2012-152513"/>
    <x v="1"/>
    <x v="433"/>
    <d v="2012-07-08T00:00:00"/>
    <s v="Second Class"/>
    <s v="JP-16135"/>
    <s v="Julie Prescott"/>
    <x v="2"/>
    <x v="0"/>
    <s v="San Diego"/>
    <x v="1"/>
    <n v="92024"/>
    <s v="West"/>
    <s v="OFF-BI-10002706"/>
    <x v="1"/>
    <x v="8"/>
    <s v="Avery Premier Heavy-Duty Binder with Round Locking Rings"/>
    <n v="22.847999999999999"/>
    <n v="2"/>
    <n v="0.2"/>
    <n v="7.4255999999999993"/>
  </r>
  <r>
    <n v="7920"/>
    <s v="CA-2014-139822"/>
    <x v="3"/>
    <x v="175"/>
    <d v="2014-09-22T00:00:00"/>
    <s v="Standard Class"/>
    <s v="Dp-13240"/>
    <s v="Dean percer"/>
    <x v="2"/>
    <x v="0"/>
    <s v="Waterbury"/>
    <x v="29"/>
    <n v="6708"/>
    <s v="East"/>
    <s v="OFF-ST-10000943"/>
    <x v="1"/>
    <x v="4"/>
    <s v="Eldon ProFile File 'N Store Portable File Tub Letter/Legal Size Black"/>
    <n v="38.619999999999997"/>
    <n v="2"/>
    <n v="0"/>
    <n v="10.813600000000001"/>
  </r>
  <r>
    <n v="7921"/>
    <s v="CA-2014-139822"/>
    <x v="3"/>
    <x v="175"/>
    <d v="2014-09-22T00:00:00"/>
    <s v="Standard Class"/>
    <s v="Dp-13240"/>
    <s v="Dean percer"/>
    <x v="2"/>
    <x v="0"/>
    <s v="Waterbury"/>
    <x v="29"/>
    <n v="6708"/>
    <s v="East"/>
    <s v="TEC-AC-10001090"/>
    <x v="2"/>
    <x v="11"/>
    <s v="Micro Innovations Wireless Classic Keyboard with Mouse"/>
    <n v="59.98"/>
    <n v="2"/>
    <n v="0"/>
    <n v="10.796399999999998"/>
  </r>
  <r>
    <n v="7922"/>
    <s v="CA-2014-107713"/>
    <x v="3"/>
    <x v="677"/>
    <d v="2014-03-18T00:00:00"/>
    <s v="Standard Class"/>
    <s v="JB-16000"/>
    <s v="Joy Bell-"/>
    <x v="0"/>
    <x v="0"/>
    <s v="Columbia"/>
    <x v="39"/>
    <n v="21044"/>
    <s v="East"/>
    <s v="OFF-BI-10002026"/>
    <x v="1"/>
    <x v="8"/>
    <s v="Avery Arch Ring Binders"/>
    <n v="174.3"/>
    <n v="3"/>
    <n v="0"/>
    <n v="81.920999999999992"/>
  </r>
  <r>
    <n v="7923"/>
    <s v="CA-2014-134096"/>
    <x v="3"/>
    <x v="241"/>
    <d v="2014-09-30T00:00:00"/>
    <s v="Standard Class"/>
    <s v="PP-18955"/>
    <s v="Paul Prost"/>
    <x v="2"/>
    <x v="0"/>
    <s v="Hollywood"/>
    <x v="2"/>
    <n v="33021"/>
    <s v="South"/>
    <s v="TEC-PH-10000526"/>
    <x v="2"/>
    <x v="7"/>
    <s v="Vtech CS6719"/>
    <n v="383.96000000000004"/>
    <n v="5"/>
    <n v="0.2"/>
    <n v="38.396000000000015"/>
  </r>
  <r>
    <n v="7924"/>
    <s v="CA-2014-134096"/>
    <x v="3"/>
    <x v="241"/>
    <d v="2014-09-30T00:00:00"/>
    <s v="Standard Class"/>
    <s v="PP-18955"/>
    <s v="Paul Prost"/>
    <x v="2"/>
    <x v="0"/>
    <s v="Hollywood"/>
    <x v="2"/>
    <n v="33021"/>
    <s v="South"/>
    <s v="OFF-BI-10004002"/>
    <x v="1"/>
    <x v="8"/>
    <s v="Wilson Jones International Size A4 Ring Binders"/>
    <n v="15.570000000000004"/>
    <n v="3"/>
    <n v="0.7"/>
    <n v="-11.417999999999999"/>
  </r>
  <r>
    <n v="7925"/>
    <s v="CA-2013-125843"/>
    <x v="0"/>
    <x v="572"/>
    <d v="2013-08-17T00:00:00"/>
    <s v="First Class"/>
    <s v="RF-19840"/>
    <s v="Roy Französisch"/>
    <x v="0"/>
    <x v="0"/>
    <s v="Springfield"/>
    <x v="17"/>
    <n v="22153"/>
    <s v="South"/>
    <s v="OFF-BI-10002309"/>
    <x v="1"/>
    <x v="8"/>
    <s v="Avery Heavy-Duty EZD  Binder With Locking Rings"/>
    <n v="22.32"/>
    <n v="4"/>
    <n v="0"/>
    <n v="10.7136"/>
  </r>
  <r>
    <n v="7926"/>
    <s v="CA-2013-125843"/>
    <x v="0"/>
    <x v="572"/>
    <d v="2013-08-17T00:00:00"/>
    <s v="First Class"/>
    <s v="RF-19840"/>
    <s v="Roy Französisch"/>
    <x v="0"/>
    <x v="0"/>
    <s v="Springfield"/>
    <x v="17"/>
    <n v="22153"/>
    <s v="South"/>
    <s v="OFF-LA-10003923"/>
    <x v="1"/>
    <x v="2"/>
    <s v="Alphabetical Labels for Top Tab Filing"/>
    <n v="103.60000000000001"/>
    <n v="7"/>
    <n v="0"/>
    <n v="51.800000000000004"/>
  </r>
  <r>
    <n v="7927"/>
    <s v="CA-2014-120404"/>
    <x v="3"/>
    <x v="225"/>
    <d v="2014-11-25T00:00:00"/>
    <s v="Second Class"/>
    <s v="KH-16330"/>
    <s v="Katharine Harms"/>
    <x v="1"/>
    <x v="0"/>
    <s v="New York City"/>
    <x v="15"/>
    <n v="10035"/>
    <s v="East"/>
    <s v="TEC-AC-10003433"/>
    <x v="2"/>
    <x v="11"/>
    <s v="Maxell 4.7GB DVD+R 5/Pack"/>
    <n v="2.9699999999999998"/>
    <n v="3"/>
    <n v="0"/>
    <n v="1.3365"/>
  </r>
  <r>
    <n v="7928"/>
    <s v="CA-2014-120404"/>
    <x v="3"/>
    <x v="225"/>
    <d v="2014-11-25T00:00:00"/>
    <s v="Second Class"/>
    <s v="KH-16330"/>
    <s v="Katharine Harms"/>
    <x v="1"/>
    <x v="0"/>
    <s v="New York City"/>
    <x v="15"/>
    <n v="10035"/>
    <s v="East"/>
    <s v="TEC-PH-10001363"/>
    <x v="2"/>
    <x v="7"/>
    <s v="Apple iPhone 5S"/>
    <n v="569.99"/>
    <n v="1"/>
    <n v="0"/>
    <n v="170.99699999999996"/>
  </r>
  <r>
    <n v="7929"/>
    <s v="CA-2014-120404"/>
    <x v="3"/>
    <x v="225"/>
    <d v="2014-11-25T00:00:00"/>
    <s v="Second Class"/>
    <s v="KH-16330"/>
    <s v="Katharine Harms"/>
    <x v="1"/>
    <x v="0"/>
    <s v="New York City"/>
    <x v="15"/>
    <n v="10035"/>
    <s v="East"/>
    <s v="FUR-FU-10000820"/>
    <x v="0"/>
    <x v="5"/>
    <s v="Tensor Brushed Steel Torchiere Floor Lamp"/>
    <n v="50.97"/>
    <n v="3"/>
    <n v="0"/>
    <n v="9.1745999999999981"/>
  </r>
  <r>
    <n v="7930"/>
    <s v="CA-2014-167549"/>
    <x v="3"/>
    <x v="800"/>
    <d v="2014-07-28T00:00:00"/>
    <s v="First Class"/>
    <s v="EM-14200"/>
    <s v="Evan Minnotte"/>
    <x v="2"/>
    <x v="0"/>
    <s v="Dallas"/>
    <x v="5"/>
    <n v="75217"/>
    <s v="Central"/>
    <s v="FUR-TA-10004767"/>
    <x v="0"/>
    <x v="3"/>
    <s v="Safco Drafting Table"/>
    <n v="298.11599999999999"/>
    <n v="6"/>
    <n v="0.3"/>
    <n v="-4.2588000000000363"/>
  </r>
  <r>
    <n v="7931"/>
    <s v="CA-2013-120082"/>
    <x v="0"/>
    <x v="869"/>
    <d v="2013-03-28T00:00:00"/>
    <s v="Second Class"/>
    <s v="DK-12835"/>
    <s v="Damala Kotsonis"/>
    <x v="1"/>
    <x v="0"/>
    <s v="New York City"/>
    <x v="15"/>
    <n v="10024"/>
    <s v="East"/>
    <s v="OFF-AR-10001955"/>
    <x v="1"/>
    <x v="6"/>
    <s v="Newell 319"/>
    <n v="59.519999999999996"/>
    <n v="3"/>
    <n v="0"/>
    <n v="17.855999999999995"/>
  </r>
  <r>
    <n v="7932"/>
    <s v="US-2013-168095"/>
    <x v="0"/>
    <x v="692"/>
    <d v="2013-07-21T00:00:00"/>
    <s v="Standard Class"/>
    <s v="MC-17425"/>
    <s v="Mark Cousins"/>
    <x v="1"/>
    <x v="0"/>
    <s v="Portland"/>
    <x v="21"/>
    <n v="97206"/>
    <s v="West"/>
    <s v="FUR-CH-10004886"/>
    <x v="0"/>
    <x v="1"/>
    <s v="Bevis Steel Folding Chairs"/>
    <n v="230.28000000000003"/>
    <n v="3"/>
    <n v="0.2"/>
    <n v="23.027999999999992"/>
  </r>
  <r>
    <n v="7933"/>
    <s v="US-2013-168095"/>
    <x v="0"/>
    <x v="692"/>
    <d v="2013-07-21T00:00:00"/>
    <s v="Standard Class"/>
    <s v="MC-17425"/>
    <s v="Mark Cousins"/>
    <x v="1"/>
    <x v="0"/>
    <s v="Portland"/>
    <x v="21"/>
    <n v="97206"/>
    <s v="West"/>
    <s v="OFF-PA-10003641"/>
    <x v="1"/>
    <x v="10"/>
    <s v="Xerox 1909"/>
    <n v="105.52"/>
    <n v="5"/>
    <n v="0.2"/>
    <n v="34.293999999999997"/>
  </r>
  <r>
    <n v="7934"/>
    <s v="CA-2014-166093"/>
    <x v="3"/>
    <x v="629"/>
    <d v="2014-08-25T00:00:00"/>
    <s v="Standard Class"/>
    <s v="RW-19540"/>
    <s v="Rick Wilson"/>
    <x v="1"/>
    <x v="0"/>
    <s v="Brentwood"/>
    <x v="1"/>
    <n v="94513"/>
    <s v="West"/>
    <s v="OFF-EN-10003134"/>
    <x v="1"/>
    <x v="12"/>
    <s v="Staples"/>
    <n v="23.36"/>
    <n v="2"/>
    <n v="0"/>
    <n v="11.68"/>
  </r>
  <r>
    <n v="7935"/>
    <s v="CA-2014-166093"/>
    <x v="3"/>
    <x v="629"/>
    <d v="2014-08-25T00:00:00"/>
    <s v="Standard Class"/>
    <s v="RW-19540"/>
    <s v="Rick Wilson"/>
    <x v="1"/>
    <x v="0"/>
    <s v="Brentwood"/>
    <x v="1"/>
    <n v="94513"/>
    <s v="West"/>
    <s v="TEC-PH-10002564"/>
    <x v="2"/>
    <x v="7"/>
    <s v="OtterBox Defender Series Case - Samsung Galaxy S4"/>
    <n v="71.975999999999999"/>
    <n v="3"/>
    <n v="0.2"/>
    <n v="8.9969999999999892"/>
  </r>
  <r>
    <n v="7936"/>
    <s v="CA-2014-166093"/>
    <x v="3"/>
    <x v="629"/>
    <d v="2014-08-25T00:00:00"/>
    <s v="Standard Class"/>
    <s v="RW-19540"/>
    <s v="Rick Wilson"/>
    <x v="1"/>
    <x v="0"/>
    <s v="Brentwood"/>
    <x v="1"/>
    <n v="94513"/>
    <s v="West"/>
    <s v="OFF-PA-10003893"/>
    <x v="1"/>
    <x v="10"/>
    <s v="Xerox 1962"/>
    <n v="8.56"/>
    <n v="2"/>
    <n v="0"/>
    <n v="3.8519999999999994"/>
  </r>
  <r>
    <n v="7937"/>
    <s v="CA-2014-166093"/>
    <x v="3"/>
    <x v="629"/>
    <d v="2014-08-25T00:00:00"/>
    <s v="Standard Class"/>
    <s v="RW-19540"/>
    <s v="Rick Wilson"/>
    <x v="1"/>
    <x v="0"/>
    <s v="Brentwood"/>
    <x v="1"/>
    <n v="94513"/>
    <s v="West"/>
    <s v="OFF-BI-10000174"/>
    <x v="1"/>
    <x v="8"/>
    <s v="Wilson Jones Clip &amp; Carry Folder Binder Tool for Ring Binders, Clear"/>
    <n v="13.919999999999998"/>
    <n v="3"/>
    <n v="0.2"/>
    <n v="4.8720000000000008"/>
  </r>
  <r>
    <n v="7938"/>
    <s v="CA-2014-166093"/>
    <x v="3"/>
    <x v="629"/>
    <d v="2014-08-25T00:00:00"/>
    <s v="Standard Class"/>
    <s v="RW-19540"/>
    <s v="Rick Wilson"/>
    <x v="1"/>
    <x v="0"/>
    <s v="Brentwood"/>
    <x v="1"/>
    <n v="94513"/>
    <s v="West"/>
    <s v="OFF-AP-10001058"/>
    <x v="1"/>
    <x v="9"/>
    <s v="Sanyo 2.5 Cubic Foot Mid-Size Office Refrigerators"/>
    <n v="2518.29"/>
    <n v="9"/>
    <n v="0"/>
    <n v="654.7553999999999"/>
  </r>
  <r>
    <n v="7939"/>
    <s v="CA-2014-166093"/>
    <x v="3"/>
    <x v="629"/>
    <d v="2014-08-25T00:00:00"/>
    <s v="Standard Class"/>
    <s v="RW-19540"/>
    <s v="Rick Wilson"/>
    <x v="1"/>
    <x v="0"/>
    <s v="Brentwood"/>
    <x v="1"/>
    <n v="94513"/>
    <s v="West"/>
    <s v="OFF-ST-10001496"/>
    <x v="1"/>
    <x v="4"/>
    <s v="Standard Rollaway File with Lock"/>
    <n v="540.56999999999994"/>
    <n v="3"/>
    <n v="0"/>
    <n v="140.54820000000001"/>
  </r>
  <r>
    <n v="7940"/>
    <s v="CA-2014-166093"/>
    <x v="3"/>
    <x v="629"/>
    <d v="2014-08-25T00:00:00"/>
    <s v="Standard Class"/>
    <s v="RW-19540"/>
    <s v="Rick Wilson"/>
    <x v="1"/>
    <x v="0"/>
    <s v="Brentwood"/>
    <x v="1"/>
    <n v="94513"/>
    <s v="West"/>
    <s v="OFF-BI-10004230"/>
    <x v="1"/>
    <x v="8"/>
    <s v="GBC Recycled Grain Textured Covers"/>
    <n v="221.05600000000001"/>
    <n v="8"/>
    <n v="0.2"/>
    <n v="77.369599999999991"/>
  </r>
  <r>
    <n v="7941"/>
    <s v="CA-2013-146325"/>
    <x v="0"/>
    <x v="882"/>
    <d v="2013-12-18T00:00:00"/>
    <s v="First Class"/>
    <s v="DS-13180"/>
    <s v="David Smith"/>
    <x v="1"/>
    <x v="0"/>
    <s v="San Diego"/>
    <x v="1"/>
    <n v="92037"/>
    <s v="West"/>
    <s v="FUR-CH-10001146"/>
    <x v="0"/>
    <x v="1"/>
    <s v="Global Task Chair, Black"/>
    <n v="81.424000000000007"/>
    <n v="2"/>
    <n v="0.2"/>
    <n v="-9.1601999999999961"/>
  </r>
  <r>
    <n v="7942"/>
    <s v="CA-2013-146325"/>
    <x v="0"/>
    <x v="882"/>
    <d v="2013-12-18T00:00:00"/>
    <s v="First Class"/>
    <s v="DS-13180"/>
    <s v="David Smith"/>
    <x v="1"/>
    <x v="0"/>
    <s v="San Diego"/>
    <x v="1"/>
    <n v="92037"/>
    <s v="West"/>
    <s v="OFF-ST-10001590"/>
    <x v="1"/>
    <x v="4"/>
    <s v="Tenex Personal Project File with Scoop Front Design, Black"/>
    <n v="134.80000000000001"/>
    <n v="10"/>
    <n v="0"/>
    <n v="35.047999999999995"/>
  </r>
  <r>
    <n v="7943"/>
    <s v="CA-2014-134194"/>
    <x v="3"/>
    <x v="53"/>
    <d v="2015-01-02T00:00:00"/>
    <s v="Standard Class"/>
    <s v="GA-14725"/>
    <s v="Guy Armstrong"/>
    <x v="0"/>
    <x v="0"/>
    <s v="Dallas"/>
    <x v="5"/>
    <n v="75081"/>
    <s v="Central"/>
    <s v="OFF-BI-10003684"/>
    <x v="1"/>
    <x v="8"/>
    <s v="Wilson Jones Legal Size Ring Binders"/>
    <n v="39.581999999999987"/>
    <n v="9"/>
    <n v="0.8"/>
    <n v="-59.372999999999976"/>
  </r>
  <r>
    <n v="7944"/>
    <s v="CA-2014-134194"/>
    <x v="3"/>
    <x v="53"/>
    <d v="2015-01-02T00:00:00"/>
    <s v="Standard Class"/>
    <s v="GA-14725"/>
    <s v="Guy Armstrong"/>
    <x v="0"/>
    <x v="0"/>
    <s v="Dallas"/>
    <x v="5"/>
    <n v="75081"/>
    <s v="Central"/>
    <s v="OFF-SU-10000946"/>
    <x v="1"/>
    <x v="14"/>
    <s v="Staples"/>
    <n v="44.688000000000002"/>
    <n v="7"/>
    <n v="0.2"/>
    <n v="5.0273999999999965"/>
  </r>
  <r>
    <n v="7945"/>
    <s v="CA-2014-134194"/>
    <x v="3"/>
    <x v="53"/>
    <d v="2015-01-02T00:00:00"/>
    <s v="Standard Class"/>
    <s v="GA-14725"/>
    <s v="Guy Armstrong"/>
    <x v="0"/>
    <x v="0"/>
    <s v="Dallas"/>
    <x v="5"/>
    <n v="75081"/>
    <s v="Central"/>
    <s v="OFF-AR-10001615"/>
    <x v="1"/>
    <x v="6"/>
    <s v="Newell 34"/>
    <n v="31.744"/>
    <n v="2"/>
    <n v="0.2"/>
    <n v="2.3808000000000007"/>
  </r>
  <r>
    <n v="7946"/>
    <s v="CA-2014-134194"/>
    <x v="3"/>
    <x v="53"/>
    <d v="2015-01-02T00:00:00"/>
    <s v="Standard Class"/>
    <s v="GA-14725"/>
    <s v="Guy Armstrong"/>
    <x v="0"/>
    <x v="0"/>
    <s v="Dallas"/>
    <x v="5"/>
    <n v="75081"/>
    <s v="Central"/>
    <s v="OFF-BI-10001597"/>
    <x v="1"/>
    <x v="8"/>
    <s v="Wilson Jones Ledger-Size, Piano-Hinge Binder, 2&quot;, Blue"/>
    <n v="40.97999999999999"/>
    <n v="5"/>
    <n v="0.8"/>
    <n v="-65.567999999999998"/>
  </r>
  <r>
    <n v="7947"/>
    <s v="CA-2014-134194"/>
    <x v="3"/>
    <x v="53"/>
    <d v="2015-01-02T00:00:00"/>
    <s v="Standard Class"/>
    <s v="GA-14725"/>
    <s v="Guy Armstrong"/>
    <x v="0"/>
    <x v="0"/>
    <s v="Dallas"/>
    <x v="5"/>
    <n v="75081"/>
    <s v="Central"/>
    <s v="OFF-BI-10001116"/>
    <x v="1"/>
    <x v="8"/>
    <s v="Wilson Jones 1&quot; Hanging DublLock Ring Binders"/>
    <n v="3.1679999999999993"/>
    <n v="3"/>
    <n v="0.8"/>
    <n v="-5.0687999999999995"/>
  </r>
  <r>
    <n v="7948"/>
    <s v="CA-2011-131009"/>
    <x v="2"/>
    <x v="72"/>
    <d v="2011-03-05T00:00:00"/>
    <s v="Standard Class"/>
    <s v="SC-20380"/>
    <s v="Shahid Collister"/>
    <x v="0"/>
    <x v="0"/>
    <s v="El Paso"/>
    <x v="5"/>
    <n v="79907"/>
    <s v="Central"/>
    <s v="OFF-FA-10004395"/>
    <x v="1"/>
    <x v="13"/>
    <s v="Plymouth Boxed Rubber Bands by Plymouth"/>
    <n v="18.84"/>
    <n v="5"/>
    <n v="0.2"/>
    <n v="-3.5324999999999998"/>
  </r>
  <r>
    <n v="7949"/>
    <s v="CA-2011-131009"/>
    <x v="2"/>
    <x v="72"/>
    <d v="2011-03-05T00:00:00"/>
    <s v="Standard Class"/>
    <s v="SC-20380"/>
    <s v="Shahid Collister"/>
    <x v="0"/>
    <x v="0"/>
    <s v="El Paso"/>
    <x v="5"/>
    <n v="79907"/>
    <s v="Central"/>
    <s v="FUR-CH-10001270"/>
    <x v="0"/>
    <x v="1"/>
    <s v="Harbour Creations Steel Folding Chair"/>
    <n v="362.24999999999994"/>
    <n v="6"/>
    <n v="0.3"/>
    <n v="0"/>
  </r>
  <r>
    <n v="7950"/>
    <s v="CA-2011-131009"/>
    <x v="2"/>
    <x v="72"/>
    <d v="2011-03-05T00:00:00"/>
    <s v="Standard Class"/>
    <s v="SC-20380"/>
    <s v="Shahid Collister"/>
    <x v="0"/>
    <x v="0"/>
    <s v="El Paso"/>
    <x v="5"/>
    <n v="79907"/>
    <s v="Central"/>
    <s v="FUR-FU-10001095"/>
    <x v="0"/>
    <x v="5"/>
    <s v="DAX Black Cherry Wood-Tone Poster Frame"/>
    <n v="63.552000000000007"/>
    <n v="6"/>
    <n v="0.6"/>
    <n v="-34.953600000000002"/>
  </r>
  <r>
    <n v="7951"/>
    <s v="CA-2011-131009"/>
    <x v="2"/>
    <x v="72"/>
    <d v="2011-03-05T00:00:00"/>
    <s v="Standard Class"/>
    <s v="SC-20380"/>
    <s v="Shahid Collister"/>
    <x v="0"/>
    <x v="0"/>
    <s v="El Paso"/>
    <x v="5"/>
    <n v="79907"/>
    <s v="Central"/>
    <s v="OFF-ST-10001469"/>
    <x v="1"/>
    <x v="4"/>
    <s v="Fellowes Bankers Box Recycled Super Stor/Drawer"/>
    <n v="129.55199999999999"/>
    <n v="3"/>
    <n v="0.2"/>
    <n v="-22.671600000000005"/>
  </r>
  <r>
    <n v="7952"/>
    <s v="CA-2012-145814"/>
    <x v="1"/>
    <x v="902"/>
    <d v="2012-11-24T00:00:00"/>
    <s v="Standard Class"/>
    <s v="KD-16345"/>
    <s v="Katherine Ducich"/>
    <x v="0"/>
    <x v="0"/>
    <s v="New York City"/>
    <x v="15"/>
    <n v="10035"/>
    <s v="East"/>
    <s v="OFF-BI-10003196"/>
    <x v="1"/>
    <x v="8"/>
    <s v="Accohide Poly Flexible Ring Binders"/>
    <n v="5.9840000000000009"/>
    <n v="2"/>
    <n v="0.2"/>
    <n v="2.2439999999999998"/>
  </r>
  <r>
    <n v="7953"/>
    <s v="CA-2012-145814"/>
    <x v="1"/>
    <x v="902"/>
    <d v="2012-11-24T00:00:00"/>
    <s v="Standard Class"/>
    <s v="KD-16345"/>
    <s v="Katherine Ducich"/>
    <x v="0"/>
    <x v="0"/>
    <s v="New York City"/>
    <x v="15"/>
    <n v="10035"/>
    <s v="East"/>
    <s v="TEC-PH-10002200"/>
    <x v="2"/>
    <x v="7"/>
    <s v="Aastra 6757i CT Wireless VoIP phone"/>
    <n v="861.76"/>
    <n v="4"/>
    <n v="0"/>
    <n v="249.91039999999998"/>
  </r>
  <r>
    <n v="7954"/>
    <s v="CA-2011-138359"/>
    <x v="2"/>
    <x v="470"/>
    <d v="2011-04-06T00:00:00"/>
    <s v="Standard Class"/>
    <s v="KH-16330"/>
    <s v="Katharine Harms"/>
    <x v="1"/>
    <x v="0"/>
    <s v="Revere"/>
    <x v="31"/>
    <n v="2151"/>
    <s v="East"/>
    <s v="OFF-ST-10000636"/>
    <x v="1"/>
    <x v="4"/>
    <s v="Rogers Profile Extra Capacity Storage Tub"/>
    <n v="66.959999999999994"/>
    <n v="4"/>
    <n v="0"/>
    <n v="2.6783999999999963"/>
  </r>
  <r>
    <n v="7955"/>
    <s v="CA-2011-138359"/>
    <x v="2"/>
    <x v="470"/>
    <d v="2011-04-06T00:00:00"/>
    <s v="Standard Class"/>
    <s v="KH-16330"/>
    <s v="Katharine Harms"/>
    <x v="1"/>
    <x v="0"/>
    <s v="Revere"/>
    <x v="31"/>
    <n v="2151"/>
    <s v="East"/>
    <s v="OFF-BI-10000145"/>
    <x v="1"/>
    <x v="8"/>
    <s v="Zipper Ring Binder Pockets"/>
    <n v="6.24"/>
    <n v="2"/>
    <n v="0"/>
    <n v="3.0575999999999999"/>
  </r>
  <r>
    <n v="7956"/>
    <s v="CA-2014-131807"/>
    <x v="3"/>
    <x v="361"/>
    <d v="2014-10-11T00:00:00"/>
    <s v="Standard Class"/>
    <s v="GG-14650"/>
    <s v="Greg Guthrie"/>
    <x v="1"/>
    <x v="0"/>
    <s v="Chico"/>
    <x v="1"/>
    <n v="95928"/>
    <s v="West"/>
    <s v="FUR-CH-10001190"/>
    <x v="0"/>
    <x v="1"/>
    <s v="Global Deluxe High-Back Office Chair in Storm"/>
    <n v="435.16800000000006"/>
    <n v="4"/>
    <n v="0.2"/>
    <n v="-59.835600000000042"/>
  </r>
  <r>
    <n v="7957"/>
    <s v="CA-2014-131807"/>
    <x v="3"/>
    <x v="361"/>
    <d v="2014-10-11T00:00:00"/>
    <s v="Standard Class"/>
    <s v="GG-14650"/>
    <s v="Greg Guthrie"/>
    <x v="1"/>
    <x v="0"/>
    <s v="Chico"/>
    <x v="1"/>
    <n v="95928"/>
    <s v="West"/>
    <s v="OFF-FA-10002780"/>
    <x v="1"/>
    <x v="13"/>
    <s v="Staples"/>
    <n v="14.9"/>
    <n v="5"/>
    <n v="0"/>
    <n v="6.8539999999999992"/>
  </r>
  <r>
    <n v="7958"/>
    <s v="CA-2014-131807"/>
    <x v="3"/>
    <x v="361"/>
    <d v="2014-10-11T00:00:00"/>
    <s v="Standard Class"/>
    <s v="GG-14650"/>
    <s v="Greg Guthrie"/>
    <x v="1"/>
    <x v="0"/>
    <s v="Chico"/>
    <x v="1"/>
    <n v="95928"/>
    <s v="West"/>
    <s v="OFF-AP-10004052"/>
    <x v="1"/>
    <x v="9"/>
    <s v="Hoover Replacement Belts For Soft Guard &amp; Commercial Ltweight Upright Vacs, 2/Pk"/>
    <n v="15.8"/>
    <n v="4"/>
    <n v="0"/>
    <n v="4.1080000000000005"/>
  </r>
  <r>
    <n v="7959"/>
    <s v="CA-2014-131807"/>
    <x v="3"/>
    <x v="361"/>
    <d v="2014-10-11T00:00:00"/>
    <s v="Standard Class"/>
    <s v="GG-14650"/>
    <s v="Greg Guthrie"/>
    <x v="1"/>
    <x v="0"/>
    <s v="Chico"/>
    <x v="1"/>
    <n v="95928"/>
    <s v="West"/>
    <s v="FUR-FU-10004666"/>
    <x v="0"/>
    <x v="5"/>
    <s v="DAX Clear Channel Poster Frame"/>
    <n v="72.900000000000006"/>
    <n v="5"/>
    <n v="0"/>
    <n v="26.973000000000003"/>
  </r>
  <r>
    <n v="7960"/>
    <s v="CA-2014-131807"/>
    <x v="3"/>
    <x v="361"/>
    <d v="2014-10-11T00:00:00"/>
    <s v="Standard Class"/>
    <s v="GG-14650"/>
    <s v="Greg Guthrie"/>
    <x v="1"/>
    <x v="0"/>
    <s v="Chico"/>
    <x v="1"/>
    <n v="95928"/>
    <s v="West"/>
    <s v="FUR-TA-10004086"/>
    <x v="0"/>
    <x v="3"/>
    <s v="KI Adjustable-Height Table"/>
    <n v="206.35200000000003"/>
    <n v="3"/>
    <n v="0.2"/>
    <n v="5.1587999999999852"/>
  </r>
  <r>
    <n v="7961"/>
    <s v="CA-2014-131807"/>
    <x v="3"/>
    <x v="361"/>
    <d v="2014-10-11T00:00:00"/>
    <s v="Standard Class"/>
    <s v="GG-14650"/>
    <s v="Greg Guthrie"/>
    <x v="1"/>
    <x v="0"/>
    <s v="Chico"/>
    <x v="1"/>
    <n v="95928"/>
    <s v="West"/>
    <s v="TEC-PH-10000702"/>
    <x v="2"/>
    <x v="7"/>
    <s v="Square Credit Card Reader, 4 1/2&quot; x 4 1/2&quot; x 1&quot;, White"/>
    <n v="7.9920000000000009"/>
    <n v="1"/>
    <n v="0.2"/>
    <n v="2.6972999999999994"/>
  </r>
  <r>
    <n v="7962"/>
    <s v="CA-2014-104864"/>
    <x v="3"/>
    <x v="551"/>
    <d v="2014-11-24T00:00:00"/>
    <s v="Second Class"/>
    <s v="JS-15685"/>
    <s v="Jim Sink"/>
    <x v="1"/>
    <x v="0"/>
    <s v="Miramar"/>
    <x v="2"/>
    <n v="33023"/>
    <s v="South"/>
    <s v="OFF-ST-10002301"/>
    <x v="1"/>
    <x v="4"/>
    <s v="Tennsco Commercial Shelving"/>
    <n v="81.360000000000014"/>
    <n v="5"/>
    <n v="0.2"/>
    <n v="-19.323000000000011"/>
  </r>
  <r>
    <n v="7963"/>
    <s v="CA-2014-104864"/>
    <x v="3"/>
    <x v="551"/>
    <d v="2014-11-24T00:00:00"/>
    <s v="Second Class"/>
    <s v="JS-15685"/>
    <s v="Jim Sink"/>
    <x v="1"/>
    <x v="0"/>
    <s v="Miramar"/>
    <x v="2"/>
    <n v="33023"/>
    <s v="South"/>
    <s v="OFF-BI-10001636"/>
    <x v="1"/>
    <x v="8"/>
    <s v="Ibico Plastic and Wire Spiral Binding Combs"/>
    <n v="20.232000000000003"/>
    <n v="8"/>
    <n v="0.7"/>
    <n v="-16.185600000000001"/>
  </r>
  <r>
    <n v="7964"/>
    <s v="CA-2014-104864"/>
    <x v="3"/>
    <x v="551"/>
    <d v="2014-11-24T00:00:00"/>
    <s v="Second Class"/>
    <s v="JS-15685"/>
    <s v="Jim Sink"/>
    <x v="1"/>
    <x v="0"/>
    <s v="Miramar"/>
    <x v="2"/>
    <n v="33023"/>
    <s v="South"/>
    <s v="OFF-AP-10002684"/>
    <x v="1"/>
    <x v="9"/>
    <s v="Acco 7-Outlet Masterpiece Power Center, Wihtout Fax/Phone Line Protection"/>
    <n v="389.05600000000004"/>
    <n v="4"/>
    <n v="0.2"/>
    <n v="48.631999999999948"/>
  </r>
  <r>
    <n v="7965"/>
    <s v="CA-2014-104864"/>
    <x v="3"/>
    <x v="551"/>
    <d v="2014-11-24T00:00:00"/>
    <s v="Second Class"/>
    <s v="JS-15685"/>
    <s v="Jim Sink"/>
    <x v="1"/>
    <x v="0"/>
    <s v="Miramar"/>
    <x v="2"/>
    <n v="33023"/>
    <s v="South"/>
    <s v="OFF-PA-10004609"/>
    <x v="1"/>
    <x v="10"/>
    <s v="Xerox 221"/>
    <n v="20.736000000000004"/>
    <n v="4"/>
    <n v="0.2"/>
    <n v="7.2576000000000001"/>
  </r>
  <r>
    <n v="7966"/>
    <s v="CA-2014-104864"/>
    <x v="3"/>
    <x v="551"/>
    <d v="2014-11-24T00:00:00"/>
    <s v="Second Class"/>
    <s v="JS-15685"/>
    <s v="Jim Sink"/>
    <x v="1"/>
    <x v="0"/>
    <s v="Miramar"/>
    <x v="2"/>
    <n v="33023"/>
    <s v="South"/>
    <s v="OFF-PA-10003309"/>
    <x v="1"/>
    <x v="10"/>
    <s v="Xerox 211"/>
    <n v="41.472000000000008"/>
    <n v="8"/>
    <n v="0.2"/>
    <n v="14.5152"/>
  </r>
  <r>
    <n v="7967"/>
    <s v="CA-2012-138219"/>
    <x v="1"/>
    <x v="391"/>
    <d v="2012-03-30T00:00:00"/>
    <s v="Standard Class"/>
    <s v="BP-11095"/>
    <s v="Bart Pistole"/>
    <x v="1"/>
    <x v="0"/>
    <s v="Los Angeles"/>
    <x v="1"/>
    <n v="90049"/>
    <s v="West"/>
    <s v="OFF-PA-10000380"/>
    <x v="1"/>
    <x v="10"/>
    <s v="REDIFORM Incoming/Outgoing Call Register, 11&quot; X 8 1/2&quot;, 100 Messages"/>
    <n v="33.36"/>
    <n v="4"/>
    <n v="0"/>
    <n v="16.68"/>
  </r>
  <r>
    <n v="7968"/>
    <s v="CA-2013-157707"/>
    <x v="0"/>
    <x v="1155"/>
    <d v="2013-10-13T00:00:00"/>
    <s v="First Class"/>
    <s v="CC-12610"/>
    <s v="Corey Catlett"/>
    <x v="1"/>
    <x v="0"/>
    <s v="Denver"/>
    <x v="22"/>
    <n v="80219"/>
    <s v="West"/>
    <s v="FUR-BO-10001567"/>
    <x v="0"/>
    <x v="0"/>
    <s v="Bush Westfield Collection Bookcases, Dark Cherry Finish, Fully Assembled"/>
    <n v="90.882000000000005"/>
    <n v="3"/>
    <n v="0.7"/>
    <n v="-190.85220000000004"/>
  </r>
  <r>
    <n v="7969"/>
    <s v="CA-2013-157707"/>
    <x v="0"/>
    <x v="1155"/>
    <d v="2013-10-13T00:00:00"/>
    <s v="First Class"/>
    <s v="CC-12610"/>
    <s v="Corey Catlett"/>
    <x v="1"/>
    <x v="0"/>
    <s v="Denver"/>
    <x v="22"/>
    <n v="80219"/>
    <s v="West"/>
    <s v="TEC-PH-10002583"/>
    <x v="2"/>
    <x v="7"/>
    <s v="iOttie HLCRIO102 Car Mount"/>
    <n v="15.991999999999999"/>
    <n v="1"/>
    <n v="0.2"/>
    <n v="-2.9985000000000022"/>
  </r>
  <r>
    <n v="7970"/>
    <s v="CA-2013-157707"/>
    <x v="0"/>
    <x v="1155"/>
    <d v="2013-10-13T00:00:00"/>
    <s v="First Class"/>
    <s v="CC-12610"/>
    <s v="Corey Catlett"/>
    <x v="1"/>
    <x v="0"/>
    <s v="Denver"/>
    <x v="22"/>
    <n v="80219"/>
    <s v="West"/>
    <s v="FUR-CH-10004853"/>
    <x v="0"/>
    <x v="1"/>
    <s v="Global Manager's Adjustable Task Chair, Storm"/>
    <n v="120.78399999999999"/>
    <n v="1"/>
    <n v="0.2"/>
    <n v="13.588199999999986"/>
  </r>
  <r>
    <n v="7971"/>
    <s v="US-2012-126753"/>
    <x v="1"/>
    <x v="748"/>
    <d v="2012-08-20T00:00:00"/>
    <s v="Standard Class"/>
    <s v="SP-20860"/>
    <s v="Sung Pak"/>
    <x v="1"/>
    <x v="0"/>
    <s v="Philadelphia"/>
    <x v="9"/>
    <n v="19134"/>
    <s v="East"/>
    <s v="TEC-PH-10003580"/>
    <x v="2"/>
    <x v="7"/>
    <s v="Cisco IP Phone 7961G-GE VoIP phone"/>
    <n v="519.79200000000003"/>
    <n v="4"/>
    <n v="0.4"/>
    <n v="-112.62159999999994"/>
  </r>
  <r>
    <n v="7972"/>
    <s v="US-2012-126753"/>
    <x v="1"/>
    <x v="748"/>
    <d v="2012-08-20T00:00:00"/>
    <s v="Standard Class"/>
    <s v="SP-20860"/>
    <s v="Sung Pak"/>
    <x v="1"/>
    <x v="0"/>
    <s v="Philadelphia"/>
    <x v="9"/>
    <n v="19134"/>
    <s v="East"/>
    <s v="TEC-AC-10004227"/>
    <x v="2"/>
    <x v="11"/>
    <s v="SanDisk Ultra 16 GB MicroSDHC Class 10 Memory Card"/>
    <n v="31.176000000000002"/>
    <n v="3"/>
    <n v="0.2"/>
    <n v="-5.4558000000000035"/>
  </r>
  <r>
    <n v="7973"/>
    <s v="US-2012-126753"/>
    <x v="1"/>
    <x v="748"/>
    <d v="2012-08-20T00:00:00"/>
    <s v="Standard Class"/>
    <s v="SP-20860"/>
    <s v="Sung Pak"/>
    <x v="1"/>
    <x v="0"/>
    <s v="Philadelphia"/>
    <x v="9"/>
    <n v="19134"/>
    <s v="East"/>
    <s v="OFF-PA-10002787"/>
    <x v="1"/>
    <x v="10"/>
    <s v="Xerox 227"/>
    <n v="10.368000000000002"/>
    <n v="2"/>
    <n v="0.2"/>
    <n v="3.6288"/>
  </r>
  <r>
    <n v="7974"/>
    <s v="US-2012-126753"/>
    <x v="1"/>
    <x v="748"/>
    <d v="2012-08-20T00:00:00"/>
    <s v="Standard Class"/>
    <s v="SP-20860"/>
    <s v="Sung Pak"/>
    <x v="1"/>
    <x v="0"/>
    <s v="Philadelphia"/>
    <x v="9"/>
    <n v="19134"/>
    <s v="East"/>
    <s v="OFF-BI-10003981"/>
    <x v="1"/>
    <x v="8"/>
    <s v="Avery Durable Plastic 1&quot; Binders"/>
    <n v="2.7240000000000006"/>
    <n v="2"/>
    <n v="0.7"/>
    <n v="-1.9067999999999996"/>
  </r>
  <r>
    <n v="7975"/>
    <s v="US-2012-126753"/>
    <x v="1"/>
    <x v="748"/>
    <d v="2012-08-20T00:00:00"/>
    <s v="Standard Class"/>
    <s v="SP-20860"/>
    <s v="Sung Pak"/>
    <x v="1"/>
    <x v="0"/>
    <s v="Philadelphia"/>
    <x v="9"/>
    <n v="19134"/>
    <s v="East"/>
    <s v="FUR-FU-10001488"/>
    <x v="0"/>
    <x v="5"/>
    <s v="Tenex 46&quot; x 60&quot; Computer Anti-Static Chairmat, Rectangular Shaped"/>
    <n v="254.35200000000003"/>
    <n v="3"/>
    <n v="0.2"/>
    <n v="0"/>
  </r>
  <r>
    <n v="7976"/>
    <s v="US-2012-126753"/>
    <x v="1"/>
    <x v="748"/>
    <d v="2012-08-20T00:00:00"/>
    <s v="Standard Class"/>
    <s v="SP-20860"/>
    <s v="Sung Pak"/>
    <x v="1"/>
    <x v="0"/>
    <s v="Philadelphia"/>
    <x v="9"/>
    <n v="19134"/>
    <s v="East"/>
    <s v="OFF-BI-10003727"/>
    <x v="1"/>
    <x v="8"/>
    <s v="Avery Durable Slant Ring Binders With Label Holder"/>
    <n v="3.762"/>
    <n v="3"/>
    <n v="0.7"/>
    <n v="-2.758799999999999"/>
  </r>
  <r>
    <n v="7977"/>
    <s v="US-2012-126753"/>
    <x v="1"/>
    <x v="748"/>
    <d v="2012-08-20T00:00:00"/>
    <s v="Standard Class"/>
    <s v="SP-20860"/>
    <s v="Sung Pak"/>
    <x v="1"/>
    <x v="0"/>
    <s v="Philadelphia"/>
    <x v="9"/>
    <n v="19134"/>
    <s v="East"/>
    <s v="OFF-PA-10000130"/>
    <x v="1"/>
    <x v="10"/>
    <s v="Xerox 199"/>
    <n v="10.272000000000002"/>
    <n v="3"/>
    <n v="0.2"/>
    <n v="3.2099999999999982"/>
  </r>
  <r>
    <n v="7978"/>
    <s v="CA-2011-166051"/>
    <x v="2"/>
    <x v="1178"/>
    <d v="2011-06-05T00:00:00"/>
    <s v="Standard Class"/>
    <s v="JK-15625"/>
    <s v="Jim Karlsson"/>
    <x v="0"/>
    <x v="0"/>
    <s v="Jackson"/>
    <x v="35"/>
    <n v="39212"/>
    <s v="South"/>
    <s v="TEC-PH-10002680"/>
    <x v="2"/>
    <x v="7"/>
    <s v="Samsung Galaxy Note 3"/>
    <n v="659.97"/>
    <n v="3"/>
    <n v="0"/>
    <n v="197.99099999999996"/>
  </r>
  <r>
    <n v="7979"/>
    <s v="CA-2011-166051"/>
    <x v="2"/>
    <x v="1178"/>
    <d v="2011-06-05T00:00:00"/>
    <s v="Standard Class"/>
    <s v="JK-15625"/>
    <s v="Jim Karlsson"/>
    <x v="0"/>
    <x v="0"/>
    <s v="Jackson"/>
    <x v="35"/>
    <n v="39212"/>
    <s v="South"/>
    <s v="TEC-PH-10002538"/>
    <x v="2"/>
    <x v="7"/>
    <s v="Grandstream GXP1160 VoIP phone"/>
    <n v="113.72999999999999"/>
    <n v="3"/>
    <n v="0"/>
    <n v="32.981699999999989"/>
  </r>
  <r>
    <n v="7980"/>
    <s v="CA-2012-113040"/>
    <x v="1"/>
    <x v="375"/>
    <d v="2012-08-31T00:00:00"/>
    <s v="Standard Class"/>
    <s v="CC-12100"/>
    <s v="Chad Cunningham"/>
    <x v="2"/>
    <x v="0"/>
    <s v="Los Angeles"/>
    <x v="1"/>
    <n v="90045"/>
    <s v="West"/>
    <s v="OFF-BI-10001249"/>
    <x v="1"/>
    <x v="8"/>
    <s v="Avery Heavy-Duty EZD View Binder with Locking Rings"/>
    <n v="5.1040000000000001"/>
    <n v="1"/>
    <n v="0.2"/>
    <n v="1.6587999999999996"/>
  </r>
  <r>
    <n v="7981"/>
    <s v="CA-2011-103800"/>
    <x v="2"/>
    <x v="1179"/>
    <d v="2011-01-08T00:00:00"/>
    <s v="Standard Class"/>
    <s v="DP-13000"/>
    <s v="Darren Powers"/>
    <x v="0"/>
    <x v="0"/>
    <s v="Houston"/>
    <x v="5"/>
    <n v="77095"/>
    <s v="Central"/>
    <s v="OFF-PA-10000174"/>
    <x v="1"/>
    <x v="10"/>
    <s v="Message Book, Wirebound, Four 5 1/2&quot; X 4&quot; Forms/Pg., 200 Dupl. Sets/Book"/>
    <n v="16.448"/>
    <n v="2"/>
    <n v="0.2"/>
    <n v="5.5511999999999979"/>
  </r>
  <r>
    <n v="7982"/>
    <s v="CA-2011-113383"/>
    <x v="2"/>
    <x v="1076"/>
    <d v="2011-09-13T00:00:00"/>
    <s v="First Class"/>
    <s v="SF-20065"/>
    <s v="Sandra Flanagan"/>
    <x v="0"/>
    <x v="0"/>
    <s v="Clifton"/>
    <x v="30"/>
    <n v="7011"/>
    <s v="East"/>
    <s v="OFF-AP-10004532"/>
    <x v="1"/>
    <x v="9"/>
    <s v="Kensington 6 Outlet Guardian Standard Surge Protector"/>
    <n v="81.92"/>
    <n v="4"/>
    <n v="0"/>
    <n v="22.118400000000001"/>
  </r>
  <r>
    <n v="7983"/>
    <s v="CA-2011-113383"/>
    <x v="2"/>
    <x v="1076"/>
    <d v="2011-09-13T00:00:00"/>
    <s v="First Class"/>
    <s v="SF-20065"/>
    <s v="Sandra Flanagan"/>
    <x v="0"/>
    <x v="0"/>
    <s v="Clifton"/>
    <x v="30"/>
    <n v="7011"/>
    <s v="East"/>
    <s v="FUR-FU-10001986"/>
    <x v="0"/>
    <x v="5"/>
    <s v="Dana Fluorescent Magnifying Lamp, White, 36&quot;"/>
    <n v="254.89999999999998"/>
    <n v="5"/>
    <n v="0"/>
    <n v="76.469999999999985"/>
  </r>
  <r>
    <n v="7984"/>
    <s v="CA-2014-152499"/>
    <x v="3"/>
    <x v="203"/>
    <d v="2014-01-26T00:00:00"/>
    <s v="Second Class"/>
    <s v="EH-13765"/>
    <s v="Edward Hooks"/>
    <x v="1"/>
    <x v="0"/>
    <s v="Chicago"/>
    <x v="10"/>
    <n v="60623"/>
    <s v="Central"/>
    <s v="OFF-FA-10002975"/>
    <x v="1"/>
    <x v="13"/>
    <s v="Staples"/>
    <n v="15.120000000000001"/>
    <n v="5"/>
    <n v="0.2"/>
    <n v="4.9139999999999988"/>
  </r>
  <r>
    <n v="7985"/>
    <s v="CA-2014-152499"/>
    <x v="3"/>
    <x v="203"/>
    <d v="2014-01-26T00:00:00"/>
    <s v="Second Class"/>
    <s v="EH-13765"/>
    <s v="Edward Hooks"/>
    <x v="1"/>
    <x v="0"/>
    <s v="Chicago"/>
    <x v="10"/>
    <n v="60623"/>
    <s v="Central"/>
    <s v="OFF-AR-10003481"/>
    <x v="1"/>
    <x v="6"/>
    <s v="Newell 348"/>
    <n v="7.8719999999999999"/>
    <n v="3"/>
    <n v="0.2"/>
    <n v="0.88559999999999883"/>
  </r>
  <r>
    <n v="7986"/>
    <s v="CA-2013-151498"/>
    <x v="0"/>
    <x v="438"/>
    <d v="2013-04-25T00:00:00"/>
    <s v="First Class"/>
    <s v="DN-13690"/>
    <s v="Duane Noonan"/>
    <x v="0"/>
    <x v="0"/>
    <s v="Seattle"/>
    <x v="4"/>
    <n v="98115"/>
    <s v="West"/>
    <s v="OFF-BI-10004967"/>
    <x v="1"/>
    <x v="8"/>
    <s v="Round Ring Binders"/>
    <n v="8.32"/>
    <n v="5"/>
    <n v="0.2"/>
    <n v="2.8079999999999998"/>
  </r>
  <r>
    <n v="7987"/>
    <s v="CA-2013-137939"/>
    <x v="0"/>
    <x v="1180"/>
    <d v="2013-07-24T00:00:00"/>
    <s v="Second Class"/>
    <s v="PJ-19015"/>
    <s v="Pauline Johnson"/>
    <x v="0"/>
    <x v="0"/>
    <s v="Long Beach"/>
    <x v="15"/>
    <n v="11561"/>
    <s v="East"/>
    <s v="TEC-PH-10003589"/>
    <x v="2"/>
    <x v="7"/>
    <s v="invisibleSHIELD by ZAGG Smudge-Free Screen Protector"/>
    <n v="89.949999999999989"/>
    <n v="5"/>
    <n v="0"/>
    <n v="43.175999999999995"/>
  </r>
  <r>
    <n v="7988"/>
    <s v="US-2013-117793"/>
    <x v="0"/>
    <x v="828"/>
    <d v="2013-08-30T00:00:00"/>
    <s v="Standard Class"/>
    <s v="MA-17560"/>
    <s v="Matt Abelman"/>
    <x v="2"/>
    <x v="0"/>
    <s v="Sheboygan"/>
    <x v="6"/>
    <n v="53081"/>
    <s v="Central"/>
    <s v="OFF-LA-10002945"/>
    <x v="1"/>
    <x v="2"/>
    <s v="Permanent Self-Adhesive File Folder Labels for Typewriters, 1 1/8 x 3 1/2, White"/>
    <n v="25.2"/>
    <n v="4"/>
    <n v="0"/>
    <n v="11.591999999999999"/>
  </r>
  <r>
    <n v="7989"/>
    <s v="US-2013-117793"/>
    <x v="0"/>
    <x v="828"/>
    <d v="2013-08-30T00:00:00"/>
    <s v="Standard Class"/>
    <s v="MA-17560"/>
    <s v="Matt Abelman"/>
    <x v="2"/>
    <x v="0"/>
    <s v="Sheboygan"/>
    <x v="6"/>
    <n v="53081"/>
    <s v="Central"/>
    <s v="OFF-LA-10003537"/>
    <x v="1"/>
    <x v="2"/>
    <s v="Avery 515"/>
    <n v="37.589999999999996"/>
    <n v="3"/>
    <n v="0"/>
    <n v="17.667299999999997"/>
  </r>
  <r>
    <n v="7990"/>
    <s v="US-2013-117793"/>
    <x v="0"/>
    <x v="828"/>
    <d v="2013-08-30T00:00:00"/>
    <s v="Standard Class"/>
    <s v="MA-17560"/>
    <s v="Matt Abelman"/>
    <x v="2"/>
    <x v="0"/>
    <s v="Sheboygan"/>
    <x v="6"/>
    <n v="53081"/>
    <s v="Central"/>
    <s v="OFF-ST-10002406"/>
    <x v="1"/>
    <x v="4"/>
    <s v="Pizazz Global Quick File"/>
    <n v="14.97"/>
    <n v="1"/>
    <n v="0"/>
    <n v="4.1916000000000011"/>
  </r>
  <r>
    <n v="7991"/>
    <s v="US-2013-117793"/>
    <x v="0"/>
    <x v="828"/>
    <d v="2013-08-30T00:00:00"/>
    <s v="Standard Class"/>
    <s v="MA-17560"/>
    <s v="Matt Abelman"/>
    <x v="2"/>
    <x v="0"/>
    <s v="Sheboygan"/>
    <x v="6"/>
    <n v="53081"/>
    <s v="Central"/>
    <s v="TEC-AC-10003433"/>
    <x v="2"/>
    <x v="11"/>
    <s v="Maxell 4.7GB DVD+R 5/Pack"/>
    <n v="1.98"/>
    <n v="2"/>
    <n v="0"/>
    <n v="0.89100000000000001"/>
  </r>
  <r>
    <n v="7992"/>
    <s v="CA-2013-133872"/>
    <x v="0"/>
    <x v="403"/>
    <d v="2013-06-18T00:00:00"/>
    <s v="First Class"/>
    <s v="VM-21835"/>
    <s v="Vivian Mathis"/>
    <x v="0"/>
    <x v="0"/>
    <s v="Boca Raton"/>
    <x v="2"/>
    <n v="33433"/>
    <s v="South"/>
    <s v="OFF-BI-10002082"/>
    <x v="1"/>
    <x v="8"/>
    <s v="GBC Twin Loop Wire Binding Elements"/>
    <n v="39.936000000000007"/>
    <n v="4"/>
    <n v="0.7"/>
    <n v="-26.623999999999995"/>
  </r>
  <r>
    <n v="7993"/>
    <s v="CA-2013-133872"/>
    <x v="0"/>
    <x v="403"/>
    <d v="2013-06-18T00:00:00"/>
    <s v="First Class"/>
    <s v="VM-21835"/>
    <s v="Vivian Mathis"/>
    <x v="0"/>
    <x v="0"/>
    <s v="Boca Raton"/>
    <x v="2"/>
    <n v="33433"/>
    <s v="South"/>
    <s v="TEC-AC-10000521"/>
    <x v="2"/>
    <x v="11"/>
    <s v="Verbatim Slim CD and DVD Storage Cases, 50/Pack"/>
    <n v="18.463999999999999"/>
    <n v="2"/>
    <n v="0.2"/>
    <n v="2.3079999999999998"/>
  </r>
  <r>
    <n v="7994"/>
    <s v="US-2012-165743"/>
    <x v="1"/>
    <x v="312"/>
    <d v="2012-11-23T00:00:00"/>
    <s v="Second Class"/>
    <s v="MM-18055"/>
    <s v="Michelle Moray"/>
    <x v="0"/>
    <x v="0"/>
    <s v="Aurora"/>
    <x v="22"/>
    <n v="80013"/>
    <s v="West"/>
    <s v="OFF-BI-10001982"/>
    <x v="1"/>
    <x v="8"/>
    <s v="Wilson Jones Custom Binder Spines &amp; Labels"/>
    <n v="4.8960000000000008"/>
    <n v="3"/>
    <n v="0.7"/>
    <n v="-3.4271999999999991"/>
  </r>
  <r>
    <n v="7995"/>
    <s v="US-2012-165743"/>
    <x v="1"/>
    <x v="312"/>
    <d v="2012-11-23T00:00:00"/>
    <s v="Second Class"/>
    <s v="MM-18055"/>
    <s v="Michelle Moray"/>
    <x v="0"/>
    <x v="0"/>
    <s v="Aurora"/>
    <x v="22"/>
    <n v="80013"/>
    <s v="West"/>
    <s v="FUR-BO-10002268"/>
    <x v="0"/>
    <x v="0"/>
    <s v="Sauder Barrister Bookcases"/>
    <n v="145.76400000000001"/>
    <n v="6"/>
    <n v="0.7"/>
    <n v="-247.79879999999997"/>
  </r>
  <r>
    <n v="7996"/>
    <s v="US-2012-165743"/>
    <x v="1"/>
    <x v="312"/>
    <d v="2012-11-23T00:00:00"/>
    <s v="Second Class"/>
    <s v="MM-18055"/>
    <s v="Michelle Moray"/>
    <x v="0"/>
    <x v="0"/>
    <s v="Aurora"/>
    <x v="22"/>
    <n v="80013"/>
    <s v="West"/>
    <s v="OFF-BI-10001758"/>
    <x v="1"/>
    <x v="8"/>
    <s v="Wilson Jones 14 Line Acrylic Coated Pressboard Data Binders"/>
    <n v="9.6120000000000001"/>
    <n v="6"/>
    <n v="0.7"/>
    <n v="-7.3691999999999993"/>
  </r>
  <r>
    <n v="7997"/>
    <s v="US-2014-105998"/>
    <x v="3"/>
    <x v="132"/>
    <d v="2014-11-06T00:00:00"/>
    <s v="First Class"/>
    <s v="CR-12580"/>
    <s v="Clay Rozendal"/>
    <x v="2"/>
    <x v="0"/>
    <s v="San Diego"/>
    <x v="1"/>
    <n v="92037"/>
    <s v="West"/>
    <s v="TEC-AC-10004469"/>
    <x v="2"/>
    <x v="11"/>
    <s v="Microsoft Sculpt Comfort Mouse"/>
    <n v="199.75"/>
    <n v="5"/>
    <n v="0"/>
    <n v="87.890000000000015"/>
  </r>
  <r>
    <n v="7998"/>
    <s v="US-2014-105998"/>
    <x v="3"/>
    <x v="132"/>
    <d v="2014-11-06T00:00:00"/>
    <s v="First Class"/>
    <s v="CR-12580"/>
    <s v="Clay Rozendal"/>
    <x v="2"/>
    <x v="0"/>
    <s v="San Diego"/>
    <x v="1"/>
    <n v="92037"/>
    <s v="West"/>
    <s v="FUR-TA-10001095"/>
    <x v="0"/>
    <x v="3"/>
    <s v="Chromcraft Round Conference Tables"/>
    <n v="1673.1839999999997"/>
    <n v="12"/>
    <n v="0.2"/>
    <n v="20.914800000000014"/>
  </r>
  <r>
    <n v="7999"/>
    <s v="US-2011-148194"/>
    <x v="2"/>
    <x v="417"/>
    <d v="2011-05-07T00:00:00"/>
    <s v="First Class"/>
    <s v="BS-11365"/>
    <s v="Bill Shonely"/>
    <x v="1"/>
    <x v="0"/>
    <s v="Seattle"/>
    <x v="4"/>
    <n v="98105"/>
    <s v="West"/>
    <s v="FUR-FU-10001852"/>
    <x v="0"/>
    <x v="5"/>
    <s v="Eldon Regeneration Recycled Desk Accessories, Smoke"/>
    <n v="12.18"/>
    <n v="7"/>
    <n v="0"/>
    <n v="3.8975999999999997"/>
  </r>
  <r>
    <n v="8000"/>
    <s v="US-2011-148194"/>
    <x v="2"/>
    <x v="417"/>
    <d v="2011-05-07T00:00:00"/>
    <s v="First Class"/>
    <s v="BS-11365"/>
    <s v="Bill Shonely"/>
    <x v="1"/>
    <x v="0"/>
    <s v="Seattle"/>
    <x v="4"/>
    <n v="98105"/>
    <s v="West"/>
    <s v="OFF-AP-10000696"/>
    <x v="1"/>
    <x v="9"/>
    <s v="Holmes Odor Grabber"/>
    <n v="57.68"/>
    <n v="4"/>
    <n v="0"/>
    <n v="19.034399999999998"/>
  </r>
  <r>
    <n v="8001"/>
    <s v="US-2012-151407"/>
    <x v="1"/>
    <x v="627"/>
    <d v="2012-11-12T00:00:00"/>
    <s v="Standard Class"/>
    <s v="RD-19585"/>
    <s v="Rob Dowd"/>
    <x v="0"/>
    <x v="0"/>
    <s v="Dubuque"/>
    <x v="23"/>
    <n v="52001"/>
    <s v="Central"/>
    <s v="TEC-PH-10003885"/>
    <x v="2"/>
    <x v="7"/>
    <s v="Cisco SPA508G"/>
    <n v="263.95999999999998"/>
    <n v="4"/>
    <n v="0"/>
    <n v="76.548399999999987"/>
  </r>
  <r>
    <n v="8002"/>
    <s v="CA-2012-110870"/>
    <x v="1"/>
    <x v="295"/>
    <d v="2012-12-15T00:00:00"/>
    <s v="First Class"/>
    <s v="KD-16270"/>
    <s v="Karen Daniels"/>
    <x v="0"/>
    <x v="0"/>
    <s v="Los Angeles"/>
    <x v="1"/>
    <n v="90032"/>
    <s v="West"/>
    <s v="TEC-AC-10002926"/>
    <x v="2"/>
    <x v="11"/>
    <s v="Logitech Wireless Marathon Mouse M705"/>
    <n v="299.94"/>
    <n v="6"/>
    <n v="0"/>
    <n v="128.97420000000002"/>
  </r>
  <r>
    <n v="8003"/>
    <s v="CA-2012-110870"/>
    <x v="1"/>
    <x v="295"/>
    <d v="2012-12-15T00:00:00"/>
    <s v="First Class"/>
    <s v="KD-16270"/>
    <s v="Karen Daniels"/>
    <x v="0"/>
    <x v="0"/>
    <s v="Los Angeles"/>
    <x v="1"/>
    <n v="90032"/>
    <s v="West"/>
    <s v="OFF-SU-10001225"/>
    <x v="1"/>
    <x v="14"/>
    <s v="Staples"/>
    <n v="25.76"/>
    <n v="7"/>
    <n v="0"/>
    <n v="0.51519999999999921"/>
  </r>
  <r>
    <n v="8004"/>
    <s v="CA-2011-143210"/>
    <x v="2"/>
    <x v="588"/>
    <d v="2011-12-03T00:00:00"/>
    <s v="First Class"/>
    <s v="AA-10645"/>
    <s v="Anna Andreadi"/>
    <x v="0"/>
    <x v="0"/>
    <s v="Lowell"/>
    <x v="31"/>
    <n v="1852"/>
    <s v="East"/>
    <s v="TEC-PH-10004434"/>
    <x v="2"/>
    <x v="7"/>
    <s v="Cisco IP Phone 7961G VoIP phone - Dark gray"/>
    <n v="271.89999999999998"/>
    <n v="2"/>
    <n v="0"/>
    <n v="78.850999999999971"/>
  </r>
  <r>
    <n v="8005"/>
    <s v="CA-2011-143210"/>
    <x v="2"/>
    <x v="588"/>
    <d v="2011-12-03T00:00:00"/>
    <s v="First Class"/>
    <s v="AA-10645"/>
    <s v="Anna Andreadi"/>
    <x v="0"/>
    <x v="0"/>
    <s v="Lowell"/>
    <x v="31"/>
    <n v="1852"/>
    <s v="East"/>
    <s v="FUR-FU-10003878"/>
    <x v="0"/>
    <x v="5"/>
    <s v="Linden 10&quot; Round Wall Clock, Black"/>
    <n v="45.839999999999996"/>
    <n v="3"/>
    <n v="0"/>
    <n v="15.585599999999999"/>
  </r>
  <r>
    <n v="8006"/>
    <s v="CA-2011-143210"/>
    <x v="2"/>
    <x v="588"/>
    <d v="2011-12-03T00:00:00"/>
    <s v="First Class"/>
    <s v="AA-10645"/>
    <s v="Anna Andreadi"/>
    <x v="0"/>
    <x v="0"/>
    <s v="Lowell"/>
    <x v="31"/>
    <n v="1852"/>
    <s v="East"/>
    <s v="FUR-FU-10002268"/>
    <x v="0"/>
    <x v="5"/>
    <s v="Ultra Door Push Plate"/>
    <n v="9.82"/>
    <n v="2"/>
    <n v="0"/>
    <n v="3.2405999999999997"/>
  </r>
  <r>
    <n v="8007"/>
    <s v="CA-2013-139808"/>
    <x v="0"/>
    <x v="877"/>
    <d v="2013-10-12T00:00:00"/>
    <s v="Standard Class"/>
    <s v="MC-18100"/>
    <s v="Mick Crebagga"/>
    <x v="0"/>
    <x v="0"/>
    <s v="Marysville"/>
    <x v="4"/>
    <n v="98270"/>
    <s v="West"/>
    <s v="OFF-FA-10001883"/>
    <x v="1"/>
    <x v="13"/>
    <s v="Alliance Super-Size Bands, Assorted Sizes"/>
    <n v="93.36"/>
    <n v="12"/>
    <n v="0"/>
    <n v="0.93359999999999843"/>
  </r>
  <r>
    <n v="8008"/>
    <s v="CA-2012-110863"/>
    <x v="1"/>
    <x v="972"/>
    <d v="2012-11-24T00:00:00"/>
    <s v="Standard Class"/>
    <s v="AA-10645"/>
    <s v="Anna Andreadi"/>
    <x v="0"/>
    <x v="0"/>
    <s v="Oklahoma City"/>
    <x v="26"/>
    <n v="73120"/>
    <s v="Central"/>
    <s v="OFF-ST-10002756"/>
    <x v="1"/>
    <x v="4"/>
    <s v="Tennsco Stur-D-Stor Boltless Shelving, 5 Shelves, 24&quot; Deep, Sand"/>
    <n v="541.24"/>
    <n v="4"/>
    <n v="0"/>
    <n v="5.4124000000000478"/>
  </r>
  <r>
    <n v="8009"/>
    <s v="CA-2012-110863"/>
    <x v="1"/>
    <x v="972"/>
    <d v="2012-11-24T00:00:00"/>
    <s v="Standard Class"/>
    <s v="AA-10645"/>
    <s v="Anna Andreadi"/>
    <x v="0"/>
    <x v="0"/>
    <s v="Oklahoma City"/>
    <x v="26"/>
    <n v="73120"/>
    <s v="Central"/>
    <s v="OFF-PA-10000474"/>
    <x v="1"/>
    <x v="10"/>
    <s v="Staples"/>
    <n v="106.32"/>
    <n v="3"/>
    <n v="0"/>
    <n v="49.970399999999991"/>
  </r>
  <r>
    <n v="8010"/>
    <s v="CA-2012-110863"/>
    <x v="1"/>
    <x v="972"/>
    <d v="2012-11-24T00:00:00"/>
    <s v="Standard Class"/>
    <s v="AA-10645"/>
    <s v="Anna Andreadi"/>
    <x v="0"/>
    <x v="0"/>
    <s v="Oklahoma City"/>
    <x v="26"/>
    <n v="73120"/>
    <s v="Central"/>
    <s v="FUR-CH-10002073"/>
    <x v="0"/>
    <x v="1"/>
    <s v="Hon Olson Stacker Chairs"/>
    <n v="1323.8999999999999"/>
    <n v="5"/>
    <n v="0"/>
    <n v="383.93099999999993"/>
  </r>
  <r>
    <n v="8011"/>
    <s v="CA-2011-127859"/>
    <x v="2"/>
    <x v="461"/>
    <d v="2011-03-20T00:00:00"/>
    <s v="Second Class"/>
    <s v="QJ-19255"/>
    <s v="Quincy Jones"/>
    <x v="1"/>
    <x v="0"/>
    <s v="Philadelphia"/>
    <x v="9"/>
    <n v="19134"/>
    <s v="East"/>
    <s v="OFF-PA-10003641"/>
    <x v="1"/>
    <x v="10"/>
    <s v="Xerox 1909"/>
    <n v="126.624"/>
    <n v="6"/>
    <n v="0.2"/>
    <n v="41.152799999999992"/>
  </r>
  <r>
    <n v="8012"/>
    <s v="US-2012-136427"/>
    <x v="1"/>
    <x v="782"/>
    <d v="2012-06-23T00:00:00"/>
    <s v="First Class"/>
    <s v="JM-16195"/>
    <s v="Justin MacKendrick"/>
    <x v="0"/>
    <x v="0"/>
    <s v="Aurora"/>
    <x v="22"/>
    <n v="80013"/>
    <s v="West"/>
    <s v="TEC-PH-10002070"/>
    <x v="2"/>
    <x v="7"/>
    <s v="Griffin GC36547 PowerJolt SE Lightning Charger"/>
    <n v="125.944"/>
    <n v="7"/>
    <n v="0.2"/>
    <n v="15.742999999999984"/>
  </r>
  <r>
    <n v="8013"/>
    <s v="CA-2014-120138"/>
    <x v="3"/>
    <x v="1126"/>
    <d v="2014-05-26T00:00:00"/>
    <s v="Same Day"/>
    <s v="TB-21625"/>
    <s v="Trudy Brown"/>
    <x v="0"/>
    <x v="0"/>
    <s v="New York City"/>
    <x v="15"/>
    <n v="10009"/>
    <s v="East"/>
    <s v="OFF-BI-10004519"/>
    <x v="1"/>
    <x v="8"/>
    <s v="GBC DocuBind P100 Manual Binding Machine"/>
    <n v="663.92"/>
    <n v="5"/>
    <n v="0.2"/>
    <n v="207.47499999999994"/>
  </r>
  <r>
    <n v="8014"/>
    <s v="CA-2014-120138"/>
    <x v="3"/>
    <x v="1126"/>
    <d v="2014-05-26T00:00:00"/>
    <s v="Same Day"/>
    <s v="TB-21625"/>
    <s v="Trudy Brown"/>
    <x v="0"/>
    <x v="0"/>
    <s v="New York City"/>
    <x v="15"/>
    <n v="10009"/>
    <s v="East"/>
    <s v="TEC-AC-10002167"/>
    <x v="2"/>
    <x v="11"/>
    <s v="Imation 8gb Micro Traveldrive Usb 2.0 Flash Drive"/>
    <n v="120"/>
    <n v="8"/>
    <n v="0"/>
    <n v="13.200000000000003"/>
  </r>
  <r>
    <n v="8015"/>
    <s v="CA-2014-120138"/>
    <x v="3"/>
    <x v="1126"/>
    <d v="2014-05-26T00:00:00"/>
    <s v="Same Day"/>
    <s v="TB-21625"/>
    <s v="Trudy Brown"/>
    <x v="0"/>
    <x v="0"/>
    <s v="New York City"/>
    <x v="15"/>
    <n v="10009"/>
    <s v="East"/>
    <s v="OFF-FA-10000936"/>
    <x v="1"/>
    <x v="13"/>
    <s v="Acco Hot Clips Clips to Go"/>
    <n v="3.29"/>
    <n v="1"/>
    <n v="0"/>
    <n v="1.4804999999999999"/>
  </r>
  <r>
    <n v="8016"/>
    <s v="CA-2014-120138"/>
    <x v="3"/>
    <x v="1126"/>
    <d v="2014-05-26T00:00:00"/>
    <s v="Same Day"/>
    <s v="TB-21625"/>
    <s v="Trudy Brown"/>
    <x v="0"/>
    <x v="0"/>
    <s v="New York City"/>
    <x v="15"/>
    <n v="10009"/>
    <s v="East"/>
    <s v="FUR-FU-10000732"/>
    <x v="0"/>
    <x v="5"/>
    <s v="Eldon 200 Class Desk Accessories"/>
    <n v="18.84"/>
    <n v="3"/>
    <n v="0"/>
    <n v="6.0287999999999995"/>
  </r>
  <r>
    <n v="8017"/>
    <s v="US-2011-131870"/>
    <x v="2"/>
    <x v="340"/>
    <d v="2011-09-11T00:00:00"/>
    <s v="First Class"/>
    <s v="NF-18595"/>
    <s v="Nicole Fjeld"/>
    <x v="2"/>
    <x v="0"/>
    <s v="Lancaster"/>
    <x v="24"/>
    <n v="43130"/>
    <s v="East"/>
    <s v="FUR-FU-10002501"/>
    <x v="0"/>
    <x v="5"/>
    <s v="Nu-Dell Executive Frame"/>
    <n v="60.672000000000011"/>
    <n v="6"/>
    <n v="0.2"/>
    <n v="12.892799999999998"/>
  </r>
  <r>
    <n v="8018"/>
    <s v="US-2011-131870"/>
    <x v="2"/>
    <x v="340"/>
    <d v="2011-09-11T00:00:00"/>
    <s v="First Class"/>
    <s v="NF-18595"/>
    <s v="Nicole Fjeld"/>
    <x v="2"/>
    <x v="0"/>
    <s v="Lancaster"/>
    <x v="24"/>
    <n v="43130"/>
    <s v="East"/>
    <s v="OFF-AR-10000634"/>
    <x v="1"/>
    <x v="6"/>
    <s v="Newell 320"/>
    <n v="30.816000000000003"/>
    <n v="9"/>
    <n v="0.2"/>
    <n v="2.6964000000000006"/>
  </r>
  <r>
    <n v="8019"/>
    <s v="CA-2014-114804"/>
    <x v="3"/>
    <x v="161"/>
    <d v="2014-10-20T00:00:00"/>
    <s v="Second Class"/>
    <s v="BF-11020"/>
    <s v="Barry Französisch"/>
    <x v="1"/>
    <x v="0"/>
    <s v="Modesto"/>
    <x v="1"/>
    <n v="95351"/>
    <s v="West"/>
    <s v="TEC-PH-10001700"/>
    <x v="2"/>
    <x v="7"/>
    <s v="Panasonic KX-TG6844B Expandable Digital Cordless Telephone"/>
    <n v="52.792000000000002"/>
    <n v="1"/>
    <n v="0.2"/>
    <n v="4.6193000000000026"/>
  </r>
  <r>
    <n v="8020"/>
    <s v="CA-2014-167227"/>
    <x v="3"/>
    <x v="808"/>
    <d v="2014-11-06T00:00:00"/>
    <s v="First Class"/>
    <s v="NP-18670"/>
    <s v="Nora Paige"/>
    <x v="0"/>
    <x v="0"/>
    <s v="Saint Louis"/>
    <x v="25"/>
    <n v="63116"/>
    <s v="Central"/>
    <s v="OFF-AP-10001962"/>
    <x v="1"/>
    <x v="9"/>
    <s v="Black &amp; Decker Filter for Double Action Dustbuster Cordless Vac BLDV7210"/>
    <n v="83.9"/>
    <n v="10"/>
    <n v="0"/>
    <n v="20.975000000000001"/>
  </r>
  <r>
    <n v="8021"/>
    <s v="CA-2014-167227"/>
    <x v="3"/>
    <x v="808"/>
    <d v="2014-11-06T00:00:00"/>
    <s v="First Class"/>
    <s v="NP-18670"/>
    <s v="Nora Paige"/>
    <x v="0"/>
    <x v="0"/>
    <s v="Saint Louis"/>
    <x v="25"/>
    <n v="63116"/>
    <s v="Central"/>
    <s v="OFF-PA-10001838"/>
    <x v="1"/>
    <x v="10"/>
    <s v="Adams Telephone Message Book W/Dividers/Space For Phone Numbers, 5 1/4&quot;X8 1/2&quot;, 300/Messages"/>
    <n v="11.76"/>
    <n v="2"/>
    <n v="0"/>
    <n v="5.7623999999999995"/>
  </r>
  <r>
    <n v="8022"/>
    <s v="CA-2011-129189"/>
    <x v="2"/>
    <x v="609"/>
    <d v="2011-07-25T00:00:00"/>
    <s v="Standard Class"/>
    <s v="HM-14860"/>
    <s v="Harry Marie"/>
    <x v="1"/>
    <x v="0"/>
    <s v="Dallas"/>
    <x v="5"/>
    <n v="75217"/>
    <s v="Central"/>
    <s v="OFF-AP-10000124"/>
    <x v="1"/>
    <x v="9"/>
    <s v="Acco 6 Outlet Guardian Basic Surge Suppressor"/>
    <n v="4.9919999999999991"/>
    <n v="3"/>
    <n v="0.8"/>
    <n v="-12.979200000000002"/>
  </r>
  <r>
    <n v="8023"/>
    <s v="CA-2011-129189"/>
    <x v="2"/>
    <x v="609"/>
    <d v="2011-07-25T00:00:00"/>
    <s v="Standard Class"/>
    <s v="HM-14860"/>
    <s v="Harry Marie"/>
    <x v="1"/>
    <x v="0"/>
    <s v="Dallas"/>
    <x v="5"/>
    <n v="75217"/>
    <s v="Central"/>
    <s v="OFF-EN-10003567"/>
    <x v="1"/>
    <x v="12"/>
    <s v="Inter-Office Recycled Envelopes, Brown Kraft, Button-String,10&quot; x 13&quot; , 100/Box"/>
    <n v="87.92"/>
    <n v="5"/>
    <n v="0.2"/>
    <n v="29.673000000000005"/>
  </r>
  <r>
    <n v="8024"/>
    <s v="CA-2011-129189"/>
    <x v="2"/>
    <x v="609"/>
    <d v="2011-07-25T00:00:00"/>
    <s v="Standard Class"/>
    <s v="HM-14860"/>
    <s v="Harry Marie"/>
    <x v="1"/>
    <x v="0"/>
    <s v="Dallas"/>
    <x v="5"/>
    <n v="75217"/>
    <s v="Central"/>
    <s v="FUR-CH-10004997"/>
    <x v="0"/>
    <x v="1"/>
    <s v="Hon Every-Day Series Multi-Task Chairs"/>
    <n v="657.93"/>
    <n v="5"/>
    <n v="0.3"/>
    <n v="-93.989999999999952"/>
  </r>
  <r>
    <n v="8025"/>
    <s v="CA-2011-129189"/>
    <x v="2"/>
    <x v="609"/>
    <d v="2011-07-25T00:00:00"/>
    <s v="Standard Class"/>
    <s v="HM-14860"/>
    <s v="Harry Marie"/>
    <x v="1"/>
    <x v="0"/>
    <s v="Dallas"/>
    <x v="5"/>
    <n v="75217"/>
    <s v="Central"/>
    <s v="OFF-BI-10000494"/>
    <x v="1"/>
    <x v="8"/>
    <s v="Acco Economy Flexible Poly Round Ring Binder"/>
    <n v="1.0439999999999998"/>
    <n v="1"/>
    <n v="0.8"/>
    <n v="-1.8270000000000004"/>
  </r>
  <r>
    <n v="8026"/>
    <s v="CA-2012-132465"/>
    <x v="1"/>
    <x v="861"/>
    <d v="2012-09-15T00:00:00"/>
    <s v="Second Class"/>
    <s v="DM-13525"/>
    <s v="Don Miller"/>
    <x v="1"/>
    <x v="0"/>
    <s v="New York City"/>
    <x v="15"/>
    <n v="10035"/>
    <s v="East"/>
    <s v="FUR-FU-10000277"/>
    <x v="0"/>
    <x v="5"/>
    <s v="Deflect-o DuraMat Antistatic Studded Beveled Mat for Medium Pile Carpeting"/>
    <n v="210.68"/>
    <n v="2"/>
    <n v="0"/>
    <n v="50.563199999999995"/>
  </r>
  <r>
    <n v="8027"/>
    <s v="CA-2012-132465"/>
    <x v="1"/>
    <x v="861"/>
    <d v="2012-09-15T00:00:00"/>
    <s v="Second Class"/>
    <s v="DM-13525"/>
    <s v="Don Miller"/>
    <x v="1"/>
    <x v="0"/>
    <s v="New York City"/>
    <x v="15"/>
    <n v="10035"/>
    <s v="East"/>
    <s v="OFF-ST-10003641"/>
    <x v="1"/>
    <x v="4"/>
    <s v="Space Solutions Industrial Galvanized Steel Shelving."/>
    <n v="78.8"/>
    <n v="1"/>
    <n v="0"/>
    <n v="1.5760000000000076"/>
  </r>
  <r>
    <n v="8028"/>
    <s v="CA-2012-132465"/>
    <x v="1"/>
    <x v="861"/>
    <d v="2012-09-15T00:00:00"/>
    <s v="Second Class"/>
    <s v="DM-13525"/>
    <s v="Don Miller"/>
    <x v="1"/>
    <x v="0"/>
    <s v="New York City"/>
    <x v="15"/>
    <n v="10035"/>
    <s v="East"/>
    <s v="TEC-AC-10001998"/>
    <x v="2"/>
    <x v="11"/>
    <s v="Logitech LS21 Speaker System - PC Multimedia - 2.1-CH - Wired"/>
    <n v="19.989999999999998"/>
    <n v="1"/>
    <n v="0"/>
    <n v="6.796599999999998"/>
  </r>
  <r>
    <n v="8029"/>
    <s v="CA-2012-132465"/>
    <x v="1"/>
    <x v="861"/>
    <d v="2012-09-15T00:00:00"/>
    <s v="Second Class"/>
    <s v="DM-13525"/>
    <s v="Don Miller"/>
    <x v="1"/>
    <x v="0"/>
    <s v="New York City"/>
    <x v="15"/>
    <n v="10035"/>
    <s v="East"/>
    <s v="OFF-ST-10001932"/>
    <x v="1"/>
    <x v="4"/>
    <s v="Fellowes Staxonsteel Drawer Files"/>
    <n v="772.68"/>
    <n v="4"/>
    <n v="0"/>
    <n v="108.17520000000002"/>
  </r>
  <r>
    <n v="8030"/>
    <s v="CA-2013-166373"/>
    <x v="0"/>
    <x v="147"/>
    <d v="2013-10-26T00:00:00"/>
    <s v="Standard Class"/>
    <s v="JF-15565"/>
    <s v="Jill Fjeld"/>
    <x v="0"/>
    <x v="0"/>
    <s v="San Antonio"/>
    <x v="5"/>
    <n v="78207"/>
    <s v="Central"/>
    <s v="TEC-AC-10002323"/>
    <x v="2"/>
    <x v="11"/>
    <s v="SanDisk Ultra 32 GB MicroSDHC Class 10 Memory Card"/>
    <n v="106.08000000000001"/>
    <n v="6"/>
    <n v="0.2"/>
    <n v="-9.2819999999999965"/>
  </r>
  <r>
    <n v="8031"/>
    <s v="CA-2013-158806"/>
    <x v="0"/>
    <x v="676"/>
    <d v="2013-01-11T00:00:00"/>
    <s v="Standard Class"/>
    <s v="NM-18520"/>
    <s v="Neoma Murray"/>
    <x v="0"/>
    <x v="0"/>
    <s v="Amarillo"/>
    <x v="5"/>
    <n v="79109"/>
    <s v="Central"/>
    <s v="FUR-FU-10004270"/>
    <x v="0"/>
    <x v="5"/>
    <s v="Executive Impressions 13&quot; Clairmont Wall Clock"/>
    <n v="23.076000000000001"/>
    <n v="3"/>
    <n v="0.6"/>
    <n v="-10.961100000000002"/>
  </r>
  <r>
    <n v="8032"/>
    <s v="CA-2013-158806"/>
    <x v="0"/>
    <x v="676"/>
    <d v="2013-01-11T00:00:00"/>
    <s v="Standard Class"/>
    <s v="NM-18520"/>
    <s v="Neoma Murray"/>
    <x v="0"/>
    <x v="0"/>
    <s v="Amarillo"/>
    <x v="5"/>
    <n v="79109"/>
    <s v="Central"/>
    <s v="OFF-PA-10004621"/>
    <x v="1"/>
    <x v="10"/>
    <s v="Xerox 212"/>
    <n v="25.920000000000005"/>
    <n v="5"/>
    <n v="0.2"/>
    <n v="9.0719999999999992"/>
  </r>
  <r>
    <n v="8033"/>
    <s v="CA-2012-119690"/>
    <x v="1"/>
    <x v="608"/>
    <d v="2012-06-28T00:00:00"/>
    <s v="First Class"/>
    <s v="MV-17485"/>
    <s v="Mark Van Huff"/>
    <x v="0"/>
    <x v="0"/>
    <s v="Houston"/>
    <x v="5"/>
    <n v="77041"/>
    <s v="Central"/>
    <s v="OFF-PA-10001019"/>
    <x v="1"/>
    <x v="10"/>
    <s v="Xerox 1884"/>
    <n v="47.952000000000005"/>
    <n v="3"/>
    <n v="0.2"/>
    <n v="16.183799999999998"/>
  </r>
  <r>
    <n v="8034"/>
    <s v="CA-2012-119690"/>
    <x v="1"/>
    <x v="608"/>
    <d v="2012-06-28T00:00:00"/>
    <s v="First Class"/>
    <s v="MV-17485"/>
    <s v="Mark Van Huff"/>
    <x v="0"/>
    <x v="0"/>
    <s v="Houston"/>
    <x v="5"/>
    <n v="77041"/>
    <s v="Central"/>
    <s v="OFF-BI-10000201"/>
    <x v="1"/>
    <x v="8"/>
    <s v="Avery Triangle Shaped Sheet Lifters, Black, 2/Pack"/>
    <n v="0.98399999999999976"/>
    <n v="2"/>
    <n v="0.8"/>
    <n v="-1.476"/>
  </r>
  <r>
    <n v="8035"/>
    <s v="CA-2012-119690"/>
    <x v="1"/>
    <x v="608"/>
    <d v="2012-06-28T00:00:00"/>
    <s v="First Class"/>
    <s v="MV-17485"/>
    <s v="Mark Van Huff"/>
    <x v="0"/>
    <x v="0"/>
    <s v="Houston"/>
    <x v="5"/>
    <n v="77041"/>
    <s v="Central"/>
    <s v="FUR-FU-10004587"/>
    <x v="0"/>
    <x v="5"/>
    <s v="GE General Use Halogen Bulbs, 100 Watts, 1 Bulb per Pack"/>
    <n v="75.384000000000015"/>
    <n v="9"/>
    <n v="0.6"/>
    <n v="-20.730599999999995"/>
  </r>
  <r>
    <n v="8036"/>
    <s v="CA-2012-119690"/>
    <x v="1"/>
    <x v="608"/>
    <d v="2012-06-28T00:00:00"/>
    <s v="First Class"/>
    <s v="MV-17485"/>
    <s v="Mark Van Huff"/>
    <x v="0"/>
    <x v="0"/>
    <s v="Houston"/>
    <x v="5"/>
    <n v="77041"/>
    <s v="Central"/>
    <s v="OFF-LA-10001613"/>
    <x v="1"/>
    <x v="2"/>
    <s v="Avery File Folder Labels"/>
    <n v="4.6079999999999997"/>
    <n v="2"/>
    <n v="0.2"/>
    <n v="1.6704000000000001"/>
  </r>
  <r>
    <n v="8037"/>
    <s v="CA-2012-153738"/>
    <x v="1"/>
    <x v="1181"/>
    <d v="2012-09-22T00:00:00"/>
    <s v="First Class"/>
    <s v="AG-10270"/>
    <s v="Alejandro Grove"/>
    <x v="0"/>
    <x v="0"/>
    <s v="Lawrence"/>
    <x v="31"/>
    <n v="1841"/>
    <s v="East"/>
    <s v="OFF-BI-10001308"/>
    <x v="1"/>
    <x v="8"/>
    <s v="GBC Standard Plastic Binding Systems' Combs"/>
    <n v="37.68"/>
    <n v="6"/>
    <n v="0"/>
    <n v="16.955999999999996"/>
  </r>
  <r>
    <n v="8038"/>
    <s v="CA-2014-169012"/>
    <x v="3"/>
    <x v="815"/>
    <d v="2014-07-15T00:00:00"/>
    <s v="Standard Class"/>
    <s v="BF-11275"/>
    <s v="Beth Fritzler"/>
    <x v="1"/>
    <x v="0"/>
    <s v="Columbus"/>
    <x v="32"/>
    <n v="31907"/>
    <s v="South"/>
    <s v="OFF-AP-10003278"/>
    <x v="1"/>
    <x v="9"/>
    <s v="Belkin 7-Outlet SurgeMaster Home Series"/>
    <n v="41.910000000000004"/>
    <n v="3"/>
    <n v="0"/>
    <n v="10.896600000000003"/>
  </r>
  <r>
    <n v="8039"/>
    <s v="CA-2014-109393"/>
    <x v="3"/>
    <x v="160"/>
    <d v="2014-07-03T00:00:00"/>
    <s v="Second Class"/>
    <s v="JC-15775"/>
    <s v="John Castell"/>
    <x v="0"/>
    <x v="0"/>
    <s v="Los Angeles"/>
    <x v="1"/>
    <n v="90032"/>
    <s v="West"/>
    <s v="FUR-BO-10003966"/>
    <x v="0"/>
    <x v="0"/>
    <s v="Sauder Facets Collection Library, Sky Alder Finish"/>
    <n v="435.99900000000002"/>
    <n v="3"/>
    <n v="0.15"/>
    <n v="5.1293999999999755"/>
  </r>
  <r>
    <n v="8040"/>
    <s v="CA-2014-121489"/>
    <x v="3"/>
    <x v="170"/>
    <d v="2014-08-26T00:00:00"/>
    <s v="Second Class"/>
    <s v="CM-11815"/>
    <s v="Candace McMahon"/>
    <x v="1"/>
    <x v="0"/>
    <s v="Seattle"/>
    <x v="4"/>
    <n v="98115"/>
    <s v="West"/>
    <s v="FUR-CH-10004698"/>
    <x v="0"/>
    <x v="1"/>
    <s v="Padded Folding Chairs, Black, 4/Carton"/>
    <n v="388.70400000000006"/>
    <n v="6"/>
    <n v="0.2"/>
    <n v="38.870400000000018"/>
  </r>
  <r>
    <n v="8041"/>
    <s v="CA-2014-121489"/>
    <x v="3"/>
    <x v="170"/>
    <d v="2014-08-26T00:00:00"/>
    <s v="Second Class"/>
    <s v="CM-11815"/>
    <s v="Candace McMahon"/>
    <x v="1"/>
    <x v="0"/>
    <s v="Seattle"/>
    <x v="4"/>
    <n v="98115"/>
    <s v="West"/>
    <s v="OFF-ST-10000025"/>
    <x v="1"/>
    <x v="4"/>
    <s v="Fellowes Stor/Drawer Steel Plus Storage Drawers"/>
    <n v="572.58000000000004"/>
    <n v="6"/>
    <n v="0"/>
    <n v="34.354799999999955"/>
  </r>
  <r>
    <n v="8042"/>
    <s v="CA-2014-121489"/>
    <x v="3"/>
    <x v="170"/>
    <d v="2014-08-26T00:00:00"/>
    <s v="Second Class"/>
    <s v="CM-11815"/>
    <s v="Candace McMahon"/>
    <x v="1"/>
    <x v="0"/>
    <s v="Seattle"/>
    <x v="4"/>
    <n v="98115"/>
    <s v="West"/>
    <s v="TEC-AC-10000682"/>
    <x v="2"/>
    <x v="11"/>
    <s v="Kensington K72356US Mouse-in-a-Box USB Desktop Mouse"/>
    <n v="33.18"/>
    <n v="2"/>
    <n v="0"/>
    <n v="11.613"/>
  </r>
  <r>
    <n v="8043"/>
    <s v="US-2014-133081"/>
    <x v="3"/>
    <x v="825"/>
    <d v="2014-03-16T00:00:00"/>
    <s v="Standard Class"/>
    <s v="PV-18985"/>
    <s v="Paul Van Hugh"/>
    <x v="2"/>
    <x v="0"/>
    <s v="Cambridge"/>
    <x v="31"/>
    <n v="2138"/>
    <s v="East"/>
    <s v="TEC-AC-10001772"/>
    <x v="2"/>
    <x v="11"/>
    <s v="Memorex Mini Travel Drive 16 GB USB 2.0 Flash Drive"/>
    <n v="63.88"/>
    <n v="4"/>
    <n v="0"/>
    <n v="24.913200000000003"/>
  </r>
  <r>
    <n v="8044"/>
    <s v="US-2014-133081"/>
    <x v="3"/>
    <x v="825"/>
    <d v="2014-03-16T00:00:00"/>
    <s v="Standard Class"/>
    <s v="PV-18985"/>
    <s v="Paul Van Hugh"/>
    <x v="2"/>
    <x v="0"/>
    <s v="Cambridge"/>
    <x v="31"/>
    <n v="2138"/>
    <s v="East"/>
    <s v="FUR-FU-10001379"/>
    <x v="0"/>
    <x v="5"/>
    <s v="Executive Impressions 16-1/2&quot; Circular Wall Clock"/>
    <n v="26.72"/>
    <n v="1"/>
    <n v="0"/>
    <n v="11.756800000000002"/>
  </r>
  <r>
    <n v="8045"/>
    <s v="CA-2014-165008"/>
    <x v="3"/>
    <x v="175"/>
    <d v="2014-09-18T00:00:00"/>
    <s v="Second Class"/>
    <s v="DO-13645"/>
    <s v="Doug O'Connell"/>
    <x v="0"/>
    <x v="0"/>
    <s v="Salt Lake City"/>
    <x v="7"/>
    <n v="84106"/>
    <s v="West"/>
    <s v="OFF-BI-10002794"/>
    <x v="1"/>
    <x v="8"/>
    <s v="Avery Trapezoid Ring Binder, 3&quot; Capacity, Black, 1040 sheets"/>
    <n v="295.05599999999998"/>
    <n v="9"/>
    <n v="0.2"/>
    <n v="106.95779999999998"/>
  </r>
  <r>
    <n v="8046"/>
    <s v="CA-2013-145611"/>
    <x v="0"/>
    <x v="873"/>
    <d v="2013-09-25T00:00:00"/>
    <s v="Standard Class"/>
    <s v="HA-14905"/>
    <s v="Helen Abelman"/>
    <x v="0"/>
    <x v="0"/>
    <s v="New York City"/>
    <x v="15"/>
    <n v="10035"/>
    <s v="East"/>
    <s v="OFF-AP-10001005"/>
    <x v="1"/>
    <x v="9"/>
    <s v="Honeywell Quietcare HEPA Air Cleaner"/>
    <n v="393.25"/>
    <n v="5"/>
    <n v="0"/>
    <n v="129.77249999999998"/>
  </r>
  <r>
    <n v="8047"/>
    <s v="CA-2013-113600"/>
    <x v="0"/>
    <x v="272"/>
    <d v="2013-12-18T00:00:00"/>
    <s v="Second Class"/>
    <s v="SH-20395"/>
    <s v="Shahid Hopkins"/>
    <x v="0"/>
    <x v="0"/>
    <s v="Cuyahoga Falls"/>
    <x v="24"/>
    <n v="44221"/>
    <s v="East"/>
    <s v="OFF-BI-10000201"/>
    <x v="1"/>
    <x v="8"/>
    <s v="Avery Triangle Shaped Sheet Lifters, Black, 2/Pack"/>
    <n v="2.2140000000000004"/>
    <n v="3"/>
    <n v="0.7"/>
    <n v="-1.4760000000000004"/>
  </r>
  <r>
    <n v="8048"/>
    <s v="CA-2014-130834"/>
    <x v="3"/>
    <x v="132"/>
    <d v="2014-11-07T00:00:00"/>
    <s v="Second Class"/>
    <s v="JM-16195"/>
    <s v="Justin MacKendrick"/>
    <x v="0"/>
    <x v="0"/>
    <s v="Wilmington"/>
    <x v="3"/>
    <n v="28403"/>
    <s v="South"/>
    <s v="OFF-PA-10003673"/>
    <x v="1"/>
    <x v="10"/>
    <s v="Strathmore Photo Mount Cards"/>
    <n v="16.272000000000002"/>
    <n v="3"/>
    <n v="0.2"/>
    <n v="5.2883999999999984"/>
  </r>
  <r>
    <n v="8049"/>
    <s v="CA-2013-168543"/>
    <x v="0"/>
    <x v="894"/>
    <d v="2013-07-08T00:00:00"/>
    <s v="Standard Class"/>
    <s v="DK-13225"/>
    <s v="Dean Katz"/>
    <x v="1"/>
    <x v="0"/>
    <s v="New York City"/>
    <x v="15"/>
    <n v="10035"/>
    <s v="East"/>
    <s v="OFF-AP-10000938"/>
    <x v="1"/>
    <x v="9"/>
    <s v="Avanti 1.7 Cu. Ft. Refrigerator"/>
    <n v="706.86"/>
    <n v="7"/>
    <n v="0"/>
    <n v="197.92079999999999"/>
  </r>
  <r>
    <n v="8050"/>
    <s v="CA-2011-144974"/>
    <x v="2"/>
    <x v="467"/>
    <d v="2011-09-30T00:00:00"/>
    <s v="Standard Class"/>
    <s v="CM-12715"/>
    <s v="Craig Molinari"/>
    <x v="1"/>
    <x v="0"/>
    <s v="Philadelphia"/>
    <x v="9"/>
    <n v="19140"/>
    <s v="East"/>
    <s v="OFF-BI-10003274"/>
    <x v="1"/>
    <x v="8"/>
    <s v="Avery Durable Slant Ring Binders, No Labels"/>
    <n v="5.9700000000000006"/>
    <n v="5"/>
    <n v="0.7"/>
    <n v="-4.577"/>
  </r>
  <r>
    <n v="8051"/>
    <s v="CA-2011-144974"/>
    <x v="2"/>
    <x v="467"/>
    <d v="2011-09-30T00:00:00"/>
    <s v="Standard Class"/>
    <s v="CM-12715"/>
    <s v="Craig Molinari"/>
    <x v="1"/>
    <x v="0"/>
    <s v="Philadelphia"/>
    <x v="9"/>
    <n v="19140"/>
    <s v="East"/>
    <s v="FUR-FU-10001095"/>
    <x v="0"/>
    <x v="5"/>
    <s v="DAX Black Cherry Wood-Tone Poster Frame"/>
    <n v="21.184000000000001"/>
    <n v="1"/>
    <n v="0.2"/>
    <n v="4.7664"/>
  </r>
  <r>
    <n v="8052"/>
    <s v="CA-2011-144974"/>
    <x v="2"/>
    <x v="467"/>
    <d v="2011-09-30T00:00:00"/>
    <s v="Standard Class"/>
    <s v="CM-12715"/>
    <s v="Craig Molinari"/>
    <x v="1"/>
    <x v="0"/>
    <s v="Philadelphia"/>
    <x v="9"/>
    <n v="19140"/>
    <s v="East"/>
    <s v="OFF-AP-10001492"/>
    <x v="1"/>
    <x v="9"/>
    <s v="Acco Six-Outlet Power Strip, 4' Cord Length"/>
    <n v="41.375999999999998"/>
    <n v="6"/>
    <n v="0.2"/>
    <n v="3.1032000000000011"/>
  </r>
  <r>
    <n v="8053"/>
    <s v="CA-2011-109904"/>
    <x v="2"/>
    <x v="686"/>
    <d v="2011-07-17T00:00:00"/>
    <s v="Second Class"/>
    <s v="BF-10975"/>
    <s v="Barbara Fisher"/>
    <x v="1"/>
    <x v="0"/>
    <s v="New York City"/>
    <x v="15"/>
    <n v="10009"/>
    <s v="East"/>
    <s v="OFF-AR-10004999"/>
    <x v="1"/>
    <x v="6"/>
    <s v="Newell 315"/>
    <n v="17.940000000000001"/>
    <n v="3"/>
    <n v="0"/>
    <n v="4.4850000000000003"/>
  </r>
  <r>
    <n v="8054"/>
    <s v="CA-2014-152205"/>
    <x v="3"/>
    <x v="394"/>
    <d v="2014-10-06T00:00:00"/>
    <s v="Standard Class"/>
    <s v="SF-20965"/>
    <s v="Sylvia Foulston"/>
    <x v="1"/>
    <x v="0"/>
    <s v="Philadelphia"/>
    <x v="9"/>
    <n v="19134"/>
    <s v="East"/>
    <s v="OFF-BI-10004094"/>
    <x v="1"/>
    <x v="8"/>
    <s v="GBC Standard Plastic Binding Systems Combs"/>
    <n v="2.6550000000000002"/>
    <n v="1"/>
    <n v="0.7"/>
    <n v="-1.8584999999999994"/>
  </r>
  <r>
    <n v="8055"/>
    <s v="CA-2012-121188"/>
    <x v="1"/>
    <x v="834"/>
    <d v="2012-09-04T00:00:00"/>
    <s v="Standard Class"/>
    <s v="CB-12025"/>
    <s v="Cassandra Brandow"/>
    <x v="0"/>
    <x v="0"/>
    <s v="Los Angeles"/>
    <x v="1"/>
    <n v="90049"/>
    <s v="West"/>
    <s v="OFF-ST-10001490"/>
    <x v="1"/>
    <x v="4"/>
    <s v="Hot File 7-Pocket, Floor Stand"/>
    <n v="892.35"/>
    <n v="5"/>
    <n v="0"/>
    <n v="267.70499999999993"/>
  </r>
  <r>
    <n v="8056"/>
    <s v="CA-2012-121188"/>
    <x v="1"/>
    <x v="834"/>
    <d v="2012-09-04T00:00:00"/>
    <s v="Standard Class"/>
    <s v="CB-12025"/>
    <s v="Cassandra Brandow"/>
    <x v="0"/>
    <x v="0"/>
    <s v="Los Angeles"/>
    <x v="1"/>
    <n v="90049"/>
    <s v="West"/>
    <s v="FUR-BO-10004695"/>
    <x v="0"/>
    <x v="0"/>
    <s v="O'Sullivan 2-Door Barrister Bookcase in Odessa Pine"/>
    <n v="307.666"/>
    <n v="2"/>
    <n v="0.15"/>
    <n v="28.956799999999973"/>
  </r>
  <r>
    <n v="8057"/>
    <s v="CA-2012-121188"/>
    <x v="1"/>
    <x v="834"/>
    <d v="2012-09-04T00:00:00"/>
    <s v="Standard Class"/>
    <s v="CB-12025"/>
    <s v="Cassandra Brandow"/>
    <x v="0"/>
    <x v="0"/>
    <s v="Los Angeles"/>
    <x v="1"/>
    <n v="90049"/>
    <s v="West"/>
    <s v="OFF-ST-10000736"/>
    <x v="1"/>
    <x v="4"/>
    <s v="Carina Double Wide Media Storage Towers in Natural &amp; Black"/>
    <n v="728.82"/>
    <n v="9"/>
    <n v="0"/>
    <n v="29.152799999999971"/>
  </r>
  <r>
    <n v="8058"/>
    <s v="CA-2012-121188"/>
    <x v="1"/>
    <x v="834"/>
    <d v="2012-09-04T00:00:00"/>
    <s v="Standard Class"/>
    <s v="CB-12025"/>
    <s v="Cassandra Brandow"/>
    <x v="0"/>
    <x v="0"/>
    <s v="Los Angeles"/>
    <x v="1"/>
    <n v="90049"/>
    <s v="West"/>
    <s v="OFF-BI-10001617"/>
    <x v="1"/>
    <x v="8"/>
    <s v="GBC Wire Binding Combs"/>
    <n v="41.36"/>
    <n v="5"/>
    <n v="0.2"/>
    <n v="13.959"/>
  </r>
  <r>
    <n v="8059"/>
    <s v="CA-2012-121188"/>
    <x v="1"/>
    <x v="834"/>
    <d v="2012-09-04T00:00:00"/>
    <s v="Standard Class"/>
    <s v="CB-12025"/>
    <s v="Cassandra Brandow"/>
    <x v="0"/>
    <x v="0"/>
    <s v="Los Angeles"/>
    <x v="1"/>
    <n v="90049"/>
    <s v="West"/>
    <s v="TEC-PH-10003589"/>
    <x v="2"/>
    <x v="7"/>
    <s v="invisibleSHIELD by ZAGG Smudge-Free Screen Protector"/>
    <n v="43.176000000000002"/>
    <n v="3"/>
    <n v="0.2"/>
    <n v="15.111599999999999"/>
  </r>
  <r>
    <n v="8060"/>
    <s v="CA-2012-121188"/>
    <x v="1"/>
    <x v="834"/>
    <d v="2012-09-04T00:00:00"/>
    <s v="Standard Class"/>
    <s v="CB-12025"/>
    <s v="Cassandra Brandow"/>
    <x v="0"/>
    <x v="0"/>
    <s v="Los Angeles"/>
    <x v="1"/>
    <n v="90049"/>
    <s v="West"/>
    <s v="FUR-FU-10003981"/>
    <x v="0"/>
    <x v="5"/>
    <s v="Eldon Wave Desk Accessories"/>
    <n v="4.16"/>
    <n v="2"/>
    <n v="0"/>
    <n v="1.7472000000000003"/>
  </r>
  <r>
    <n v="8061"/>
    <s v="CA-2012-156013"/>
    <x v="1"/>
    <x v="1181"/>
    <d v="2012-09-26T00:00:00"/>
    <s v="Standard Class"/>
    <s v="TC-20980"/>
    <s v="Tamara Chand"/>
    <x v="1"/>
    <x v="0"/>
    <s v="Long Beach"/>
    <x v="15"/>
    <n v="11561"/>
    <s v="East"/>
    <s v="OFF-PA-10001970"/>
    <x v="1"/>
    <x v="10"/>
    <s v="Xerox 1881"/>
    <n v="61.4"/>
    <n v="5"/>
    <n v="0"/>
    <n v="28.857999999999997"/>
  </r>
  <r>
    <n v="8062"/>
    <s v="CA-2012-156013"/>
    <x v="1"/>
    <x v="1181"/>
    <d v="2012-09-26T00:00:00"/>
    <s v="Standard Class"/>
    <s v="TC-20980"/>
    <s v="Tamara Chand"/>
    <x v="1"/>
    <x v="0"/>
    <s v="Long Beach"/>
    <x v="15"/>
    <n v="11561"/>
    <s v="East"/>
    <s v="OFF-BI-10002437"/>
    <x v="1"/>
    <x v="8"/>
    <s v="Recycled Premium Regency Composition Covers"/>
    <n v="24.448"/>
    <n v="2"/>
    <n v="0.2"/>
    <n v="8.8623999999999992"/>
  </r>
  <r>
    <n v="8063"/>
    <s v="CA-2013-132997"/>
    <x v="0"/>
    <x v="77"/>
    <d v="2013-11-10T00:00:00"/>
    <s v="First Class"/>
    <s v="LW-17215"/>
    <s v="Luke Weiss"/>
    <x v="0"/>
    <x v="0"/>
    <s v="Rochester"/>
    <x v="15"/>
    <n v="14609"/>
    <s v="East"/>
    <s v="TEC-PH-10000586"/>
    <x v="2"/>
    <x v="7"/>
    <s v="AT&amp;T SB67148 SynJ"/>
    <n v="263.95999999999998"/>
    <n v="4"/>
    <n v="0"/>
    <n v="71.269200000000012"/>
  </r>
  <r>
    <n v="8064"/>
    <s v="CA-2013-132997"/>
    <x v="0"/>
    <x v="77"/>
    <d v="2013-11-10T00:00:00"/>
    <s v="First Class"/>
    <s v="LW-17215"/>
    <s v="Luke Weiss"/>
    <x v="0"/>
    <x v="0"/>
    <s v="Rochester"/>
    <x v="15"/>
    <n v="14609"/>
    <s v="East"/>
    <s v="TEC-PH-10003811"/>
    <x v="2"/>
    <x v="7"/>
    <s v="Jabra Supreme Plus Driver Edition Headset"/>
    <n v="359.96999999999997"/>
    <n v="3"/>
    <n v="0"/>
    <n v="100.7916"/>
  </r>
  <r>
    <n v="8065"/>
    <s v="CA-2013-132997"/>
    <x v="0"/>
    <x v="77"/>
    <d v="2013-11-10T00:00:00"/>
    <s v="First Class"/>
    <s v="LW-17215"/>
    <s v="Luke Weiss"/>
    <x v="0"/>
    <x v="0"/>
    <s v="Rochester"/>
    <x v="15"/>
    <n v="14609"/>
    <s v="East"/>
    <s v="OFF-PA-10004983"/>
    <x v="1"/>
    <x v="10"/>
    <s v="Xerox 23"/>
    <n v="12.96"/>
    <n v="2"/>
    <n v="0"/>
    <n v="6.2208000000000006"/>
  </r>
  <r>
    <n v="8066"/>
    <s v="CA-2013-132997"/>
    <x v="0"/>
    <x v="77"/>
    <d v="2013-11-10T00:00:00"/>
    <s v="First Class"/>
    <s v="LW-17215"/>
    <s v="Luke Weiss"/>
    <x v="0"/>
    <x v="0"/>
    <s v="Rochester"/>
    <x v="15"/>
    <n v="14609"/>
    <s v="East"/>
    <s v="OFF-ST-10003479"/>
    <x v="1"/>
    <x v="4"/>
    <s v="Eldon Base for stackable storage shelf, platinum"/>
    <n v="116.82"/>
    <n v="3"/>
    <n v="0"/>
    <n v="5.8409999999999869"/>
  </r>
  <r>
    <n v="8067"/>
    <s v="CA-2013-132997"/>
    <x v="0"/>
    <x v="77"/>
    <d v="2013-11-10T00:00:00"/>
    <s v="First Class"/>
    <s v="LW-17215"/>
    <s v="Luke Weiss"/>
    <x v="0"/>
    <x v="0"/>
    <s v="Rochester"/>
    <x v="15"/>
    <n v="14609"/>
    <s v="East"/>
    <s v="OFF-BI-10004318"/>
    <x v="1"/>
    <x v="8"/>
    <s v="Ibico EB-19 Dual Function Manual Binding System"/>
    <n v="276.78400000000005"/>
    <n v="2"/>
    <n v="0.2"/>
    <n v="89.954799999999992"/>
  </r>
  <r>
    <n v="8068"/>
    <s v="US-2012-160563"/>
    <x v="1"/>
    <x v="1182"/>
    <d v="2012-10-24T00:00:00"/>
    <s v="Standard Class"/>
    <s v="NS-18640"/>
    <s v="Noel Staavos"/>
    <x v="1"/>
    <x v="0"/>
    <s v="San Francisco"/>
    <x v="1"/>
    <n v="94109"/>
    <s v="West"/>
    <s v="TEC-AC-10002567"/>
    <x v="2"/>
    <x v="11"/>
    <s v="Logitech G602 Wireless Gaming Mouse"/>
    <n v="239.96999999999997"/>
    <n v="3"/>
    <n v="0"/>
    <n v="86.389199999999988"/>
  </r>
  <r>
    <n v="8069"/>
    <s v="US-2012-160563"/>
    <x v="1"/>
    <x v="1182"/>
    <d v="2012-10-24T00:00:00"/>
    <s v="Standard Class"/>
    <s v="NS-18640"/>
    <s v="Noel Staavos"/>
    <x v="1"/>
    <x v="0"/>
    <s v="San Francisco"/>
    <x v="1"/>
    <n v="94109"/>
    <s v="West"/>
    <s v="FUR-FU-10001731"/>
    <x v="0"/>
    <x v="5"/>
    <s v="Acrylic Self-Standing Desk Frames"/>
    <n v="16.02"/>
    <n v="6"/>
    <n v="0"/>
    <n v="6.0876000000000001"/>
  </r>
  <r>
    <n v="8070"/>
    <s v="CA-2014-151750"/>
    <x v="3"/>
    <x v="314"/>
    <d v="2014-01-06T00:00:00"/>
    <s v="Standard Class"/>
    <s v="JM-15250"/>
    <s v="Janet Martin"/>
    <x v="0"/>
    <x v="0"/>
    <s v="Huntsville"/>
    <x v="5"/>
    <n v="77340"/>
    <s v="Central"/>
    <s v="OFF-ST-10002743"/>
    <x v="1"/>
    <x v="4"/>
    <s v="SAFCO Boltless Steel Shelving"/>
    <n v="454.56000000000006"/>
    <n v="5"/>
    <n v="0.2"/>
    <n v="-107.95800000000004"/>
  </r>
  <r>
    <n v="8071"/>
    <s v="CA-2014-151750"/>
    <x v="3"/>
    <x v="314"/>
    <d v="2014-01-06T00:00:00"/>
    <s v="Standard Class"/>
    <s v="JM-15250"/>
    <s v="Janet Martin"/>
    <x v="0"/>
    <x v="0"/>
    <s v="Huntsville"/>
    <x v="5"/>
    <n v="77340"/>
    <s v="Central"/>
    <s v="FUR-FU-10002116"/>
    <x v="0"/>
    <x v="5"/>
    <s v="Tenex Carpeted, Granite-Look or Clear Contemporary Contour Shape Chair Mats"/>
    <n v="141.41999999999999"/>
    <n v="5"/>
    <n v="0.6"/>
    <n v="-187.38150000000002"/>
  </r>
  <r>
    <n v="8072"/>
    <s v="CA-2014-151750"/>
    <x v="3"/>
    <x v="314"/>
    <d v="2014-01-06T00:00:00"/>
    <s v="Standard Class"/>
    <s v="JM-15250"/>
    <s v="Janet Martin"/>
    <x v="0"/>
    <x v="0"/>
    <s v="Huntsville"/>
    <x v="5"/>
    <n v="77340"/>
    <s v="Central"/>
    <s v="FUR-CH-10003199"/>
    <x v="0"/>
    <x v="1"/>
    <s v="Office Star - Contemporary Task Swivel Chair"/>
    <n v="310.74399999999997"/>
    <n v="4"/>
    <n v="0.3"/>
    <n v="-26.635199999999998"/>
  </r>
  <r>
    <n v="8073"/>
    <s v="CA-2014-151750"/>
    <x v="3"/>
    <x v="314"/>
    <d v="2014-01-06T00:00:00"/>
    <s v="Standard Class"/>
    <s v="JM-15250"/>
    <s v="Janet Martin"/>
    <x v="0"/>
    <x v="0"/>
    <s v="Huntsville"/>
    <x v="5"/>
    <n v="77340"/>
    <s v="Central"/>
    <s v="OFF-AR-10003158"/>
    <x v="1"/>
    <x v="6"/>
    <s v="Fluorescent Highlighters by Dixon"/>
    <n v="12.736000000000001"/>
    <n v="4"/>
    <n v="0.2"/>
    <n v="2.2287999999999988"/>
  </r>
  <r>
    <n v="8074"/>
    <s v="CA-2014-151750"/>
    <x v="3"/>
    <x v="314"/>
    <d v="2014-01-06T00:00:00"/>
    <s v="Standard Class"/>
    <s v="JM-15250"/>
    <s v="Janet Martin"/>
    <x v="0"/>
    <x v="0"/>
    <s v="Huntsville"/>
    <x v="5"/>
    <n v="77340"/>
    <s v="Central"/>
    <s v="OFF-BI-10000301"/>
    <x v="1"/>
    <x v="8"/>
    <s v="GBC Instant Report Kit"/>
    <n v="6.469999999999998"/>
    <n v="5"/>
    <n v="0.8"/>
    <n v="-9.7050000000000018"/>
  </r>
  <r>
    <n v="8075"/>
    <s v="CA-2014-151750"/>
    <x v="3"/>
    <x v="314"/>
    <d v="2014-01-06T00:00:00"/>
    <s v="Standard Class"/>
    <s v="JM-15250"/>
    <s v="Janet Martin"/>
    <x v="0"/>
    <x v="0"/>
    <s v="Huntsville"/>
    <x v="5"/>
    <n v="77340"/>
    <s v="Central"/>
    <s v="OFF-BI-10000343"/>
    <x v="1"/>
    <x v="8"/>
    <s v="Pressboard Covers with Storage Hooks, 9 1/2&quot; x 11&quot;, Light Blue"/>
    <n v="13.747999999999998"/>
    <n v="14"/>
    <n v="0.8"/>
    <n v="-22.684200000000004"/>
  </r>
  <r>
    <n v="8076"/>
    <s v="CA-2014-151750"/>
    <x v="3"/>
    <x v="314"/>
    <d v="2014-01-06T00:00:00"/>
    <s v="Standard Class"/>
    <s v="JM-15250"/>
    <s v="Janet Martin"/>
    <x v="0"/>
    <x v="0"/>
    <s v="Huntsville"/>
    <x v="5"/>
    <n v="77340"/>
    <s v="Central"/>
    <s v="OFF-AP-10004708"/>
    <x v="1"/>
    <x v="9"/>
    <s v="Fellowes Superior 10 Outlet Split Surge Protector"/>
    <n v="15.223999999999997"/>
    <n v="2"/>
    <n v="0.8"/>
    <n v="-38.821200000000012"/>
  </r>
  <r>
    <n v="8077"/>
    <s v="CA-2012-106187"/>
    <x v="1"/>
    <x v="537"/>
    <d v="2012-06-29T00:00:00"/>
    <s v="Standard Class"/>
    <s v="RF-19345"/>
    <s v="Randy Ferguson"/>
    <x v="1"/>
    <x v="0"/>
    <s v="East Point"/>
    <x v="32"/>
    <n v="30344"/>
    <s v="South"/>
    <s v="FUR-FU-10000794"/>
    <x v="0"/>
    <x v="5"/>
    <s v="Eldon Stackable Tray, Side-Load, Legal, Smoke"/>
    <n v="27.42"/>
    <n v="3"/>
    <n v="0"/>
    <n v="9.3227999999999991"/>
  </r>
  <r>
    <n v="8078"/>
    <s v="CA-2012-106187"/>
    <x v="1"/>
    <x v="537"/>
    <d v="2012-06-29T00:00:00"/>
    <s v="Standard Class"/>
    <s v="RF-19345"/>
    <s v="Randy Ferguson"/>
    <x v="1"/>
    <x v="0"/>
    <s v="East Point"/>
    <x v="32"/>
    <n v="30344"/>
    <s v="South"/>
    <s v="OFF-BI-10004519"/>
    <x v="1"/>
    <x v="8"/>
    <s v="GBC DocuBind P100 Manual Binding Machine"/>
    <n v="165.98"/>
    <n v="1"/>
    <n v="0"/>
    <n v="74.690999999999988"/>
  </r>
  <r>
    <n v="8079"/>
    <s v="CA-2012-106187"/>
    <x v="1"/>
    <x v="537"/>
    <d v="2012-06-29T00:00:00"/>
    <s v="Standard Class"/>
    <s v="RF-19345"/>
    <s v="Randy Ferguson"/>
    <x v="1"/>
    <x v="0"/>
    <s v="East Point"/>
    <x v="32"/>
    <n v="30344"/>
    <s v="South"/>
    <s v="TEC-AC-10001590"/>
    <x v="2"/>
    <x v="11"/>
    <s v="Dell Slim USB Multimedia Keyboard"/>
    <n v="75"/>
    <n v="3"/>
    <n v="0"/>
    <n v="18"/>
  </r>
  <r>
    <n v="8080"/>
    <s v="US-2013-164945"/>
    <x v="0"/>
    <x v="441"/>
    <d v="2013-11-28T00:00:00"/>
    <s v="Standard Class"/>
    <s v="CA-12055"/>
    <s v="Cathy Armstrong"/>
    <x v="2"/>
    <x v="0"/>
    <s v="New York City"/>
    <x v="15"/>
    <n v="10009"/>
    <s v="East"/>
    <s v="OFF-BI-10001524"/>
    <x v="1"/>
    <x v="8"/>
    <s v="GBC Premium Transparent Covers with Diagonal Lined Pattern"/>
    <n v="134.27200000000002"/>
    <n v="8"/>
    <n v="0.2"/>
    <n v="46.99519999999999"/>
  </r>
  <r>
    <n v="8081"/>
    <s v="CA-2012-150714"/>
    <x v="1"/>
    <x v="662"/>
    <d v="2012-11-01T00:00:00"/>
    <s v="Standard Class"/>
    <s v="KH-16690"/>
    <s v="Kristen Hastings"/>
    <x v="1"/>
    <x v="0"/>
    <s v="Springfield"/>
    <x v="21"/>
    <n v="97477"/>
    <s v="West"/>
    <s v="OFF-LA-10001474"/>
    <x v="1"/>
    <x v="2"/>
    <s v="Avery 477"/>
    <n v="146.54400000000001"/>
    <n v="6"/>
    <n v="0.2"/>
    <n v="47.626799999999996"/>
  </r>
  <r>
    <n v="8082"/>
    <s v="CA-2012-150714"/>
    <x v="1"/>
    <x v="662"/>
    <d v="2012-11-01T00:00:00"/>
    <s v="Standard Class"/>
    <s v="KH-16690"/>
    <s v="Kristen Hastings"/>
    <x v="1"/>
    <x v="0"/>
    <s v="Springfield"/>
    <x v="21"/>
    <n v="97477"/>
    <s v="West"/>
    <s v="OFF-PA-10001497"/>
    <x v="1"/>
    <x v="10"/>
    <s v="Xerox 1914"/>
    <n v="131.904"/>
    <n v="3"/>
    <n v="0.2"/>
    <n v="47.815200000000004"/>
  </r>
  <r>
    <n v="8083"/>
    <s v="CA-2012-150714"/>
    <x v="1"/>
    <x v="662"/>
    <d v="2012-11-01T00:00:00"/>
    <s v="Standard Class"/>
    <s v="KH-16690"/>
    <s v="Kristen Hastings"/>
    <x v="1"/>
    <x v="0"/>
    <s v="Springfield"/>
    <x v="21"/>
    <n v="97477"/>
    <s v="West"/>
    <s v="OFF-AP-10003287"/>
    <x v="1"/>
    <x v="9"/>
    <s v="Tripp Lite TLP810NET Broadband Surge for Modem/Fax"/>
    <n v="203.88000000000002"/>
    <n v="5"/>
    <n v="0.2"/>
    <n v="20.387999999999998"/>
  </r>
  <r>
    <n v="8084"/>
    <s v="CA-2012-150714"/>
    <x v="1"/>
    <x v="662"/>
    <d v="2012-11-01T00:00:00"/>
    <s v="Standard Class"/>
    <s v="KH-16690"/>
    <s v="Kristen Hastings"/>
    <x v="1"/>
    <x v="0"/>
    <s v="Springfield"/>
    <x v="21"/>
    <n v="97477"/>
    <s v="West"/>
    <s v="OFF-BI-10002982"/>
    <x v="1"/>
    <x v="8"/>
    <s v="Avery Self-Adhesive Photo Pockets for Polaroid Photos"/>
    <n v="14.301000000000002"/>
    <n v="7"/>
    <n v="0.7"/>
    <n v="-10.487400000000001"/>
  </r>
  <r>
    <n v="8085"/>
    <s v="CA-2012-150714"/>
    <x v="1"/>
    <x v="662"/>
    <d v="2012-11-01T00:00:00"/>
    <s v="Standard Class"/>
    <s v="KH-16690"/>
    <s v="Kristen Hastings"/>
    <x v="1"/>
    <x v="0"/>
    <s v="Springfield"/>
    <x v="21"/>
    <n v="97477"/>
    <s v="West"/>
    <s v="OFF-ST-10001809"/>
    <x v="1"/>
    <x v="4"/>
    <s v="Fellowes Officeware Wire Shelving"/>
    <n v="718.6400000000001"/>
    <n v="10"/>
    <n v="0.2"/>
    <n v="-161.69400000000005"/>
  </r>
  <r>
    <n v="8086"/>
    <s v="CA-2013-105753"/>
    <x v="0"/>
    <x v="201"/>
    <d v="2013-10-27T00:00:00"/>
    <s v="Standard Class"/>
    <s v="LC-16960"/>
    <s v="Lindsay Castell"/>
    <x v="2"/>
    <x v="0"/>
    <s v="Arlington"/>
    <x v="17"/>
    <n v="22204"/>
    <s v="South"/>
    <s v="FUR-FU-10000246"/>
    <x v="0"/>
    <x v="5"/>
    <s v="Aluminum Document Frame"/>
    <n v="61.1"/>
    <n v="5"/>
    <n v="0"/>
    <n v="18.329999999999991"/>
  </r>
  <r>
    <n v="8087"/>
    <s v="CA-2014-120894"/>
    <x v="3"/>
    <x v="1045"/>
    <d v="2014-05-03T00:00:00"/>
    <s v="Standard Class"/>
    <s v="JL-15130"/>
    <s v="Jack Lebron"/>
    <x v="0"/>
    <x v="0"/>
    <s v="Wilmington"/>
    <x v="3"/>
    <n v="28403"/>
    <s v="South"/>
    <s v="OFF-AP-10000252"/>
    <x v="1"/>
    <x v="9"/>
    <s v="Harmony HEPA Quiet Air Purifiers"/>
    <n v="28.08"/>
    <n v="3"/>
    <n v="0.2"/>
    <n v="5.2650000000000006"/>
  </r>
  <r>
    <n v="8088"/>
    <s v="CA-2013-106621"/>
    <x v="0"/>
    <x v="321"/>
    <d v="2013-10-02T00:00:00"/>
    <s v="Second Class"/>
    <s v="DM-12955"/>
    <s v="Dario Medina"/>
    <x v="1"/>
    <x v="0"/>
    <s v="Yuma"/>
    <x v="16"/>
    <n v="85364"/>
    <s v="West"/>
    <s v="OFF-AR-10002375"/>
    <x v="1"/>
    <x v="6"/>
    <s v="Newell 351"/>
    <n v="10.496"/>
    <n v="4"/>
    <n v="0.2"/>
    <n v="1.1807999999999983"/>
  </r>
  <r>
    <n v="8089"/>
    <s v="CA-2012-107020"/>
    <x v="1"/>
    <x v="848"/>
    <d v="2012-07-14T00:00:00"/>
    <s v="Standard Class"/>
    <s v="MV-18190"/>
    <s v="Mike Vittorini"/>
    <x v="0"/>
    <x v="0"/>
    <s v="San Bernardino"/>
    <x v="1"/>
    <n v="92404"/>
    <s v="West"/>
    <s v="OFF-BI-10003719"/>
    <x v="1"/>
    <x v="8"/>
    <s v="Large Capacity Hanging Post Binders"/>
    <n v="39.92"/>
    <n v="2"/>
    <n v="0.2"/>
    <n v="12.973999999999997"/>
  </r>
  <r>
    <n v="8090"/>
    <s v="US-2012-117492"/>
    <x v="1"/>
    <x v="976"/>
    <d v="2012-08-09T00:00:00"/>
    <s v="First Class"/>
    <s v="NS-18640"/>
    <s v="Noel Staavos"/>
    <x v="1"/>
    <x v="0"/>
    <s v="Baltimore"/>
    <x v="39"/>
    <n v="21215"/>
    <s v="East"/>
    <s v="OFF-AP-10001492"/>
    <x v="1"/>
    <x v="9"/>
    <s v="Acco Six-Outlet Power Strip, 4' Cord Length"/>
    <n v="77.58"/>
    <n v="9"/>
    <n v="0"/>
    <n v="20.1708"/>
  </r>
  <r>
    <n v="8091"/>
    <s v="CA-2011-101392"/>
    <x v="2"/>
    <x v="1035"/>
    <d v="2011-12-13T00:00:00"/>
    <s v="Standard Class"/>
    <s v="AS-10630"/>
    <s v="Ann Steele"/>
    <x v="2"/>
    <x v="0"/>
    <s v="Seattle"/>
    <x v="4"/>
    <n v="98103"/>
    <s v="West"/>
    <s v="OFF-ST-10000532"/>
    <x v="1"/>
    <x v="4"/>
    <s v="Advantus Rolling Drawer Organizers"/>
    <n v="269.35999999999996"/>
    <n v="7"/>
    <n v="0"/>
    <n v="70.033599999999993"/>
  </r>
  <r>
    <n v="8092"/>
    <s v="CA-2012-127502"/>
    <x v="1"/>
    <x v="895"/>
    <d v="2012-12-14T00:00:00"/>
    <s v="Standard Class"/>
    <s v="MT-17815"/>
    <s v="Meg Tillman"/>
    <x v="0"/>
    <x v="0"/>
    <s v="San Francisco"/>
    <x v="1"/>
    <n v="94110"/>
    <s v="West"/>
    <s v="OFF-LA-10001613"/>
    <x v="1"/>
    <x v="2"/>
    <s v="Avery File Folder Labels"/>
    <n v="5.76"/>
    <n v="2"/>
    <n v="0"/>
    <n v="2.8224"/>
  </r>
  <r>
    <n v="8093"/>
    <s v="CA-2014-143658"/>
    <x v="3"/>
    <x v="1183"/>
    <d v="2014-11-14T00:00:00"/>
    <s v="Second Class"/>
    <s v="SR-20425"/>
    <s v="Sharelle Roach"/>
    <x v="2"/>
    <x v="0"/>
    <s v="New York City"/>
    <x v="15"/>
    <n v="10035"/>
    <s v="East"/>
    <s v="OFF-AR-10002818"/>
    <x v="1"/>
    <x v="6"/>
    <s v="Panasonic KP-310 Heavy-Duty Electric Pencil Sharpener"/>
    <n v="109.9"/>
    <n v="5"/>
    <n v="0"/>
    <n v="32.97"/>
  </r>
  <r>
    <n v="8094"/>
    <s v="CA-2014-133046"/>
    <x v="3"/>
    <x v="944"/>
    <d v="2014-08-02T00:00:00"/>
    <s v="Second Class"/>
    <s v="DK-13375"/>
    <s v="Dennis Kane"/>
    <x v="0"/>
    <x v="0"/>
    <s v="Seattle"/>
    <x v="4"/>
    <n v="98115"/>
    <s v="West"/>
    <s v="FUR-FU-10001940"/>
    <x v="0"/>
    <x v="5"/>
    <s v="Staples"/>
    <n v="23.88"/>
    <n v="3"/>
    <n v="0"/>
    <n v="10.507200000000001"/>
  </r>
  <r>
    <n v="8095"/>
    <s v="CA-2014-133046"/>
    <x v="3"/>
    <x v="944"/>
    <d v="2014-08-02T00:00:00"/>
    <s v="Second Class"/>
    <s v="DK-13375"/>
    <s v="Dennis Kane"/>
    <x v="0"/>
    <x v="0"/>
    <s v="Seattle"/>
    <x v="4"/>
    <n v="98115"/>
    <s v="West"/>
    <s v="OFF-PA-10003883"/>
    <x v="1"/>
    <x v="10"/>
    <s v="Message Book, Phone, Wirebound Standard Line Memo, 2 3/4&quot; X 5&quot;"/>
    <n v="26.2"/>
    <n v="4"/>
    <n v="0"/>
    <n v="12.052"/>
  </r>
  <r>
    <n v="8096"/>
    <s v="CA-2014-133046"/>
    <x v="3"/>
    <x v="944"/>
    <d v="2014-08-02T00:00:00"/>
    <s v="Second Class"/>
    <s v="DK-13375"/>
    <s v="Dennis Kane"/>
    <x v="0"/>
    <x v="0"/>
    <s v="Seattle"/>
    <x v="4"/>
    <n v="98115"/>
    <s v="West"/>
    <s v="OFF-PA-10002787"/>
    <x v="1"/>
    <x v="10"/>
    <s v="Xerox 227"/>
    <n v="12.96"/>
    <n v="2"/>
    <n v="0"/>
    <n v="6.2208000000000006"/>
  </r>
  <r>
    <n v="8097"/>
    <s v="CA-2014-133046"/>
    <x v="3"/>
    <x v="944"/>
    <d v="2014-08-02T00:00:00"/>
    <s v="Second Class"/>
    <s v="DK-13375"/>
    <s v="Dennis Kane"/>
    <x v="0"/>
    <x v="0"/>
    <s v="Seattle"/>
    <x v="4"/>
    <n v="98115"/>
    <s v="West"/>
    <s v="TEC-AC-10000991"/>
    <x v="2"/>
    <x v="11"/>
    <s v="Sony Micro Vault Click 8 GB USB 2.0 Flash Drive"/>
    <n v="234.95000000000002"/>
    <n v="5"/>
    <n v="0"/>
    <n v="32.893000000000008"/>
  </r>
  <r>
    <n v="8098"/>
    <s v="CA-2014-122798"/>
    <x v="3"/>
    <x v="116"/>
    <d v="2015-01-02T00:00:00"/>
    <s v="Standard Class"/>
    <s v="SV-20935"/>
    <s v="Susan Vittorini"/>
    <x v="0"/>
    <x v="0"/>
    <s v="Albuquerque"/>
    <x v="27"/>
    <n v="87105"/>
    <s v="West"/>
    <s v="OFF-ST-10003058"/>
    <x v="1"/>
    <x v="4"/>
    <s v="Eldon Mobile Mega Data Cart  Mega Stackable  Add-On Trays"/>
    <n v="118.25"/>
    <n v="5"/>
    <n v="0"/>
    <n v="34.292499999999997"/>
  </r>
  <r>
    <n v="8099"/>
    <s v="CA-2014-122798"/>
    <x v="3"/>
    <x v="116"/>
    <d v="2015-01-02T00:00:00"/>
    <s v="Standard Class"/>
    <s v="SV-20935"/>
    <s v="Susan Vittorini"/>
    <x v="0"/>
    <x v="0"/>
    <s v="Albuquerque"/>
    <x v="27"/>
    <n v="87105"/>
    <s v="West"/>
    <s v="OFF-PA-10004239"/>
    <x v="1"/>
    <x v="10"/>
    <s v="Xerox 1953"/>
    <n v="4.28"/>
    <n v="1"/>
    <n v="0"/>
    <n v="1.9259999999999997"/>
  </r>
  <r>
    <n v="8100"/>
    <s v="CA-2013-169663"/>
    <x v="0"/>
    <x v="612"/>
    <d v="2013-03-14T00:00:00"/>
    <s v="First Class"/>
    <s v="RH-19510"/>
    <s v="Rick Huthwaite"/>
    <x v="2"/>
    <x v="0"/>
    <s v="Los Angeles"/>
    <x v="1"/>
    <n v="90045"/>
    <s v="West"/>
    <s v="TEC-AC-10003038"/>
    <x v="2"/>
    <x v="11"/>
    <s v="Kingston Digital DataTraveler 16GB USB 2.0"/>
    <n v="26.849999999999998"/>
    <n v="3"/>
    <n v="0"/>
    <n v="5.101499999999997"/>
  </r>
  <r>
    <n v="8101"/>
    <s v="CA-2013-169663"/>
    <x v="0"/>
    <x v="612"/>
    <d v="2013-03-14T00:00:00"/>
    <s v="First Class"/>
    <s v="RH-19510"/>
    <s v="Rick Huthwaite"/>
    <x v="2"/>
    <x v="0"/>
    <s v="Los Angeles"/>
    <x v="1"/>
    <n v="90045"/>
    <s v="West"/>
    <s v="TEC-MA-10000984"/>
    <x v="2"/>
    <x v="15"/>
    <s v="Okidata MB760 Printer"/>
    <n v="3357.6000000000004"/>
    <n v="3"/>
    <n v="0.2"/>
    <n v="377.72999999999956"/>
  </r>
  <r>
    <n v="8102"/>
    <s v="CA-2012-149846"/>
    <x v="1"/>
    <x v="1184"/>
    <d v="2012-05-26T00:00:00"/>
    <s v="Standard Class"/>
    <s v="SB-20185"/>
    <s v="Sarah Brown"/>
    <x v="0"/>
    <x v="0"/>
    <s v="Los Angeles"/>
    <x v="1"/>
    <n v="90045"/>
    <s v="West"/>
    <s v="OFF-LA-10004484"/>
    <x v="1"/>
    <x v="2"/>
    <s v="Avery 476"/>
    <n v="8.26"/>
    <n v="2"/>
    <n v="0"/>
    <n v="3.7995999999999999"/>
  </r>
  <r>
    <n v="8103"/>
    <s v="CA-2012-149846"/>
    <x v="1"/>
    <x v="1184"/>
    <d v="2012-05-26T00:00:00"/>
    <s v="Standard Class"/>
    <s v="SB-20185"/>
    <s v="Sarah Brown"/>
    <x v="0"/>
    <x v="0"/>
    <s v="Los Angeles"/>
    <x v="1"/>
    <n v="90045"/>
    <s v="West"/>
    <s v="TEC-MA-10004002"/>
    <x v="2"/>
    <x v="15"/>
    <s v="Zebra GX420t Direct Thermal/Thermal Transfer Printer"/>
    <n v="2973.32"/>
    <n v="7"/>
    <n v="0.2"/>
    <n v="334.49849999999958"/>
  </r>
  <r>
    <n v="8104"/>
    <s v="CA-2012-149846"/>
    <x v="1"/>
    <x v="1184"/>
    <d v="2012-05-26T00:00:00"/>
    <s v="Standard Class"/>
    <s v="SB-20185"/>
    <s v="Sarah Brown"/>
    <x v="0"/>
    <x v="0"/>
    <s v="Los Angeles"/>
    <x v="1"/>
    <n v="90045"/>
    <s v="West"/>
    <s v="OFF-ST-10002406"/>
    <x v="1"/>
    <x v="4"/>
    <s v="Pizazz Global Quick File"/>
    <n v="104.79"/>
    <n v="7"/>
    <n v="0"/>
    <n v="29.341200000000008"/>
  </r>
  <r>
    <n v="8105"/>
    <s v="CA-2012-149846"/>
    <x v="1"/>
    <x v="1184"/>
    <d v="2012-05-26T00:00:00"/>
    <s v="Standard Class"/>
    <s v="SB-20185"/>
    <s v="Sarah Brown"/>
    <x v="0"/>
    <x v="0"/>
    <s v="Los Angeles"/>
    <x v="1"/>
    <n v="90045"/>
    <s v="West"/>
    <s v="TEC-PH-10003645"/>
    <x v="2"/>
    <x v="7"/>
    <s v="Aastra 57i VoIP phone"/>
    <n v="775.72800000000007"/>
    <n v="6"/>
    <n v="0.2"/>
    <n v="58.179600000000022"/>
  </r>
  <r>
    <n v="8106"/>
    <s v="CA-2014-159149"/>
    <x v="3"/>
    <x v="922"/>
    <d v="2014-02-20T00:00:00"/>
    <s v="First Class"/>
    <s v="CR-12820"/>
    <s v="Cyra Reiten"/>
    <x v="2"/>
    <x v="0"/>
    <s v="Houston"/>
    <x v="5"/>
    <n v="77041"/>
    <s v="Central"/>
    <s v="FUR-BO-10001601"/>
    <x v="0"/>
    <x v="0"/>
    <s v="Sauder Mission Library with Doors, Fruitwood Finish"/>
    <n v="89.066399999999987"/>
    <n v="1"/>
    <n v="0.32"/>
    <n v="-17.027400000000007"/>
  </r>
  <r>
    <n v="8107"/>
    <s v="CA-2014-159149"/>
    <x v="3"/>
    <x v="922"/>
    <d v="2014-02-20T00:00:00"/>
    <s v="First Class"/>
    <s v="CR-12820"/>
    <s v="Cyra Reiten"/>
    <x v="2"/>
    <x v="0"/>
    <s v="Houston"/>
    <x v="5"/>
    <n v="77041"/>
    <s v="Central"/>
    <s v="OFF-AR-10000937"/>
    <x v="1"/>
    <x v="6"/>
    <s v="Dixon Ticonderoga Core-Lock Colored Pencils, 48-Color Set"/>
    <n v="175.44"/>
    <n v="6"/>
    <n v="0.2"/>
    <n v="52.632000000000005"/>
  </r>
  <r>
    <n v="8108"/>
    <s v="CA-2014-159149"/>
    <x v="3"/>
    <x v="922"/>
    <d v="2014-02-20T00:00:00"/>
    <s v="First Class"/>
    <s v="CR-12820"/>
    <s v="Cyra Reiten"/>
    <x v="2"/>
    <x v="0"/>
    <s v="Houston"/>
    <x v="5"/>
    <n v="77041"/>
    <s v="Central"/>
    <s v="TEC-PH-10000038"/>
    <x v="2"/>
    <x v="7"/>
    <s v="Jawbone MINI JAMBOX Wireless Bluetooth Speaker"/>
    <n v="438.33600000000001"/>
    <n v="4"/>
    <n v="0.2"/>
    <n v="-87.667200000000037"/>
  </r>
  <r>
    <n v="8109"/>
    <s v="US-2014-167570"/>
    <x v="3"/>
    <x v="166"/>
    <d v="2014-12-16T00:00:00"/>
    <s v="Standard Class"/>
    <s v="EG-13900"/>
    <s v="Emily Grady"/>
    <x v="0"/>
    <x v="0"/>
    <s v="Philadelphia"/>
    <x v="9"/>
    <n v="19140"/>
    <s v="East"/>
    <s v="FUR-CH-10003396"/>
    <x v="0"/>
    <x v="1"/>
    <s v="Global Deluxe Steno Chair"/>
    <n v="215.54400000000001"/>
    <n v="4"/>
    <n v="0.3"/>
    <n v="-58.504800000000017"/>
  </r>
  <r>
    <n v="8110"/>
    <s v="CA-2014-160122"/>
    <x v="3"/>
    <x v="551"/>
    <d v="2014-11-24T00:00:00"/>
    <s v="Standard Class"/>
    <s v="RD-19930"/>
    <s v="Russell D'Ascenzo"/>
    <x v="0"/>
    <x v="0"/>
    <s v="Chicago"/>
    <x v="10"/>
    <n v="60623"/>
    <s v="Central"/>
    <s v="OFF-EN-10002592"/>
    <x v="1"/>
    <x v="12"/>
    <s v="Peel &amp; Seel Recycled Catalog Envelopes, Brown"/>
    <n v="55.584000000000003"/>
    <n v="6"/>
    <n v="0.2"/>
    <n v="20.844000000000001"/>
  </r>
  <r>
    <n v="8111"/>
    <s v="CA-2014-160122"/>
    <x v="3"/>
    <x v="551"/>
    <d v="2014-11-24T00:00:00"/>
    <s v="Standard Class"/>
    <s v="RD-19930"/>
    <s v="Russell D'Ascenzo"/>
    <x v="0"/>
    <x v="0"/>
    <s v="Chicago"/>
    <x v="10"/>
    <n v="60623"/>
    <s v="Central"/>
    <s v="FUR-CH-10000422"/>
    <x v="0"/>
    <x v="1"/>
    <s v="Global Highback Leather Tilter in Burgundy"/>
    <n v="127.38599999999998"/>
    <n v="2"/>
    <n v="0.3"/>
    <n v="-25.477199999999982"/>
  </r>
  <r>
    <n v="8112"/>
    <s v="CA-2013-130393"/>
    <x v="0"/>
    <x v="49"/>
    <d v="2013-12-04T00:00:00"/>
    <s v="Second Class"/>
    <s v="JM-15865"/>
    <s v="John Murray"/>
    <x v="0"/>
    <x v="0"/>
    <s v="San Angelo"/>
    <x v="5"/>
    <n v="76903"/>
    <s v="Central"/>
    <s v="FUR-CH-10002647"/>
    <x v="0"/>
    <x v="1"/>
    <s v="Situations Contoured Folding Chairs, 4/Set"/>
    <n v="248.43"/>
    <n v="5"/>
    <n v="0.3"/>
    <n v="-17.744999999999976"/>
  </r>
  <r>
    <n v="8113"/>
    <s v="CA-2013-130393"/>
    <x v="0"/>
    <x v="49"/>
    <d v="2013-12-04T00:00:00"/>
    <s v="Second Class"/>
    <s v="JM-15865"/>
    <s v="John Murray"/>
    <x v="0"/>
    <x v="0"/>
    <s v="San Angelo"/>
    <x v="5"/>
    <n v="76903"/>
    <s v="Central"/>
    <s v="OFF-AP-10004859"/>
    <x v="1"/>
    <x v="9"/>
    <s v="Acco 6 Outlet Guardian Premium Surge Suppressor"/>
    <n v="11.647999999999998"/>
    <n v="4"/>
    <n v="0.8"/>
    <n v="-30.867200000000004"/>
  </r>
  <r>
    <n v="8114"/>
    <s v="CA-2013-130393"/>
    <x v="0"/>
    <x v="49"/>
    <d v="2013-12-04T00:00:00"/>
    <s v="Second Class"/>
    <s v="JM-15865"/>
    <s v="John Murray"/>
    <x v="0"/>
    <x v="0"/>
    <s v="San Angelo"/>
    <x v="5"/>
    <n v="76903"/>
    <s v="Central"/>
    <s v="FUR-CH-10004477"/>
    <x v="0"/>
    <x v="1"/>
    <s v="Global Push Button Manager's Chair, Indigo"/>
    <n v="85.245999999999995"/>
    <n v="2"/>
    <n v="0.3"/>
    <n v="-1.217800000000004"/>
  </r>
  <r>
    <n v="8115"/>
    <s v="CA-2014-144820"/>
    <x v="3"/>
    <x v="621"/>
    <d v="2014-10-08T00:00:00"/>
    <s v="Second Class"/>
    <s v="LW-16825"/>
    <s v="Laurel Workman"/>
    <x v="1"/>
    <x v="0"/>
    <s v="Pasadena"/>
    <x v="5"/>
    <n v="77506"/>
    <s v="Central"/>
    <s v="OFF-AR-10004817"/>
    <x v="1"/>
    <x v="6"/>
    <s v="Colorific Watercolor Pencils"/>
    <n v="20.64"/>
    <n v="5"/>
    <n v="0.2"/>
    <n v="2.3219999999999974"/>
  </r>
  <r>
    <n v="8116"/>
    <s v="CA-2014-101014"/>
    <x v="3"/>
    <x v="635"/>
    <d v="2014-09-05T00:00:00"/>
    <s v="Standard Class"/>
    <s v="RW-19540"/>
    <s v="Rick Wilson"/>
    <x v="1"/>
    <x v="0"/>
    <s v="Los Angeles"/>
    <x v="1"/>
    <n v="90049"/>
    <s v="West"/>
    <s v="FUR-FU-10003374"/>
    <x v="0"/>
    <x v="5"/>
    <s v="Electrix Fluorescent Magnifier Lamps &amp; Weighted Base"/>
    <n v="148.02000000000001"/>
    <n v="3"/>
    <n v="0"/>
    <n v="41.445600000000013"/>
  </r>
  <r>
    <n v="8117"/>
    <s v="CA-2014-105543"/>
    <x v="3"/>
    <x v="221"/>
    <d v="2014-11-25T00:00:00"/>
    <s v="Same Day"/>
    <s v="BG-11695"/>
    <s v="Brooke Gillingham"/>
    <x v="1"/>
    <x v="0"/>
    <s v="Garden City"/>
    <x v="41"/>
    <n v="67846"/>
    <s v="Central"/>
    <s v="OFF-ST-10003123"/>
    <x v="1"/>
    <x v="4"/>
    <s v="Fellowes Bases and Tops For Staxonsteel/High-Stak Systems"/>
    <n v="33.29"/>
    <n v="1"/>
    <n v="0"/>
    <n v="7.9895999999999994"/>
  </r>
  <r>
    <n v="8118"/>
    <s v="US-2014-113201"/>
    <x v="3"/>
    <x v="160"/>
    <d v="2014-07-06T00:00:00"/>
    <s v="Standard Class"/>
    <s v="TT-21220"/>
    <s v="Thomas Thornton"/>
    <x v="0"/>
    <x v="0"/>
    <s v="Los Angeles"/>
    <x v="1"/>
    <n v="90045"/>
    <s v="West"/>
    <s v="OFF-PA-10000675"/>
    <x v="1"/>
    <x v="10"/>
    <s v="Xerox 1919"/>
    <n v="204.95000000000002"/>
    <n v="5"/>
    <n v="0"/>
    <n v="100.4255"/>
  </r>
  <r>
    <n v="8119"/>
    <s v="US-2014-106551"/>
    <x v="3"/>
    <x v="847"/>
    <d v="2014-07-28T00:00:00"/>
    <s v="Standard Class"/>
    <s v="EB-13930"/>
    <s v="Eric Barreto"/>
    <x v="0"/>
    <x v="0"/>
    <s v="Chicago"/>
    <x v="10"/>
    <n v="60653"/>
    <s v="Central"/>
    <s v="FUR-CH-10004997"/>
    <x v="0"/>
    <x v="1"/>
    <s v="Hon Every-Day Series Multi-Task Chairs"/>
    <n v="526.34399999999994"/>
    <n v="4"/>
    <n v="0.3"/>
    <n v="-75.191999999999979"/>
  </r>
  <r>
    <n v="8120"/>
    <s v="CA-2013-116722"/>
    <x v="0"/>
    <x v="583"/>
    <d v="2013-11-17T00:00:00"/>
    <s v="Standard Class"/>
    <s v="LP-17080"/>
    <s v="Liz Pelletier"/>
    <x v="0"/>
    <x v="0"/>
    <s v="San Francisco"/>
    <x v="1"/>
    <n v="94110"/>
    <s v="West"/>
    <s v="FUR-FU-10001934"/>
    <x v="0"/>
    <x v="5"/>
    <s v="Magnifier Swing Arm Lamp"/>
    <n v="41.96"/>
    <n v="2"/>
    <n v="0"/>
    <n v="10.909600000000001"/>
  </r>
  <r>
    <n v="8121"/>
    <s v="CA-2013-116722"/>
    <x v="0"/>
    <x v="583"/>
    <d v="2013-11-17T00:00:00"/>
    <s v="Standard Class"/>
    <s v="LP-17080"/>
    <s v="Liz Pelletier"/>
    <x v="0"/>
    <x v="0"/>
    <s v="San Francisco"/>
    <x v="1"/>
    <n v="94110"/>
    <s v="West"/>
    <s v="FUR-CH-10004997"/>
    <x v="0"/>
    <x v="1"/>
    <s v="Hon Every-Day Series Multi-Task Chairs"/>
    <n v="451.15199999999993"/>
    <n v="3"/>
    <n v="0.2"/>
    <n v="0"/>
  </r>
  <r>
    <n v="8122"/>
    <s v="CA-2013-116722"/>
    <x v="0"/>
    <x v="583"/>
    <d v="2013-11-17T00:00:00"/>
    <s v="Standard Class"/>
    <s v="LP-17080"/>
    <s v="Liz Pelletier"/>
    <x v="0"/>
    <x v="0"/>
    <s v="San Francisco"/>
    <x v="1"/>
    <n v="94110"/>
    <s v="West"/>
    <s v="OFF-BI-10001890"/>
    <x v="1"/>
    <x v="8"/>
    <s v="Avery Poly Binder Pockets"/>
    <n v="31.504000000000005"/>
    <n v="11"/>
    <n v="0.2"/>
    <n v="11.026399999999999"/>
  </r>
  <r>
    <n v="8123"/>
    <s v="CA-2011-138128"/>
    <x v="2"/>
    <x v="337"/>
    <d v="2011-12-15T00:00:00"/>
    <s v="Standard Class"/>
    <s v="FP-14320"/>
    <s v="Frank Preis"/>
    <x v="0"/>
    <x v="0"/>
    <s v="Philadelphia"/>
    <x v="9"/>
    <n v="19134"/>
    <s v="East"/>
    <s v="OFF-EN-10002500"/>
    <x v="1"/>
    <x v="12"/>
    <s v="Globe Weis Peel &amp; Seel First Class Envelopes"/>
    <n v="30.672000000000001"/>
    <n v="3"/>
    <n v="0.2"/>
    <n v="9.5850000000000009"/>
  </r>
  <r>
    <n v="8124"/>
    <s v="CA-2011-138128"/>
    <x v="2"/>
    <x v="337"/>
    <d v="2011-12-15T00:00:00"/>
    <s v="Standard Class"/>
    <s v="FP-14320"/>
    <s v="Frank Preis"/>
    <x v="0"/>
    <x v="0"/>
    <s v="Philadelphia"/>
    <x v="9"/>
    <n v="19134"/>
    <s v="East"/>
    <s v="TEC-CO-10001766"/>
    <x v="2"/>
    <x v="16"/>
    <s v="Canon PC940 Copier"/>
    <n v="1079.9759999999999"/>
    <n v="4"/>
    <n v="0.4"/>
    <n v="125.99719999999991"/>
  </r>
  <r>
    <n v="8125"/>
    <s v="US-2014-150070"/>
    <x v="3"/>
    <x v="210"/>
    <d v="2014-09-13T00:00:00"/>
    <s v="Standard Class"/>
    <s v="JA-15970"/>
    <s v="Joseph Airdo"/>
    <x v="0"/>
    <x v="0"/>
    <s v="Modesto"/>
    <x v="1"/>
    <n v="95351"/>
    <s v="West"/>
    <s v="FUR-CH-10004860"/>
    <x v="0"/>
    <x v="1"/>
    <s v="Global Low Back Tilter Chair"/>
    <n v="161.56800000000001"/>
    <n v="2"/>
    <n v="0.2"/>
    <n v="-28.274400000000021"/>
  </r>
  <r>
    <n v="8126"/>
    <s v="CA-2012-137064"/>
    <x v="1"/>
    <x v="525"/>
    <d v="2012-02-13T00:00:00"/>
    <s v="Standard Class"/>
    <s v="TS-21655"/>
    <s v="Trudy Schmidt"/>
    <x v="0"/>
    <x v="0"/>
    <s v="Houston"/>
    <x v="5"/>
    <n v="77070"/>
    <s v="Central"/>
    <s v="OFF-BI-10002049"/>
    <x v="1"/>
    <x v="8"/>
    <s v="UniKeep View Case Binders"/>
    <n v="2.9339999999999993"/>
    <n v="3"/>
    <n v="0.8"/>
    <n v="-4.9878000000000018"/>
  </r>
  <r>
    <n v="8127"/>
    <s v="CA-2012-137064"/>
    <x v="1"/>
    <x v="525"/>
    <d v="2012-02-13T00:00:00"/>
    <s v="Standard Class"/>
    <s v="TS-21655"/>
    <s v="Trudy Schmidt"/>
    <x v="0"/>
    <x v="0"/>
    <s v="Houston"/>
    <x v="5"/>
    <n v="77070"/>
    <s v="Central"/>
    <s v="TEC-AC-10003499"/>
    <x v="2"/>
    <x v="11"/>
    <s v="Memorex Mini Travel Drive 8 GB USB 2.0 Flash Drive"/>
    <n v="18.528000000000002"/>
    <n v="2"/>
    <n v="0.2"/>
    <n v="4.4004000000000003"/>
  </r>
  <r>
    <n v="8128"/>
    <s v="CA-2012-137064"/>
    <x v="1"/>
    <x v="525"/>
    <d v="2012-02-13T00:00:00"/>
    <s v="Standard Class"/>
    <s v="TS-21655"/>
    <s v="Trudy Schmidt"/>
    <x v="0"/>
    <x v="0"/>
    <s v="Houston"/>
    <x v="5"/>
    <n v="77070"/>
    <s v="Central"/>
    <s v="OFF-ST-10003470"/>
    <x v="1"/>
    <x v="4"/>
    <s v="Tennsco Snap-Together Open Shelving Units, Starter Sets and Add-On Units"/>
    <n v="670.75200000000007"/>
    <n v="3"/>
    <n v="0.2"/>
    <n v="-125.76600000000005"/>
  </r>
  <r>
    <n v="8129"/>
    <s v="CA-2014-157350"/>
    <x v="3"/>
    <x v="775"/>
    <d v="2014-09-02T00:00:00"/>
    <s v="Standard Class"/>
    <s v="DP-13000"/>
    <s v="Darren Powers"/>
    <x v="0"/>
    <x v="0"/>
    <s v="Chicago"/>
    <x v="10"/>
    <n v="60610"/>
    <s v="Central"/>
    <s v="FUR-FU-10000222"/>
    <x v="0"/>
    <x v="5"/>
    <s v="Seth Thomas 16&quot; Steel Case Clock"/>
    <n v="64.959999999999994"/>
    <n v="5"/>
    <n v="0.6"/>
    <n v="-43.847999999999985"/>
  </r>
  <r>
    <n v="8130"/>
    <s v="CA-2011-127866"/>
    <x v="2"/>
    <x v="836"/>
    <d v="2011-07-23T00:00:00"/>
    <s v="First Class"/>
    <s v="JD-15895"/>
    <s v="Jonathan Doherty"/>
    <x v="1"/>
    <x v="0"/>
    <s v="Riverside"/>
    <x v="1"/>
    <n v="92503"/>
    <s v="West"/>
    <s v="TEC-AC-10000023"/>
    <x v="2"/>
    <x v="11"/>
    <s v="Maxell 74 Minute CD-R Spindle, 50/Pack"/>
    <n v="41.94"/>
    <n v="2"/>
    <n v="0"/>
    <n v="15.098399999999998"/>
  </r>
  <r>
    <n v="8131"/>
    <s v="CA-2011-127866"/>
    <x v="2"/>
    <x v="836"/>
    <d v="2011-07-23T00:00:00"/>
    <s v="First Class"/>
    <s v="JD-15895"/>
    <s v="Jonathan Doherty"/>
    <x v="1"/>
    <x v="0"/>
    <s v="Riverside"/>
    <x v="1"/>
    <n v="92503"/>
    <s v="West"/>
    <s v="OFF-PA-10003971"/>
    <x v="1"/>
    <x v="10"/>
    <s v="Xerox 1965"/>
    <n v="11.96"/>
    <n v="2"/>
    <n v="0"/>
    <n v="5.8604000000000003"/>
  </r>
  <r>
    <n v="8132"/>
    <s v="CA-2011-127866"/>
    <x v="2"/>
    <x v="836"/>
    <d v="2011-07-23T00:00:00"/>
    <s v="First Class"/>
    <s v="JD-15895"/>
    <s v="Jonathan Doherty"/>
    <x v="1"/>
    <x v="0"/>
    <s v="Riverside"/>
    <x v="1"/>
    <n v="92503"/>
    <s v="West"/>
    <s v="OFF-AR-10003481"/>
    <x v="1"/>
    <x v="6"/>
    <s v="Newell 348"/>
    <n v="13.12"/>
    <n v="4"/>
    <n v="0"/>
    <n v="3.8047999999999984"/>
  </r>
  <r>
    <n v="8133"/>
    <s v="CA-2011-127866"/>
    <x v="2"/>
    <x v="836"/>
    <d v="2011-07-23T00:00:00"/>
    <s v="First Class"/>
    <s v="JD-15895"/>
    <s v="Jonathan Doherty"/>
    <x v="1"/>
    <x v="0"/>
    <s v="Riverside"/>
    <x v="1"/>
    <n v="92503"/>
    <s v="West"/>
    <s v="OFF-ST-10001490"/>
    <x v="1"/>
    <x v="4"/>
    <s v="Hot File 7-Pocket, Floor Stand"/>
    <n v="535.41"/>
    <n v="3"/>
    <n v="0"/>
    <n v="160.62299999999993"/>
  </r>
  <r>
    <n v="8134"/>
    <s v="CA-2012-131352"/>
    <x v="1"/>
    <x v="1049"/>
    <d v="2012-10-13T00:00:00"/>
    <s v="Standard Class"/>
    <s v="GH-14485"/>
    <s v="Gene Hale"/>
    <x v="1"/>
    <x v="0"/>
    <s v="Dallas"/>
    <x v="5"/>
    <n v="75081"/>
    <s v="Central"/>
    <s v="FUR-FU-10003708"/>
    <x v="0"/>
    <x v="5"/>
    <s v="Tenex Traditional Chairmats for Medium Pile Carpet, Standard Lip, 36&quot; x 48&quot;"/>
    <n v="72.78"/>
    <n v="3"/>
    <n v="0.6"/>
    <n v="-70.960499999999996"/>
  </r>
  <r>
    <n v="8135"/>
    <s v="CA-2012-121776"/>
    <x v="1"/>
    <x v="1130"/>
    <d v="2012-02-21T00:00:00"/>
    <s v="Standard Class"/>
    <s v="RD-19585"/>
    <s v="Rob Dowd"/>
    <x v="0"/>
    <x v="0"/>
    <s v="Los Angeles"/>
    <x v="1"/>
    <n v="90008"/>
    <s v="West"/>
    <s v="OFF-PA-10001970"/>
    <x v="1"/>
    <x v="10"/>
    <s v="Xerox 1881"/>
    <n v="36.839999999999996"/>
    <n v="3"/>
    <n v="0"/>
    <n v="17.314799999999998"/>
  </r>
  <r>
    <n v="8136"/>
    <s v="CA-2012-121776"/>
    <x v="1"/>
    <x v="1130"/>
    <d v="2012-02-21T00:00:00"/>
    <s v="Standard Class"/>
    <s v="RD-19585"/>
    <s v="Rob Dowd"/>
    <x v="0"/>
    <x v="0"/>
    <s v="Los Angeles"/>
    <x v="1"/>
    <n v="90008"/>
    <s v="West"/>
    <s v="OFF-LA-10002762"/>
    <x v="1"/>
    <x v="2"/>
    <s v="Avery 485"/>
    <n v="87.71"/>
    <n v="7"/>
    <n v="0"/>
    <n v="41.223699999999994"/>
  </r>
  <r>
    <n v="8137"/>
    <s v="CA-2013-118073"/>
    <x v="0"/>
    <x v="399"/>
    <d v="2013-08-17T00:00:00"/>
    <s v="Standard Class"/>
    <s v="CS-12490"/>
    <s v="Cindy Schnelling"/>
    <x v="1"/>
    <x v="0"/>
    <s v="Lakeland"/>
    <x v="2"/>
    <n v="33801"/>
    <s v="South"/>
    <s v="FUR-TA-10002533"/>
    <x v="0"/>
    <x v="3"/>
    <s v="BPI Conference Tables"/>
    <n v="562.29250000000013"/>
    <n v="7"/>
    <n v="0.45"/>
    <n v="-255.58750000000009"/>
  </r>
  <r>
    <n v="8138"/>
    <s v="CA-2011-103219"/>
    <x v="2"/>
    <x v="187"/>
    <d v="2011-11-13T00:00:00"/>
    <s v="Standard Class"/>
    <s v="BF-11215"/>
    <s v="Benjamin Farhat"/>
    <x v="2"/>
    <x v="0"/>
    <s v="New York City"/>
    <x v="15"/>
    <n v="10035"/>
    <s v="East"/>
    <s v="FUR-FU-10004091"/>
    <x v="0"/>
    <x v="5"/>
    <s v="Eldon 200 Class Desk Accessories, Black"/>
    <n v="56.52"/>
    <n v="9"/>
    <n v="0"/>
    <n v="21.477600000000002"/>
  </r>
  <r>
    <n v="8139"/>
    <s v="CA-2013-102561"/>
    <x v="0"/>
    <x v="427"/>
    <d v="2013-07-23T00:00:00"/>
    <s v="Standard Class"/>
    <s v="NK-18490"/>
    <s v="Neil Knudson"/>
    <x v="2"/>
    <x v="0"/>
    <s v="Philadelphia"/>
    <x v="9"/>
    <n v="19140"/>
    <s v="East"/>
    <s v="OFF-AR-10001545"/>
    <x v="1"/>
    <x v="6"/>
    <s v="Newell 326"/>
    <n v="11.264000000000001"/>
    <n v="8"/>
    <n v="0.2"/>
    <n v="1.2671999999999994"/>
  </r>
  <r>
    <n v="8140"/>
    <s v="CA-2013-102561"/>
    <x v="0"/>
    <x v="427"/>
    <d v="2013-07-23T00:00:00"/>
    <s v="Standard Class"/>
    <s v="NK-18490"/>
    <s v="Neil Knudson"/>
    <x v="2"/>
    <x v="0"/>
    <s v="Philadelphia"/>
    <x v="9"/>
    <n v="19140"/>
    <s v="East"/>
    <s v="OFF-ST-10001476"/>
    <x v="1"/>
    <x v="4"/>
    <s v="Steel Personal Filing/Posting Tote"/>
    <n v="284.08000000000004"/>
    <n v="10"/>
    <n v="0.2"/>
    <n v="24.856999999999999"/>
  </r>
  <r>
    <n v="8141"/>
    <s v="CA-2013-102561"/>
    <x v="0"/>
    <x v="427"/>
    <d v="2013-07-23T00:00:00"/>
    <s v="Standard Class"/>
    <s v="NK-18490"/>
    <s v="Neil Knudson"/>
    <x v="2"/>
    <x v="0"/>
    <s v="Philadelphia"/>
    <x v="9"/>
    <n v="19140"/>
    <s v="East"/>
    <s v="OFF-PA-10004971"/>
    <x v="1"/>
    <x v="10"/>
    <s v="Xerox 196"/>
    <n v="18.496000000000002"/>
    <n v="4"/>
    <n v="0.2"/>
    <n v="6.7048000000000005"/>
  </r>
  <r>
    <n v="8142"/>
    <s v="CA-2013-100993"/>
    <x v="0"/>
    <x v="473"/>
    <d v="2013-02-10T00:00:00"/>
    <s v="Standard Class"/>
    <s v="AZ-10750"/>
    <s v="Annie Zypern"/>
    <x v="0"/>
    <x v="0"/>
    <s v="San Diego"/>
    <x v="1"/>
    <n v="92037"/>
    <s v="West"/>
    <s v="OFF-LA-10003223"/>
    <x v="1"/>
    <x v="2"/>
    <s v="Avery 508"/>
    <n v="14.73"/>
    <n v="3"/>
    <n v="0"/>
    <n v="7.2176999999999998"/>
  </r>
  <r>
    <n v="8143"/>
    <s v="CA-2013-100993"/>
    <x v="0"/>
    <x v="473"/>
    <d v="2013-02-10T00:00:00"/>
    <s v="Standard Class"/>
    <s v="AZ-10750"/>
    <s v="Annie Zypern"/>
    <x v="0"/>
    <x v="0"/>
    <s v="San Diego"/>
    <x v="1"/>
    <n v="92037"/>
    <s v="West"/>
    <s v="OFF-ST-10004340"/>
    <x v="1"/>
    <x v="4"/>
    <s v="Fellowes Mobile File Cart, Black"/>
    <n v="186.54"/>
    <n v="3"/>
    <n v="0"/>
    <n v="50.365800000000007"/>
  </r>
  <r>
    <n v="8144"/>
    <s v="CA-2013-100993"/>
    <x v="0"/>
    <x v="473"/>
    <d v="2013-02-10T00:00:00"/>
    <s v="Standard Class"/>
    <s v="AZ-10750"/>
    <s v="Annie Zypern"/>
    <x v="0"/>
    <x v="0"/>
    <s v="San Diego"/>
    <x v="1"/>
    <n v="92037"/>
    <s v="West"/>
    <s v="FUR-TA-10001095"/>
    <x v="0"/>
    <x v="3"/>
    <s v="Chromcraft Round Conference Tables"/>
    <n v="557.72799999999995"/>
    <n v="4"/>
    <n v="0.2"/>
    <n v="6.9715999999999951"/>
  </r>
  <r>
    <n v="8145"/>
    <s v="CA-2013-100993"/>
    <x v="0"/>
    <x v="473"/>
    <d v="2013-02-10T00:00:00"/>
    <s v="Standard Class"/>
    <s v="AZ-10750"/>
    <s v="Annie Zypern"/>
    <x v="0"/>
    <x v="0"/>
    <s v="San Diego"/>
    <x v="1"/>
    <n v="92037"/>
    <s v="West"/>
    <s v="TEC-PH-10001448"/>
    <x v="2"/>
    <x v="7"/>
    <s v="Anker Astro 15000mAh USB Portable Charger"/>
    <n v="159.96800000000002"/>
    <n v="4"/>
    <n v="0.2"/>
    <n v="-31.993600000000029"/>
  </r>
  <r>
    <n v="8146"/>
    <s v="US-2011-112949"/>
    <x v="2"/>
    <x v="886"/>
    <d v="2011-06-27T00:00:00"/>
    <s v="Standard Class"/>
    <s v="Co-12640"/>
    <s v="Corey-Lock"/>
    <x v="0"/>
    <x v="0"/>
    <s v="Lawton"/>
    <x v="26"/>
    <n v="73505"/>
    <s v="Central"/>
    <s v="OFF-AP-10001005"/>
    <x v="1"/>
    <x v="9"/>
    <s v="Honeywell Quietcare HEPA Air Cleaner"/>
    <n v="471.90000000000003"/>
    <n v="6"/>
    <n v="0"/>
    <n v="155.72699999999998"/>
  </r>
  <r>
    <n v="8147"/>
    <s v="US-2011-112949"/>
    <x v="2"/>
    <x v="886"/>
    <d v="2011-06-27T00:00:00"/>
    <s v="Standard Class"/>
    <s v="Co-12640"/>
    <s v="Corey-Lock"/>
    <x v="0"/>
    <x v="0"/>
    <s v="Lawton"/>
    <x v="26"/>
    <n v="73505"/>
    <s v="Central"/>
    <s v="OFF-AR-10003469"/>
    <x v="1"/>
    <x v="6"/>
    <s v="Nontoxic Chalk"/>
    <n v="3.52"/>
    <n v="2"/>
    <n v="0"/>
    <n v="1.6896"/>
  </r>
  <r>
    <n v="8148"/>
    <s v="US-2014-146822"/>
    <x v="3"/>
    <x v="255"/>
    <d v="2014-06-15T00:00:00"/>
    <s v="Standard Class"/>
    <s v="AG-10675"/>
    <s v="Anna Gayman"/>
    <x v="0"/>
    <x v="0"/>
    <s v="Salem"/>
    <x v="17"/>
    <n v="24153"/>
    <s v="South"/>
    <s v="OFF-PA-10000249"/>
    <x v="1"/>
    <x v="10"/>
    <s v="Staples"/>
    <n v="49.12"/>
    <n v="4"/>
    <n v="0"/>
    <n v="23.086399999999998"/>
  </r>
  <r>
    <n v="8149"/>
    <s v="US-2013-131058"/>
    <x v="0"/>
    <x v="797"/>
    <d v="2014-01-01T00:00:00"/>
    <s v="Standard Class"/>
    <s v="EM-14140"/>
    <s v="Eugene Moren"/>
    <x v="2"/>
    <x v="0"/>
    <s v="Santa Ana"/>
    <x v="1"/>
    <n v="92704"/>
    <s v="West"/>
    <s v="OFF-LA-10001613"/>
    <x v="1"/>
    <x v="2"/>
    <s v="Avery File Folder Labels"/>
    <n v="20.16"/>
    <n v="7"/>
    <n v="0"/>
    <n v="9.8783999999999992"/>
  </r>
  <r>
    <n v="8150"/>
    <s v="CA-2011-167997"/>
    <x v="2"/>
    <x v="755"/>
    <d v="2011-01-30T00:00:00"/>
    <s v="First Class"/>
    <s v="CA-11965"/>
    <s v="Carol Adams"/>
    <x v="1"/>
    <x v="0"/>
    <s v="Rapid City"/>
    <x v="44"/>
    <n v="57701"/>
    <s v="Central"/>
    <s v="OFF-BI-10001758"/>
    <x v="1"/>
    <x v="8"/>
    <s v="Wilson Jones 14 Line Acrylic Coated Pressboard Data Binders"/>
    <n v="10.68"/>
    <n v="2"/>
    <n v="0"/>
    <n v="5.0195999999999996"/>
  </r>
  <r>
    <n v="8151"/>
    <s v="CA-2011-167997"/>
    <x v="2"/>
    <x v="755"/>
    <d v="2011-01-30T00:00:00"/>
    <s v="First Class"/>
    <s v="CA-11965"/>
    <s v="Carol Adams"/>
    <x v="1"/>
    <x v="0"/>
    <s v="Rapid City"/>
    <x v="44"/>
    <n v="57701"/>
    <s v="Central"/>
    <s v="FUR-BO-10004409"/>
    <x v="0"/>
    <x v="0"/>
    <s v="Safco Value Mate Series Steel Bookcases, Baked Enamel Finish on Steel, Gray"/>
    <n v="141.96"/>
    <n v="2"/>
    <n v="0"/>
    <n v="39.748800000000003"/>
  </r>
  <r>
    <n v="8152"/>
    <s v="CA-2014-140151"/>
    <x v="3"/>
    <x v="721"/>
    <d v="2014-03-26T00:00:00"/>
    <s v="First Class"/>
    <s v="RB-19360"/>
    <s v="Raymond Buch"/>
    <x v="0"/>
    <x v="0"/>
    <s v="Seattle"/>
    <x v="4"/>
    <n v="98115"/>
    <s v="West"/>
    <s v="OFF-ST-10001558"/>
    <x v="1"/>
    <x v="4"/>
    <s v="Acco Perma 4000 Stacking Storage Drawers"/>
    <n v="32.479999999999997"/>
    <n v="2"/>
    <n v="0"/>
    <n v="4.8719999999999999"/>
  </r>
  <r>
    <n v="8153"/>
    <s v="CA-2014-140151"/>
    <x v="3"/>
    <x v="721"/>
    <d v="2014-03-26T00:00:00"/>
    <s v="First Class"/>
    <s v="RB-19360"/>
    <s v="Raymond Buch"/>
    <x v="0"/>
    <x v="0"/>
    <s v="Seattle"/>
    <x v="4"/>
    <n v="98115"/>
    <s v="West"/>
    <s v="OFF-PA-10002986"/>
    <x v="1"/>
    <x v="10"/>
    <s v="Xerox 1898"/>
    <n v="20.04"/>
    <n v="3"/>
    <n v="0"/>
    <n v="9.6191999999999993"/>
  </r>
  <r>
    <n v="8154"/>
    <s v="CA-2014-140151"/>
    <x v="3"/>
    <x v="721"/>
    <d v="2014-03-26T00:00:00"/>
    <s v="First Class"/>
    <s v="RB-19360"/>
    <s v="Raymond Buch"/>
    <x v="0"/>
    <x v="0"/>
    <s v="Seattle"/>
    <x v="4"/>
    <n v="98115"/>
    <s v="West"/>
    <s v="TEC-CO-10004722"/>
    <x v="2"/>
    <x v="16"/>
    <s v="Canon imageCLASS 2200 Advanced Copier"/>
    <n v="13999.96"/>
    <n v="4"/>
    <n v="0"/>
    <n v="6719.9807999999994"/>
  </r>
  <r>
    <n v="8155"/>
    <s v="US-2014-143770"/>
    <x v="3"/>
    <x v="177"/>
    <d v="2014-03-25T00:00:00"/>
    <s v="Standard Class"/>
    <s v="RD-19720"/>
    <s v="Roger Demir"/>
    <x v="0"/>
    <x v="0"/>
    <s v="Middletown"/>
    <x v="29"/>
    <n v="6457"/>
    <s v="East"/>
    <s v="TEC-AC-10002842"/>
    <x v="2"/>
    <x v="11"/>
    <s v="WD My Passport Ultra 2TB Portable External Hard Drive"/>
    <n v="238"/>
    <n v="2"/>
    <n v="0"/>
    <n v="38.080000000000013"/>
  </r>
  <r>
    <n v="8156"/>
    <s v="US-2014-143770"/>
    <x v="3"/>
    <x v="177"/>
    <d v="2014-03-25T00:00:00"/>
    <s v="Standard Class"/>
    <s v="RD-19720"/>
    <s v="Roger Demir"/>
    <x v="0"/>
    <x v="0"/>
    <s v="Middletown"/>
    <x v="29"/>
    <n v="6457"/>
    <s v="East"/>
    <s v="OFF-PA-10001125"/>
    <x v="1"/>
    <x v="10"/>
    <s v="Xerox 1988"/>
    <n v="61.96"/>
    <n v="2"/>
    <n v="0"/>
    <n v="27.881999999999998"/>
  </r>
  <r>
    <n v="8157"/>
    <s v="CA-2013-131296"/>
    <x v="0"/>
    <x v="964"/>
    <d v="2013-10-10T00:00:00"/>
    <s v="Standard Class"/>
    <s v="MS-17830"/>
    <s v="Melanie Seite"/>
    <x v="0"/>
    <x v="0"/>
    <s v="Baltimore"/>
    <x v="39"/>
    <n v="21215"/>
    <s v="East"/>
    <s v="FUR-TA-10002622"/>
    <x v="0"/>
    <x v="3"/>
    <s v="Bush Andora Conference Table, Maple/Graphite Gray Finish"/>
    <n v="239.37199999999996"/>
    <n v="2"/>
    <n v="0.3"/>
    <n v="-23.93719999999999"/>
  </r>
  <r>
    <n v="8158"/>
    <s v="CA-2013-103464"/>
    <x v="0"/>
    <x v="741"/>
    <d v="2013-11-23T00:00:00"/>
    <s v="Standard Class"/>
    <s v="PG-18820"/>
    <s v="Patrick Gardner"/>
    <x v="0"/>
    <x v="0"/>
    <s v="San Diego"/>
    <x v="1"/>
    <n v="92105"/>
    <s v="West"/>
    <s v="TEC-AC-10002842"/>
    <x v="2"/>
    <x v="11"/>
    <s v="WD My Passport Ultra 2TB Portable External Hard Drive"/>
    <n v="595"/>
    <n v="5"/>
    <n v="0"/>
    <n v="95.200000000000031"/>
  </r>
  <r>
    <n v="8159"/>
    <s v="CA-2014-136238"/>
    <x v="3"/>
    <x v="377"/>
    <d v="2015-01-02T00:00:00"/>
    <s v="Standard Class"/>
    <s v="KB-16240"/>
    <s v="Karen Bern"/>
    <x v="1"/>
    <x v="0"/>
    <s v="Odessa"/>
    <x v="5"/>
    <n v="79762"/>
    <s v="Central"/>
    <s v="OFF-PA-10004285"/>
    <x v="1"/>
    <x v="10"/>
    <s v="Xerox 1959"/>
    <n v="16.032"/>
    <n v="3"/>
    <n v="0.2"/>
    <n v="5.6111999999999993"/>
  </r>
  <r>
    <n v="8160"/>
    <s v="CA-2013-120803"/>
    <x v="0"/>
    <x v="1185"/>
    <d v="2013-03-14T00:00:00"/>
    <s v="Standard Class"/>
    <s v="RB-19465"/>
    <s v="Rick Bensley"/>
    <x v="2"/>
    <x v="0"/>
    <s v="Milford"/>
    <x v="29"/>
    <n v="6460"/>
    <s v="East"/>
    <s v="TEC-AC-10004469"/>
    <x v="2"/>
    <x v="11"/>
    <s v="Microsoft Sculpt Comfort Mouse"/>
    <n v="199.75"/>
    <n v="5"/>
    <n v="0"/>
    <n v="87.890000000000015"/>
  </r>
  <r>
    <n v="8161"/>
    <s v="CA-2013-134138"/>
    <x v="0"/>
    <x v="595"/>
    <d v="2013-02-20T00:00:00"/>
    <s v="Standard Class"/>
    <s v="JD-15790"/>
    <s v="John Dryer"/>
    <x v="0"/>
    <x v="0"/>
    <s v="Belleville"/>
    <x v="30"/>
    <n v="7109"/>
    <s v="East"/>
    <s v="FUR-CH-10001545"/>
    <x v="0"/>
    <x v="1"/>
    <s v="Hon Comfortask Task/Swivel Chairs"/>
    <n v="227.96"/>
    <n v="2"/>
    <n v="0"/>
    <n v="36.473600000000005"/>
  </r>
  <r>
    <n v="8162"/>
    <s v="CA-2012-120915"/>
    <x v="1"/>
    <x v="694"/>
    <d v="2012-10-03T00:00:00"/>
    <s v="Second Class"/>
    <s v="JJ-15445"/>
    <s v="Jennifer Jackson"/>
    <x v="0"/>
    <x v="0"/>
    <s v="New York City"/>
    <x v="15"/>
    <n v="10035"/>
    <s v="East"/>
    <s v="OFF-AP-10002578"/>
    <x v="1"/>
    <x v="9"/>
    <s v="Fellowes Premier Superior Surge Suppressor, 10-Outlet, With Phone and Remote"/>
    <n v="293.52"/>
    <n v="6"/>
    <n v="0"/>
    <n v="76.315200000000004"/>
  </r>
  <r>
    <n v="8163"/>
    <s v="CA-2012-120915"/>
    <x v="1"/>
    <x v="694"/>
    <d v="2012-10-03T00:00:00"/>
    <s v="Second Class"/>
    <s v="JJ-15445"/>
    <s v="Jennifer Jackson"/>
    <x v="0"/>
    <x v="0"/>
    <s v="New York City"/>
    <x v="15"/>
    <n v="10035"/>
    <s v="East"/>
    <s v="TEC-PH-10003012"/>
    <x v="2"/>
    <x v="7"/>
    <s v="Nortel Meridian M3904 Professional Digital phone"/>
    <n v="307.98"/>
    <n v="2"/>
    <n v="0"/>
    <n v="89.314199999999971"/>
  </r>
  <r>
    <n v="8164"/>
    <s v="CA-2012-168207"/>
    <x v="1"/>
    <x v="121"/>
    <d v="2012-11-06T00:00:00"/>
    <s v="Standard Class"/>
    <s v="LT-17110"/>
    <s v="Liz Thompson"/>
    <x v="0"/>
    <x v="0"/>
    <s v="San Diego"/>
    <x v="1"/>
    <n v="92105"/>
    <s v="West"/>
    <s v="FUR-FU-10004909"/>
    <x v="0"/>
    <x v="5"/>
    <s v="Contemporary Wood/Metal Frame"/>
    <n v="96.960000000000008"/>
    <n v="6"/>
    <n v="0"/>
    <n v="33.935999999999993"/>
  </r>
  <r>
    <n v="8165"/>
    <s v="CA-2012-168207"/>
    <x v="1"/>
    <x v="121"/>
    <d v="2012-11-06T00:00:00"/>
    <s v="Standard Class"/>
    <s v="LT-17110"/>
    <s v="Liz Thompson"/>
    <x v="0"/>
    <x v="0"/>
    <s v="San Diego"/>
    <x v="1"/>
    <n v="92105"/>
    <s v="West"/>
    <s v="OFF-BI-10001524"/>
    <x v="1"/>
    <x v="8"/>
    <s v="GBC Premium Transparent Covers with Diagonal Lined Pattern"/>
    <n v="117.48800000000001"/>
    <n v="7"/>
    <n v="0.2"/>
    <n v="41.120799999999988"/>
  </r>
  <r>
    <n v="8166"/>
    <s v="CA-2012-168207"/>
    <x v="1"/>
    <x v="121"/>
    <d v="2012-11-06T00:00:00"/>
    <s v="Standard Class"/>
    <s v="LT-17110"/>
    <s v="Liz Thompson"/>
    <x v="0"/>
    <x v="0"/>
    <s v="San Diego"/>
    <x v="1"/>
    <n v="92105"/>
    <s v="West"/>
    <s v="OFF-BI-10003355"/>
    <x v="1"/>
    <x v="8"/>
    <s v="Cardinal Holdit Business Card Pockets"/>
    <n v="11.952000000000002"/>
    <n v="3"/>
    <n v="0.2"/>
    <n v="4.1832000000000003"/>
  </r>
  <r>
    <n v="8167"/>
    <s v="CA-2012-168207"/>
    <x v="1"/>
    <x v="121"/>
    <d v="2012-11-06T00:00:00"/>
    <s v="Standard Class"/>
    <s v="LT-17110"/>
    <s v="Liz Thompson"/>
    <x v="0"/>
    <x v="0"/>
    <s v="San Diego"/>
    <x v="1"/>
    <n v="92105"/>
    <s v="West"/>
    <s v="FUR-BO-10004357"/>
    <x v="0"/>
    <x v="0"/>
    <s v="O'Sullivan Living Dimensions 3-Shelf Bookcases"/>
    <n v="512.49900000000002"/>
    <n v="3"/>
    <n v="0.15"/>
    <n v="-30.147000000000048"/>
  </r>
  <r>
    <n v="8168"/>
    <s v="CA-2013-144148"/>
    <x v="0"/>
    <x v="995"/>
    <d v="2013-08-06T00:00:00"/>
    <s v="Standard Class"/>
    <s v="AH-10690"/>
    <s v="Anna Häberlin"/>
    <x v="1"/>
    <x v="0"/>
    <s v="San Francisco"/>
    <x v="1"/>
    <n v="94122"/>
    <s v="West"/>
    <s v="FUR-TA-10002774"/>
    <x v="0"/>
    <x v="3"/>
    <s v="Laminate Occasional Tables"/>
    <n v="863.12800000000004"/>
    <n v="7"/>
    <n v="0.2"/>
    <n v="-32.367300000000085"/>
  </r>
  <r>
    <n v="8169"/>
    <s v="CA-2014-107174"/>
    <x v="3"/>
    <x v="44"/>
    <d v="2014-11-14T00:00:00"/>
    <s v="Standard Class"/>
    <s v="AB-10060"/>
    <s v="Adam Bellavance"/>
    <x v="2"/>
    <x v="0"/>
    <s v="Seattle"/>
    <x v="4"/>
    <n v="98105"/>
    <s v="West"/>
    <s v="FUR-TA-10004575"/>
    <x v="0"/>
    <x v="3"/>
    <s v="Hon 5100 Series Wood Tables"/>
    <n v="2036.8600000000001"/>
    <n v="7"/>
    <n v="0"/>
    <n v="366.63479999999993"/>
  </r>
  <r>
    <n v="8170"/>
    <s v="CA-2014-107174"/>
    <x v="3"/>
    <x v="44"/>
    <d v="2014-11-14T00:00:00"/>
    <s v="Standard Class"/>
    <s v="AB-10060"/>
    <s v="Adam Bellavance"/>
    <x v="2"/>
    <x v="0"/>
    <s v="Seattle"/>
    <x v="4"/>
    <n v="98105"/>
    <s v="West"/>
    <s v="FUR-CH-10003312"/>
    <x v="0"/>
    <x v="1"/>
    <s v="Hon 2090 “Pillow Soft” Series Mid Back Swivel/Tilt Chairs"/>
    <n v="449.56800000000004"/>
    <n v="2"/>
    <n v="0.2"/>
    <n v="-73.054800000000071"/>
  </r>
  <r>
    <n v="8171"/>
    <s v="CA-2014-107174"/>
    <x v="3"/>
    <x v="44"/>
    <d v="2014-11-14T00:00:00"/>
    <s v="Standard Class"/>
    <s v="AB-10060"/>
    <s v="Adam Bellavance"/>
    <x v="2"/>
    <x v="0"/>
    <s v="Seattle"/>
    <x v="4"/>
    <n v="98105"/>
    <s v="West"/>
    <s v="TEC-AC-10001465"/>
    <x v="2"/>
    <x v="11"/>
    <s v="SanDisk Cruzer 64 GB USB Flash Drive"/>
    <n v="108.96000000000001"/>
    <n v="3"/>
    <n v="0"/>
    <n v="32.687999999999988"/>
  </r>
  <r>
    <n v="8172"/>
    <s v="CA-2013-146150"/>
    <x v="0"/>
    <x v="1173"/>
    <d v="2013-02-19T00:00:00"/>
    <s v="Standard Class"/>
    <s v="FM-14380"/>
    <s v="Fred McMath"/>
    <x v="0"/>
    <x v="0"/>
    <s v="Jackson"/>
    <x v="35"/>
    <n v="39212"/>
    <s v="South"/>
    <s v="OFF-AR-10002240"/>
    <x v="1"/>
    <x v="6"/>
    <s v="Panasonic KP-150 Electric Pencil Sharpener"/>
    <n v="264.18"/>
    <n v="7"/>
    <n v="0"/>
    <n v="68.686800000000005"/>
  </r>
  <r>
    <n v="8173"/>
    <s v="CA-2011-114125"/>
    <x v="2"/>
    <x v="868"/>
    <d v="2011-07-13T00:00:00"/>
    <s v="Standard Class"/>
    <s v="GH-14410"/>
    <s v="Gary Hansen"/>
    <x v="2"/>
    <x v="0"/>
    <s v="Los Angeles"/>
    <x v="1"/>
    <n v="90049"/>
    <s v="West"/>
    <s v="OFF-LA-10004559"/>
    <x v="1"/>
    <x v="2"/>
    <s v="Avery 49"/>
    <n v="2.88"/>
    <n v="1"/>
    <n v="0"/>
    <n v="1.4112"/>
  </r>
  <r>
    <n v="8174"/>
    <s v="CA-2011-114125"/>
    <x v="2"/>
    <x v="868"/>
    <d v="2011-07-13T00:00:00"/>
    <s v="Standard Class"/>
    <s v="GH-14410"/>
    <s v="Gary Hansen"/>
    <x v="2"/>
    <x v="0"/>
    <s v="Los Angeles"/>
    <x v="1"/>
    <n v="90049"/>
    <s v="West"/>
    <s v="OFF-BI-10003291"/>
    <x v="1"/>
    <x v="8"/>
    <s v="Wilson Jones Leather-Like Binders with DublLock Round Rings"/>
    <n v="41.904000000000003"/>
    <n v="6"/>
    <n v="0.2"/>
    <n v="14.142599999999996"/>
  </r>
  <r>
    <n v="8175"/>
    <s v="CA-2011-114125"/>
    <x v="2"/>
    <x v="868"/>
    <d v="2011-07-13T00:00:00"/>
    <s v="Standard Class"/>
    <s v="GH-14410"/>
    <s v="Gary Hansen"/>
    <x v="2"/>
    <x v="0"/>
    <s v="Los Angeles"/>
    <x v="1"/>
    <n v="90049"/>
    <s v="West"/>
    <s v="OFF-ST-10001505"/>
    <x v="1"/>
    <x v="4"/>
    <s v="Perma STOR-ALL Hanging File Box, 13 1/8&quot;W x 12 1/4&quot;D x 10 1/2&quot;H"/>
    <n v="23.92"/>
    <n v="4"/>
    <n v="0"/>
    <n v="4.066399999999998"/>
  </r>
  <r>
    <n v="8176"/>
    <s v="CA-2013-114944"/>
    <x v="0"/>
    <x v="806"/>
    <d v="2013-02-04T00:00:00"/>
    <s v="Standard Class"/>
    <s v="HE-14800"/>
    <s v="Harold Engle"/>
    <x v="1"/>
    <x v="0"/>
    <s v="Chicago"/>
    <x v="10"/>
    <n v="60623"/>
    <s v="Central"/>
    <s v="OFF-PA-10003892"/>
    <x v="1"/>
    <x v="10"/>
    <s v="Xerox 1943"/>
    <n v="156.512"/>
    <n v="4"/>
    <n v="0.2"/>
    <n v="52.822799999999987"/>
  </r>
  <r>
    <n v="8177"/>
    <s v="CA-2013-135965"/>
    <x v="0"/>
    <x v="897"/>
    <d v="2013-09-26T00:00:00"/>
    <s v="First Class"/>
    <s v="SZ-20035"/>
    <s v="Sam Zeldin"/>
    <x v="2"/>
    <x v="0"/>
    <s v="New York City"/>
    <x v="15"/>
    <n v="10035"/>
    <s v="East"/>
    <s v="OFF-ST-10002370"/>
    <x v="1"/>
    <x v="4"/>
    <s v="Sortfiler Multipurpose Personal File Organizer, Black"/>
    <n v="128.34"/>
    <n v="6"/>
    <n v="0"/>
    <n v="37.218599999999995"/>
  </r>
  <r>
    <n v="8178"/>
    <s v="CA-2014-149699"/>
    <x v="3"/>
    <x v="66"/>
    <d v="2014-12-25T00:00:00"/>
    <s v="First Class"/>
    <s v="CM-12115"/>
    <s v="Chad McGuire"/>
    <x v="0"/>
    <x v="0"/>
    <s v="Los Angeles"/>
    <x v="1"/>
    <n v="90008"/>
    <s v="West"/>
    <s v="TEC-AC-10000474"/>
    <x v="2"/>
    <x v="11"/>
    <s v="Kensington Expert Mouse Optical USB Trackball for PC or Mac"/>
    <n v="474.95"/>
    <n v="5"/>
    <n v="0"/>
    <n v="142.48499999999993"/>
  </r>
  <r>
    <n v="8179"/>
    <s v="CA-2013-166429"/>
    <x v="0"/>
    <x v="476"/>
    <d v="2013-09-09T00:00:00"/>
    <s v="Standard Class"/>
    <s v="TG-21310"/>
    <s v="Toby Gnade"/>
    <x v="0"/>
    <x v="0"/>
    <s v="Des Moines"/>
    <x v="4"/>
    <n v="98198"/>
    <s v="West"/>
    <s v="TEC-CO-10002095"/>
    <x v="2"/>
    <x v="16"/>
    <s v="Hewlett Packard 610 Color Digital Copier / Printer"/>
    <n v="999.98"/>
    <n v="2"/>
    <n v="0"/>
    <n v="449.99099999999999"/>
  </r>
  <r>
    <n v="8180"/>
    <s v="CA-2012-112767"/>
    <x v="1"/>
    <x v="991"/>
    <d v="2012-08-06T00:00:00"/>
    <s v="Standard Class"/>
    <s v="DK-12985"/>
    <s v="Darren Koutras"/>
    <x v="0"/>
    <x v="0"/>
    <s v="Springfield"/>
    <x v="21"/>
    <n v="97477"/>
    <s v="West"/>
    <s v="FUR-TA-10003469"/>
    <x v="0"/>
    <x v="3"/>
    <s v="Balt Split Level Computer Training Table"/>
    <n v="277.5"/>
    <n v="4"/>
    <n v="0.5"/>
    <n v="-188.7"/>
  </r>
  <r>
    <n v="8181"/>
    <s v="CA-2012-119879"/>
    <x v="1"/>
    <x v="82"/>
    <d v="2012-11-25T00:00:00"/>
    <s v="Standard Class"/>
    <s v="SS-20410"/>
    <s v="Shahid Shariari"/>
    <x v="0"/>
    <x v="0"/>
    <s v="Philadelphia"/>
    <x v="9"/>
    <n v="19120"/>
    <s v="East"/>
    <s v="FUR-TA-10002958"/>
    <x v="0"/>
    <x v="3"/>
    <s v="Bevis Oval Conference Table, Walnut"/>
    <n v="1252.704"/>
    <n v="8"/>
    <n v="0.4"/>
    <n v="-480.20320000000027"/>
  </r>
  <r>
    <n v="8182"/>
    <s v="CA-2012-119879"/>
    <x v="1"/>
    <x v="82"/>
    <d v="2012-11-25T00:00:00"/>
    <s v="Standard Class"/>
    <s v="SS-20410"/>
    <s v="Shahid Shariari"/>
    <x v="0"/>
    <x v="0"/>
    <s v="Philadelphia"/>
    <x v="9"/>
    <n v="19120"/>
    <s v="East"/>
    <s v="TEC-PH-10002923"/>
    <x v="2"/>
    <x v="7"/>
    <s v="Logitech B530 USB Headset - headset - Full size, Binaural"/>
    <n v="110.97"/>
    <n v="5"/>
    <n v="0.4"/>
    <n v="-24.043499999999995"/>
  </r>
  <r>
    <n v="8183"/>
    <s v="CA-2014-155642"/>
    <x v="3"/>
    <x v="796"/>
    <d v="2014-05-23T00:00:00"/>
    <s v="Standard Class"/>
    <s v="BM-11575"/>
    <s v="Brendan Murry"/>
    <x v="1"/>
    <x v="0"/>
    <s v="Chicago"/>
    <x v="10"/>
    <n v="60653"/>
    <s v="Central"/>
    <s v="FUR-FU-10004973"/>
    <x v="0"/>
    <x v="5"/>
    <s v="Flat Face Poster Frame"/>
    <n v="22.608000000000001"/>
    <n v="3"/>
    <n v="0.6"/>
    <n v="-10.173599999999997"/>
  </r>
  <r>
    <n v="8184"/>
    <s v="CA-2014-155642"/>
    <x v="3"/>
    <x v="796"/>
    <d v="2014-05-23T00:00:00"/>
    <s v="Standard Class"/>
    <s v="BM-11575"/>
    <s v="Brendan Murry"/>
    <x v="1"/>
    <x v="0"/>
    <s v="Chicago"/>
    <x v="10"/>
    <n v="60653"/>
    <s v="Central"/>
    <s v="FUR-FU-10001918"/>
    <x v="0"/>
    <x v="5"/>
    <s v="C-Line Cubicle Keepers Polyproplyene Holder With Velcro Backings"/>
    <n v="1.8920000000000003"/>
    <n v="1"/>
    <n v="0.6"/>
    <n v="-0.99329999999999963"/>
  </r>
  <r>
    <n v="8185"/>
    <s v="US-2014-101721"/>
    <x v="3"/>
    <x v="283"/>
    <d v="2014-07-28T00:00:00"/>
    <s v="Standard Class"/>
    <s v="MY-17380"/>
    <s v="Maribeth Yedwab"/>
    <x v="1"/>
    <x v="0"/>
    <s v="Chicago"/>
    <x v="10"/>
    <n v="60623"/>
    <s v="Central"/>
    <s v="OFF-PA-10003641"/>
    <x v="1"/>
    <x v="10"/>
    <s v="Xerox 1909"/>
    <n v="63.311999999999998"/>
    <n v="3"/>
    <n v="0.2"/>
    <n v="20.576399999999996"/>
  </r>
  <r>
    <n v="8186"/>
    <s v="CA-2012-136728"/>
    <x v="1"/>
    <x v="1023"/>
    <d v="2012-09-17T00:00:00"/>
    <s v="Second Class"/>
    <s v="AG-10900"/>
    <s v="Arthur Gainer"/>
    <x v="0"/>
    <x v="0"/>
    <s v="Chicago"/>
    <x v="10"/>
    <n v="60623"/>
    <s v="Central"/>
    <s v="OFF-EN-10002621"/>
    <x v="1"/>
    <x v="12"/>
    <s v="Staples"/>
    <n v="7.8239999999999998"/>
    <n v="1"/>
    <n v="0.2"/>
    <n v="2.9339999999999997"/>
  </r>
  <r>
    <n v="8187"/>
    <s v="CA-2012-136728"/>
    <x v="1"/>
    <x v="1023"/>
    <d v="2012-09-17T00:00:00"/>
    <s v="Second Class"/>
    <s v="AG-10900"/>
    <s v="Arthur Gainer"/>
    <x v="0"/>
    <x v="0"/>
    <s v="Chicago"/>
    <x v="10"/>
    <n v="60623"/>
    <s v="Central"/>
    <s v="FUR-CH-10003817"/>
    <x v="0"/>
    <x v="1"/>
    <s v="Global Value Steno Chair, Gray"/>
    <n v="170.072"/>
    <n v="4"/>
    <n v="0.3"/>
    <n v="-12.147999999999996"/>
  </r>
  <r>
    <n v="8188"/>
    <s v="CA-2013-127194"/>
    <x v="0"/>
    <x v="107"/>
    <d v="2013-12-17T00:00:00"/>
    <s v="Standard Class"/>
    <s v="BW-11110"/>
    <s v="Bart Watters"/>
    <x v="1"/>
    <x v="0"/>
    <s v="New York City"/>
    <x v="15"/>
    <n v="10024"/>
    <s v="East"/>
    <s v="OFF-PA-10000659"/>
    <x v="1"/>
    <x v="10"/>
    <s v="Adams Phone Message Book, Professional, 400 Message Capacity, 5 3/6” x 11”"/>
    <n v="62.820000000000007"/>
    <n v="9"/>
    <n v="0"/>
    <n v="29.525400000000001"/>
  </r>
  <r>
    <n v="8189"/>
    <s v="CA-2012-140375"/>
    <x v="1"/>
    <x v="653"/>
    <d v="2012-10-05T00:00:00"/>
    <s v="Second Class"/>
    <s v="SG-20470"/>
    <s v="Sheri Gordon"/>
    <x v="0"/>
    <x v="0"/>
    <s v="Rockville"/>
    <x v="39"/>
    <n v="20852"/>
    <s v="East"/>
    <s v="OFF-PA-10001870"/>
    <x v="1"/>
    <x v="10"/>
    <s v="Xerox 202"/>
    <n v="19.440000000000001"/>
    <n v="3"/>
    <n v="0"/>
    <n v="9.3312000000000008"/>
  </r>
  <r>
    <n v="8190"/>
    <s v="CA-2012-140375"/>
    <x v="1"/>
    <x v="653"/>
    <d v="2012-10-05T00:00:00"/>
    <s v="Second Class"/>
    <s v="SG-20470"/>
    <s v="Sheri Gordon"/>
    <x v="0"/>
    <x v="0"/>
    <s v="Rockville"/>
    <x v="39"/>
    <n v="20852"/>
    <s v="East"/>
    <s v="OFF-BI-10000320"/>
    <x v="1"/>
    <x v="8"/>
    <s v="GBC Plastic Binding Combs"/>
    <n v="7.38"/>
    <n v="1"/>
    <n v="0"/>
    <n v="3.6162000000000001"/>
  </r>
  <r>
    <n v="8191"/>
    <s v="US-2014-155866"/>
    <x v="3"/>
    <x v="701"/>
    <d v="2014-11-22T00:00:00"/>
    <s v="Standard Class"/>
    <s v="CC-12370"/>
    <s v="Christopher Conant"/>
    <x v="0"/>
    <x v="0"/>
    <s v="New York City"/>
    <x v="15"/>
    <n v="10011"/>
    <s v="East"/>
    <s v="OFF-PA-10004735"/>
    <x v="1"/>
    <x v="10"/>
    <s v="Xerox 1905"/>
    <n v="38.880000000000003"/>
    <n v="6"/>
    <n v="0"/>
    <n v="18.662400000000002"/>
  </r>
  <r>
    <n v="8192"/>
    <s v="US-2014-155866"/>
    <x v="3"/>
    <x v="701"/>
    <d v="2014-11-22T00:00:00"/>
    <s v="Standard Class"/>
    <s v="CC-12370"/>
    <s v="Christopher Conant"/>
    <x v="0"/>
    <x v="0"/>
    <s v="New York City"/>
    <x v="15"/>
    <n v="10011"/>
    <s v="East"/>
    <s v="FUR-FU-10004091"/>
    <x v="0"/>
    <x v="5"/>
    <s v="Howard Miller 13&quot; Diameter Goldtone Round Wall Clock"/>
    <n v="187.76"/>
    <n v="4"/>
    <n v="0"/>
    <n v="76.9816"/>
  </r>
  <r>
    <n v="8193"/>
    <s v="CA-2012-141327"/>
    <x v="1"/>
    <x v="672"/>
    <d v="2012-12-03T00:00:00"/>
    <s v="First Class"/>
    <s v="LR-16915"/>
    <s v="Lena Radford"/>
    <x v="0"/>
    <x v="0"/>
    <s v="Durham"/>
    <x v="3"/>
    <n v="27707"/>
    <s v="South"/>
    <s v="OFF-BI-10000546"/>
    <x v="1"/>
    <x v="8"/>
    <s v="Avery Durable Binders"/>
    <n v="6.0480000000000009"/>
    <n v="7"/>
    <n v="0.7"/>
    <n v="-4.2336000000000009"/>
  </r>
  <r>
    <n v="8194"/>
    <s v="CA-2012-141327"/>
    <x v="1"/>
    <x v="672"/>
    <d v="2012-12-03T00:00:00"/>
    <s v="First Class"/>
    <s v="LR-16915"/>
    <s v="Lena Radford"/>
    <x v="0"/>
    <x v="0"/>
    <s v="Durham"/>
    <x v="3"/>
    <n v="27707"/>
    <s v="South"/>
    <s v="OFF-AP-10001293"/>
    <x v="1"/>
    <x v="9"/>
    <s v="Belkin 8 Outlet Surge Protector"/>
    <n v="98.352000000000004"/>
    <n v="3"/>
    <n v="0.2"/>
    <n v="9.8351999999999933"/>
  </r>
  <r>
    <n v="8195"/>
    <s v="CA-2012-141327"/>
    <x v="1"/>
    <x v="672"/>
    <d v="2012-12-03T00:00:00"/>
    <s v="First Class"/>
    <s v="LR-16915"/>
    <s v="Lena Radford"/>
    <x v="0"/>
    <x v="0"/>
    <s v="Durham"/>
    <x v="3"/>
    <n v="27707"/>
    <s v="South"/>
    <s v="FUR-FU-10000576"/>
    <x v="0"/>
    <x v="5"/>
    <s v="Luxo Professional Fluorescent Magnifier Lamp with Clamp-Mount Base"/>
    <n v="335.74400000000003"/>
    <n v="2"/>
    <n v="0.2"/>
    <n v="25.180800000000005"/>
  </r>
  <r>
    <n v="8196"/>
    <s v="CA-2012-136700"/>
    <x v="1"/>
    <x v="401"/>
    <d v="2012-12-11T00:00:00"/>
    <s v="Second Class"/>
    <s v="DB-13120"/>
    <s v="David Bremer"/>
    <x v="1"/>
    <x v="0"/>
    <s v="Santa Barbara"/>
    <x v="1"/>
    <n v="93101"/>
    <s v="West"/>
    <s v="OFF-PA-10004519"/>
    <x v="1"/>
    <x v="10"/>
    <s v="Spiral Phone Message Books with Labels by Adams"/>
    <n v="8.9600000000000009"/>
    <n v="2"/>
    <n v="0"/>
    <n v="4.3904000000000005"/>
  </r>
  <r>
    <n v="8197"/>
    <s v="CA-2014-102736"/>
    <x v="3"/>
    <x v="528"/>
    <d v="2014-09-10T00:00:00"/>
    <s v="Standard Class"/>
    <s v="LP-17095"/>
    <s v="Liz Preis"/>
    <x v="0"/>
    <x v="0"/>
    <s v="Knoxville"/>
    <x v="18"/>
    <n v="37918"/>
    <s v="South"/>
    <s v="TEC-AC-10004568"/>
    <x v="2"/>
    <x v="11"/>
    <s v="Maxell LTO Ultrium - 800 GB"/>
    <n v="89.567999999999998"/>
    <n v="4"/>
    <n v="0.2"/>
    <n v="-1.119600000000009"/>
  </r>
  <r>
    <n v="8198"/>
    <s v="CA-2014-102736"/>
    <x v="3"/>
    <x v="528"/>
    <d v="2014-09-10T00:00:00"/>
    <s v="Standard Class"/>
    <s v="LP-17095"/>
    <s v="Liz Preis"/>
    <x v="0"/>
    <x v="0"/>
    <s v="Knoxville"/>
    <x v="18"/>
    <n v="37918"/>
    <s v="South"/>
    <s v="OFF-AR-10001897"/>
    <x v="1"/>
    <x v="6"/>
    <s v="Model L Table or Wall-Mount Pencil Sharpener"/>
    <n v="71.959999999999994"/>
    <n v="5"/>
    <n v="0.2"/>
    <n v="7.1960000000000015"/>
  </r>
  <r>
    <n v="8199"/>
    <s v="CA-2014-102736"/>
    <x v="3"/>
    <x v="528"/>
    <d v="2014-09-10T00:00:00"/>
    <s v="Standard Class"/>
    <s v="LP-17095"/>
    <s v="Liz Preis"/>
    <x v="0"/>
    <x v="0"/>
    <s v="Knoxville"/>
    <x v="18"/>
    <n v="37918"/>
    <s v="South"/>
    <s v="OFF-PA-10001800"/>
    <x v="1"/>
    <x v="10"/>
    <s v="Xerox 220"/>
    <n v="15.552000000000003"/>
    <n v="3"/>
    <n v="0.2"/>
    <n v="5.4432"/>
  </r>
  <r>
    <n v="8200"/>
    <s v="CA-2014-125269"/>
    <x v="3"/>
    <x v="558"/>
    <d v="2014-05-01T00:00:00"/>
    <s v="Standard Class"/>
    <s v="AF-10870"/>
    <s v="Art Ferguson"/>
    <x v="0"/>
    <x v="0"/>
    <s v="Chicago"/>
    <x v="10"/>
    <n v="60610"/>
    <s v="Central"/>
    <s v="OFF-BI-10001628"/>
    <x v="1"/>
    <x v="8"/>
    <s v="Acco Data Flex Cable Posts For Top &amp; Bottom Load Binders, 6&quot; Capacity"/>
    <n v="10.429999999999996"/>
    <n v="5"/>
    <n v="0.8"/>
    <n v="-18.252500000000001"/>
  </r>
  <r>
    <n v="8201"/>
    <s v="CA-2014-125269"/>
    <x v="3"/>
    <x v="558"/>
    <d v="2014-05-01T00:00:00"/>
    <s v="Standard Class"/>
    <s v="AF-10870"/>
    <s v="Art Ferguson"/>
    <x v="0"/>
    <x v="0"/>
    <s v="Chicago"/>
    <x v="10"/>
    <n v="60610"/>
    <s v="Central"/>
    <s v="OFF-ST-10004123"/>
    <x v="1"/>
    <x v="4"/>
    <s v="Safco Industrial Wire Shelving System"/>
    <n v="72.784000000000006"/>
    <n v="1"/>
    <n v="0.2"/>
    <n v="-18.196000000000002"/>
  </r>
  <r>
    <n v="8202"/>
    <s v="CA-2012-114811"/>
    <x v="1"/>
    <x v="627"/>
    <d v="2012-11-08T00:00:00"/>
    <s v="Same Day"/>
    <s v="KD-16495"/>
    <s v="Keith Dawkins"/>
    <x v="1"/>
    <x v="0"/>
    <s v="New York City"/>
    <x v="15"/>
    <n v="10024"/>
    <s v="East"/>
    <s v="OFF-ST-10000885"/>
    <x v="1"/>
    <x v="4"/>
    <s v="Fellowes Desktop Hanging File Manager"/>
    <n v="67.150000000000006"/>
    <n v="5"/>
    <n v="0"/>
    <n v="16.787500000000001"/>
  </r>
  <r>
    <n v="8203"/>
    <s v="CA-2012-114811"/>
    <x v="1"/>
    <x v="627"/>
    <d v="2012-11-08T00:00:00"/>
    <s v="Same Day"/>
    <s v="KD-16495"/>
    <s v="Keith Dawkins"/>
    <x v="1"/>
    <x v="0"/>
    <s v="New York City"/>
    <x v="15"/>
    <n v="10024"/>
    <s v="East"/>
    <s v="TEC-PH-10004165"/>
    <x v="2"/>
    <x v="7"/>
    <s v="Mitel MiVoice 5330e IP Phone"/>
    <n v="549.98"/>
    <n v="2"/>
    <n v="0"/>
    <n v="142.9948"/>
  </r>
  <r>
    <n v="8204"/>
    <s v="CA-2012-114811"/>
    <x v="1"/>
    <x v="627"/>
    <d v="2012-11-08T00:00:00"/>
    <s v="Same Day"/>
    <s v="KD-16495"/>
    <s v="Keith Dawkins"/>
    <x v="1"/>
    <x v="0"/>
    <s v="New York City"/>
    <x v="15"/>
    <n v="10024"/>
    <s v="East"/>
    <s v="FUR-FU-10002240"/>
    <x v="0"/>
    <x v="5"/>
    <s v="Nu-Dell EZ-Mount Plastic Wall Frames"/>
    <n v="11.82"/>
    <n v="3"/>
    <n v="0"/>
    <n v="4.7279999999999998"/>
  </r>
  <r>
    <n v="8205"/>
    <s v="CA-2012-114811"/>
    <x v="1"/>
    <x v="627"/>
    <d v="2012-11-08T00:00:00"/>
    <s v="Same Day"/>
    <s v="KD-16495"/>
    <s v="Keith Dawkins"/>
    <x v="1"/>
    <x v="0"/>
    <s v="New York City"/>
    <x v="15"/>
    <n v="10024"/>
    <s v="East"/>
    <s v="TEC-MA-10000045"/>
    <x v="2"/>
    <x v="15"/>
    <s v="Zebra ZM400 Thermal Label Printer"/>
    <n v="4643.8"/>
    <n v="4"/>
    <n v="0"/>
    <n v="2229.0239999999999"/>
  </r>
  <r>
    <n v="8206"/>
    <s v="CA-2012-114811"/>
    <x v="1"/>
    <x v="627"/>
    <d v="2012-11-08T00:00:00"/>
    <s v="Same Day"/>
    <s v="KD-16495"/>
    <s v="Keith Dawkins"/>
    <x v="1"/>
    <x v="0"/>
    <s v="New York City"/>
    <x v="15"/>
    <n v="10024"/>
    <s v="East"/>
    <s v="FUR-CH-10003746"/>
    <x v="0"/>
    <x v="1"/>
    <s v="Hon 4070 Series Pagoda Round Back Stacking Chairs"/>
    <n v="577.76400000000001"/>
    <n v="2"/>
    <n v="0.1"/>
    <n v="115.5528"/>
  </r>
  <r>
    <n v="8207"/>
    <s v="CA-2012-122266"/>
    <x v="1"/>
    <x v="33"/>
    <d v="2012-04-30T00:00:00"/>
    <s v="Standard Class"/>
    <s v="SA-20830"/>
    <s v="Sue Ann Reed"/>
    <x v="0"/>
    <x v="0"/>
    <s v="Daytona Beach"/>
    <x v="2"/>
    <n v="32114"/>
    <s v="South"/>
    <s v="FUR-TA-10000577"/>
    <x v="0"/>
    <x v="3"/>
    <s v="Bretford CR4500 Series Slim Rectangular Table"/>
    <n v="191.5155"/>
    <n v="1"/>
    <n v="0.45"/>
    <n v="-76.606200000000001"/>
  </r>
  <r>
    <n v="8208"/>
    <s v="CA-2012-122266"/>
    <x v="1"/>
    <x v="33"/>
    <d v="2012-04-30T00:00:00"/>
    <s v="Standard Class"/>
    <s v="SA-20830"/>
    <s v="Sue Ann Reed"/>
    <x v="0"/>
    <x v="0"/>
    <s v="Daytona Beach"/>
    <x v="2"/>
    <n v="32114"/>
    <s v="South"/>
    <s v="OFF-AR-10004757"/>
    <x v="1"/>
    <x v="6"/>
    <s v="Crayola Colored Pencils"/>
    <n v="2.6240000000000001"/>
    <n v="1"/>
    <n v="0.2"/>
    <n v="0.42639999999999978"/>
  </r>
  <r>
    <n v="8209"/>
    <s v="CA-2012-141565"/>
    <x v="1"/>
    <x v="1181"/>
    <d v="2012-09-24T00:00:00"/>
    <s v="Standard Class"/>
    <s v="BG-11035"/>
    <s v="Barry Gonzalez"/>
    <x v="0"/>
    <x v="0"/>
    <s v="Nashville"/>
    <x v="18"/>
    <n v="37211"/>
    <s v="South"/>
    <s v="OFF-BI-10000545"/>
    <x v="1"/>
    <x v="8"/>
    <s v="GBC Ibimaster 500 Manual ProClick Binding System"/>
    <n v="1369.7640000000001"/>
    <n v="6"/>
    <n v="0.7"/>
    <n v="-913.17599999999993"/>
  </r>
  <r>
    <n v="8210"/>
    <s v="CA-2012-141565"/>
    <x v="1"/>
    <x v="1181"/>
    <d v="2012-09-24T00:00:00"/>
    <s v="Standard Class"/>
    <s v="BG-11035"/>
    <s v="Barry Gonzalez"/>
    <x v="0"/>
    <x v="0"/>
    <s v="Nashville"/>
    <x v="18"/>
    <n v="37211"/>
    <s v="South"/>
    <s v="OFF-ST-10001522"/>
    <x v="1"/>
    <x v="4"/>
    <s v="Gould Plastics 18-Pocket Panel Bin, 34w x 5-1/4d x 20-1/2h"/>
    <n v="294.36799999999999"/>
    <n v="4"/>
    <n v="0.2"/>
    <n v="-58.873600000000025"/>
  </r>
  <r>
    <n v="8211"/>
    <s v="CA-2014-128769"/>
    <x v="3"/>
    <x v="210"/>
    <d v="2014-09-13T00:00:00"/>
    <s v="Standard Class"/>
    <s v="DM-12955"/>
    <s v="Dario Medina"/>
    <x v="1"/>
    <x v="0"/>
    <s v="Nashville"/>
    <x v="18"/>
    <n v="37211"/>
    <s v="South"/>
    <s v="OFF-AP-10001271"/>
    <x v="1"/>
    <x v="9"/>
    <s v="Eureka The Boss Cordless Rechargeable Stick Vac"/>
    <n v="81.567999999999998"/>
    <n v="2"/>
    <n v="0.2"/>
    <n v="7.1372000000000035"/>
  </r>
  <r>
    <n v="8212"/>
    <s v="CA-2013-116337"/>
    <x v="0"/>
    <x v="77"/>
    <d v="2013-11-13T00:00:00"/>
    <s v="Standard Class"/>
    <s v="MC-17845"/>
    <s v="Michael Chen"/>
    <x v="0"/>
    <x v="0"/>
    <s v="Dallas"/>
    <x v="5"/>
    <n v="75220"/>
    <s v="Central"/>
    <s v="FUR-FU-10002030"/>
    <x v="0"/>
    <x v="5"/>
    <s v="Executive Impressions 14&quot; Contract Wall Clock with Quartz Movement"/>
    <n v="44.460000000000008"/>
    <n v="5"/>
    <n v="0.6"/>
    <n v="-17.783999999999992"/>
  </r>
  <r>
    <n v="8213"/>
    <s v="CA-2013-116337"/>
    <x v="0"/>
    <x v="77"/>
    <d v="2013-11-13T00:00:00"/>
    <s v="Standard Class"/>
    <s v="MC-17845"/>
    <s v="Michael Chen"/>
    <x v="0"/>
    <x v="0"/>
    <s v="Dallas"/>
    <x v="5"/>
    <n v="75220"/>
    <s v="Central"/>
    <s v="OFF-ST-10001272"/>
    <x v="1"/>
    <x v="4"/>
    <s v="Mini 13-1/2 Capacity Data Binder Rack, Pearl"/>
    <n v="314.08800000000002"/>
    <n v="3"/>
    <n v="0.2"/>
    <n v="19.630499999999998"/>
  </r>
  <r>
    <n v="8214"/>
    <s v="CA-2012-120845"/>
    <x v="1"/>
    <x v="12"/>
    <d v="2012-10-02T00:00:00"/>
    <s v="Standard Class"/>
    <s v="ML-17395"/>
    <s v="Marina Lichtenstein"/>
    <x v="1"/>
    <x v="0"/>
    <s v="Murfreesboro"/>
    <x v="18"/>
    <n v="37130"/>
    <s v="South"/>
    <s v="OFF-BI-10001116"/>
    <x v="1"/>
    <x v="8"/>
    <s v="Wilson Jones 1&quot; Hanging DublLock Ring Binders"/>
    <n v="6.3360000000000012"/>
    <n v="4"/>
    <n v="0.7"/>
    <n v="-4.6463999999999981"/>
  </r>
  <r>
    <n v="8215"/>
    <s v="CA-2012-120845"/>
    <x v="1"/>
    <x v="12"/>
    <d v="2012-10-02T00:00:00"/>
    <s v="Standard Class"/>
    <s v="ML-17395"/>
    <s v="Marina Lichtenstein"/>
    <x v="1"/>
    <x v="0"/>
    <s v="Murfreesboro"/>
    <x v="18"/>
    <n v="37130"/>
    <s v="South"/>
    <s v="OFF-PA-10004665"/>
    <x v="1"/>
    <x v="10"/>
    <s v="Advantus Motivational Note Cards"/>
    <n v="10.48"/>
    <n v="1"/>
    <n v="0.2"/>
    <n v="3.7989999999999995"/>
  </r>
  <r>
    <n v="8216"/>
    <s v="CA-2012-120845"/>
    <x v="1"/>
    <x v="12"/>
    <d v="2012-10-02T00:00:00"/>
    <s v="Standard Class"/>
    <s v="ML-17395"/>
    <s v="Marina Lichtenstein"/>
    <x v="1"/>
    <x v="0"/>
    <s v="Murfreesboro"/>
    <x v="18"/>
    <n v="37130"/>
    <s v="South"/>
    <s v="OFF-BI-10004506"/>
    <x v="1"/>
    <x v="8"/>
    <s v="Wilson Jones data.warehouse D-Ring Binders with DublLock"/>
    <n v="2.4690000000000003"/>
    <n v="1"/>
    <n v="0.7"/>
    <n v="-1.8106"/>
  </r>
  <r>
    <n v="8217"/>
    <s v="CA-2012-120845"/>
    <x v="1"/>
    <x v="12"/>
    <d v="2012-10-02T00:00:00"/>
    <s v="Standard Class"/>
    <s v="ML-17395"/>
    <s v="Marina Lichtenstein"/>
    <x v="1"/>
    <x v="0"/>
    <s v="Murfreesboro"/>
    <x v="18"/>
    <n v="37130"/>
    <s v="South"/>
    <s v="OFF-BI-10001982"/>
    <x v="1"/>
    <x v="8"/>
    <s v="Wilson Jones Custom Binder Spines &amp; Labels"/>
    <n v="3.2640000000000007"/>
    <n v="2"/>
    <n v="0.7"/>
    <n v="-2.2847999999999997"/>
  </r>
  <r>
    <n v="8218"/>
    <s v="CA-2011-120775"/>
    <x v="2"/>
    <x v="462"/>
    <d v="2011-10-07T00:00:00"/>
    <s v="Standard Class"/>
    <s v="RD-19930"/>
    <s v="Russell D'Ascenzo"/>
    <x v="0"/>
    <x v="0"/>
    <s v="Dallas"/>
    <x v="5"/>
    <n v="75217"/>
    <s v="Central"/>
    <s v="OFF-FA-10002676"/>
    <x v="1"/>
    <x v="13"/>
    <s v="Colored Push Pins"/>
    <n v="4.3440000000000003"/>
    <n v="3"/>
    <n v="0.2"/>
    <n v="0.86879999999999979"/>
  </r>
  <r>
    <n v="8219"/>
    <s v="CA-2011-120775"/>
    <x v="2"/>
    <x v="462"/>
    <d v="2011-10-07T00:00:00"/>
    <s v="Standard Class"/>
    <s v="RD-19930"/>
    <s v="Russell D'Ascenzo"/>
    <x v="0"/>
    <x v="0"/>
    <s v="Dallas"/>
    <x v="5"/>
    <n v="75217"/>
    <s v="Central"/>
    <s v="FUR-FU-10000758"/>
    <x v="0"/>
    <x v="5"/>
    <s v="DAX Natural Wood-Tone Poster Frame"/>
    <n v="31.776000000000003"/>
    <n v="3"/>
    <n v="0.6"/>
    <n v="-19.065600000000007"/>
  </r>
  <r>
    <n v="8220"/>
    <s v="CA-2011-120775"/>
    <x v="2"/>
    <x v="462"/>
    <d v="2011-10-07T00:00:00"/>
    <s v="Standard Class"/>
    <s v="RD-19930"/>
    <s v="Russell D'Ascenzo"/>
    <x v="0"/>
    <x v="0"/>
    <s v="Dallas"/>
    <x v="5"/>
    <n v="75217"/>
    <s v="Central"/>
    <s v="OFF-LA-10002271"/>
    <x v="1"/>
    <x v="2"/>
    <s v="Smead Alpha-Z Color-Coded Second Alphabetical Labels and Starter Set"/>
    <n v="4.9280000000000008"/>
    <n v="2"/>
    <n v="0.2"/>
    <n v="1.7247999999999997"/>
  </r>
  <r>
    <n v="8221"/>
    <s v="CA-2011-120775"/>
    <x v="2"/>
    <x v="462"/>
    <d v="2011-10-07T00:00:00"/>
    <s v="Standard Class"/>
    <s v="RD-19930"/>
    <s v="Russell D'Ascenzo"/>
    <x v="0"/>
    <x v="0"/>
    <s v="Dallas"/>
    <x v="5"/>
    <n v="75217"/>
    <s v="Central"/>
    <s v="OFF-BI-10002609"/>
    <x v="1"/>
    <x v="8"/>
    <s v="Avery Hidden Tab Dividers for Binding Systems"/>
    <n v="1.7879999999999996"/>
    <n v="3"/>
    <n v="0.8"/>
    <n v="-3.0396000000000001"/>
  </r>
  <r>
    <n v="8222"/>
    <s v="CA-2011-120775"/>
    <x v="2"/>
    <x v="462"/>
    <d v="2011-10-07T00:00:00"/>
    <s v="Standard Class"/>
    <s v="RD-19930"/>
    <s v="Russell D'Ascenzo"/>
    <x v="0"/>
    <x v="0"/>
    <s v="Dallas"/>
    <x v="5"/>
    <n v="75217"/>
    <s v="Central"/>
    <s v="OFF-FA-10000254"/>
    <x v="1"/>
    <x v="13"/>
    <s v="Sterling Rubber Bands by Alliance"/>
    <n v="15.072000000000001"/>
    <n v="4"/>
    <n v="0.2"/>
    <n v="-3.7680000000000002"/>
  </r>
  <r>
    <n v="8223"/>
    <s v="CA-2011-152905"/>
    <x v="2"/>
    <x v="1087"/>
    <d v="2011-02-25T00:00:00"/>
    <s v="Standard Class"/>
    <s v="AB-10015"/>
    <s v="Aaron Bergman"/>
    <x v="0"/>
    <x v="0"/>
    <s v="Arlington"/>
    <x v="5"/>
    <n v="76017"/>
    <s v="Central"/>
    <s v="OFF-ST-10000321"/>
    <x v="1"/>
    <x v="4"/>
    <s v="Akro Stacking Bins"/>
    <n v="12.624000000000001"/>
    <n v="2"/>
    <n v="0.2"/>
    <n v="-2.5248000000000022"/>
  </r>
  <r>
    <n v="8224"/>
    <s v="CA-2013-104633"/>
    <x v="0"/>
    <x v="1"/>
    <d v="2013-06-17T00:00:00"/>
    <s v="Standard Class"/>
    <s v="EA-14035"/>
    <s v="Erin Ashbrook"/>
    <x v="1"/>
    <x v="0"/>
    <s v="Pasadena"/>
    <x v="1"/>
    <n v="91104"/>
    <s v="West"/>
    <s v="OFF-PA-10000241"/>
    <x v="1"/>
    <x v="10"/>
    <s v="IBM Multi-Purpose Copy Paper, 8 1/2 x 11&quot;, Case"/>
    <n v="185.88"/>
    <n v="6"/>
    <n v="0"/>
    <n v="83.645999999999987"/>
  </r>
  <r>
    <n v="8225"/>
    <s v="CA-2013-104633"/>
    <x v="0"/>
    <x v="1"/>
    <d v="2013-06-17T00:00:00"/>
    <s v="Standard Class"/>
    <s v="EA-14035"/>
    <s v="Erin Ashbrook"/>
    <x v="1"/>
    <x v="0"/>
    <s v="Pasadena"/>
    <x v="1"/>
    <n v="91104"/>
    <s v="West"/>
    <s v="OFF-PA-10004782"/>
    <x v="1"/>
    <x v="10"/>
    <s v="Xerox 228"/>
    <n v="12.96"/>
    <n v="2"/>
    <n v="0"/>
    <n v="6.2208000000000006"/>
  </r>
  <r>
    <n v="8226"/>
    <s v="CA-2014-104136"/>
    <x v="3"/>
    <x v="752"/>
    <d v="2014-11-05T00:00:00"/>
    <s v="Second Class"/>
    <s v="SF-20065"/>
    <s v="Sandra Flanagan"/>
    <x v="0"/>
    <x v="0"/>
    <s v="Everett"/>
    <x v="31"/>
    <n v="2149"/>
    <s v="East"/>
    <s v="OFF-PA-10004243"/>
    <x v="1"/>
    <x v="10"/>
    <s v="Xerox 1939"/>
    <n v="189.7"/>
    <n v="10"/>
    <n v="0"/>
    <n v="91.055999999999983"/>
  </r>
  <r>
    <n v="8227"/>
    <s v="CA-2014-104136"/>
    <x v="3"/>
    <x v="752"/>
    <d v="2014-11-05T00:00:00"/>
    <s v="Second Class"/>
    <s v="SF-20065"/>
    <s v="Sandra Flanagan"/>
    <x v="0"/>
    <x v="0"/>
    <s v="Everett"/>
    <x v="31"/>
    <n v="2149"/>
    <s v="East"/>
    <s v="OFF-PA-10001033"/>
    <x v="1"/>
    <x v="10"/>
    <s v="Xerox 1893"/>
    <n v="40.99"/>
    <n v="1"/>
    <n v="0"/>
    <n v="20.085100000000001"/>
  </r>
  <r>
    <n v="8228"/>
    <s v="CA-2013-123050"/>
    <x v="0"/>
    <x v="958"/>
    <d v="2013-04-09T00:00:00"/>
    <s v="Second Class"/>
    <s v="BC-11125"/>
    <s v="Becky Castell"/>
    <x v="2"/>
    <x v="0"/>
    <s v="Troy"/>
    <x v="15"/>
    <n v="12180"/>
    <s v="East"/>
    <s v="FUR-FU-10000723"/>
    <x v="0"/>
    <x v="5"/>
    <s v="Deflect-o EconoMat Studded, No Bevel Mat for Low Pile Carpeting"/>
    <n v="82.64"/>
    <n v="2"/>
    <n v="0"/>
    <n v="7.4376000000000033"/>
  </r>
  <r>
    <n v="8229"/>
    <s v="CA-2013-123050"/>
    <x v="0"/>
    <x v="958"/>
    <d v="2013-04-09T00:00:00"/>
    <s v="Second Class"/>
    <s v="BC-11125"/>
    <s v="Becky Castell"/>
    <x v="2"/>
    <x v="0"/>
    <s v="Troy"/>
    <x v="15"/>
    <n v="12180"/>
    <s v="East"/>
    <s v="OFF-ST-10003455"/>
    <x v="1"/>
    <x v="4"/>
    <s v="Tenex File Box, Personal Filing Tote with Lid, Black"/>
    <n v="31.02"/>
    <n v="2"/>
    <n v="0"/>
    <n v="8.0652000000000008"/>
  </r>
  <r>
    <n v="8230"/>
    <s v="CA-2013-123050"/>
    <x v="0"/>
    <x v="958"/>
    <d v="2013-04-09T00:00:00"/>
    <s v="Second Class"/>
    <s v="BC-11125"/>
    <s v="Becky Castell"/>
    <x v="2"/>
    <x v="0"/>
    <s v="Troy"/>
    <x v="15"/>
    <n v="12180"/>
    <s v="East"/>
    <s v="TEC-AC-10001109"/>
    <x v="2"/>
    <x v="11"/>
    <s v="Logitech Trackman Marble Mouse"/>
    <n v="89.97"/>
    <n v="3"/>
    <n v="0"/>
    <n v="37.787400000000005"/>
  </r>
  <r>
    <n v="8231"/>
    <s v="CA-2013-162355"/>
    <x v="0"/>
    <x v="1186"/>
    <d v="2013-07-03T00:00:00"/>
    <s v="Second Class"/>
    <s v="PF-19165"/>
    <s v="Philip Fox"/>
    <x v="0"/>
    <x v="0"/>
    <s v="Sandy Springs"/>
    <x v="32"/>
    <n v="30328"/>
    <s v="South"/>
    <s v="OFF-AR-10004344"/>
    <x v="1"/>
    <x v="6"/>
    <s v="Bulldog Vacuum Base Pencil Sharpener"/>
    <n v="35.97"/>
    <n v="3"/>
    <n v="0"/>
    <n v="9.7118999999999982"/>
  </r>
  <r>
    <n v="8232"/>
    <s v="CA-2013-162355"/>
    <x v="0"/>
    <x v="1186"/>
    <d v="2013-07-03T00:00:00"/>
    <s v="Second Class"/>
    <s v="PF-19165"/>
    <s v="Philip Fox"/>
    <x v="0"/>
    <x v="0"/>
    <s v="Sandy Springs"/>
    <x v="32"/>
    <n v="30328"/>
    <s v="South"/>
    <s v="FUR-BO-10004695"/>
    <x v="0"/>
    <x v="0"/>
    <s v="O'Sullivan 2-Door Barrister Bookcase in Odessa Pine"/>
    <n v="1266.8599999999999"/>
    <n v="7"/>
    <n v="0"/>
    <n v="291.37779999999987"/>
  </r>
  <r>
    <n v="8233"/>
    <s v="CA-2011-158225"/>
    <x v="2"/>
    <x v="358"/>
    <d v="2011-09-28T00:00:00"/>
    <s v="Standard Class"/>
    <s v="SE-20110"/>
    <s v="Sanjit Engle"/>
    <x v="0"/>
    <x v="0"/>
    <s v="San Jose"/>
    <x v="1"/>
    <n v="95123"/>
    <s v="West"/>
    <s v="OFF-ST-10000675"/>
    <x v="1"/>
    <x v="4"/>
    <s v="File Shuttle II and Handi-File, Black"/>
    <n v="169.45"/>
    <n v="5"/>
    <n v="0"/>
    <n v="42.362499999999997"/>
  </r>
  <r>
    <n v="8234"/>
    <s v="CA-2011-158225"/>
    <x v="2"/>
    <x v="358"/>
    <d v="2011-09-28T00:00:00"/>
    <s v="Standard Class"/>
    <s v="SE-20110"/>
    <s v="Sanjit Engle"/>
    <x v="0"/>
    <x v="0"/>
    <s v="San Jose"/>
    <x v="1"/>
    <n v="95123"/>
    <s v="West"/>
    <s v="OFF-ST-10002301"/>
    <x v="1"/>
    <x v="4"/>
    <s v="Tennsco Commercial Shelving"/>
    <n v="40.68"/>
    <n v="2"/>
    <n v="0"/>
    <n v="0.40679999999999694"/>
  </r>
  <r>
    <n v="8235"/>
    <s v="CA-2014-102204"/>
    <x v="3"/>
    <x v="927"/>
    <d v="2014-05-07T00:00:00"/>
    <s v="Standard Class"/>
    <s v="CJ-12010"/>
    <s v="Caroline Jumper"/>
    <x v="0"/>
    <x v="0"/>
    <s v="Jacksonville"/>
    <x v="2"/>
    <n v="32216"/>
    <s v="South"/>
    <s v="OFF-SU-10001212"/>
    <x v="1"/>
    <x v="14"/>
    <s v="Kleencut Forged Office Shears by Acme United Corporation"/>
    <n v="3.3280000000000003"/>
    <n v="2"/>
    <n v="0.2"/>
    <n v="0.4159999999999997"/>
  </r>
  <r>
    <n v="8236"/>
    <s v="CA-2014-102204"/>
    <x v="3"/>
    <x v="927"/>
    <d v="2014-05-07T00:00:00"/>
    <s v="Standard Class"/>
    <s v="CJ-12010"/>
    <s v="Caroline Jumper"/>
    <x v="0"/>
    <x v="0"/>
    <s v="Jacksonville"/>
    <x v="2"/>
    <n v="32216"/>
    <s v="South"/>
    <s v="FUR-TA-10001889"/>
    <x v="0"/>
    <x v="3"/>
    <s v="Bush Advantage Collection Racetrack Conference Table"/>
    <n v="933.26200000000006"/>
    <n v="4"/>
    <n v="0.45"/>
    <n v="-458.14679999999998"/>
  </r>
  <r>
    <n v="8237"/>
    <s v="CA-2014-102204"/>
    <x v="3"/>
    <x v="927"/>
    <d v="2014-05-07T00:00:00"/>
    <s v="Standard Class"/>
    <s v="CJ-12010"/>
    <s v="Caroline Jumper"/>
    <x v="0"/>
    <x v="0"/>
    <s v="Jacksonville"/>
    <x v="2"/>
    <n v="32216"/>
    <s v="South"/>
    <s v="FUR-CH-10002024"/>
    <x v="0"/>
    <x v="1"/>
    <s v="HON 5400 Series Task Chairs for Big and Tall"/>
    <n v="2803.92"/>
    <n v="5"/>
    <n v="0.2"/>
    <n v="0"/>
  </r>
  <r>
    <n v="8238"/>
    <s v="CA-2014-103065"/>
    <x v="3"/>
    <x v="179"/>
    <d v="2014-10-21T00:00:00"/>
    <s v="Same Day"/>
    <s v="PT-19090"/>
    <s v="Pete Takahito"/>
    <x v="0"/>
    <x v="0"/>
    <s v="Jacksonville"/>
    <x v="2"/>
    <n v="32216"/>
    <s v="South"/>
    <s v="OFF-ST-10000617"/>
    <x v="1"/>
    <x v="4"/>
    <s v="Woodgrain Magazine Files by Perma"/>
    <n v="4.7679999999999998"/>
    <n v="2"/>
    <n v="0.2"/>
    <n v="-0.7748000000000006"/>
  </r>
  <r>
    <n v="8239"/>
    <s v="CA-2014-103065"/>
    <x v="3"/>
    <x v="179"/>
    <d v="2014-10-21T00:00:00"/>
    <s v="Same Day"/>
    <s v="PT-19090"/>
    <s v="Pete Takahito"/>
    <x v="0"/>
    <x v="0"/>
    <s v="Jacksonville"/>
    <x v="2"/>
    <n v="32216"/>
    <s v="South"/>
    <s v="OFF-PA-10000380"/>
    <x v="1"/>
    <x v="10"/>
    <s v="REDIFORM Incoming/Outgoing Call Register, 11&quot; X 8 1/2&quot;, 100 Messages"/>
    <n v="6.6720000000000006"/>
    <n v="1"/>
    <n v="0.2"/>
    <n v="2.5019999999999998"/>
  </r>
  <r>
    <n v="8240"/>
    <s v="CA-2014-103065"/>
    <x v="3"/>
    <x v="179"/>
    <d v="2014-10-21T00:00:00"/>
    <s v="Same Day"/>
    <s v="PT-19090"/>
    <s v="Pete Takahito"/>
    <x v="0"/>
    <x v="0"/>
    <s v="Jacksonville"/>
    <x v="2"/>
    <n v="32216"/>
    <s v="South"/>
    <s v="OFF-AR-10003251"/>
    <x v="1"/>
    <x v="6"/>
    <s v="Prang Drawing Pencil Set"/>
    <n v="4.4479999999999995"/>
    <n v="2"/>
    <n v="0.2"/>
    <n v="1.1119999999999999"/>
  </r>
  <r>
    <n v="8241"/>
    <s v="CA-2014-103065"/>
    <x v="3"/>
    <x v="179"/>
    <d v="2014-10-21T00:00:00"/>
    <s v="Same Day"/>
    <s v="PT-19090"/>
    <s v="Pete Takahito"/>
    <x v="0"/>
    <x v="0"/>
    <s v="Jacksonville"/>
    <x v="2"/>
    <n v="32216"/>
    <s v="South"/>
    <s v="FUR-FU-10000175"/>
    <x v="0"/>
    <x v="5"/>
    <s v="DAX Wood Document Frame."/>
    <n v="43.936000000000007"/>
    <n v="4"/>
    <n v="0.2"/>
    <n v="6.0411999999999964"/>
  </r>
  <r>
    <n v="8242"/>
    <s v="CA-2011-109855"/>
    <x v="2"/>
    <x v="416"/>
    <d v="2011-09-05T00:00:00"/>
    <s v="Standard Class"/>
    <s v="LH-16900"/>
    <s v="Lena Hernandez"/>
    <x v="0"/>
    <x v="0"/>
    <s v="New York City"/>
    <x v="15"/>
    <n v="10009"/>
    <s v="East"/>
    <s v="OFF-BI-10004716"/>
    <x v="1"/>
    <x v="8"/>
    <s v="Wilson Jones Hanging Recycled Pressboard Data Binders"/>
    <n v="23.744"/>
    <n v="2"/>
    <n v="0.2"/>
    <n v="8.3103999999999996"/>
  </r>
  <r>
    <n v="8243"/>
    <s v="CA-2011-109855"/>
    <x v="2"/>
    <x v="416"/>
    <d v="2011-09-05T00:00:00"/>
    <s v="Standard Class"/>
    <s v="LH-16900"/>
    <s v="Lena Hernandez"/>
    <x v="0"/>
    <x v="0"/>
    <s v="New York City"/>
    <x v="15"/>
    <n v="10009"/>
    <s v="East"/>
    <s v="TEC-AC-10002842"/>
    <x v="2"/>
    <x v="11"/>
    <s v="WD My Passport Ultra 2TB Portable External Hard Drive"/>
    <n v="357"/>
    <n v="3"/>
    <n v="0"/>
    <n v="57.120000000000019"/>
  </r>
  <r>
    <n v="8244"/>
    <s v="CA-2011-109897"/>
    <x v="2"/>
    <x v="1132"/>
    <d v="2011-08-16T00:00:00"/>
    <s v="Standard Class"/>
    <s v="BW-11200"/>
    <s v="Ben Wallace"/>
    <x v="0"/>
    <x v="0"/>
    <s v="San Francisco"/>
    <x v="1"/>
    <n v="94122"/>
    <s v="West"/>
    <s v="TEC-PH-10003691"/>
    <x v="2"/>
    <x v="7"/>
    <s v="BlackBerry Q10"/>
    <n v="806.33600000000001"/>
    <n v="8"/>
    <n v="0.2"/>
    <n v="50.396000000000015"/>
  </r>
  <r>
    <n v="8245"/>
    <s v="CA-2011-109897"/>
    <x v="2"/>
    <x v="1132"/>
    <d v="2011-08-16T00:00:00"/>
    <s v="Standard Class"/>
    <s v="BW-11200"/>
    <s v="Ben Wallace"/>
    <x v="0"/>
    <x v="0"/>
    <s v="San Francisco"/>
    <x v="1"/>
    <n v="94122"/>
    <s v="West"/>
    <s v="FUR-FU-10002878"/>
    <x v="0"/>
    <x v="5"/>
    <s v="Seth Thomas 14&quot; Day/Date Wall Clock"/>
    <n v="85.44"/>
    <n v="3"/>
    <n v="0"/>
    <n v="31.612800000000004"/>
  </r>
  <r>
    <n v="8246"/>
    <s v="US-2011-143581"/>
    <x v="2"/>
    <x v="710"/>
    <d v="2011-08-23T00:00:00"/>
    <s v="Standard Class"/>
    <s v="BS-11365"/>
    <s v="Bill Shonely"/>
    <x v="1"/>
    <x v="0"/>
    <s v="Columbus"/>
    <x v="32"/>
    <n v="31907"/>
    <s v="South"/>
    <s v="OFF-ST-10000991"/>
    <x v="1"/>
    <x v="4"/>
    <s v="Space Solutions HD Industrial Steel Shelving."/>
    <n v="344.90999999999997"/>
    <n v="3"/>
    <n v="0"/>
    <n v="10.347300000000004"/>
  </r>
  <r>
    <n v="8247"/>
    <s v="CA-2012-129217"/>
    <x v="1"/>
    <x v="1187"/>
    <d v="2012-05-10T00:00:00"/>
    <s v="Same Day"/>
    <s v="DP-13390"/>
    <s v="Dennis Pardue"/>
    <x v="2"/>
    <x v="0"/>
    <s v="Aurora"/>
    <x v="10"/>
    <n v="60505"/>
    <s v="Central"/>
    <s v="OFF-AP-10002439"/>
    <x v="1"/>
    <x v="9"/>
    <s v="Tripp Lite Isotel 8 Ultra 8 Outlet Metal Surge"/>
    <n v="70.969999999999985"/>
    <n v="5"/>
    <n v="0.8"/>
    <n v="-191.619"/>
  </r>
  <r>
    <n v="8248"/>
    <s v="CA-2012-129217"/>
    <x v="1"/>
    <x v="1187"/>
    <d v="2012-05-10T00:00:00"/>
    <s v="Same Day"/>
    <s v="DP-13390"/>
    <s v="Dennis Pardue"/>
    <x v="2"/>
    <x v="0"/>
    <s v="Aurora"/>
    <x v="10"/>
    <n v="60505"/>
    <s v="Central"/>
    <s v="OFF-AR-10004602"/>
    <x v="1"/>
    <x v="6"/>
    <s v="Boston KS Multi-Size Manual Pencil Sharpener"/>
    <n v="36.783999999999999"/>
    <n v="2"/>
    <n v="0.2"/>
    <n v="3.6784000000000017"/>
  </r>
  <r>
    <n v="8249"/>
    <s v="CA-2013-133816"/>
    <x v="0"/>
    <x v="1120"/>
    <d v="2013-05-14T00:00:00"/>
    <s v="Second Class"/>
    <s v="CS-12400"/>
    <s v="Christopher Schild"/>
    <x v="2"/>
    <x v="0"/>
    <s v="Philadelphia"/>
    <x v="9"/>
    <n v="19134"/>
    <s v="East"/>
    <s v="TEC-PH-10001795"/>
    <x v="2"/>
    <x v="7"/>
    <s v="ClearOne CHATAttach 160 - speaker phone"/>
    <n v="743.98799999999994"/>
    <n v="2"/>
    <n v="0.4"/>
    <n v="-123.9980000000001"/>
  </r>
  <r>
    <n v="8250"/>
    <s v="CA-2012-140221"/>
    <x v="1"/>
    <x v="616"/>
    <d v="2012-03-09T00:00:00"/>
    <s v="Second Class"/>
    <s v="MS-17365"/>
    <s v="Maribeth Schnelling"/>
    <x v="0"/>
    <x v="0"/>
    <s v="Chicago"/>
    <x v="10"/>
    <n v="60653"/>
    <s v="Central"/>
    <s v="OFF-BI-10002854"/>
    <x v="1"/>
    <x v="8"/>
    <s v="Performers Binder/Pad Holder, Black"/>
    <n v="11.211999999999998"/>
    <n v="2"/>
    <n v="0.8"/>
    <n v="-16.818000000000005"/>
  </r>
  <r>
    <n v="8251"/>
    <s v="CA-2012-140221"/>
    <x v="1"/>
    <x v="616"/>
    <d v="2012-03-09T00:00:00"/>
    <s v="Second Class"/>
    <s v="MS-17365"/>
    <s v="Maribeth Schnelling"/>
    <x v="0"/>
    <x v="0"/>
    <s v="Chicago"/>
    <x v="10"/>
    <n v="60653"/>
    <s v="Central"/>
    <s v="FUR-FU-10000023"/>
    <x v="0"/>
    <x v="5"/>
    <s v="Eldon Wave Desk Accessories"/>
    <n v="4.7119999999999997"/>
    <n v="2"/>
    <n v="0.6"/>
    <n v="-1.8847999999999994"/>
  </r>
  <r>
    <n v="8252"/>
    <s v="CA-2012-140221"/>
    <x v="1"/>
    <x v="616"/>
    <d v="2012-03-09T00:00:00"/>
    <s v="Second Class"/>
    <s v="MS-17365"/>
    <s v="Maribeth Schnelling"/>
    <x v="0"/>
    <x v="0"/>
    <s v="Chicago"/>
    <x v="10"/>
    <n v="60653"/>
    <s v="Central"/>
    <s v="OFF-AP-10000828"/>
    <x v="1"/>
    <x v="9"/>
    <s v="Avanti 4.4 Cu. Ft. Refrigerator"/>
    <n v="180.97999999999996"/>
    <n v="5"/>
    <n v="0.8"/>
    <n v="-470.548"/>
  </r>
  <r>
    <n v="8253"/>
    <s v="CA-2012-140221"/>
    <x v="1"/>
    <x v="616"/>
    <d v="2012-03-09T00:00:00"/>
    <s v="Second Class"/>
    <s v="MS-17365"/>
    <s v="Maribeth Schnelling"/>
    <x v="0"/>
    <x v="0"/>
    <s v="Chicago"/>
    <x v="10"/>
    <n v="60653"/>
    <s v="Central"/>
    <s v="OFF-ST-10000777"/>
    <x v="1"/>
    <x v="4"/>
    <s v="Companion Letter/Legal File, Black"/>
    <n v="60.415999999999997"/>
    <n v="2"/>
    <n v="0.2"/>
    <n v="6.0416000000000025"/>
  </r>
  <r>
    <n v="8254"/>
    <s v="CA-2014-152310"/>
    <x v="3"/>
    <x v="801"/>
    <d v="2014-08-20T00:00:00"/>
    <s v="Standard Class"/>
    <s v="DK-12895"/>
    <s v="Dana Kaydos"/>
    <x v="0"/>
    <x v="0"/>
    <s v="Seattle"/>
    <x v="4"/>
    <n v="98103"/>
    <s v="West"/>
    <s v="TEC-CO-10000971"/>
    <x v="2"/>
    <x v="16"/>
    <s v="Hewlett Packard 310 Color Digital Copier"/>
    <n v="299.99"/>
    <n v="1"/>
    <n v="0"/>
    <n v="89.996999999999986"/>
  </r>
  <r>
    <n v="8255"/>
    <s v="CA-2014-152310"/>
    <x v="3"/>
    <x v="801"/>
    <d v="2014-08-20T00:00:00"/>
    <s v="Standard Class"/>
    <s v="DK-12895"/>
    <s v="Dana Kaydos"/>
    <x v="0"/>
    <x v="0"/>
    <s v="Seattle"/>
    <x v="4"/>
    <n v="98103"/>
    <s v="West"/>
    <s v="OFF-PA-10003134"/>
    <x v="1"/>
    <x v="10"/>
    <s v="Xerox 1937"/>
    <n v="192.16"/>
    <n v="4"/>
    <n v="0"/>
    <n v="92.236799999999988"/>
  </r>
  <r>
    <n v="8256"/>
    <s v="CA-2014-152310"/>
    <x v="3"/>
    <x v="801"/>
    <d v="2014-08-20T00:00:00"/>
    <s v="Standard Class"/>
    <s v="DK-12895"/>
    <s v="Dana Kaydos"/>
    <x v="0"/>
    <x v="0"/>
    <s v="Seattle"/>
    <x v="4"/>
    <n v="98103"/>
    <s v="West"/>
    <s v="TEC-PH-10002538"/>
    <x v="2"/>
    <x v="7"/>
    <s v="Grandstream GXP1160 VoIP phone"/>
    <n v="242.624"/>
    <n v="8"/>
    <n v="0.2"/>
    <n v="27.295199999999973"/>
  </r>
  <r>
    <n v="8257"/>
    <s v="CA-2014-152310"/>
    <x v="3"/>
    <x v="801"/>
    <d v="2014-08-20T00:00:00"/>
    <s v="Standard Class"/>
    <s v="DK-12895"/>
    <s v="Dana Kaydos"/>
    <x v="0"/>
    <x v="0"/>
    <s v="Seattle"/>
    <x v="4"/>
    <n v="98103"/>
    <s v="West"/>
    <s v="OFF-ST-10001228"/>
    <x v="1"/>
    <x v="4"/>
    <s v="Personal File Boxes with Fold-Down Carry Handle"/>
    <n v="46.74"/>
    <n v="3"/>
    <n v="0"/>
    <n v="11.684999999999999"/>
  </r>
  <r>
    <n v="8258"/>
    <s v="CA-2014-152310"/>
    <x v="3"/>
    <x v="801"/>
    <d v="2014-08-20T00:00:00"/>
    <s v="Standard Class"/>
    <s v="DK-12895"/>
    <s v="Dana Kaydos"/>
    <x v="0"/>
    <x v="0"/>
    <s v="Seattle"/>
    <x v="4"/>
    <n v="98103"/>
    <s v="West"/>
    <s v="TEC-AC-10000397"/>
    <x v="2"/>
    <x v="11"/>
    <s v="Perixx PERIBOARD-512B, Ergonomic Split Keyboard"/>
    <n v="174.95000000000002"/>
    <n v="5"/>
    <n v="0"/>
    <n v="12.246500000000005"/>
  </r>
  <r>
    <n v="8259"/>
    <s v="CA-2014-152310"/>
    <x v="3"/>
    <x v="801"/>
    <d v="2014-08-20T00:00:00"/>
    <s v="Standard Class"/>
    <s v="DK-12895"/>
    <s v="Dana Kaydos"/>
    <x v="0"/>
    <x v="0"/>
    <s v="Seattle"/>
    <x v="4"/>
    <n v="98103"/>
    <s v="West"/>
    <s v="OFF-BI-10004308"/>
    <x v="1"/>
    <x v="8"/>
    <s v="Avery Legal 4-Ring Binder"/>
    <n v="100.70400000000001"/>
    <n v="6"/>
    <n v="0.2"/>
    <n v="37.763999999999996"/>
  </r>
  <r>
    <n v="8260"/>
    <s v="CA-2013-118101"/>
    <x v="0"/>
    <x v="190"/>
    <d v="2013-06-27T00:00:00"/>
    <s v="Same Day"/>
    <s v="SN-20560"/>
    <s v="Skye Norling"/>
    <x v="2"/>
    <x v="0"/>
    <s v="Roseville"/>
    <x v="12"/>
    <n v="48066"/>
    <s v="Central"/>
    <s v="OFF-PA-10000357"/>
    <x v="1"/>
    <x v="10"/>
    <s v="White Dual Perf Computer Printout Paper, 2700 Sheets, 1 Part, Heavyweight, 20 lbs., 14 7/8 x 11"/>
    <n v="368.91"/>
    <n v="9"/>
    <n v="0"/>
    <n v="180.76590000000002"/>
  </r>
  <r>
    <n v="8261"/>
    <s v="CA-2013-118101"/>
    <x v="0"/>
    <x v="190"/>
    <d v="2013-06-27T00:00:00"/>
    <s v="Same Day"/>
    <s v="SN-20560"/>
    <s v="Skye Norling"/>
    <x v="2"/>
    <x v="0"/>
    <s v="Roseville"/>
    <x v="12"/>
    <n v="48066"/>
    <s v="Central"/>
    <s v="OFF-BI-10000773"/>
    <x v="1"/>
    <x v="8"/>
    <s v="Insertable Tab Post Binder Dividers"/>
    <n v="8.02"/>
    <n v="1"/>
    <n v="0"/>
    <n v="3.7693999999999992"/>
  </r>
  <r>
    <n v="8262"/>
    <s v="CA-2013-118101"/>
    <x v="0"/>
    <x v="190"/>
    <d v="2013-06-27T00:00:00"/>
    <s v="Same Day"/>
    <s v="SN-20560"/>
    <s v="Skye Norling"/>
    <x v="2"/>
    <x v="0"/>
    <s v="Roseville"/>
    <x v="12"/>
    <n v="48066"/>
    <s v="Central"/>
    <s v="OFF-ST-10001837"/>
    <x v="1"/>
    <x v="4"/>
    <s v="SAFCO Mobile Desk Side File, Wire Frame"/>
    <n v="171.04"/>
    <n v="4"/>
    <n v="0"/>
    <n v="44.470399999999998"/>
  </r>
  <r>
    <n v="8263"/>
    <s v="CA-2013-100307"/>
    <x v="0"/>
    <x v="272"/>
    <d v="2013-12-20T00:00:00"/>
    <s v="Standard Class"/>
    <s v="TC-21475"/>
    <s v="Tony Chapman"/>
    <x v="2"/>
    <x v="0"/>
    <s v="Fayetteville"/>
    <x v="36"/>
    <n v="72701"/>
    <s v="South"/>
    <s v="OFF-PA-10002552"/>
    <x v="1"/>
    <x v="10"/>
    <s v="Xerox 1958"/>
    <n v="19.440000000000001"/>
    <n v="3"/>
    <n v="0"/>
    <n v="9.3312000000000008"/>
  </r>
  <r>
    <n v="8264"/>
    <s v="CA-2012-138457"/>
    <x v="1"/>
    <x v="1023"/>
    <d v="2012-09-17T00:00:00"/>
    <s v="Standard Class"/>
    <s v="AM-10705"/>
    <s v="Anne McFarland"/>
    <x v="0"/>
    <x v="0"/>
    <s v="Jacksonville"/>
    <x v="3"/>
    <n v="28540"/>
    <s v="South"/>
    <s v="OFF-BI-10000014"/>
    <x v="1"/>
    <x v="8"/>
    <s v="Heavy-Duty E-Z-D Binders"/>
    <n v="13.092000000000002"/>
    <n v="4"/>
    <n v="0.7"/>
    <n v="-10.037199999999999"/>
  </r>
  <r>
    <n v="8265"/>
    <s v="CA-2011-131800"/>
    <x v="2"/>
    <x v="125"/>
    <d v="2012-01-04T00:00:00"/>
    <s v="Standard Class"/>
    <s v="AJ-10960"/>
    <s v="Astrea Jones"/>
    <x v="0"/>
    <x v="0"/>
    <s v="New York City"/>
    <x v="15"/>
    <n v="10035"/>
    <s v="East"/>
    <s v="OFF-AP-10004136"/>
    <x v="1"/>
    <x v="9"/>
    <s v="Kensington 6 Outlet SmartSocket Surge Protector"/>
    <n v="122.94"/>
    <n v="3"/>
    <n v="0"/>
    <n v="30.734999999999992"/>
  </r>
  <r>
    <n v="8266"/>
    <s v="CA-2011-131800"/>
    <x v="2"/>
    <x v="125"/>
    <d v="2012-01-04T00:00:00"/>
    <s v="Standard Class"/>
    <s v="AJ-10960"/>
    <s v="Astrea Jones"/>
    <x v="0"/>
    <x v="0"/>
    <s v="New York City"/>
    <x v="15"/>
    <n v="10035"/>
    <s v="East"/>
    <s v="OFF-BI-10003429"/>
    <x v="1"/>
    <x v="8"/>
    <s v="Cardinal HOLDit! Binder Insert Strips,Extra Strips"/>
    <n v="35.448"/>
    <n v="7"/>
    <n v="0.2"/>
    <n v="12.8499"/>
  </r>
  <r>
    <n v="8267"/>
    <s v="CA-2011-118304"/>
    <x v="2"/>
    <x v="333"/>
    <d v="2011-05-04T00:00:00"/>
    <s v="Standard Class"/>
    <s v="KH-16360"/>
    <s v="Katherine Hughes"/>
    <x v="0"/>
    <x v="0"/>
    <s v="Dover"/>
    <x v="13"/>
    <n v="19901"/>
    <s v="East"/>
    <s v="TEC-PH-10000376"/>
    <x v="2"/>
    <x v="7"/>
    <s v="Square Credit Card Reader"/>
    <n v="19.98"/>
    <n v="2"/>
    <n v="0"/>
    <n v="5.1948000000000008"/>
  </r>
  <r>
    <n v="8268"/>
    <s v="CA-2014-121790"/>
    <x v="3"/>
    <x v="289"/>
    <d v="2014-02-07T00:00:00"/>
    <s v="Standard Class"/>
    <s v="LP-17095"/>
    <s v="Liz Preis"/>
    <x v="0"/>
    <x v="0"/>
    <s v="Aurora"/>
    <x v="10"/>
    <n v="60505"/>
    <s v="Central"/>
    <s v="FUR-TA-10003469"/>
    <x v="0"/>
    <x v="3"/>
    <s v="Balt Split Level Computer Training Table"/>
    <n v="69.375"/>
    <n v="1"/>
    <n v="0.5"/>
    <n v="-47.174999999999997"/>
  </r>
  <r>
    <n v="8269"/>
    <s v="CA-2014-121790"/>
    <x v="3"/>
    <x v="289"/>
    <d v="2014-02-07T00:00:00"/>
    <s v="Standard Class"/>
    <s v="LP-17095"/>
    <s v="Liz Preis"/>
    <x v="0"/>
    <x v="0"/>
    <s v="Aurora"/>
    <x v="10"/>
    <n v="60505"/>
    <s v="Central"/>
    <s v="OFF-SU-10004231"/>
    <x v="1"/>
    <x v="14"/>
    <s v="Acme Tagit Stainless Steel Antibacterial Scissors"/>
    <n v="31.680000000000003"/>
    <n v="4"/>
    <n v="0.2"/>
    <n v="2.7719999999999994"/>
  </r>
  <r>
    <n v="8270"/>
    <s v="CA-2014-121790"/>
    <x v="3"/>
    <x v="289"/>
    <d v="2014-02-07T00:00:00"/>
    <s v="Standard Class"/>
    <s v="LP-17095"/>
    <s v="Liz Preis"/>
    <x v="0"/>
    <x v="0"/>
    <s v="Aurora"/>
    <x v="10"/>
    <n v="60505"/>
    <s v="Central"/>
    <s v="TEC-PH-10002584"/>
    <x v="2"/>
    <x v="7"/>
    <s v="Samsung Galaxy S4"/>
    <n v="2003.1680000000001"/>
    <n v="4"/>
    <n v="0.2"/>
    <n v="250.39599999999984"/>
  </r>
  <r>
    <n v="8271"/>
    <s v="CA-2014-121790"/>
    <x v="3"/>
    <x v="289"/>
    <d v="2014-02-07T00:00:00"/>
    <s v="Standard Class"/>
    <s v="LP-17095"/>
    <s v="Liz Preis"/>
    <x v="0"/>
    <x v="0"/>
    <s v="Aurora"/>
    <x v="10"/>
    <n v="60505"/>
    <s v="Central"/>
    <s v="OFF-AR-10003602"/>
    <x v="1"/>
    <x v="6"/>
    <s v="Quartet Omega Colored Chalk, 12/Pack"/>
    <n v="9.3439999999999994"/>
    <n v="2"/>
    <n v="0.2"/>
    <n v="3.1535999999999995"/>
  </r>
  <r>
    <n v="8272"/>
    <s v="CA-2013-169670"/>
    <x v="0"/>
    <x v="591"/>
    <d v="2014-01-01T00:00:00"/>
    <s v="Standard Class"/>
    <s v="JE-15715"/>
    <s v="Joe Elijah"/>
    <x v="0"/>
    <x v="0"/>
    <s v="New York City"/>
    <x v="15"/>
    <n v="10009"/>
    <s v="East"/>
    <s v="FUR-CH-10002331"/>
    <x v="0"/>
    <x v="1"/>
    <s v="Hon 4700 Series Mobuis Mid-Back Task Chairs with Adjustable Arms"/>
    <n v="2563.056"/>
    <n v="8"/>
    <n v="0.1"/>
    <n v="313.26239999999967"/>
  </r>
  <r>
    <n v="8273"/>
    <s v="CA-2013-139549"/>
    <x v="0"/>
    <x v="201"/>
    <d v="2013-10-26T00:00:00"/>
    <s v="Standard Class"/>
    <s v="MY-18295"/>
    <s v="Muhammed Yedwab"/>
    <x v="1"/>
    <x v="0"/>
    <s v="El Cajon"/>
    <x v="1"/>
    <n v="92020"/>
    <s v="West"/>
    <s v="FUR-CH-10001802"/>
    <x v="0"/>
    <x v="1"/>
    <s v="Hon Every-Day Chair Series Swivel Task Chairs"/>
    <n v="387.13600000000002"/>
    <n v="4"/>
    <n v="0.2"/>
    <n v="4.8391999999999911"/>
  </r>
  <r>
    <n v="8274"/>
    <s v="CA-2012-104059"/>
    <x v="1"/>
    <x v="385"/>
    <d v="2012-06-15T00:00:00"/>
    <s v="Second Class"/>
    <s v="FC-14245"/>
    <s v="Frank Carlisle"/>
    <x v="2"/>
    <x v="0"/>
    <s v="Springfield"/>
    <x v="24"/>
    <n v="45503"/>
    <s v="East"/>
    <s v="OFF-AR-10000634"/>
    <x v="1"/>
    <x v="6"/>
    <s v="Newell 320"/>
    <n v="3.4240000000000004"/>
    <n v="1"/>
    <n v="0.2"/>
    <n v="0.29960000000000009"/>
  </r>
  <r>
    <n v="8275"/>
    <s v="CA-2014-164112"/>
    <x v="3"/>
    <x v="160"/>
    <d v="2014-07-05T00:00:00"/>
    <s v="Standard Class"/>
    <s v="ND-18460"/>
    <s v="Neil Ducich"/>
    <x v="1"/>
    <x v="0"/>
    <s v="Mount Vernon"/>
    <x v="15"/>
    <n v="10550"/>
    <s v="East"/>
    <s v="OFF-ST-10002615"/>
    <x v="1"/>
    <x v="4"/>
    <s v="Dual Level, Single-Width Filing Carts"/>
    <n v="1085.42"/>
    <n v="7"/>
    <n v="0"/>
    <n v="282.20920000000001"/>
  </r>
  <r>
    <n v="8276"/>
    <s v="CA-2012-143882"/>
    <x v="1"/>
    <x v="153"/>
    <d v="2012-06-30T00:00:00"/>
    <s v="Standard Class"/>
    <s v="DB-13360"/>
    <s v="Dennis Bolton"/>
    <x v="2"/>
    <x v="0"/>
    <s v="Lakewood"/>
    <x v="24"/>
    <n v="44107"/>
    <s v="East"/>
    <s v="OFF-PA-10004040"/>
    <x v="1"/>
    <x v="10"/>
    <s v="Universal Premium White Copier/Laser Paper (20Lb. and 87 Bright)"/>
    <n v="43.056000000000004"/>
    <n v="9"/>
    <n v="0.2"/>
    <n v="15.607799999999999"/>
  </r>
  <r>
    <n v="8277"/>
    <s v="US-2013-139262"/>
    <x v="0"/>
    <x v="823"/>
    <d v="2013-02-25T00:00:00"/>
    <s v="Standard Class"/>
    <s v="LC-16960"/>
    <s v="Lindsay Castell"/>
    <x v="2"/>
    <x v="0"/>
    <s v="Tampa"/>
    <x v="2"/>
    <n v="33614"/>
    <s v="South"/>
    <s v="OFF-BI-10003727"/>
    <x v="1"/>
    <x v="8"/>
    <s v="Avery Durable Slant Ring Binders With Label Holder"/>
    <n v="3.762"/>
    <n v="3"/>
    <n v="0.7"/>
    <n v="-2.758799999999999"/>
  </r>
  <r>
    <n v="8278"/>
    <s v="US-2013-139262"/>
    <x v="0"/>
    <x v="823"/>
    <d v="2013-02-25T00:00:00"/>
    <s v="Standard Class"/>
    <s v="LC-16960"/>
    <s v="Lindsay Castell"/>
    <x v="2"/>
    <x v="0"/>
    <s v="Tampa"/>
    <x v="2"/>
    <n v="33614"/>
    <s v="South"/>
    <s v="OFF-BI-10002026"/>
    <x v="1"/>
    <x v="8"/>
    <s v="Avery Arch Ring Binders"/>
    <n v="34.860000000000007"/>
    <n v="2"/>
    <n v="0.7"/>
    <n v="-26.726000000000006"/>
  </r>
  <r>
    <n v="8279"/>
    <s v="US-2013-139262"/>
    <x v="0"/>
    <x v="823"/>
    <d v="2013-02-25T00:00:00"/>
    <s v="Standard Class"/>
    <s v="LC-16960"/>
    <s v="Lindsay Castell"/>
    <x v="2"/>
    <x v="0"/>
    <s v="Tampa"/>
    <x v="2"/>
    <n v="33614"/>
    <s v="South"/>
    <s v="OFF-ST-10001496"/>
    <x v="1"/>
    <x v="4"/>
    <s v="Standard Rollaway File with Lock"/>
    <n v="432.45600000000002"/>
    <n v="3"/>
    <n v="0.2"/>
    <n v="32.434200000000004"/>
  </r>
  <r>
    <n v="8280"/>
    <s v="CA-2014-146192"/>
    <x v="3"/>
    <x v="300"/>
    <d v="2014-04-27T00:00:00"/>
    <s v="Standard Class"/>
    <s v="BD-11725"/>
    <s v="Bruce Degenhardt"/>
    <x v="0"/>
    <x v="0"/>
    <s v="Columbus"/>
    <x v="32"/>
    <n v="31907"/>
    <s v="South"/>
    <s v="OFF-ST-10003716"/>
    <x v="1"/>
    <x v="4"/>
    <s v="Tennsco Double-Tier Lockers"/>
    <n v="675.06000000000006"/>
    <n v="3"/>
    <n v="0"/>
    <n v="87.757800000000003"/>
  </r>
  <r>
    <n v="8281"/>
    <s v="CA-2014-134810"/>
    <x v="3"/>
    <x v="1188"/>
    <d v="2014-05-11T00:00:00"/>
    <s v="First Class"/>
    <s v="MC-17605"/>
    <s v="Matt Connell"/>
    <x v="1"/>
    <x v="0"/>
    <s v="Jacksonville"/>
    <x v="3"/>
    <n v="28540"/>
    <s v="South"/>
    <s v="OFF-EN-10002504"/>
    <x v="1"/>
    <x v="12"/>
    <s v="Tyvek  Top-Opening Peel &amp; Seel Envelopes, Plain White"/>
    <n v="65.231999999999999"/>
    <n v="3"/>
    <n v="0.2"/>
    <n v="22.015799999999999"/>
  </r>
  <r>
    <n v="8282"/>
    <s v="CA-2014-134810"/>
    <x v="3"/>
    <x v="1188"/>
    <d v="2014-05-11T00:00:00"/>
    <s v="First Class"/>
    <s v="MC-17605"/>
    <s v="Matt Connell"/>
    <x v="1"/>
    <x v="0"/>
    <s v="Jacksonville"/>
    <x v="3"/>
    <n v="28540"/>
    <s v="South"/>
    <s v="FUR-CH-10001270"/>
    <x v="0"/>
    <x v="1"/>
    <s v="Harbour Creations Steel Folding Chair"/>
    <n v="207"/>
    <n v="3"/>
    <n v="0.2"/>
    <n v="25.874999999999972"/>
  </r>
  <r>
    <n v="8283"/>
    <s v="CA-2012-154284"/>
    <x v="1"/>
    <x v="379"/>
    <d v="2012-12-26T00:00:00"/>
    <s v="Second Class"/>
    <s v="SZ-20035"/>
    <s v="Sam Zeldin"/>
    <x v="2"/>
    <x v="0"/>
    <s v="Saint Charles"/>
    <x v="10"/>
    <n v="60174"/>
    <s v="Central"/>
    <s v="TEC-MA-10004241"/>
    <x v="2"/>
    <x v="15"/>
    <s v="Star Micronics TSP800 TSP847IIU Receipt Printer"/>
    <n v="600.53"/>
    <n v="2"/>
    <n v="0.3"/>
    <n v="137.26399999999995"/>
  </r>
  <r>
    <n v="8284"/>
    <s v="CA-2012-154284"/>
    <x v="1"/>
    <x v="379"/>
    <d v="2012-12-26T00:00:00"/>
    <s v="Second Class"/>
    <s v="SZ-20035"/>
    <s v="Sam Zeldin"/>
    <x v="2"/>
    <x v="0"/>
    <s v="Saint Charles"/>
    <x v="10"/>
    <n v="60174"/>
    <s v="Central"/>
    <s v="OFF-AR-10001468"/>
    <x v="1"/>
    <x v="6"/>
    <s v="Sanford Prismacolor Professional Thick Lead Art Pencils, 36-Color Set"/>
    <n v="59.903999999999996"/>
    <n v="2"/>
    <n v="0.2"/>
    <n v="14.227200000000003"/>
  </r>
  <r>
    <n v="8285"/>
    <s v="CA-2012-154284"/>
    <x v="1"/>
    <x v="379"/>
    <d v="2012-12-26T00:00:00"/>
    <s v="Second Class"/>
    <s v="SZ-20035"/>
    <s v="Sam Zeldin"/>
    <x v="2"/>
    <x v="0"/>
    <s v="Saint Charles"/>
    <x v="10"/>
    <n v="60174"/>
    <s v="Central"/>
    <s v="TEC-AC-10003198"/>
    <x v="2"/>
    <x v="11"/>
    <s v="Enermax Acrylux Wireless Keyboard"/>
    <n v="637.44000000000005"/>
    <n v="8"/>
    <n v="0.2"/>
    <n v="135.45599999999996"/>
  </r>
  <r>
    <n v="8286"/>
    <s v="CA-2012-154284"/>
    <x v="1"/>
    <x v="379"/>
    <d v="2012-12-26T00:00:00"/>
    <s v="Second Class"/>
    <s v="SZ-20035"/>
    <s v="Sam Zeldin"/>
    <x v="2"/>
    <x v="0"/>
    <s v="Saint Charles"/>
    <x v="10"/>
    <n v="60174"/>
    <s v="Central"/>
    <s v="FUR-FU-10003039"/>
    <x v="0"/>
    <x v="5"/>
    <s v="Howard Miller 11-1/2&quot; Diameter Grantwood Wall Clock"/>
    <n v="51.756000000000007"/>
    <n v="3"/>
    <n v="0.6"/>
    <n v="-33.641399999999997"/>
  </r>
  <r>
    <n v="8287"/>
    <s v="CA-2011-156244"/>
    <x v="2"/>
    <x v="1132"/>
    <d v="2011-08-16T00:00:00"/>
    <s v="Standard Class"/>
    <s v="DH-13675"/>
    <s v="Duane Huffman"/>
    <x v="2"/>
    <x v="0"/>
    <s v="Miami"/>
    <x v="2"/>
    <n v="33180"/>
    <s v="South"/>
    <s v="OFF-PA-10000295"/>
    <x v="1"/>
    <x v="10"/>
    <s v="Xerox 229"/>
    <n v="31.104000000000006"/>
    <n v="6"/>
    <n v="0.2"/>
    <n v="10.8864"/>
  </r>
  <r>
    <n v="8288"/>
    <s v="CA-2011-156244"/>
    <x v="2"/>
    <x v="1132"/>
    <d v="2011-08-16T00:00:00"/>
    <s v="Standard Class"/>
    <s v="DH-13675"/>
    <s v="Duane Huffman"/>
    <x v="2"/>
    <x v="0"/>
    <s v="Miami"/>
    <x v="2"/>
    <n v="33180"/>
    <s v="South"/>
    <s v="OFF-AR-10004344"/>
    <x v="1"/>
    <x v="6"/>
    <s v="Bulldog Vacuum Base Pencil Sharpener"/>
    <n v="47.96"/>
    <n v="5"/>
    <n v="0.2"/>
    <n v="4.196499999999995"/>
  </r>
  <r>
    <n v="8289"/>
    <s v="CA-2011-156244"/>
    <x v="2"/>
    <x v="1132"/>
    <d v="2011-08-16T00:00:00"/>
    <s v="Standard Class"/>
    <s v="DH-13675"/>
    <s v="Duane Huffman"/>
    <x v="2"/>
    <x v="0"/>
    <s v="Miami"/>
    <x v="2"/>
    <n v="33180"/>
    <s v="South"/>
    <s v="TEC-AC-10002473"/>
    <x v="2"/>
    <x v="11"/>
    <s v="Maxell 4.7GB DVD-R"/>
    <n v="158.928"/>
    <n v="7"/>
    <n v="0.2"/>
    <n v="41.718599999999995"/>
  </r>
  <r>
    <n v="8290"/>
    <s v="CA-2011-156244"/>
    <x v="2"/>
    <x v="1132"/>
    <d v="2011-08-16T00:00:00"/>
    <s v="Standard Class"/>
    <s v="DH-13675"/>
    <s v="Duane Huffman"/>
    <x v="2"/>
    <x v="0"/>
    <s v="Miami"/>
    <x v="2"/>
    <n v="33180"/>
    <s v="South"/>
    <s v="OFF-AP-10002403"/>
    <x v="1"/>
    <x v="9"/>
    <s v="Acco Smartsocket Color-Coded Six-Outlet AC Adapter Model Surge Protectors"/>
    <n v="211.24799999999999"/>
    <n v="6"/>
    <n v="0.2"/>
    <n v="15.843599999999995"/>
  </r>
  <r>
    <n v="8291"/>
    <s v="CA-2011-156244"/>
    <x v="2"/>
    <x v="1132"/>
    <d v="2011-08-16T00:00:00"/>
    <s v="Standard Class"/>
    <s v="DH-13675"/>
    <s v="Duane Huffman"/>
    <x v="2"/>
    <x v="0"/>
    <s v="Miami"/>
    <x v="2"/>
    <n v="33180"/>
    <s v="South"/>
    <s v="OFF-SU-10000432"/>
    <x v="1"/>
    <x v="14"/>
    <s v="Acco Side-Punched Conventional Columnar Pads"/>
    <n v="5.5520000000000005"/>
    <n v="2"/>
    <n v="0.2"/>
    <n v="-1.0410000000000006"/>
  </r>
  <r>
    <n v="8292"/>
    <s v="CA-2011-156244"/>
    <x v="2"/>
    <x v="1132"/>
    <d v="2011-08-16T00:00:00"/>
    <s v="Standard Class"/>
    <s v="DH-13675"/>
    <s v="Duane Huffman"/>
    <x v="2"/>
    <x v="0"/>
    <s v="Miami"/>
    <x v="2"/>
    <n v="33180"/>
    <s v="South"/>
    <s v="OFF-LA-10000443"/>
    <x v="1"/>
    <x v="2"/>
    <s v="Avery 501"/>
    <n v="2.952"/>
    <n v="1"/>
    <n v="0.2"/>
    <n v="0.99629999999999996"/>
  </r>
  <r>
    <n v="8293"/>
    <s v="CA-2012-106362"/>
    <x v="1"/>
    <x v="555"/>
    <d v="2012-12-15T00:00:00"/>
    <s v="Standard Class"/>
    <s v="LC-16885"/>
    <s v="Lena Creighton"/>
    <x v="0"/>
    <x v="0"/>
    <s v="Troy"/>
    <x v="24"/>
    <n v="45373"/>
    <s v="East"/>
    <s v="OFF-BI-10003166"/>
    <x v="1"/>
    <x v="8"/>
    <s v="GBC Plasticlear Binding Covers"/>
    <n v="10.332000000000003"/>
    <n v="3"/>
    <n v="0.7"/>
    <n v="-7.5767999999999986"/>
  </r>
  <r>
    <n v="8294"/>
    <s v="US-2014-168802"/>
    <x v="3"/>
    <x v="132"/>
    <d v="2014-11-08T00:00:00"/>
    <s v="Standard Class"/>
    <s v="JO-15145"/>
    <s v="Jack O'Briant"/>
    <x v="1"/>
    <x v="0"/>
    <s v="Seattle"/>
    <x v="4"/>
    <n v="98103"/>
    <s v="West"/>
    <s v="OFF-BI-10002393"/>
    <x v="1"/>
    <x v="8"/>
    <s v="Binder Posts"/>
    <n v="18.368000000000002"/>
    <n v="4"/>
    <n v="0.2"/>
    <n v="5.9695999999999998"/>
  </r>
  <r>
    <n v="8295"/>
    <s v="US-2014-146906"/>
    <x v="3"/>
    <x v="677"/>
    <d v="2014-03-18T00:00:00"/>
    <s v="Standard Class"/>
    <s v="MT-17815"/>
    <s v="Meg Tillman"/>
    <x v="0"/>
    <x v="0"/>
    <s v="New York City"/>
    <x v="15"/>
    <n v="10011"/>
    <s v="East"/>
    <s v="TEC-PH-10001809"/>
    <x v="2"/>
    <x v="7"/>
    <s v="Panasonic KX T7736-B Digital phone"/>
    <n v="299.89999999999998"/>
    <n v="2"/>
    <n v="0"/>
    <n v="74.974999999999994"/>
  </r>
  <r>
    <n v="8296"/>
    <s v="CA-2013-166380"/>
    <x v="0"/>
    <x v="198"/>
    <d v="2013-06-04T00:00:00"/>
    <s v="Standard Class"/>
    <s v="EB-13750"/>
    <s v="Edward Becker"/>
    <x v="1"/>
    <x v="0"/>
    <s v="Arlington"/>
    <x v="17"/>
    <n v="22204"/>
    <s v="South"/>
    <s v="OFF-EN-10002600"/>
    <x v="1"/>
    <x v="12"/>
    <s v="Redi-Strip #10 Envelopes, 4 1/8 x 9 1/2"/>
    <n v="26.55"/>
    <n v="9"/>
    <n v="0"/>
    <n v="12.744"/>
  </r>
  <r>
    <n v="8297"/>
    <s v="CA-2013-166380"/>
    <x v="0"/>
    <x v="198"/>
    <d v="2013-06-04T00:00:00"/>
    <s v="Standard Class"/>
    <s v="EB-13750"/>
    <s v="Edward Becker"/>
    <x v="1"/>
    <x v="0"/>
    <s v="Arlington"/>
    <x v="17"/>
    <n v="22204"/>
    <s v="South"/>
    <s v="TEC-AC-10000109"/>
    <x v="2"/>
    <x v="11"/>
    <s v="Sony Micro Vault Click 16 GB USB 2.0 Flash Drive"/>
    <n v="111.98"/>
    <n v="2"/>
    <n v="0"/>
    <n v="26.875200000000007"/>
  </r>
  <r>
    <n v="8298"/>
    <s v="US-2012-158911"/>
    <x v="1"/>
    <x v="761"/>
    <d v="2012-07-11T00:00:00"/>
    <s v="Standard Class"/>
    <s v="RS-19765"/>
    <s v="Roland Schwarz"/>
    <x v="1"/>
    <x v="0"/>
    <s v="Charlotte"/>
    <x v="3"/>
    <n v="28205"/>
    <s v="South"/>
    <s v="FUR-FU-10003829"/>
    <x v="0"/>
    <x v="5"/>
    <s v="Stackable Trays"/>
    <n v="4.9280000000000008"/>
    <n v="2"/>
    <n v="0.2"/>
    <n v="0.73919999999999941"/>
  </r>
  <r>
    <n v="8299"/>
    <s v="US-2012-158911"/>
    <x v="1"/>
    <x v="761"/>
    <d v="2012-07-11T00:00:00"/>
    <s v="Standard Class"/>
    <s v="RS-19765"/>
    <s v="Roland Schwarz"/>
    <x v="1"/>
    <x v="0"/>
    <s v="Charlotte"/>
    <x v="3"/>
    <n v="28205"/>
    <s v="South"/>
    <s v="OFF-LA-10003223"/>
    <x v="1"/>
    <x v="2"/>
    <s v="Avery 508"/>
    <n v="11.784000000000001"/>
    <n v="3"/>
    <n v="0.2"/>
    <n v="4.2716999999999992"/>
  </r>
  <r>
    <n v="8300"/>
    <s v="US-2011-103338"/>
    <x v="2"/>
    <x v="518"/>
    <d v="2011-03-15T00:00:00"/>
    <s v="Standard Class"/>
    <s v="RB-19435"/>
    <s v="Richard Bierner"/>
    <x v="0"/>
    <x v="0"/>
    <s v="Roseville"/>
    <x v="1"/>
    <n v="95661"/>
    <s v="West"/>
    <s v="OFF-AR-10001770"/>
    <x v="1"/>
    <x v="6"/>
    <s v="Economy #2 Pencils"/>
    <n v="7.98"/>
    <n v="3"/>
    <n v="0"/>
    <n v="2.0747999999999998"/>
  </r>
  <r>
    <n v="8301"/>
    <s v="CA-2012-109169"/>
    <x v="1"/>
    <x v="704"/>
    <d v="2012-04-24T00:00:00"/>
    <s v="Standard Class"/>
    <s v="OT-18730"/>
    <s v="Olvera Toch"/>
    <x v="0"/>
    <x v="0"/>
    <s v="Detroit"/>
    <x v="12"/>
    <n v="48234"/>
    <s v="Central"/>
    <s v="OFF-EN-10003296"/>
    <x v="1"/>
    <x v="12"/>
    <s v="Tyvek Side-Opening Peel &amp; Seel Expanding Envelopes"/>
    <n v="180.96"/>
    <n v="2"/>
    <n v="0"/>
    <n v="81.432000000000002"/>
  </r>
  <r>
    <n v="8302"/>
    <s v="US-2014-167318"/>
    <x v="3"/>
    <x v="1189"/>
    <d v="2014-08-02T00:00:00"/>
    <s v="Standard Class"/>
    <s v="GZ-14545"/>
    <s v="George Zrebassa"/>
    <x v="1"/>
    <x v="0"/>
    <s v="Los Angeles"/>
    <x v="1"/>
    <n v="90036"/>
    <s v="West"/>
    <s v="TEC-AC-10003870"/>
    <x v="2"/>
    <x v="11"/>
    <s v="Logitech Z-906 Speaker sys - home theater - 5.1-CH"/>
    <n v="1649.95"/>
    <n v="5"/>
    <n v="0"/>
    <n v="659.98"/>
  </r>
  <r>
    <n v="8303"/>
    <s v="US-2014-167318"/>
    <x v="3"/>
    <x v="1189"/>
    <d v="2014-08-02T00:00:00"/>
    <s v="Standard Class"/>
    <s v="GZ-14545"/>
    <s v="George Zrebassa"/>
    <x v="1"/>
    <x v="0"/>
    <s v="Los Angeles"/>
    <x v="1"/>
    <n v="90036"/>
    <s v="West"/>
    <s v="FUR-CH-10000665"/>
    <x v="0"/>
    <x v="1"/>
    <s v="Global Airflow Leather Mesh Back Chair, Black"/>
    <n v="362.35199999999998"/>
    <n v="3"/>
    <n v="0.2"/>
    <n v="45.293999999999954"/>
  </r>
  <r>
    <n v="8304"/>
    <s v="US-2011-120313"/>
    <x v="2"/>
    <x v="656"/>
    <d v="2011-11-02T00:00:00"/>
    <s v="Second Class"/>
    <s v="NL-18310"/>
    <s v="Nancy Lomonaco"/>
    <x v="2"/>
    <x v="0"/>
    <s v="San Francisco"/>
    <x v="1"/>
    <n v="94110"/>
    <s v="West"/>
    <s v="TEC-PH-10003092"/>
    <x v="2"/>
    <x v="7"/>
    <s v="Motorola L804"/>
    <n v="73.584000000000003"/>
    <n v="2"/>
    <n v="0.2"/>
    <n v="8.2781999999999982"/>
  </r>
  <r>
    <n v="8305"/>
    <s v="CA-2014-135419"/>
    <x v="3"/>
    <x v="132"/>
    <d v="2014-11-10T00:00:00"/>
    <s v="Standard Class"/>
    <s v="BG-11740"/>
    <s v="Bruce Geld"/>
    <x v="0"/>
    <x v="0"/>
    <s v="Bakersfield"/>
    <x v="1"/>
    <n v="93309"/>
    <s v="West"/>
    <s v="FUR-TA-10001086"/>
    <x v="0"/>
    <x v="3"/>
    <s v="SAFCO PlanMaster Boards, 60w x 37-1/2d, White Melamine"/>
    <n v="486.36800000000005"/>
    <n v="4"/>
    <n v="0.2"/>
    <n v="36.477600000000024"/>
  </r>
  <r>
    <n v="8306"/>
    <s v="CA-2013-128671"/>
    <x v="0"/>
    <x v="1190"/>
    <d v="2013-08-17T00:00:00"/>
    <s v="Standard Class"/>
    <s v="MT-18070"/>
    <s v="Michelle Tran"/>
    <x v="2"/>
    <x v="0"/>
    <s v="Tulsa"/>
    <x v="26"/>
    <n v="74133"/>
    <s v="Central"/>
    <s v="OFF-PA-10001870"/>
    <x v="1"/>
    <x v="10"/>
    <s v="Xerox 202"/>
    <n v="32.400000000000006"/>
    <n v="5"/>
    <n v="0"/>
    <n v="15.552000000000001"/>
  </r>
  <r>
    <n v="8307"/>
    <s v="CA-2013-128671"/>
    <x v="0"/>
    <x v="1190"/>
    <d v="2013-08-17T00:00:00"/>
    <s v="Standard Class"/>
    <s v="MT-18070"/>
    <s v="Michelle Tran"/>
    <x v="2"/>
    <x v="0"/>
    <s v="Tulsa"/>
    <x v="26"/>
    <n v="74133"/>
    <s v="Central"/>
    <s v="OFF-BI-10003305"/>
    <x v="1"/>
    <x v="8"/>
    <s v="Avery Hanging File Binders"/>
    <n v="41.86"/>
    <n v="7"/>
    <n v="0"/>
    <n v="19.255600000000001"/>
  </r>
  <r>
    <n v="8308"/>
    <s v="CA-2013-128671"/>
    <x v="0"/>
    <x v="1190"/>
    <d v="2013-08-17T00:00:00"/>
    <s v="Standard Class"/>
    <s v="MT-18070"/>
    <s v="Michelle Tran"/>
    <x v="2"/>
    <x v="0"/>
    <s v="Tulsa"/>
    <x v="26"/>
    <n v="74133"/>
    <s v="Central"/>
    <s v="OFF-BI-10003007"/>
    <x v="1"/>
    <x v="8"/>
    <s v="Premium Transparent Presentation Covers, No Pattern/Clear, 8 1/2&quot; x 11&quot;"/>
    <n v="77.56"/>
    <n v="2"/>
    <n v="0"/>
    <n v="35.677599999999998"/>
  </r>
  <r>
    <n v="8309"/>
    <s v="CA-2013-149335"/>
    <x v="0"/>
    <x v="197"/>
    <d v="2013-07-26T00:00:00"/>
    <s v="Same Day"/>
    <s v="BC-11125"/>
    <s v="Becky Castell"/>
    <x v="2"/>
    <x v="0"/>
    <s v="San Francisco"/>
    <x v="1"/>
    <n v="94122"/>
    <s v="West"/>
    <s v="OFF-AR-10001419"/>
    <x v="1"/>
    <x v="6"/>
    <s v="Newell 325"/>
    <n v="37.17"/>
    <n v="9"/>
    <n v="0"/>
    <n v="11.151"/>
  </r>
  <r>
    <n v="8310"/>
    <s v="CA-2011-168312"/>
    <x v="2"/>
    <x v="72"/>
    <d v="2011-03-07T00:00:00"/>
    <s v="Standard Class"/>
    <s v="GW-14605"/>
    <s v="Giulietta Weimer"/>
    <x v="0"/>
    <x v="0"/>
    <s v="Houston"/>
    <x v="5"/>
    <n v="77036"/>
    <s v="Central"/>
    <s v="OFF-ST-10003692"/>
    <x v="1"/>
    <x v="4"/>
    <s v="Recycled Steel Personal File for Hanging File Folders"/>
    <n v="137.352"/>
    <n v="3"/>
    <n v="0.2"/>
    <n v="8.5844999999999914"/>
  </r>
  <r>
    <n v="8311"/>
    <s v="CA-2011-168312"/>
    <x v="2"/>
    <x v="72"/>
    <d v="2011-03-07T00:00:00"/>
    <s v="Standard Class"/>
    <s v="GW-14605"/>
    <s v="Giulietta Weimer"/>
    <x v="0"/>
    <x v="0"/>
    <s v="Houston"/>
    <x v="5"/>
    <n v="77036"/>
    <s v="Central"/>
    <s v="FUR-TA-10001866"/>
    <x v="0"/>
    <x v="3"/>
    <s v="Bevis Round Conference Room Tables and Bases"/>
    <n v="376.50899999999996"/>
    <n v="3"/>
    <n v="0.3"/>
    <n v="-43.029600000000045"/>
  </r>
  <r>
    <n v="8312"/>
    <s v="US-2014-105935"/>
    <x v="3"/>
    <x v="795"/>
    <d v="2014-02-01T00:00:00"/>
    <s v="Standard Class"/>
    <s v="BD-11500"/>
    <s v="Bradley Drucker"/>
    <x v="0"/>
    <x v="0"/>
    <s v="Columbus"/>
    <x v="32"/>
    <n v="31907"/>
    <s v="South"/>
    <s v="FUR-FU-10002157"/>
    <x v="0"/>
    <x v="5"/>
    <s v="Artistic Insta-Plaque"/>
    <n v="62.72"/>
    <n v="4"/>
    <n v="0"/>
    <n v="24.460799999999999"/>
  </r>
  <r>
    <n v="8313"/>
    <s v="US-2014-105935"/>
    <x v="3"/>
    <x v="795"/>
    <d v="2014-02-01T00:00:00"/>
    <s v="Standard Class"/>
    <s v="BD-11500"/>
    <s v="Bradley Drucker"/>
    <x v="0"/>
    <x v="0"/>
    <s v="Columbus"/>
    <x v="32"/>
    <n v="31907"/>
    <s v="South"/>
    <s v="TEC-PH-10001459"/>
    <x v="2"/>
    <x v="7"/>
    <s v="Samsung Galaxy Mega 6.3"/>
    <n v="2939.9300000000003"/>
    <n v="7"/>
    <n v="0"/>
    <n v="764.38180000000011"/>
  </r>
  <r>
    <n v="8314"/>
    <s v="CA-2011-161508"/>
    <x v="2"/>
    <x v="136"/>
    <d v="2011-07-16T00:00:00"/>
    <s v="Standard Class"/>
    <s v="PV-18985"/>
    <s v="Paul Van Hugh"/>
    <x v="2"/>
    <x v="0"/>
    <s v="League City"/>
    <x v="5"/>
    <n v="77573"/>
    <s v="Central"/>
    <s v="FUR-CH-10002126"/>
    <x v="0"/>
    <x v="1"/>
    <s v="Hon Deluxe Fabric Upholstered Stacking Chairs"/>
    <n v="512.35799999999995"/>
    <n v="3"/>
    <n v="0.3"/>
    <n v="-14.638799999999947"/>
  </r>
  <r>
    <n v="8315"/>
    <s v="CA-2011-161508"/>
    <x v="2"/>
    <x v="136"/>
    <d v="2011-07-16T00:00:00"/>
    <s v="Standard Class"/>
    <s v="PV-18985"/>
    <s v="Paul Van Hugh"/>
    <x v="2"/>
    <x v="0"/>
    <s v="League City"/>
    <x v="5"/>
    <n v="77573"/>
    <s v="Central"/>
    <s v="OFF-FA-10001561"/>
    <x v="1"/>
    <x v="13"/>
    <s v="Stockwell Push Pins"/>
    <n v="3.4880000000000004"/>
    <n v="2"/>
    <n v="0.2"/>
    <n v="0.56679999999999997"/>
  </r>
  <r>
    <n v="8316"/>
    <s v="CA-2011-161508"/>
    <x v="2"/>
    <x v="136"/>
    <d v="2011-07-16T00:00:00"/>
    <s v="Standard Class"/>
    <s v="PV-18985"/>
    <s v="Paul Van Hugh"/>
    <x v="2"/>
    <x v="0"/>
    <s v="League City"/>
    <x v="5"/>
    <n v="77573"/>
    <s v="Central"/>
    <s v="OFF-AR-10003158"/>
    <x v="1"/>
    <x v="6"/>
    <s v="Fluorescent Highlighters by Dixon"/>
    <n v="22.288"/>
    <n v="7"/>
    <n v="0.2"/>
    <n v="3.9003999999999985"/>
  </r>
  <r>
    <n v="8317"/>
    <s v="CA-2011-161508"/>
    <x v="2"/>
    <x v="136"/>
    <d v="2011-07-16T00:00:00"/>
    <s v="Standard Class"/>
    <s v="PV-18985"/>
    <s v="Paul Van Hugh"/>
    <x v="2"/>
    <x v="0"/>
    <s v="League City"/>
    <x v="5"/>
    <n v="77573"/>
    <s v="Central"/>
    <s v="OFF-PA-10001804"/>
    <x v="1"/>
    <x v="10"/>
    <s v="Xerox 195"/>
    <n v="16.032"/>
    <n v="3"/>
    <n v="0.2"/>
    <n v="5.6111999999999993"/>
  </r>
  <r>
    <n v="8318"/>
    <s v="CA-2014-130904"/>
    <x v="3"/>
    <x v="645"/>
    <d v="2014-04-17T00:00:00"/>
    <s v="Standard Class"/>
    <s v="HM-14980"/>
    <s v="Henry MacAllister"/>
    <x v="0"/>
    <x v="0"/>
    <s v="Burlington"/>
    <x v="3"/>
    <n v="27217"/>
    <s v="South"/>
    <s v="OFF-AR-10000422"/>
    <x v="1"/>
    <x v="6"/>
    <s v="Pencil and Crayon Sharpener"/>
    <n v="1.752"/>
    <n v="1"/>
    <n v="0.2"/>
    <n v="0.15329999999999994"/>
  </r>
  <r>
    <n v="8319"/>
    <s v="CA-2014-130904"/>
    <x v="3"/>
    <x v="645"/>
    <d v="2014-04-17T00:00:00"/>
    <s v="Standard Class"/>
    <s v="HM-14980"/>
    <s v="Henry MacAllister"/>
    <x v="0"/>
    <x v="0"/>
    <s v="Burlington"/>
    <x v="3"/>
    <n v="27217"/>
    <s v="South"/>
    <s v="OFF-AR-10000127"/>
    <x v="1"/>
    <x v="6"/>
    <s v="Newell 321"/>
    <n v="20.992000000000001"/>
    <n v="8"/>
    <n v="0.2"/>
    <n v="2.3615999999999966"/>
  </r>
  <r>
    <n v="8320"/>
    <s v="CA-2014-133620"/>
    <x v="3"/>
    <x v="38"/>
    <d v="2014-11-19T00:00:00"/>
    <s v="Standard Class"/>
    <s v="EM-14065"/>
    <s v="Erin Mull"/>
    <x v="0"/>
    <x v="0"/>
    <s v="New York City"/>
    <x v="15"/>
    <n v="10009"/>
    <s v="East"/>
    <s v="OFF-ST-10004634"/>
    <x v="1"/>
    <x v="4"/>
    <s v="Personal Folder Holder, Ebony"/>
    <n v="11.21"/>
    <n v="1"/>
    <n v="0"/>
    <n v="3.3629999999999995"/>
  </r>
  <r>
    <n v="8321"/>
    <s v="CA-2012-142937"/>
    <x v="1"/>
    <x v="901"/>
    <d v="2012-12-06T00:00:00"/>
    <s v="First Class"/>
    <s v="SF-20065"/>
    <s v="Sandra Flanagan"/>
    <x v="0"/>
    <x v="0"/>
    <s v="Dallas"/>
    <x v="5"/>
    <n v="75220"/>
    <s v="Central"/>
    <s v="OFF-AR-10003582"/>
    <x v="1"/>
    <x v="6"/>
    <s v="Boston Electric Pencil Sharpener, Model 1818, Charcoal Black"/>
    <n v="45.04"/>
    <n v="2"/>
    <n v="0.2"/>
    <n v="4.5040000000000031"/>
  </r>
  <r>
    <n v="8322"/>
    <s v="US-2013-149790"/>
    <x v="0"/>
    <x v="182"/>
    <d v="2013-10-02T00:00:00"/>
    <s v="Standard Class"/>
    <s v="SC-20380"/>
    <s v="Shahid Collister"/>
    <x v="0"/>
    <x v="0"/>
    <s v="Houston"/>
    <x v="5"/>
    <n v="77095"/>
    <s v="Central"/>
    <s v="OFF-BI-10002026"/>
    <x v="1"/>
    <x v="8"/>
    <s v="Ibico Recycled Linen-Style Covers"/>
    <n v="15.623999999999997"/>
    <n v="2"/>
    <n v="0.8"/>
    <n v="-24.998400000000011"/>
  </r>
  <r>
    <n v="8323"/>
    <s v="CA-2013-130778"/>
    <x v="0"/>
    <x v="258"/>
    <d v="2013-11-26T00:00:00"/>
    <s v="Standard Class"/>
    <s v="ND-18370"/>
    <s v="Natalie DeCherney"/>
    <x v="0"/>
    <x v="0"/>
    <s v="Long Beach"/>
    <x v="15"/>
    <n v="11561"/>
    <s v="East"/>
    <s v="OFF-AP-10000595"/>
    <x v="1"/>
    <x v="9"/>
    <s v="Disposable Triple-Filter Dust Bags"/>
    <n v="8.74"/>
    <n v="2"/>
    <n v="0"/>
    <n v="2.2724000000000002"/>
  </r>
  <r>
    <n v="8324"/>
    <s v="CA-2013-130778"/>
    <x v="0"/>
    <x v="258"/>
    <d v="2013-11-26T00:00:00"/>
    <s v="Standard Class"/>
    <s v="ND-18370"/>
    <s v="Natalie DeCherney"/>
    <x v="0"/>
    <x v="0"/>
    <s v="Long Beach"/>
    <x v="15"/>
    <n v="11561"/>
    <s v="East"/>
    <s v="OFF-PA-10001509"/>
    <x v="1"/>
    <x v="10"/>
    <s v="Recycled Desk Saver Line &quot;While You Were Out&quot; Book, 5 1/2&quot; X 4&quot;"/>
    <n v="44.75"/>
    <n v="5"/>
    <n v="0"/>
    <n v="20.584999999999994"/>
  </r>
  <r>
    <n v="8325"/>
    <s v="CA-2014-144456"/>
    <x v="3"/>
    <x v="565"/>
    <d v="2014-09-10T00:00:00"/>
    <s v="First Class"/>
    <s v="FC-14245"/>
    <s v="Frank Carlisle"/>
    <x v="2"/>
    <x v="0"/>
    <s v="Hialeah"/>
    <x v="2"/>
    <n v="33012"/>
    <s v="South"/>
    <s v="OFF-ST-10001321"/>
    <x v="1"/>
    <x v="4"/>
    <s v="Decoflex Hanging Personal Folder File, Blue"/>
    <n v="61.68"/>
    <n v="5"/>
    <n v="0.2"/>
    <n v="5.3970000000000073"/>
  </r>
  <r>
    <n v="8326"/>
    <s v="CA-2014-144456"/>
    <x v="3"/>
    <x v="565"/>
    <d v="2014-09-10T00:00:00"/>
    <s v="First Class"/>
    <s v="FC-14245"/>
    <s v="Frank Carlisle"/>
    <x v="2"/>
    <x v="0"/>
    <s v="Hialeah"/>
    <x v="2"/>
    <n v="33012"/>
    <s v="South"/>
    <s v="TEC-PH-10001750"/>
    <x v="2"/>
    <x v="7"/>
    <s v="Samsung Rugby III"/>
    <n v="158.376"/>
    <n v="3"/>
    <n v="0.2"/>
    <n v="13.857900000000008"/>
  </r>
  <r>
    <n v="8327"/>
    <s v="CA-2014-103478"/>
    <x v="3"/>
    <x v="246"/>
    <d v="2014-07-25T00:00:00"/>
    <s v="Second Class"/>
    <s v="KL-16555"/>
    <s v="Kelly Lampkin"/>
    <x v="1"/>
    <x v="0"/>
    <s v="Aurora"/>
    <x v="10"/>
    <n v="60505"/>
    <s v="Central"/>
    <s v="OFF-BI-10001890"/>
    <x v="1"/>
    <x v="8"/>
    <s v="Avery Poly Binder Pockets"/>
    <n v="2.8639999999999994"/>
    <n v="4"/>
    <n v="0.8"/>
    <n v="-4.5824000000000016"/>
  </r>
  <r>
    <n v="8328"/>
    <s v="CA-2014-103478"/>
    <x v="3"/>
    <x v="246"/>
    <d v="2014-07-25T00:00:00"/>
    <s v="Second Class"/>
    <s v="KL-16555"/>
    <s v="Kelly Lampkin"/>
    <x v="1"/>
    <x v="0"/>
    <s v="Aurora"/>
    <x v="10"/>
    <n v="60505"/>
    <s v="Central"/>
    <s v="OFF-BI-10004224"/>
    <x v="1"/>
    <x v="8"/>
    <s v="Catalog Binders with Expanding Posts"/>
    <n v="94.191999999999979"/>
    <n v="7"/>
    <n v="0.8"/>
    <n v="-164.83600000000007"/>
  </r>
  <r>
    <n v="8329"/>
    <s v="CA-2014-118577"/>
    <x v="3"/>
    <x v="833"/>
    <d v="2014-10-12T00:00:00"/>
    <s v="Standard Class"/>
    <s v="XP-21865"/>
    <s v="Xylona Preis"/>
    <x v="0"/>
    <x v="0"/>
    <s v="Belleville"/>
    <x v="30"/>
    <n v="7109"/>
    <s v="East"/>
    <s v="OFF-PA-10001357"/>
    <x v="1"/>
    <x v="10"/>
    <s v="Xerox 1886"/>
    <n v="143.69999999999999"/>
    <n v="3"/>
    <n v="0"/>
    <n v="68.975999999999999"/>
  </r>
  <r>
    <n v="8330"/>
    <s v="CA-2014-118577"/>
    <x v="3"/>
    <x v="833"/>
    <d v="2014-10-12T00:00:00"/>
    <s v="Standard Class"/>
    <s v="XP-21865"/>
    <s v="Xylona Preis"/>
    <x v="0"/>
    <x v="0"/>
    <s v="Belleville"/>
    <x v="30"/>
    <n v="7109"/>
    <s v="East"/>
    <s v="OFF-PA-10004888"/>
    <x v="1"/>
    <x v="10"/>
    <s v="Xerox 217"/>
    <n v="6.48"/>
    <n v="1"/>
    <n v="0"/>
    <n v="3.1104000000000003"/>
  </r>
  <r>
    <n v="8331"/>
    <s v="CA-2014-113572"/>
    <x v="3"/>
    <x v="659"/>
    <d v="2014-11-12T00:00:00"/>
    <s v="Standard Class"/>
    <s v="FP-14320"/>
    <s v="Frank Preis"/>
    <x v="0"/>
    <x v="0"/>
    <s v="New York City"/>
    <x v="15"/>
    <n v="10024"/>
    <s v="East"/>
    <s v="TEC-AC-10002370"/>
    <x v="2"/>
    <x v="11"/>
    <s v="Maxell CD-R Discs"/>
    <n v="7.88"/>
    <n v="4"/>
    <n v="0"/>
    <n v="2.5215999999999994"/>
  </r>
  <r>
    <n v="8332"/>
    <s v="CA-2013-153269"/>
    <x v="0"/>
    <x v="1185"/>
    <d v="2013-03-13T00:00:00"/>
    <s v="First Class"/>
    <s v="PS-18760"/>
    <s v="Pamela Stobb"/>
    <x v="0"/>
    <x v="0"/>
    <s v="Andover"/>
    <x v="31"/>
    <n v="1810"/>
    <s v="East"/>
    <s v="OFF-ST-10004634"/>
    <x v="1"/>
    <x v="4"/>
    <s v="Personal Folder Holder, Ebony"/>
    <n v="11.21"/>
    <n v="1"/>
    <n v="0"/>
    <n v="3.3629999999999995"/>
  </r>
  <r>
    <n v="8333"/>
    <s v="CA-2013-153269"/>
    <x v="0"/>
    <x v="1185"/>
    <d v="2013-03-13T00:00:00"/>
    <s v="First Class"/>
    <s v="PS-18760"/>
    <s v="Pamela Stobb"/>
    <x v="0"/>
    <x v="0"/>
    <s v="Andover"/>
    <x v="31"/>
    <n v="1810"/>
    <s v="East"/>
    <s v="FUR-CH-10002647"/>
    <x v="0"/>
    <x v="1"/>
    <s v="Situations Contoured Folding Chairs, 4/Set"/>
    <n v="354.90000000000003"/>
    <n v="5"/>
    <n v="0"/>
    <n v="88.725000000000023"/>
  </r>
  <r>
    <n v="8334"/>
    <s v="CA-2013-153269"/>
    <x v="0"/>
    <x v="1185"/>
    <d v="2013-03-13T00:00:00"/>
    <s v="First Class"/>
    <s v="PS-18760"/>
    <s v="Pamela Stobb"/>
    <x v="0"/>
    <x v="0"/>
    <s v="Andover"/>
    <x v="31"/>
    <n v="1810"/>
    <s v="East"/>
    <s v="OFF-PA-10001801"/>
    <x v="1"/>
    <x v="10"/>
    <s v="Xerox 193"/>
    <n v="17.940000000000001"/>
    <n v="3"/>
    <n v="0"/>
    <n v="8.7906000000000013"/>
  </r>
  <r>
    <n v="8335"/>
    <s v="CA-2013-153269"/>
    <x v="0"/>
    <x v="1185"/>
    <d v="2013-03-13T00:00:00"/>
    <s v="First Class"/>
    <s v="PS-18760"/>
    <s v="Pamela Stobb"/>
    <x v="0"/>
    <x v="0"/>
    <s v="Andover"/>
    <x v="31"/>
    <n v="1810"/>
    <s v="East"/>
    <s v="OFF-BI-10004632"/>
    <x v="1"/>
    <x v="8"/>
    <s v="GBC Binding covers"/>
    <n v="51.8"/>
    <n v="4"/>
    <n v="0"/>
    <n v="23.309999999999995"/>
  </r>
  <r>
    <n v="8336"/>
    <s v="CA-2014-161655"/>
    <x v="3"/>
    <x v="726"/>
    <d v="2014-05-19T00:00:00"/>
    <s v="Second Class"/>
    <s v="CW-11905"/>
    <s v="Carl Weiss"/>
    <x v="2"/>
    <x v="0"/>
    <s v="Newark"/>
    <x v="13"/>
    <n v="19711"/>
    <s v="East"/>
    <s v="OFF-BI-10002082"/>
    <x v="1"/>
    <x v="8"/>
    <s v="GBC Twin Loop Wire Binding Elements"/>
    <n v="299.52"/>
    <n v="9"/>
    <n v="0"/>
    <n v="149.76"/>
  </r>
  <r>
    <n v="8337"/>
    <s v="CA-2013-101469"/>
    <x v="0"/>
    <x v="415"/>
    <d v="2013-07-09T00:00:00"/>
    <s v="Standard Class"/>
    <s v="KH-16360"/>
    <s v="Katherine Hughes"/>
    <x v="0"/>
    <x v="0"/>
    <s v="Arlington"/>
    <x v="17"/>
    <n v="22204"/>
    <s v="South"/>
    <s v="OFF-AR-10003986"/>
    <x v="1"/>
    <x v="6"/>
    <s v="Avery Hi-Liter Pen Style Six-Color Fluorescent Set"/>
    <n v="7.7"/>
    <n v="2"/>
    <n v="0"/>
    <n v="3.157"/>
  </r>
  <r>
    <n v="8338"/>
    <s v="CA-2011-153087"/>
    <x v="2"/>
    <x v="422"/>
    <d v="2012-01-03T00:00:00"/>
    <s v="Standard Class"/>
    <s v="TC-20980"/>
    <s v="Tamara Chand"/>
    <x v="1"/>
    <x v="0"/>
    <s v="Decatur"/>
    <x v="19"/>
    <n v="35601"/>
    <s v="South"/>
    <s v="OFF-PA-10001243"/>
    <x v="1"/>
    <x v="10"/>
    <s v="Xerox 1983"/>
    <n v="23.92"/>
    <n v="4"/>
    <n v="0"/>
    <n v="11.720800000000001"/>
  </r>
  <r>
    <n v="8339"/>
    <s v="CA-2011-153087"/>
    <x v="2"/>
    <x v="422"/>
    <d v="2012-01-03T00:00:00"/>
    <s v="Standard Class"/>
    <s v="TC-20980"/>
    <s v="Tamara Chand"/>
    <x v="1"/>
    <x v="0"/>
    <s v="Decatur"/>
    <x v="19"/>
    <n v="35601"/>
    <s v="South"/>
    <s v="TEC-AC-10003198"/>
    <x v="2"/>
    <x v="11"/>
    <s v="Enermax Acrylux Wireless Keyboard"/>
    <n v="498"/>
    <n v="5"/>
    <n v="0"/>
    <n v="184.26"/>
  </r>
  <r>
    <n v="8340"/>
    <s v="CA-2014-135076"/>
    <x v="3"/>
    <x v="669"/>
    <d v="2014-04-18T00:00:00"/>
    <s v="Standard Class"/>
    <s v="YS-21880"/>
    <s v="Yana Sorensen"/>
    <x v="1"/>
    <x v="0"/>
    <s v="Hesperia"/>
    <x v="1"/>
    <n v="92345"/>
    <s v="West"/>
    <s v="FUR-CH-10003774"/>
    <x v="0"/>
    <x v="1"/>
    <s v="Global Wood Trimmed Manager's Task Chair, Khaki"/>
    <n v="436.70400000000006"/>
    <n v="6"/>
    <n v="0.2"/>
    <n v="-38.211600000000033"/>
  </r>
  <r>
    <n v="8341"/>
    <s v="CA-2011-161634"/>
    <x v="2"/>
    <x v="687"/>
    <d v="2011-11-20T00:00:00"/>
    <s v="Standard Class"/>
    <s v="CC-12220"/>
    <s v="Chris Cortes"/>
    <x v="0"/>
    <x v="0"/>
    <s v="Chesapeake"/>
    <x v="17"/>
    <n v="23320"/>
    <s v="South"/>
    <s v="OFF-PA-10002262"/>
    <x v="1"/>
    <x v="10"/>
    <s v="Xerox 192"/>
    <n v="32.400000000000006"/>
    <n v="5"/>
    <n v="0"/>
    <n v="15.552000000000001"/>
  </r>
  <r>
    <n v="8342"/>
    <s v="CA-2014-141481"/>
    <x v="3"/>
    <x v="532"/>
    <d v="2014-06-15T00:00:00"/>
    <s v="First Class"/>
    <s v="ZD-21925"/>
    <s v="Zuschuss Donatelli"/>
    <x v="0"/>
    <x v="0"/>
    <s v="Los Angeles"/>
    <x v="1"/>
    <n v="90036"/>
    <s v="West"/>
    <s v="OFF-AP-10004532"/>
    <x v="1"/>
    <x v="9"/>
    <s v="Kensington 6 Outlet Guardian Standard Surge Protector"/>
    <n v="61.44"/>
    <n v="3"/>
    <n v="0"/>
    <n v="16.588799999999999"/>
  </r>
  <r>
    <n v="8343"/>
    <s v="CA-2013-132549"/>
    <x v="0"/>
    <x v="881"/>
    <d v="2013-12-01T00:00:00"/>
    <s v="Standard Class"/>
    <s v="JK-15370"/>
    <s v="Jay Kimmel"/>
    <x v="0"/>
    <x v="0"/>
    <s v="Huntsville"/>
    <x v="19"/>
    <n v="35810"/>
    <s v="South"/>
    <s v="OFF-ST-10001325"/>
    <x v="1"/>
    <x v="4"/>
    <s v="Sterilite Officeware Hinged File Box"/>
    <n v="73.36"/>
    <n v="7"/>
    <n v="0"/>
    <n v="19.807200000000002"/>
  </r>
  <r>
    <n v="8344"/>
    <s v="US-2011-155544"/>
    <x v="2"/>
    <x v="90"/>
    <d v="2011-03-25T00:00:00"/>
    <s v="Standard Class"/>
    <s v="GM-14440"/>
    <s v="Gary McGarr"/>
    <x v="0"/>
    <x v="0"/>
    <s v="Knoxville"/>
    <x v="18"/>
    <n v="37918"/>
    <s v="South"/>
    <s v="OFF-LA-10004544"/>
    <x v="1"/>
    <x v="2"/>
    <s v="Avery 505"/>
    <n v="59.20000000000001"/>
    <n v="5"/>
    <n v="0.2"/>
    <n v="22.199999999999996"/>
  </r>
  <r>
    <n v="8345"/>
    <s v="US-2011-155544"/>
    <x v="2"/>
    <x v="90"/>
    <d v="2011-03-25T00:00:00"/>
    <s v="Standard Class"/>
    <s v="GM-14440"/>
    <s v="Gary McGarr"/>
    <x v="0"/>
    <x v="0"/>
    <s v="Knoxville"/>
    <x v="18"/>
    <n v="37918"/>
    <s v="South"/>
    <s v="FUR-FU-10001473"/>
    <x v="0"/>
    <x v="5"/>
    <s v="DAX Wood Document Frame"/>
    <n v="32.952000000000005"/>
    <n v="3"/>
    <n v="0.2"/>
    <n v="6.5903999999999989"/>
  </r>
  <r>
    <n v="8346"/>
    <s v="US-2011-155544"/>
    <x v="2"/>
    <x v="90"/>
    <d v="2011-03-25T00:00:00"/>
    <s v="Standard Class"/>
    <s v="GM-14440"/>
    <s v="Gary McGarr"/>
    <x v="0"/>
    <x v="0"/>
    <s v="Knoxville"/>
    <x v="18"/>
    <n v="37918"/>
    <s v="South"/>
    <s v="FUR-CH-10000422"/>
    <x v="0"/>
    <x v="1"/>
    <s v="Global Highback Leather Tilter in Burgundy"/>
    <n v="218.376"/>
    <n v="3"/>
    <n v="0.2"/>
    <n v="-10.918799999999983"/>
  </r>
  <r>
    <n v="8347"/>
    <s v="US-2012-115238"/>
    <x v="1"/>
    <x v="28"/>
    <d v="2012-05-04T00:00:00"/>
    <s v="Standard Class"/>
    <s v="JW-15220"/>
    <s v="Jane Waco"/>
    <x v="1"/>
    <x v="0"/>
    <s v="Lawrence"/>
    <x v="31"/>
    <n v="1841"/>
    <s v="East"/>
    <s v="FUR-FU-10002960"/>
    <x v="0"/>
    <x v="5"/>
    <s v="Eldon 200 Class Desk Accessories, Burgundy"/>
    <n v="31.400000000000002"/>
    <n v="5"/>
    <n v="0"/>
    <n v="13.188000000000002"/>
  </r>
  <r>
    <n v="8348"/>
    <s v="US-2012-115238"/>
    <x v="1"/>
    <x v="28"/>
    <d v="2012-05-04T00:00:00"/>
    <s v="Standard Class"/>
    <s v="JW-15220"/>
    <s v="Jane Waco"/>
    <x v="1"/>
    <x v="0"/>
    <s v="Lawrence"/>
    <x v="31"/>
    <n v="1841"/>
    <s v="East"/>
    <s v="FUR-FU-10002445"/>
    <x v="0"/>
    <x v="5"/>
    <s v="DAX Two-Tone Rosewood/Black Document Frame, Desktop, 5 x 7"/>
    <n v="9.48"/>
    <n v="1"/>
    <n v="0"/>
    <n v="3.7920000000000007"/>
  </r>
  <r>
    <n v="8349"/>
    <s v="US-2012-115238"/>
    <x v="1"/>
    <x v="28"/>
    <d v="2012-05-04T00:00:00"/>
    <s v="Standard Class"/>
    <s v="JW-15220"/>
    <s v="Jane Waco"/>
    <x v="1"/>
    <x v="0"/>
    <s v="Lawrence"/>
    <x v="31"/>
    <n v="1841"/>
    <s v="East"/>
    <s v="TEC-PH-10001300"/>
    <x v="2"/>
    <x v="7"/>
    <s v="iKross Bluetooth Portable Keyboard + Cell Phone Stand Holder + Brush for Apple iPhone 5S 5C 5, 4S 4"/>
    <n v="209.5"/>
    <n v="10"/>
    <n v="0"/>
    <n v="58.66"/>
  </r>
  <r>
    <n v="8350"/>
    <s v="US-2012-115238"/>
    <x v="1"/>
    <x v="28"/>
    <d v="2012-05-04T00:00:00"/>
    <s v="Standard Class"/>
    <s v="JW-15220"/>
    <s v="Jane Waco"/>
    <x v="1"/>
    <x v="0"/>
    <s v="Lawrence"/>
    <x v="31"/>
    <n v="1841"/>
    <s v="East"/>
    <s v="FUR-FU-10001025"/>
    <x v="0"/>
    <x v="5"/>
    <s v="Eldon Imàge Series Desk Accessories, Clear"/>
    <n v="24.3"/>
    <n v="5"/>
    <n v="0"/>
    <n v="10.449000000000002"/>
  </r>
  <r>
    <n v="8351"/>
    <s v="US-2012-115238"/>
    <x v="1"/>
    <x v="28"/>
    <d v="2012-05-04T00:00:00"/>
    <s v="Standard Class"/>
    <s v="JW-15220"/>
    <s v="Jane Waco"/>
    <x v="1"/>
    <x v="0"/>
    <s v="Lawrence"/>
    <x v="31"/>
    <n v="1841"/>
    <s v="East"/>
    <s v="OFF-PA-10002689"/>
    <x v="1"/>
    <x v="10"/>
    <s v="Weyerhaeuser First Choice Laser/Copy Paper (20Lb. and 88 Bright)"/>
    <n v="6.48"/>
    <n v="1"/>
    <n v="0"/>
    <n v="3.1104000000000003"/>
  </r>
  <r>
    <n v="8352"/>
    <s v="CA-2014-132199"/>
    <x v="3"/>
    <x v="898"/>
    <d v="2014-05-09T00:00:00"/>
    <s v="Standard Class"/>
    <s v="BO-11350"/>
    <s v="Bill Overfelt"/>
    <x v="1"/>
    <x v="0"/>
    <s v="Philadelphia"/>
    <x v="9"/>
    <n v="19134"/>
    <s v="East"/>
    <s v="FUR-FU-10004245"/>
    <x v="0"/>
    <x v="5"/>
    <s v="Career Cubicle Clock, 8 1/4&quot;, Black"/>
    <n v="32.448"/>
    <n v="2"/>
    <n v="0.2"/>
    <n v="7.3008000000000006"/>
  </r>
  <r>
    <n v="8353"/>
    <s v="CA-2014-132199"/>
    <x v="3"/>
    <x v="898"/>
    <d v="2014-05-09T00:00:00"/>
    <s v="Standard Class"/>
    <s v="BO-11350"/>
    <s v="Bill Overfelt"/>
    <x v="1"/>
    <x v="0"/>
    <s v="Philadelphia"/>
    <x v="9"/>
    <n v="19134"/>
    <s v="East"/>
    <s v="OFF-BI-10003684"/>
    <x v="1"/>
    <x v="8"/>
    <s v="Wilson Jones Legal Size Ring Binders"/>
    <n v="26.388000000000002"/>
    <n v="4"/>
    <n v="0.7"/>
    <n v="-17.591999999999992"/>
  </r>
  <r>
    <n v="8354"/>
    <s v="CA-2014-132199"/>
    <x v="3"/>
    <x v="898"/>
    <d v="2014-05-09T00:00:00"/>
    <s v="Standard Class"/>
    <s v="BO-11350"/>
    <s v="Bill Overfelt"/>
    <x v="1"/>
    <x v="0"/>
    <s v="Philadelphia"/>
    <x v="9"/>
    <n v="19134"/>
    <s v="East"/>
    <s v="FUR-TA-10003748"/>
    <x v="0"/>
    <x v="3"/>
    <s v="Bevis 36 x 72 Conference Tables"/>
    <n v="373.46999999999991"/>
    <n v="5"/>
    <n v="0.4"/>
    <n v="-112.041"/>
  </r>
  <r>
    <n v="8355"/>
    <s v="CA-2014-132199"/>
    <x v="3"/>
    <x v="898"/>
    <d v="2014-05-09T00:00:00"/>
    <s v="Standard Class"/>
    <s v="BO-11350"/>
    <s v="Bill Overfelt"/>
    <x v="1"/>
    <x v="0"/>
    <s v="Philadelphia"/>
    <x v="9"/>
    <n v="19134"/>
    <s v="East"/>
    <s v="OFF-BI-10002133"/>
    <x v="1"/>
    <x v="8"/>
    <s v="Wilson Jones Elliptical Ring 3 1/2&quot; Capacity Binders, 800 sheets"/>
    <n v="64.2"/>
    <n v="5"/>
    <n v="0.7"/>
    <n v="-44.94"/>
  </r>
  <r>
    <n v="8356"/>
    <s v="CA-2014-132199"/>
    <x v="3"/>
    <x v="898"/>
    <d v="2014-05-09T00:00:00"/>
    <s v="Standard Class"/>
    <s v="BO-11350"/>
    <s v="Bill Overfelt"/>
    <x v="1"/>
    <x v="0"/>
    <s v="Philadelphia"/>
    <x v="9"/>
    <n v="19134"/>
    <s v="East"/>
    <s v="OFF-FA-10002280"/>
    <x v="1"/>
    <x v="13"/>
    <s v="Advantus Plastic Paper Clips"/>
    <n v="8"/>
    <n v="2"/>
    <n v="0.2"/>
    <n v="2.8"/>
  </r>
  <r>
    <n v="8357"/>
    <s v="CA-2013-163174"/>
    <x v="0"/>
    <x v="370"/>
    <d v="2013-08-31T00:00:00"/>
    <s v="Standard Class"/>
    <s v="XP-21865"/>
    <s v="Xylona Preis"/>
    <x v="0"/>
    <x v="0"/>
    <s v="Athens"/>
    <x v="32"/>
    <n v="30605"/>
    <s v="South"/>
    <s v="FUR-FU-10000308"/>
    <x v="0"/>
    <x v="5"/>
    <s v="Deflect-o Glass Clear Studded Chair Mats"/>
    <n v="186.54"/>
    <n v="3"/>
    <n v="0"/>
    <n v="41.038800000000002"/>
  </r>
  <r>
    <n v="8358"/>
    <s v="CA-2011-110555"/>
    <x v="2"/>
    <x v="909"/>
    <d v="2011-04-18T00:00:00"/>
    <s v="Standard Class"/>
    <s v="MM-18055"/>
    <s v="Michelle Moray"/>
    <x v="0"/>
    <x v="0"/>
    <s v="Great Falls"/>
    <x v="37"/>
    <n v="59405"/>
    <s v="West"/>
    <s v="OFF-ST-10000876"/>
    <x v="1"/>
    <x v="4"/>
    <s v="Eldon Simplefile Box Office"/>
    <n v="87.08"/>
    <n v="7"/>
    <n v="0"/>
    <n v="24.382400000000001"/>
  </r>
  <r>
    <n v="8359"/>
    <s v="CA-2011-110555"/>
    <x v="2"/>
    <x v="909"/>
    <d v="2011-04-18T00:00:00"/>
    <s v="Standard Class"/>
    <s v="MM-18055"/>
    <s v="Michelle Moray"/>
    <x v="0"/>
    <x v="0"/>
    <s v="Great Falls"/>
    <x v="37"/>
    <n v="59405"/>
    <s v="West"/>
    <s v="TEC-PH-10000586"/>
    <x v="2"/>
    <x v="7"/>
    <s v="AT&amp;T SB67148 SynJ"/>
    <n v="105.584"/>
    <n v="2"/>
    <n v="0.2"/>
    <n v="9.2386000000000053"/>
  </r>
  <r>
    <n v="8360"/>
    <s v="CA-2011-110555"/>
    <x v="2"/>
    <x v="909"/>
    <d v="2011-04-18T00:00:00"/>
    <s v="Standard Class"/>
    <s v="MM-18055"/>
    <s v="Michelle Moray"/>
    <x v="0"/>
    <x v="0"/>
    <s v="Great Falls"/>
    <x v="37"/>
    <n v="59405"/>
    <s v="West"/>
    <s v="TEC-AC-10003399"/>
    <x v="2"/>
    <x v="11"/>
    <s v="Memorex Mini Travel Drive 64 GB USB 2.0 Flash Drive"/>
    <n v="217.44"/>
    <n v="6"/>
    <n v="0"/>
    <n v="91.32480000000001"/>
  </r>
  <r>
    <n v="8361"/>
    <s v="CA-2014-147207"/>
    <x v="3"/>
    <x v="460"/>
    <d v="2014-01-05T00:00:00"/>
    <s v="Second Class"/>
    <s v="TS-21655"/>
    <s v="Trudy Schmidt"/>
    <x v="0"/>
    <x v="0"/>
    <s v="El Paso"/>
    <x v="5"/>
    <n v="79907"/>
    <s v="Central"/>
    <s v="OFF-AR-10001955"/>
    <x v="1"/>
    <x v="6"/>
    <s v="Newell 319"/>
    <n v="31.744"/>
    <n v="2"/>
    <n v="0.2"/>
    <n v="3.9679999999999964"/>
  </r>
  <r>
    <n v="8362"/>
    <s v="CA-2014-147207"/>
    <x v="3"/>
    <x v="460"/>
    <d v="2014-01-05T00:00:00"/>
    <s v="Second Class"/>
    <s v="TS-21655"/>
    <s v="Trudy Schmidt"/>
    <x v="0"/>
    <x v="0"/>
    <s v="El Paso"/>
    <x v="5"/>
    <n v="79907"/>
    <s v="Central"/>
    <s v="OFF-AP-10000027"/>
    <x v="1"/>
    <x v="9"/>
    <s v="Hoover Commercial SteamVac"/>
    <n v="5.4319999999999986"/>
    <n v="2"/>
    <n v="0.8"/>
    <n v="-13.580000000000002"/>
  </r>
  <r>
    <n v="8363"/>
    <s v="CA-2014-147207"/>
    <x v="3"/>
    <x v="460"/>
    <d v="2014-01-05T00:00:00"/>
    <s v="Second Class"/>
    <s v="TS-21655"/>
    <s v="Trudy Schmidt"/>
    <x v="0"/>
    <x v="0"/>
    <s v="El Paso"/>
    <x v="5"/>
    <n v="79907"/>
    <s v="Central"/>
    <s v="FUR-TA-10002958"/>
    <x v="0"/>
    <x v="3"/>
    <s v="Bevis Oval Conference Table, Walnut"/>
    <n v="913.43000000000006"/>
    <n v="5"/>
    <n v="0.3"/>
    <n v="-169.63700000000009"/>
  </r>
  <r>
    <n v="8364"/>
    <s v="CA-2014-147207"/>
    <x v="3"/>
    <x v="460"/>
    <d v="2014-01-05T00:00:00"/>
    <s v="Second Class"/>
    <s v="TS-21655"/>
    <s v="Trudy Schmidt"/>
    <x v="0"/>
    <x v="0"/>
    <s v="El Paso"/>
    <x v="5"/>
    <n v="79907"/>
    <s v="Central"/>
    <s v="OFF-ST-10002615"/>
    <x v="1"/>
    <x v="4"/>
    <s v="Dual Level, Single-Width Filing Carts"/>
    <n v="372.14400000000001"/>
    <n v="3"/>
    <n v="0.2"/>
    <n v="27.910800000000009"/>
  </r>
  <r>
    <n v="8365"/>
    <s v="CA-2014-137631"/>
    <x v="3"/>
    <x v="1045"/>
    <d v="2014-05-03T00:00:00"/>
    <s v="Standard Class"/>
    <s v="JL-15235"/>
    <s v="Janet Lee"/>
    <x v="0"/>
    <x v="0"/>
    <s v="Kissimmee"/>
    <x v="2"/>
    <n v="34741"/>
    <s v="South"/>
    <s v="TEC-PH-10002624"/>
    <x v="2"/>
    <x v="7"/>
    <s v="Samsung Galaxy S4 Mini"/>
    <n v="751.98400000000004"/>
    <n v="2"/>
    <n v="0.2"/>
    <n v="84.598199999999878"/>
  </r>
  <r>
    <n v="8366"/>
    <s v="CA-2014-157273"/>
    <x v="3"/>
    <x v="289"/>
    <d v="2014-02-03T00:00:00"/>
    <s v="First Class"/>
    <s v="SZ-20035"/>
    <s v="Sam Zeldin"/>
    <x v="2"/>
    <x v="0"/>
    <s v="Seattle"/>
    <x v="4"/>
    <n v="98105"/>
    <s v="West"/>
    <s v="TEC-PH-10002275"/>
    <x v="2"/>
    <x v="7"/>
    <s v="Mitel 5320 IP Phone VoIP phone"/>
    <n v="604.76800000000003"/>
    <n v="4"/>
    <n v="0.2"/>
    <n v="60.476800000000026"/>
  </r>
  <r>
    <n v="8367"/>
    <s v="CA-2011-109918"/>
    <x v="2"/>
    <x v="557"/>
    <d v="2011-09-12T00:00:00"/>
    <s v="Second Class"/>
    <s v="LR-17035"/>
    <s v="Lisa Ryan"/>
    <x v="1"/>
    <x v="0"/>
    <s v="Santa Clara"/>
    <x v="1"/>
    <n v="95051"/>
    <s v="West"/>
    <s v="OFF-SU-10004290"/>
    <x v="1"/>
    <x v="14"/>
    <s v="Acme Design Line 8&quot; Stainless Steel Bent Scissors w/Champagne Handles, 3-1/8&quot; Cut"/>
    <n v="27.36"/>
    <n v="4"/>
    <n v="0"/>
    <n v="7.3872"/>
  </r>
  <r>
    <n v="8368"/>
    <s v="CA-2011-109918"/>
    <x v="2"/>
    <x v="557"/>
    <d v="2011-09-12T00:00:00"/>
    <s v="Second Class"/>
    <s v="LR-17035"/>
    <s v="Lisa Ryan"/>
    <x v="1"/>
    <x v="0"/>
    <s v="Santa Clara"/>
    <x v="1"/>
    <n v="95051"/>
    <s v="West"/>
    <s v="OFF-PA-10000174"/>
    <x v="1"/>
    <x v="10"/>
    <s v="Message Book, Wirebound, Four 5 1/2&quot; X 4&quot; Forms/Pg., 200 Dupl. Sets/Book"/>
    <n v="20.56"/>
    <n v="2"/>
    <n v="0"/>
    <n v="9.663199999999998"/>
  </r>
  <r>
    <n v="8369"/>
    <s v="CA-2011-109918"/>
    <x v="2"/>
    <x v="557"/>
    <d v="2011-09-12T00:00:00"/>
    <s v="Second Class"/>
    <s v="LR-17035"/>
    <s v="Lisa Ryan"/>
    <x v="1"/>
    <x v="0"/>
    <s v="Santa Clara"/>
    <x v="1"/>
    <n v="95051"/>
    <s v="West"/>
    <s v="OFF-BI-10004308"/>
    <x v="1"/>
    <x v="8"/>
    <s v="Avery Legal 4-Ring Binder"/>
    <n v="83.920000000000016"/>
    <n v="5"/>
    <n v="0.2"/>
    <n v="31.47"/>
  </r>
  <r>
    <n v="8370"/>
    <s v="CA-2013-118745"/>
    <x v="0"/>
    <x v="725"/>
    <d v="2013-06-17T00:00:00"/>
    <s v="Standard Class"/>
    <s v="SV-20365"/>
    <s v="Seth Vernon"/>
    <x v="0"/>
    <x v="0"/>
    <s v="Los Angeles"/>
    <x v="1"/>
    <n v="90049"/>
    <s v="West"/>
    <s v="FUR-TA-10003473"/>
    <x v="0"/>
    <x v="3"/>
    <s v="Bretford Rectangular Conference Table Tops"/>
    <n v="902.71199999999999"/>
    <n v="3"/>
    <n v="0.2"/>
    <n v="33.851700000000051"/>
  </r>
  <r>
    <n v="8371"/>
    <s v="CA-2013-163972"/>
    <x v="0"/>
    <x v="508"/>
    <d v="2013-10-22T00:00:00"/>
    <s v="Standard Class"/>
    <s v="MG-17890"/>
    <s v="Michael Granlund"/>
    <x v="2"/>
    <x v="0"/>
    <s v="Fresno"/>
    <x v="1"/>
    <n v="93727"/>
    <s v="West"/>
    <s v="FUR-BO-10003894"/>
    <x v="0"/>
    <x v="0"/>
    <s v="Safco Value Mate Steel Bookcase, Baked Enamel Finish on Steel, Black"/>
    <n v="120.666"/>
    <n v="2"/>
    <n v="0.15"/>
    <n v="21.293999999999993"/>
  </r>
  <r>
    <n v="8372"/>
    <s v="CA-2011-165393"/>
    <x v="2"/>
    <x v="422"/>
    <d v="2011-12-30T00:00:00"/>
    <s v="First Class"/>
    <s v="NC-18415"/>
    <s v="Nathan Cano"/>
    <x v="0"/>
    <x v="0"/>
    <s v="Fort Worth"/>
    <x v="5"/>
    <n v="76106"/>
    <s v="Central"/>
    <s v="OFF-BI-10001658"/>
    <x v="1"/>
    <x v="8"/>
    <s v="GBC Standard Therm-A-Bind Covers"/>
    <n v="4.9839999999999991"/>
    <n v="1"/>
    <n v="0.8"/>
    <n v="-8.472800000000003"/>
  </r>
  <r>
    <n v="8373"/>
    <s v="CA-2013-113726"/>
    <x v="0"/>
    <x v="390"/>
    <d v="2013-12-02T00:00:00"/>
    <s v="Standard Class"/>
    <s v="SC-20680"/>
    <s v="Steve Carroll"/>
    <x v="2"/>
    <x v="0"/>
    <s v="Seattle"/>
    <x v="4"/>
    <n v="98105"/>
    <s v="West"/>
    <s v="FUR-FU-10003535"/>
    <x v="0"/>
    <x v="5"/>
    <s v="Howard Miller Distant Time Traveler Alarm Clock"/>
    <n v="82.26"/>
    <n v="3"/>
    <n v="0"/>
    <n v="33.726600000000005"/>
  </r>
  <r>
    <n v="8374"/>
    <s v="CA-2013-152940"/>
    <x v="0"/>
    <x v="338"/>
    <d v="2013-11-14T00:00:00"/>
    <s v="First Class"/>
    <s v="RO-19780"/>
    <s v="Rose O'Brian"/>
    <x v="0"/>
    <x v="0"/>
    <s v="San Francisco"/>
    <x v="1"/>
    <n v="94110"/>
    <s v="West"/>
    <s v="OFF-ST-10000352"/>
    <x v="1"/>
    <x v="4"/>
    <s v="Acco Perma 2700 Stacking Storage Drawers"/>
    <n v="29.74"/>
    <n v="1"/>
    <n v="0"/>
    <n v="4.4610000000000021"/>
  </r>
  <r>
    <n v="8375"/>
    <s v="CA-2012-158701"/>
    <x v="1"/>
    <x v="956"/>
    <d v="2012-01-10T00:00:00"/>
    <s v="Standard Class"/>
    <s v="JL-15175"/>
    <s v="James Lanier"/>
    <x v="2"/>
    <x v="0"/>
    <s v="San Francisco"/>
    <x v="1"/>
    <n v="94110"/>
    <s v="West"/>
    <s v="OFF-AP-10004859"/>
    <x v="1"/>
    <x v="9"/>
    <s v="Acco 6 Outlet Guardian Premium Surge Suppressor"/>
    <n v="87.36"/>
    <n v="6"/>
    <n v="0"/>
    <n v="23.587200000000003"/>
  </r>
  <r>
    <n v="8376"/>
    <s v="CA-2012-158701"/>
    <x v="1"/>
    <x v="956"/>
    <d v="2012-01-10T00:00:00"/>
    <s v="Standard Class"/>
    <s v="JL-15175"/>
    <s v="James Lanier"/>
    <x v="2"/>
    <x v="0"/>
    <s v="San Francisco"/>
    <x v="1"/>
    <n v="94110"/>
    <s v="West"/>
    <s v="OFF-BI-10001294"/>
    <x v="1"/>
    <x v="8"/>
    <s v="Fellowes Binding Cases"/>
    <n v="56.16"/>
    <n v="6"/>
    <n v="0.2"/>
    <n v="17.549999999999994"/>
  </r>
  <r>
    <n v="8377"/>
    <s v="CA-2014-156272"/>
    <x v="3"/>
    <x v="708"/>
    <d v="2014-03-28T00:00:00"/>
    <s v="Standard Class"/>
    <s v="PW-19030"/>
    <s v="Pauline Webber"/>
    <x v="1"/>
    <x v="0"/>
    <s v="Pompano Beach"/>
    <x v="2"/>
    <n v="33068"/>
    <s v="South"/>
    <s v="OFF-AP-10001242"/>
    <x v="1"/>
    <x v="9"/>
    <s v="APC 7 Outlet Network SurgeArrest Surge Protector"/>
    <n v="64.384"/>
    <n v="1"/>
    <n v="0.2"/>
    <n v="8.0479999999999983"/>
  </r>
  <r>
    <n v="8378"/>
    <s v="CA-2012-162964"/>
    <x v="1"/>
    <x v="768"/>
    <d v="2012-11-18T00:00:00"/>
    <s v="Standard Class"/>
    <s v="MF-18250"/>
    <s v="Monica Federle"/>
    <x v="1"/>
    <x v="0"/>
    <s v="Houston"/>
    <x v="5"/>
    <n v="77095"/>
    <s v="Central"/>
    <s v="OFF-ST-10002344"/>
    <x v="1"/>
    <x v="4"/>
    <s v="Carina 42&quot;Hx23 3/4&quot;W Media Storage Unit"/>
    <n v="64.784000000000006"/>
    <n v="1"/>
    <n v="0.2"/>
    <n v="-14.576399999999996"/>
  </r>
  <r>
    <n v="8379"/>
    <s v="CA-2012-162964"/>
    <x v="1"/>
    <x v="768"/>
    <d v="2012-11-18T00:00:00"/>
    <s v="Standard Class"/>
    <s v="MF-18250"/>
    <s v="Monica Federle"/>
    <x v="1"/>
    <x v="0"/>
    <s v="Houston"/>
    <x v="5"/>
    <n v="77095"/>
    <s v="Central"/>
    <s v="OFF-PA-10003349"/>
    <x v="1"/>
    <x v="10"/>
    <s v="Xerox 1957"/>
    <n v="15.552000000000003"/>
    <n v="3"/>
    <n v="0.2"/>
    <n v="5.6375999999999999"/>
  </r>
  <r>
    <n v="8380"/>
    <s v="CA-2012-162964"/>
    <x v="1"/>
    <x v="768"/>
    <d v="2012-11-18T00:00:00"/>
    <s v="Standard Class"/>
    <s v="MF-18250"/>
    <s v="Monica Federle"/>
    <x v="1"/>
    <x v="0"/>
    <s v="Houston"/>
    <x v="5"/>
    <n v="77095"/>
    <s v="Central"/>
    <s v="OFF-EN-10003055"/>
    <x v="1"/>
    <x v="12"/>
    <s v="Blue String-Tie &amp; Button Interoffice Envelopes, 10 x 13"/>
    <n v="223.88799999999998"/>
    <n v="7"/>
    <n v="0.2"/>
    <n v="69.964999999999975"/>
  </r>
  <r>
    <n v="8381"/>
    <s v="CA-2011-103527"/>
    <x v="2"/>
    <x v="340"/>
    <d v="2011-09-14T00:00:00"/>
    <s v="Second Class"/>
    <s v="CC-12220"/>
    <s v="Chris Cortes"/>
    <x v="0"/>
    <x v="0"/>
    <s v="Chicago"/>
    <x v="10"/>
    <n v="60653"/>
    <s v="Central"/>
    <s v="OFF-PA-10001622"/>
    <x v="1"/>
    <x v="10"/>
    <s v="Ampad Poly Cover Wirebound Steno Book, 6&quot; x 9&quot; Assorted Colors, Gregg Ruled"/>
    <n v="10.896000000000001"/>
    <n v="3"/>
    <n v="0.2"/>
    <n v="3.4049999999999994"/>
  </r>
  <r>
    <n v="8382"/>
    <s v="CA-2013-134544"/>
    <x v="0"/>
    <x v="716"/>
    <d v="2013-03-20T00:00:00"/>
    <s v="Second Class"/>
    <s v="AC-10660"/>
    <s v="Anna Chung"/>
    <x v="0"/>
    <x v="0"/>
    <s v="San Francisco"/>
    <x v="1"/>
    <n v="94109"/>
    <s v="West"/>
    <s v="TEC-PH-10003800"/>
    <x v="2"/>
    <x v="7"/>
    <s v="i.Sound Portable Power - 8000 mAh"/>
    <n v="84.784000000000006"/>
    <n v="2"/>
    <n v="0.2"/>
    <n v="-20.136200000000006"/>
  </r>
  <r>
    <n v="8383"/>
    <s v="CA-2013-163048"/>
    <x v="0"/>
    <x v="597"/>
    <d v="2013-02-15T00:00:00"/>
    <s v="Standard Class"/>
    <s v="MH-17440"/>
    <s v="Mark Haberlin"/>
    <x v="1"/>
    <x v="0"/>
    <s v="Houston"/>
    <x v="5"/>
    <n v="77036"/>
    <s v="Central"/>
    <s v="FUR-CH-10001270"/>
    <x v="0"/>
    <x v="1"/>
    <s v="Harbour Creations Steel Folding Chair"/>
    <n v="241.49999999999997"/>
    <n v="4"/>
    <n v="0.3"/>
    <n v="0"/>
  </r>
  <r>
    <n v="8384"/>
    <s v="CA-2013-145135"/>
    <x v="0"/>
    <x v="491"/>
    <d v="2013-11-29T00:00:00"/>
    <s v="First Class"/>
    <s v="CD-12790"/>
    <s v="Cynthia Delaney"/>
    <x v="2"/>
    <x v="0"/>
    <s v="Shelton"/>
    <x v="29"/>
    <n v="6484"/>
    <s v="East"/>
    <s v="TEC-AC-10003447"/>
    <x v="2"/>
    <x v="11"/>
    <s v="Micropad Numeric Keypads"/>
    <n v="59.97"/>
    <n v="3"/>
    <n v="0"/>
    <n v="14.992499999999996"/>
  </r>
  <r>
    <n v="8385"/>
    <s v="CA-2013-145135"/>
    <x v="0"/>
    <x v="491"/>
    <d v="2013-11-29T00:00:00"/>
    <s v="First Class"/>
    <s v="CD-12790"/>
    <s v="Cynthia Delaney"/>
    <x v="2"/>
    <x v="0"/>
    <s v="Shelton"/>
    <x v="29"/>
    <n v="6484"/>
    <s v="East"/>
    <s v="OFF-PA-10004285"/>
    <x v="1"/>
    <x v="10"/>
    <s v="Xerox 1959"/>
    <n v="13.36"/>
    <n v="2"/>
    <n v="0"/>
    <n v="6.4127999999999998"/>
  </r>
  <r>
    <n v="8386"/>
    <s v="CA-2014-137582"/>
    <x v="3"/>
    <x v="507"/>
    <d v="2014-09-09T00:00:00"/>
    <s v="Standard Class"/>
    <s v="CV-12805"/>
    <s v="Cynthia Voltz"/>
    <x v="1"/>
    <x v="0"/>
    <s v="Oakland"/>
    <x v="1"/>
    <n v="94601"/>
    <s v="West"/>
    <s v="OFF-BI-10001757"/>
    <x v="1"/>
    <x v="8"/>
    <s v="Pressboard Hanging Data Binders for Unburst Sheets"/>
    <n v="11.808"/>
    <n v="3"/>
    <n v="0.2"/>
    <n v="4.1327999999999996"/>
  </r>
  <r>
    <n v="8387"/>
    <s v="CA-2012-149601"/>
    <x v="1"/>
    <x v="71"/>
    <d v="2012-06-03T00:00:00"/>
    <s v="Standard Class"/>
    <s v="TB-21625"/>
    <s v="Trudy Brown"/>
    <x v="0"/>
    <x v="0"/>
    <s v="Manchester"/>
    <x v="29"/>
    <n v="6040"/>
    <s v="East"/>
    <s v="OFF-ST-10001558"/>
    <x v="1"/>
    <x v="4"/>
    <s v="Acco Perma 4000 Stacking Storage Drawers"/>
    <n v="16.239999999999998"/>
    <n v="1"/>
    <n v="0"/>
    <n v="2.4359999999999999"/>
  </r>
  <r>
    <n v="8388"/>
    <s v="CA-2012-149601"/>
    <x v="1"/>
    <x v="71"/>
    <d v="2012-06-03T00:00:00"/>
    <s v="Standard Class"/>
    <s v="TB-21625"/>
    <s v="Trudy Brown"/>
    <x v="0"/>
    <x v="0"/>
    <s v="Manchester"/>
    <x v="29"/>
    <n v="6040"/>
    <s v="East"/>
    <s v="OFF-ST-10001328"/>
    <x v="1"/>
    <x v="4"/>
    <s v="Personal Filing Tote with Lid, Black/Gray"/>
    <n v="77.55"/>
    <n v="5"/>
    <n v="0"/>
    <n v="21.714000000000002"/>
  </r>
  <r>
    <n v="8389"/>
    <s v="CA-2011-139423"/>
    <x v="2"/>
    <x v="301"/>
    <d v="2011-11-05T00:00:00"/>
    <s v="Standard Class"/>
    <s v="DG-13300"/>
    <s v="Deirdre Greer"/>
    <x v="1"/>
    <x v="0"/>
    <s v="Orange"/>
    <x v="30"/>
    <n v="7050"/>
    <s v="East"/>
    <s v="OFF-AP-10004708"/>
    <x v="1"/>
    <x v="9"/>
    <s v="Fellowes Superior 10 Outlet Split Surge Protector"/>
    <n v="76.12"/>
    <n v="2"/>
    <n v="0"/>
    <n v="22.074799999999996"/>
  </r>
  <r>
    <n v="8390"/>
    <s v="CA-2013-102596"/>
    <x v="0"/>
    <x v="797"/>
    <d v="2013-12-31T00:00:00"/>
    <s v="First Class"/>
    <s v="RD-19810"/>
    <s v="Ross DeVincentis"/>
    <x v="2"/>
    <x v="0"/>
    <s v="Akron"/>
    <x v="24"/>
    <n v="44312"/>
    <s v="East"/>
    <s v="OFF-FA-10000621"/>
    <x v="1"/>
    <x v="13"/>
    <s v="OIC Colored Binder Clips, Assorted Sizes"/>
    <n v="17.184000000000001"/>
    <n v="6"/>
    <n v="0.2"/>
    <n v="6.2291999999999996"/>
  </r>
  <r>
    <n v="8391"/>
    <s v="CA-2014-153227"/>
    <x v="3"/>
    <x v="769"/>
    <d v="2014-12-07T00:00:00"/>
    <s v="First Class"/>
    <s v="CS-12250"/>
    <s v="Chris Selesnick"/>
    <x v="1"/>
    <x v="0"/>
    <s v="Los Angeles"/>
    <x v="1"/>
    <n v="90032"/>
    <s v="West"/>
    <s v="OFF-PA-10001838"/>
    <x v="1"/>
    <x v="10"/>
    <s v="Adams Telephone Message Book W/Dividers/Space For Phone Numbers, 5 1/4&quot;X8 1/2&quot;, 300/Messages"/>
    <n v="11.76"/>
    <n v="2"/>
    <n v="0"/>
    <n v="5.7623999999999995"/>
  </r>
  <r>
    <n v="8392"/>
    <s v="CA-2014-110625"/>
    <x v="3"/>
    <x v="331"/>
    <d v="2014-12-31T00:00:00"/>
    <s v="Standard Class"/>
    <s v="JB-16045"/>
    <s v="Julia Barnett"/>
    <x v="2"/>
    <x v="0"/>
    <s v="Danbury"/>
    <x v="29"/>
    <n v="6810"/>
    <s v="East"/>
    <s v="FUR-FU-10001473"/>
    <x v="0"/>
    <x v="5"/>
    <s v="DAX Wood Document Frame"/>
    <n v="27.46"/>
    <n v="2"/>
    <n v="0"/>
    <n v="9.8856000000000002"/>
  </r>
  <r>
    <n v="8393"/>
    <s v="CA-2013-142594"/>
    <x v="0"/>
    <x v="49"/>
    <d v="2013-12-07T00:00:00"/>
    <s v="Second Class"/>
    <s v="EJ-14155"/>
    <s v="Eva Jacobs"/>
    <x v="0"/>
    <x v="0"/>
    <s v="Franklin"/>
    <x v="31"/>
    <n v="2038"/>
    <s v="East"/>
    <s v="TEC-PH-10000193"/>
    <x v="2"/>
    <x v="7"/>
    <s v="Jensen SMPS-640 - speaker phone"/>
    <n v="137.94"/>
    <n v="3"/>
    <n v="0"/>
    <n v="35.864399999999996"/>
  </r>
  <r>
    <n v="8394"/>
    <s v="CA-2013-142594"/>
    <x v="0"/>
    <x v="49"/>
    <d v="2013-12-07T00:00:00"/>
    <s v="Second Class"/>
    <s v="EJ-14155"/>
    <s v="Eva Jacobs"/>
    <x v="0"/>
    <x v="0"/>
    <s v="Franklin"/>
    <x v="31"/>
    <n v="2038"/>
    <s v="East"/>
    <s v="FUR-FU-10002045"/>
    <x v="0"/>
    <x v="5"/>
    <s v="Executive Impressions 14&quot;"/>
    <n v="111.15"/>
    <n v="5"/>
    <n v="0"/>
    <n v="48.906000000000006"/>
  </r>
  <r>
    <n v="8395"/>
    <s v="CA-2013-142594"/>
    <x v="0"/>
    <x v="49"/>
    <d v="2013-12-07T00:00:00"/>
    <s v="Second Class"/>
    <s v="EJ-14155"/>
    <s v="Eva Jacobs"/>
    <x v="0"/>
    <x v="0"/>
    <s v="Franklin"/>
    <x v="31"/>
    <n v="2038"/>
    <s v="East"/>
    <s v="OFF-AP-10002945"/>
    <x v="1"/>
    <x v="9"/>
    <s v="Honeywell Enviracaire Portable HEPA Air Cleaner for 17' x 22' Room"/>
    <n v="901.94999999999993"/>
    <n v="3"/>
    <n v="0"/>
    <n v="297.64349999999996"/>
  </r>
  <r>
    <n v="8396"/>
    <s v="CA-2013-142594"/>
    <x v="0"/>
    <x v="49"/>
    <d v="2013-12-07T00:00:00"/>
    <s v="Second Class"/>
    <s v="EJ-14155"/>
    <s v="Eva Jacobs"/>
    <x v="0"/>
    <x v="0"/>
    <s v="Franklin"/>
    <x v="31"/>
    <n v="2038"/>
    <s v="East"/>
    <s v="FUR-TA-10001095"/>
    <x v="0"/>
    <x v="3"/>
    <s v="Chromcraft Round Conference Tables"/>
    <n v="366.00899999999996"/>
    <n v="3"/>
    <n v="0.3"/>
    <n v="-47.058300000000003"/>
  </r>
  <r>
    <n v="8397"/>
    <s v="CA-2011-152254"/>
    <x v="2"/>
    <x v="479"/>
    <d v="2011-06-30T00:00:00"/>
    <s v="Same Day"/>
    <s v="BD-11620"/>
    <s v="Brian DeCherney"/>
    <x v="0"/>
    <x v="0"/>
    <s v="Wilmington"/>
    <x v="3"/>
    <n v="28403"/>
    <s v="South"/>
    <s v="OFF-PA-10001144"/>
    <x v="1"/>
    <x v="10"/>
    <s v="Xerox 1913"/>
    <n v="310.68799999999999"/>
    <n v="7"/>
    <n v="0.2"/>
    <n v="108.74079999999998"/>
  </r>
  <r>
    <n v="8398"/>
    <s v="US-2011-120236"/>
    <x v="2"/>
    <x v="1010"/>
    <d v="2011-09-04T00:00:00"/>
    <s v="First Class"/>
    <s v="MR-17545"/>
    <s v="Mathew Reese"/>
    <x v="2"/>
    <x v="0"/>
    <s v="Houston"/>
    <x v="5"/>
    <n v="77095"/>
    <s v="Central"/>
    <s v="OFF-BI-10004099"/>
    <x v="1"/>
    <x v="8"/>
    <s v="GBC VeloBinder Strips"/>
    <n v="7.6799999999999979"/>
    <n v="5"/>
    <n v="0.8"/>
    <n v="-11.52"/>
  </r>
  <r>
    <n v="8399"/>
    <s v="CA-2014-120061"/>
    <x v="3"/>
    <x v="808"/>
    <d v="2014-11-08T00:00:00"/>
    <s v="Second Class"/>
    <s v="SR-20425"/>
    <s v="Sharelle Roach"/>
    <x v="2"/>
    <x v="0"/>
    <s v="Springfield"/>
    <x v="24"/>
    <n v="45503"/>
    <s v="East"/>
    <s v="FUR-CH-10001973"/>
    <x v="0"/>
    <x v="1"/>
    <s v="Office Star Flex Back Scooter Chair with White Frame"/>
    <n v="155.37199999999999"/>
    <n v="2"/>
    <n v="0.3"/>
    <n v="-35.513599999999997"/>
  </r>
  <r>
    <n v="8400"/>
    <s v="CA-2012-133837"/>
    <x v="1"/>
    <x v="657"/>
    <d v="2012-04-18T00:00:00"/>
    <s v="Standard Class"/>
    <s v="TH-21100"/>
    <s v="Thea Hendricks"/>
    <x v="0"/>
    <x v="0"/>
    <s v="Glendale"/>
    <x v="16"/>
    <n v="85301"/>
    <s v="West"/>
    <s v="OFF-ST-10000344"/>
    <x v="1"/>
    <x v="4"/>
    <s v="Neat Ideas Personal Hanging Folder Files, Black"/>
    <n v="10.744"/>
    <n v="1"/>
    <n v="0.2"/>
    <n v="0.80579999999999963"/>
  </r>
  <r>
    <n v="8401"/>
    <s v="CA-2012-110814"/>
    <x v="1"/>
    <x v="901"/>
    <d v="2012-12-09T00:00:00"/>
    <s v="Second Class"/>
    <s v="BD-11635"/>
    <s v="Brian Derr"/>
    <x v="0"/>
    <x v="0"/>
    <s v="New York City"/>
    <x v="15"/>
    <n v="10009"/>
    <s v="East"/>
    <s v="OFF-BI-10002026"/>
    <x v="1"/>
    <x v="8"/>
    <s v="Avery Arch Ring Binders"/>
    <n v="232.40000000000003"/>
    <n v="5"/>
    <n v="0.2"/>
    <n v="78.434999999999988"/>
  </r>
  <r>
    <n v="8402"/>
    <s v="CA-2012-110814"/>
    <x v="1"/>
    <x v="901"/>
    <d v="2012-12-09T00:00:00"/>
    <s v="Second Class"/>
    <s v="BD-11635"/>
    <s v="Brian Derr"/>
    <x v="0"/>
    <x v="0"/>
    <s v="New York City"/>
    <x v="15"/>
    <n v="10009"/>
    <s v="East"/>
    <s v="FUR-CH-10003535"/>
    <x v="0"/>
    <x v="1"/>
    <s v="Global Armless Task Chair, Royal Blue"/>
    <n v="164.64599999999999"/>
    <n v="3"/>
    <n v="0.1"/>
    <n v="12.805799999999994"/>
  </r>
  <r>
    <n v="8403"/>
    <s v="CA-2012-110814"/>
    <x v="1"/>
    <x v="901"/>
    <d v="2012-12-09T00:00:00"/>
    <s v="Second Class"/>
    <s v="BD-11635"/>
    <s v="Brian Derr"/>
    <x v="0"/>
    <x v="0"/>
    <s v="New York City"/>
    <x v="15"/>
    <n v="10009"/>
    <s v="East"/>
    <s v="OFF-PA-10004156"/>
    <x v="1"/>
    <x v="10"/>
    <s v="Xerox 188"/>
    <n v="22.68"/>
    <n v="2"/>
    <n v="0"/>
    <n v="11.113199999999999"/>
  </r>
  <r>
    <n v="8404"/>
    <s v="CA-2013-154067"/>
    <x v="0"/>
    <x v="854"/>
    <d v="2013-02-07T00:00:00"/>
    <s v="Standard Class"/>
    <s v="SM-20950"/>
    <s v="Suzanne McNair"/>
    <x v="1"/>
    <x v="0"/>
    <s v="Los Angeles"/>
    <x v="1"/>
    <n v="90036"/>
    <s v="West"/>
    <s v="OFF-PA-10002254"/>
    <x v="1"/>
    <x v="10"/>
    <s v="Xerox 1883"/>
    <n v="105.52"/>
    <n v="4"/>
    <n v="0"/>
    <n v="48.539199999999994"/>
  </r>
  <r>
    <n v="8405"/>
    <s v="CA-2014-140480"/>
    <x v="3"/>
    <x v="141"/>
    <d v="2014-07-13T00:00:00"/>
    <s v="Standard Class"/>
    <s v="HE-14800"/>
    <s v="Harold Engle"/>
    <x v="1"/>
    <x v="0"/>
    <s v="Newark"/>
    <x v="13"/>
    <n v="19711"/>
    <s v="East"/>
    <s v="FUR-FU-10003247"/>
    <x v="0"/>
    <x v="5"/>
    <s v="36X48 HARDFLOOR CHAIRMAT"/>
    <n v="83.92"/>
    <n v="4"/>
    <n v="0"/>
    <n v="5.8743999999999943"/>
  </r>
  <r>
    <n v="8406"/>
    <s v="CA-2014-140480"/>
    <x v="3"/>
    <x v="141"/>
    <d v="2014-07-13T00:00:00"/>
    <s v="Standard Class"/>
    <s v="HE-14800"/>
    <s v="Harold Engle"/>
    <x v="1"/>
    <x v="0"/>
    <s v="Newark"/>
    <x v="13"/>
    <n v="19711"/>
    <s v="East"/>
    <s v="TEC-AC-10002473"/>
    <x v="2"/>
    <x v="11"/>
    <s v="Maxell 4.7GB DVD-R"/>
    <n v="141.9"/>
    <n v="5"/>
    <n v="0"/>
    <n v="58.179000000000002"/>
  </r>
  <r>
    <n v="8407"/>
    <s v="CA-2014-140480"/>
    <x v="3"/>
    <x v="141"/>
    <d v="2014-07-13T00:00:00"/>
    <s v="Standard Class"/>
    <s v="HE-14800"/>
    <s v="Harold Engle"/>
    <x v="1"/>
    <x v="0"/>
    <s v="Newark"/>
    <x v="13"/>
    <n v="19711"/>
    <s v="East"/>
    <s v="FUR-FU-10001057"/>
    <x v="0"/>
    <x v="5"/>
    <s v="Tensor Track Tree Floor Lamp"/>
    <n v="39.979999999999997"/>
    <n v="2"/>
    <n v="0"/>
    <n v="9.1953999999999994"/>
  </r>
  <r>
    <n v="8408"/>
    <s v="CA-2014-140480"/>
    <x v="3"/>
    <x v="141"/>
    <d v="2014-07-13T00:00:00"/>
    <s v="Standard Class"/>
    <s v="HE-14800"/>
    <s v="Harold Engle"/>
    <x v="1"/>
    <x v="0"/>
    <s v="Newark"/>
    <x v="13"/>
    <n v="19711"/>
    <s v="East"/>
    <s v="OFF-AR-10001419"/>
    <x v="1"/>
    <x v="6"/>
    <s v="Newell 325"/>
    <n v="28.91"/>
    <n v="7"/>
    <n v="0"/>
    <n v="8.6729999999999983"/>
  </r>
  <r>
    <n v="8409"/>
    <s v="CA-2014-140480"/>
    <x v="3"/>
    <x v="141"/>
    <d v="2014-07-13T00:00:00"/>
    <s v="Standard Class"/>
    <s v="HE-14800"/>
    <s v="Harold Engle"/>
    <x v="1"/>
    <x v="0"/>
    <s v="Newark"/>
    <x v="13"/>
    <n v="19711"/>
    <s v="East"/>
    <s v="OFF-AR-10004010"/>
    <x v="1"/>
    <x v="6"/>
    <s v="Hunt Boston Vacuum Mount KS Pencil Sharpener"/>
    <n v="174.95000000000002"/>
    <n v="5"/>
    <n v="0"/>
    <n v="45.487000000000002"/>
  </r>
  <r>
    <n v="8410"/>
    <s v="CA-2012-134082"/>
    <x v="1"/>
    <x v="555"/>
    <d v="2012-12-17T00:00:00"/>
    <s v="Standard Class"/>
    <s v="JK-15640"/>
    <s v="Jim Kriz"/>
    <x v="2"/>
    <x v="0"/>
    <s v="San Bernardino"/>
    <x v="1"/>
    <n v="92404"/>
    <s v="West"/>
    <s v="OFF-BI-10004230"/>
    <x v="1"/>
    <x v="8"/>
    <s v="GBC Recycled Grain Textured Covers"/>
    <n v="110.52800000000001"/>
    <n v="4"/>
    <n v="0.2"/>
    <n v="38.684799999999996"/>
  </r>
  <r>
    <n v="8411"/>
    <s v="CA-2013-130820"/>
    <x v="0"/>
    <x v="625"/>
    <d v="2013-11-16T00:00:00"/>
    <s v="Same Day"/>
    <s v="ON-18715"/>
    <s v="Odella Nelson"/>
    <x v="1"/>
    <x v="0"/>
    <s v="Burlington"/>
    <x v="3"/>
    <n v="27217"/>
    <s v="South"/>
    <s v="FUR-TA-10001768"/>
    <x v="0"/>
    <x v="3"/>
    <s v="Hon Racetrack Conference Tables"/>
    <n v="630.024"/>
    <n v="4"/>
    <n v="0.4"/>
    <n v="-199.50760000000008"/>
  </r>
  <r>
    <n v="8412"/>
    <s v="CA-2013-159765"/>
    <x v="0"/>
    <x v="195"/>
    <d v="2013-05-13T00:00:00"/>
    <s v="Second Class"/>
    <s v="TH-21100"/>
    <s v="Thea Hendricks"/>
    <x v="0"/>
    <x v="0"/>
    <s v="Salem"/>
    <x v="17"/>
    <n v="24153"/>
    <s v="South"/>
    <s v="OFF-AR-10003514"/>
    <x v="1"/>
    <x v="6"/>
    <s v="4009 Highlighters by Sanford"/>
    <n v="27.86"/>
    <n v="7"/>
    <n v="0"/>
    <n v="9.1937999999999978"/>
  </r>
  <r>
    <n v="8413"/>
    <s v="CA-2014-132290"/>
    <x v="3"/>
    <x v="434"/>
    <d v="2014-03-15T00:00:00"/>
    <s v="Standard Class"/>
    <s v="MD-17350"/>
    <s v="Maribeth Dona"/>
    <x v="0"/>
    <x v="0"/>
    <s v="Dallas"/>
    <x v="5"/>
    <n v="75217"/>
    <s v="Central"/>
    <s v="FUR-TA-10002228"/>
    <x v="0"/>
    <x v="3"/>
    <s v="Bevis Traditional Conference Table Top, Plinth Base"/>
    <n v="933.40800000000002"/>
    <n v="4"/>
    <n v="0.3"/>
    <n v="-173.34719999999999"/>
  </r>
  <r>
    <n v="8414"/>
    <s v="CA-2013-147109"/>
    <x v="0"/>
    <x v="907"/>
    <d v="2013-12-22T00:00:00"/>
    <s v="Standard Class"/>
    <s v="AH-10075"/>
    <s v="Adam Hart"/>
    <x v="1"/>
    <x v="0"/>
    <s v="Arlington"/>
    <x v="5"/>
    <n v="76017"/>
    <s v="Central"/>
    <s v="OFF-PA-10001972"/>
    <x v="1"/>
    <x v="10"/>
    <s v="Xerox 214"/>
    <n v="51.840000000000011"/>
    <n v="10"/>
    <n v="0.2"/>
    <n v="18.143999999999998"/>
  </r>
  <r>
    <n v="8415"/>
    <s v="CA-2013-147109"/>
    <x v="0"/>
    <x v="907"/>
    <d v="2013-12-22T00:00:00"/>
    <s v="Standard Class"/>
    <s v="AH-10075"/>
    <s v="Adam Hart"/>
    <x v="1"/>
    <x v="0"/>
    <s v="Arlington"/>
    <x v="5"/>
    <n v="76017"/>
    <s v="Central"/>
    <s v="TEC-AC-10002942"/>
    <x v="2"/>
    <x v="11"/>
    <s v="WD My Passport Ultra 1TB Portable External Hard Drive"/>
    <n v="165.60000000000002"/>
    <n v="3"/>
    <n v="0.2"/>
    <n v="-6.2100000000000151"/>
  </r>
  <r>
    <n v="8416"/>
    <s v="CA-2014-107265"/>
    <x v="3"/>
    <x v="1191"/>
    <d v="2014-04-13T00:00:00"/>
    <s v="Standard Class"/>
    <s v="ML-17755"/>
    <s v="Max Ludwig"/>
    <x v="2"/>
    <x v="0"/>
    <s v="Marion"/>
    <x v="23"/>
    <n v="52302"/>
    <s v="Central"/>
    <s v="OFF-PA-10000474"/>
    <x v="1"/>
    <x v="10"/>
    <s v="Staples"/>
    <n v="106.32"/>
    <n v="3"/>
    <n v="0"/>
    <n v="49.970399999999991"/>
  </r>
  <r>
    <n v="8417"/>
    <s v="CA-2014-118199"/>
    <x v="3"/>
    <x v="1188"/>
    <d v="2014-05-12T00:00:00"/>
    <s v="First Class"/>
    <s v="LB-16795"/>
    <s v="Laurel Beltran"/>
    <x v="2"/>
    <x v="0"/>
    <s v="Seattle"/>
    <x v="4"/>
    <n v="98105"/>
    <s v="West"/>
    <s v="OFF-BI-10004330"/>
    <x v="1"/>
    <x v="8"/>
    <s v="GBC Velobind Prepunched Cover Sets, Regency Series"/>
    <n v="147.91999999999999"/>
    <n v="5"/>
    <n v="0.2"/>
    <n v="46.224999999999987"/>
  </r>
  <r>
    <n v="8418"/>
    <s v="CA-2014-118199"/>
    <x v="3"/>
    <x v="1188"/>
    <d v="2014-05-12T00:00:00"/>
    <s v="First Class"/>
    <s v="LB-16795"/>
    <s v="Laurel Beltran"/>
    <x v="2"/>
    <x v="0"/>
    <s v="Seattle"/>
    <x v="4"/>
    <n v="98105"/>
    <s v="West"/>
    <s v="OFF-ST-10000604"/>
    <x v="1"/>
    <x v="4"/>
    <s v="Home/Office Personal File Carts"/>
    <n v="104.28"/>
    <n v="3"/>
    <n v="0"/>
    <n v="26.069999999999993"/>
  </r>
  <r>
    <n v="8419"/>
    <s v="CA-2014-118199"/>
    <x v="3"/>
    <x v="1188"/>
    <d v="2014-05-12T00:00:00"/>
    <s v="First Class"/>
    <s v="LB-16795"/>
    <s v="Laurel Beltran"/>
    <x v="2"/>
    <x v="0"/>
    <s v="Seattle"/>
    <x v="4"/>
    <n v="98105"/>
    <s v="West"/>
    <s v="FUR-TA-10004154"/>
    <x v="0"/>
    <x v="3"/>
    <s v="Riverside Furniture Oval Coffee Table, Oval End Table, End Table with Drawer"/>
    <n v="286.85000000000002"/>
    <n v="1"/>
    <n v="0"/>
    <n v="63.106999999999999"/>
  </r>
  <r>
    <n v="8420"/>
    <s v="CA-2014-118199"/>
    <x v="3"/>
    <x v="1188"/>
    <d v="2014-05-12T00:00:00"/>
    <s v="First Class"/>
    <s v="LB-16795"/>
    <s v="Laurel Beltran"/>
    <x v="2"/>
    <x v="0"/>
    <s v="Seattle"/>
    <x v="4"/>
    <n v="98105"/>
    <s v="West"/>
    <s v="OFF-ST-10000636"/>
    <x v="1"/>
    <x v="4"/>
    <s v="Rogers Profile Extra Capacity Storage Tub"/>
    <n v="66.959999999999994"/>
    <n v="4"/>
    <n v="0"/>
    <n v="2.6783999999999963"/>
  </r>
  <r>
    <n v="8421"/>
    <s v="CA-2014-118199"/>
    <x v="3"/>
    <x v="1188"/>
    <d v="2014-05-12T00:00:00"/>
    <s v="First Class"/>
    <s v="LB-16795"/>
    <s v="Laurel Beltran"/>
    <x v="2"/>
    <x v="0"/>
    <s v="Seattle"/>
    <x v="4"/>
    <n v="98105"/>
    <s v="West"/>
    <s v="TEC-AC-10004171"/>
    <x v="2"/>
    <x v="11"/>
    <s v="Razer Kraken 7.1 Surround Sound Over Ear USB Gaming Headset"/>
    <n v="199.98"/>
    <n v="2"/>
    <n v="0"/>
    <n v="87.991200000000006"/>
  </r>
  <r>
    <n v="8422"/>
    <s v="CA-2014-150091"/>
    <x v="3"/>
    <x v="386"/>
    <d v="2014-10-17T00:00:00"/>
    <s v="Standard Class"/>
    <s v="NP-18670"/>
    <s v="Nora Paige"/>
    <x v="0"/>
    <x v="0"/>
    <s v="Lakewood"/>
    <x v="30"/>
    <n v="8701"/>
    <s v="East"/>
    <s v="TEC-AC-10002167"/>
    <x v="2"/>
    <x v="11"/>
    <s v="Imation 8gb Micro Traveldrive Usb 2.0 Flash Drive"/>
    <n v="45"/>
    <n v="3"/>
    <n v="0"/>
    <n v="4.9500000000000011"/>
  </r>
  <r>
    <n v="8423"/>
    <s v="CA-2014-150091"/>
    <x v="3"/>
    <x v="386"/>
    <d v="2014-10-17T00:00:00"/>
    <s v="Standard Class"/>
    <s v="NP-18670"/>
    <s v="Nora Paige"/>
    <x v="0"/>
    <x v="0"/>
    <s v="Lakewood"/>
    <x v="30"/>
    <n v="8701"/>
    <s v="East"/>
    <s v="OFF-FA-10000621"/>
    <x v="1"/>
    <x v="13"/>
    <s v="OIC Colored Binder Clips, Assorted Sizes"/>
    <n v="17.899999999999999"/>
    <n v="5"/>
    <n v="0"/>
    <n v="8.7710000000000008"/>
  </r>
  <r>
    <n v="8424"/>
    <s v="CA-2014-150091"/>
    <x v="3"/>
    <x v="386"/>
    <d v="2014-10-17T00:00:00"/>
    <s v="Standard Class"/>
    <s v="NP-18670"/>
    <s v="Nora Paige"/>
    <x v="0"/>
    <x v="0"/>
    <s v="Lakewood"/>
    <x v="30"/>
    <n v="8701"/>
    <s v="East"/>
    <s v="FUR-FU-10004053"/>
    <x v="0"/>
    <x v="5"/>
    <s v="DAX Two-Tone Silver Metal Document Frame"/>
    <n v="40.479999999999997"/>
    <n v="2"/>
    <n v="0"/>
    <n v="17.406400000000001"/>
  </r>
  <r>
    <n v="8425"/>
    <s v="CA-2014-150091"/>
    <x v="3"/>
    <x v="386"/>
    <d v="2014-10-17T00:00:00"/>
    <s v="Standard Class"/>
    <s v="NP-18670"/>
    <s v="Nora Paige"/>
    <x v="0"/>
    <x v="0"/>
    <s v="Lakewood"/>
    <x v="30"/>
    <n v="8701"/>
    <s v="East"/>
    <s v="FUR-BO-10003404"/>
    <x v="0"/>
    <x v="0"/>
    <s v="Global Adaptabilites Bookcase, Cherry/Storm Gray Finish"/>
    <n v="2154.9"/>
    <n v="5"/>
    <n v="0"/>
    <n v="129.29399999999987"/>
  </r>
  <r>
    <n v="8426"/>
    <s v="CA-2013-137652"/>
    <x v="0"/>
    <x v="770"/>
    <d v="2013-08-31T00:00:00"/>
    <s v="First Class"/>
    <s v="EB-13750"/>
    <s v="Edward Becker"/>
    <x v="1"/>
    <x v="0"/>
    <s v="Cincinnati"/>
    <x v="24"/>
    <n v="45231"/>
    <s v="East"/>
    <s v="OFF-BI-10004099"/>
    <x v="1"/>
    <x v="8"/>
    <s v="GBC VeloBinder Strips"/>
    <n v="18.432000000000002"/>
    <n v="8"/>
    <n v="0.7"/>
    <n v="-12.287999999999997"/>
  </r>
  <r>
    <n v="8427"/>
    <s v="CA-2012-128356"/>
    <x v="1"/>
    <x v="653"/>
    <d v="2012-10-07T00:00:00"/>
    <s v="Standard Class"/>
    <s v="RP-19390"/>
    <s v="Resi Pölking"/>
    <x v="0"/>
    <x v="0"/>
    <s v="Thornton"/>
    <x v="22"/>
    <n v="80229"/>
    <s v="West"/>
    <s v="OFF-SU-10004290"/>
    <x v="1"/>
    <x v="14"/>
    <s v="Acme Design Line 8&quot; Stainless Steel Bent Scissors w/Champagne Handles, 3-1/8&quot; Cut"/>
    <n v="10.944000000000001"/>
    <n v="2"/>
    <n v="0.2"/>
    <n v="0.95759999999999978"/>
  </r>
  <r>
    <n v="8428"/>
    <s v="CA-2014-167017"/>
    <x v="3"/>
    <x v="51"/>
    <d v="2014-11-26T00:00:00"/>
    <s v="First Class"/>
    <s v="DC-12850"/>
    <s v="Dan Campbell"/>
    <x v="0"/>
    <x v="0"/>
    <s v="Roseville"/>
    <x v="12"/>
    <n v="48066"/>
    <s v="Central"/>
    <s v="OFF-SU-10001935"/>
    <x v="1"/>
    <x v="14"/>
    <s v="Staples"/>
    <n v="4.3600000000000003"/>
    <n v="2"/>
    <n v="0"/>
    <n v="0.17439999999999944"/>
  </r>
  <r>
    <n v="8429"/>
    <s v="US-2014-132220"/>
    <x v="3"/>
    <x v="105"/>
    <d v="2014-11-17T00:00:00"/>
    <s v="Standard Class"/>
    <s v="DJ-13510"/>
    <s v="Don Jones"/>
    <x v="1"/>
    <x v="0"/>
    <s v="Tempe"/>
    <x v="16"/>
    <n v="85281"/>
    <s v="West"/>
    <s v="TEC-AC-10004227"/>
    <x v="2"/>
    <x v="11"/>
    <s v="SanDisk Ultra 16 GB MicroSDHC Class 10 Memory Card"/>
    <n v="62.352000000000004"/>
    <n v="6"/>
    <n v="0.2"/>
    <n v="-10.911600000000007"/>
  </r>
  <r>
    <n v="8430"/>
    <s v="CA-2013-118129"/>
    <x v="0"/>
    <x v="1054"/>
    <d v="2013-12-22T00:00:00"/>
    <s v="Second Class"/>
    <s v="CL-12565"/>
    <s v="Clay Ludtke"/>
    <x v="0"/>
    <x v="0"/>
    <s v="Reading"/>
    <x v="9"/>
    <n v="19601"/>
    <s v="East"/>
    <s v="FUR-FU-10004904"/>
    <x v="0"/>
    <x v="5"/>
    <s v="Eldon &quot;L&quot; Workstation Diamond Chairmat"/>
    <n v="303.92"/>
    <n v="5"/>
    <n v="0.2"/>
    <n v="-30.392000000000024"/>
  </r>
  <r>
    <n v="8431"/>
    <s v="US-2011-113124"/>
    <x v="2"/>
    <x v="809"/>
    <d v="2011-04-05T00:00:00"/>
    <s v="Standard Class"/>
    <s v="NC-18340"/>
    <s v="Nat Carroll"/>
    <x v="0"/>
    <x v="0"/>
    <s v="Apple Valley"/>
    <x v="11"/>
    <n v="55124"/>
    <s v="Central"/>
    <s v="OFF-ST-10001511"/>
    <x v="1"/>
    <x v="4"/>
    <s v="Space Solutions Commercial Steel Shelving"/>
    <n v="129.30000000000001"/>
    <n v="2"/>
    <n v="0"/>
    <n v="6.4649999999999892"/>
  </r>
  <r>
    <n v="8432"/>
    <s v="CA-2014-155621"/>
    <x v="3"/>
    <x v="1183"/>
    <d v="2014-11-14T00:00:00"/>
    <s v="Standard Class"/>
    <s v="KN-16450"/>
    <s v="Kean Nguyen"/>
    <x v="1"/>
    <x v="0"/>
    <s v="Baltimore"/>
    <x v="39"/>
    <n v="21215"/>
    <s v="East"/>
    <s v="FUR-FU-10003535"/>
    <x v="0"/>
    <x v="5"/>
    <s v="Howard Miller Distant Time Traveler Alarm Clock"/>
    <n v="274.20000000000005"/>
    <n v="10"/>
    <n v="0"/>
    <n v="112.422"/>
  </r>
  <r>
    <n v="8433"/>
    <s v="US-2011-127635"/>
    <x v="2"/>
    <x v="80"/>
    <d v="2011-09-18T00:00:00"/>
    <s v="Second Class"/>
    <s v="SC-20260"/>
    <s v="Scott Cohen"/>
    <x v="1"/>
    <x v="0"/>
    <s v="Corpus Christi"/>
    <x v="5"/>
    <n v="78415"/>
    <s v="Central"/>
    <s v="OFF-FA-10000053"/>
    <x v="1"/>
    <x v="13"/>
    <s v="Revere Boxed Rubber Bands by Revere"/>
    <n v="6.048"/>
    <n v="4"/>
    <n v="0.2"/>
    <n v="-1.3607999999999998"/>
  </r>
  <r>
    <n v="8434"/>
    <s v="US-2011-127635"/>
    <x v="2"/>
    <x v="80"/>
    <d v="2011-09-18T00:00:00"/>
    <s v="Second Class"/>
    <s v="SC-20260"/>
    <s v="Scott Cohen"/>
    <x v="1"/>
    <x v="0"/>
    <s v="Corpus Christi"/>
    <x v="5"/>
    <n v="78415"/>
    <s v="Central"/>
    <s v="OFF-PA-10004610"/>
    <x v="1"/>
    <x v="10"/>
    <s v="Xerox 1900"/>
    <n v="6.8480000000000008"/>
    <n v="2"/>
    <n v="0.2"/>
    <n v="2.1399999999999992"/>
  </r>
  <r>
    <n v="8435"/>
    <s v="US-2011-127635"/>
    <x v="2"/>
    <x v="80"/>
    <d v="2011-09-18T00:00:00"/>
    <s v="Second Class"/>
    <s v="SC-20260"/>
    <s v="Scott Cohen"/>
    <x v="1"/>
    <x v="0"/>
    <s v="Corpus Christi"/>
    <x v="5"/>
    <n v="78415"/>
    <s v="Central"/>
    <s v="FUR-FU-10000550"/>
    <x v="0"/>
    <x v="5"/>
    <s v="Stacking Trays by OIC"/>
    <n v="9.9600000000000009"/>
    <n v="5"/>
    <n v="0.6"/>
    <n v="-6.7230000000000008"/>
  </r>
  <r>
    <n v="8436"/>
    <s v="US-2011-127635"/>
    <x v="2"/>
    <x v="80"/>
    <d v="2011-09-18T00:00:00"/>
    <s v="Second Class"/>
    <s v="SC-20260"/>
    <s v="Scott Cohen"/>
    <x v="1"/>
    <x v="0"/>
    <s v="Corpus Christi"/>
    <x v="5"/>
    <n v="78415"/>
    <s v="Central"/>
    <s v="OFF-BI-10001721"/>
    <x v="1"/>
    <x v="8"/>
    <s v="Trimflex Flexible Post Binders"/>
    <n v="8.5519999999999978"/>
    <n v="2"/>
    <n v="0.8"/>
    <n v="-13.683199999999999"/>
  </r>
  <r>
    <n v="8437"/>
    <s v="CA-2012-151470"/>
    <x v="1"/>
    <x v="1181"/>
    <d v="2012-09-26T00:00:00"/>
    <s v="Standard Class"/>
    <s v="AM-10705"/>
    <s v="Anne McFarland"/>
    <x v="0"/>
    <x v="0"/>
    <s v="Las Vegas"/>
    <x v="33"/>
    <n v="89115"/>
    <s v="West"/>
    <s v="OFF-BI-10004040"/>
    <x v="1"/>
    <x v="8"/>
    <s v="Wilson Jones Impact Binders"/>
    <n v="45.584000000000003"/>
    <n v="11"/>
    <n v="0.2"/>
    <n v="16.524199999999997"/>
  </r>
  <r>
    <n v="8438"/>
    <s v="CA-2012-112823"/>
    <x v="1"/>
    <x v="895"/>
    <d v="2012-12-16T00:00:00"/>
    <s v="Standard Class"/>
    <s v="RA-19945"/>
    <s v="Ryan Akin"/>
    <x v="0"/>
    <x v="0"/>
    <s v="Cleveland"/>
    <x v="24"/>
    <n v="44105"/>
    <s v="East"/>
    <s v="TEC-AC-10002550"/>
    <x v="2"/>
    <x v="11"/>
    <s v="Maxell 4.7GB DVD-RW 3/Pack"/>
    <n v="25.488"/>
    <n v="2"/>
    <n v="0.2"/>
    <n v="4.4603999999999999"/>
  </r>
  <r>
    <n v="8439"/>
    <s v="CA-2011-108861"/>
    <x v="2"/>
    <x v="1061"/>
    <d v="2011-06-01T00:00:00"/>
    <s v="Standard Class"/>
    <s v="MM-17260"/>
    <s v="Magdelene Morse"/>
    <x v="0"/>
    <x v="0"/>
    <s v="Seattle"/>
    <x v="4"/>
    <n v="98105"/>
    <s v="West"/>
    <s v="OFF-BI-10003876"/>
    <x v="1"/>
    <x v="8"/>
    <s v="Green Canvas Binder for 8-1/2&quot; x 14&quot; Sheets"/>
    <n v="136.96"/>
    <n v="4"/>
    <n v="0.2"/>
    <n v="51.359999999999992"/>
  </r>
  <r>
    <n v="8440"/>
    <s v="CA-2014-114370"/>
    <x v="3"/>
    <x v="1192"/>
    <d v="2014-03-18T00:00:00"/>
    <s v="Second Class"/>
    <s v="BN-11470"/>
    <s v="Brad Norvell"/>
    <x v="1"/>
    <x v="0"/>
    <s v="Chicago"/>
    <x v="10"/>
    <n v="60623"/>
    <s v="Central"/>
    <s v="TEC-PH-10000213"/>
    <x v="2"/>
    <x v="7"/>
    <s v="Seidio BD2-HK3IPH5-BK DILEX Case and Holster Combo for Apple iPhone 5/5s - Black"/>
    <n v="49.616000000000007"/>
    <n v="2"/>
    <n v="0.2"/>
    <n v="4.9615999999999989"/>
  </r>
  <r>
    <n v="8441"/>
    <s v="CA-2013-158302"/>
    <x v="0"/>
    <x v="16"/>
    <d v="2013-12-13T00:00:00"/>
    <s v="Second Class"/>
    <s v="JB-16045"/>
    <s v="Julia Barnett"/>
    <x v="2"/>
    <x v="0"/>
    <s v="Columbus"/>
    <x v="24"/>
    <n v="43229"/>
    <s v="East"/>
    <s v="OFF-PA-10002615"/>
    <x v="1"/>
    <x v="10"/>
    <s v="Ampad Gold Fibre Wirebound Steno Books, 6&quot; x 9&quot;, Gregg Ruled"/>
    <n v="10.584000000000001"/>
    <n v="3"/>
    <n v="0.2"/>
    <n v="3.4397999999999995"/>
  </r>
  <r>
    <n v="8442"/>
    <s v="CA-2014-145779"/>
    <x v="3"/>
    <x v="636"/>
    <d v="2014-05-11T00:00:00"/>
    <s v="Standard Class"/>
    <s v="DB-13615"/>
    <s v="Doug Bickford"/>
    <x v="0"/>
    <x v="0"/>
    <s v="Tucson"/>
    <x v="16"/>
    <n v="85705"/>
    <s v="West"/>
    <s v="OFF-PA-10002254"/>
    <x v="1"/>
    <x v="10"/>
    <s v="Xerox 1883"/>
    <n v="84.415999999999997"/>
    <n v="4"/>
    <n v="0.2"/>
    <n v="27.435199999999995"/>
  </r>
  <r>
    <n v="8443"/>
    <s v="US-2013-155173"/>
    <x v="0"/>
    <x v="1193"/>
    <d v="2013-03-11T00:00:00"/>
    <s v="Standard Class"/>
    <s v="JB-16045"/>
    <s v="Julia Barnett"/>
    <x v="2"/>
    <x v="0"/>
    <s v="Philadelphia"/>
    <x v="9"/>
    <n v="19120"/>
    <s v="East"/>
    <s v="TEC-PH-10004586"/>
    <x v="2"/>
    <x v="7"/>
    <s v="Wilson SignalBoost 841262 DB PRO Amplifier Kit"/>
    <n v="431.94"/>
    <n v="2"/>
    <n v="0.4"/>
    <n v="-71.990000000000009"/>
  </r>
  <r>
    <n v="8444"/>
    <s v="US-2013-155173"/>
    <x v="0"/>
    <x v="1193"/>
    <d v="2013-03-11T00:00:00"/>
    <s v="Standard Class"/>
    <s v="JB-16045"/>
    <s v="Julia Barnett"/>
    <x v="2"/>
    <x v="0"/>
    <s v="Philadelphia"/>
    <x v="9"/>
    <n v="19120"/>
    <s v="East"/>
    <s v="OFF-BI-10002982"/>
    <x v="1"/>
    <x v="8"/>
    <s v="Avery Self-Adhesive Photo Pockets for Polaroid Photos"/>
    <n v="2.0430000000000001"/>
    <n v="1"/>
    <n v="0.7"/>
    <n v="-1.4981999999999998"/>
  </r>
  <r>
    <n v="8445"/>
    <s v="US-2013-155173"/>
    <x v="0"/>
    <x v="1193"/>
    <d v="2013-03-11T00:00:00"/>
    <s v="Standard Class"/>
    <s v="JB-16045"/>
    <s v="Julia Barnett"/>
    <x v="2"/>
    <x v="0"/>
    <s v="Philadelphia"/>
    <x v="9"/>
    <n v="19120"/>
    <s v="East"/>
    <s v="TEC-PH-10002538"/>
    <x v="2"/>
    <x v="7"/>
    <s v="Grandstream GXP1160 VoIP phone"/>
    <n v="68.238"/>
    <n v="3"/>
    <n v="0.4"/>
    <n v="-12.510300000000008"/>
  </r>
  <r>
    <n v="8446"/>
    <s v="CA-2014-125451"/>
    <x v="3"/>
    <x v="436"/>
    <d v="2014-10-25T00:00:00"/>
    <s v="First Class"/>
    <s v="AH-10075"/>
    <s v="Adam Hart"/>
    <x v="1"/>
    <x v="0"/>
    <s v="Cranston"/>
    <x v="34"/>
    <n v="2920"/>
    <s v="East"/>
    <s v="FUR-TA-10001039"/>
    <x v="0"/>
    <x v="3"/>
    <s v="KI Adjustable-Height Table"/>
    <n v="240.744"/>
    <n v="4"/>
    <n v="0.3"/>
    <n v="-13.756799999999984"/>
  </r>
  <r>
    <n v="8447"/>
    <s v="CA-2014-125451"/>
    <x v="3"/>
    <x v="436"/>
    <d v="2014-10-25T00:00:00"/>
    <s v="First Class"/>
    <s v="AH-10075"/>
    <s v="Adam Hart"/>
    <x v="1"/>
    <x v="0"/>
    <s v="Cranston"/>
    <x v="34"/>
    <n v="2920"/>
    <s v="East"/>
    <s v="FUR-FU-10004963"/>
    <x v="0"/>
    <x v="5"/>
    <s v="Eldon 400 Class Desk Accessories, Black Carbon"/>
    <n v="35"/>
    <n v="4"/>
    <n v="0"/>
    <n v="14.700000000000003"/>
  </r>
  <r>
    <n v="8448"/>
    <s v="CA-2014-125451"/>
    <x v="3"/>
    <x v="436"/>
    <d v="2014-10-25T00:00:00"/>
    <s v="First Class"/>
    <s v="AH-10075"/>
    <s v="Adam Hart"/>
    <x v="1"/>
    <x v="0"/>
    <s v="Cranston"/>
    <x v="34"/>
    <n v="2920"/>
    <s v="East"/>
    <s v="FUR-FU-10000277"/>
    <x v="0"/>
    <x v="5"/>
    <s v="Deflect-o DuraMat Antistatic Studded Beveled Mat for Medium Pile Carpeting"/>
    <n v="210.68"/>
    <n v="2"/>
    <n v="0"/>
    <n v="50.563199999999995"/>
  </r>
  <r>
    <n v="8449"/>
    <s v="CA-2014-125451"/>
    <x v="3"/>
    <x v="436"/>
    <d v="2014-10-25T00:00:00"/>
    <s v="First Class"/>
    <s v="AH-10075"/>
    <s v="Adam Hart"/>
    <x v="1"/>
    <x v="0"/>
    <s v="Cranston"/>
    <x v="34"/>
    <n v="2920"/>
    <s v="East"/>
    <s v="FUR-TA-10004915"/>
    <x v="0"/>
    <x v="3"/>
    <s v="Office Impressions End Table, 20-1/2&quot;H x 24&quot;W x 20&quot;D"/>
    <n v="637.89599999999996"/>
    <n v="3"/>
    <n v="0.3"/>
    <n v="-127.57919999999996"/>
  </r>
  <r>
    <n v="8450"/>
    <s v="CA-2014-125451"/>
    <x v="3"/>
    <x v="436"/>
    <d v="2014-10-25T00:00:00"/>
    <s v="First Class"/>
    <s v="AH-10075"/>
    <s v="Adam Hart"/>
    <x v="1"/>
    <x v="0"/>
    <s v="Cranston"/>
    <x v="34"/>
    <n v="2920"/>
    <s v="East"/>
    <s v="OFF-PA-10003724"/>
    <x v="1"/>
    <x v="10"/>
    <s v="Wirebound Message Book, 4 per Page"/>
    <n v="43.44"/>
    <n v="8"/>
    <n v="0"/>
    <n v="21.285599999999999"/>
  </r>
  <r>
    <n v="8451"/>
    <s v="CA-2014-125451"/>
    <x v="3"/>
    <x v="436"/>
    <d v="2014-10-25T00:00:00"/>
    <s v="First Class"/>
    <s v="AH-10075"/>
    <s v="Adam Hart"/>
    <x v="1"/>
    <x v="0"/>
    <s v="Cranston"/>
    <x v="34"/>
    <n v="2920"/>
    <s v="East"/>
    <s v="OFF-AP-10002906"/>
    <x v="1"/>
    <x v="9"/>
    <s v="Hoover Replacement Belt for Commercial Guardsman Heavy-Duty Upright Vacuum"/>
    <n v="2.2200000000000002"/>
    <n v="1"/>
    <n v="0"/>
    <n v="0.66599999999999993"/>
  </r>
  <r>
    <n v="8452"/>
    <s v="CA-2011-131387"/>
    <x v="2"/>
    <x v="582"/>
    <d v="2011-04-30T00:00:00"/>
    <s v="First Class"/>
    <s v="AI-10855"/>
    <s v="Arianne Irving"/>
    <x v="0"/>
    <x v="0"/>
    <s v="San Francisco"/>
    <x v="1"/>
    <n v="94122"/>
    <s v="West"/>
    <s v="TEC-PH-10001459"/>
    <x v="2"/>
    <x v="7"/>
    <s v="Samsung Galaxy Mega 6.3"/>
    <n v="1679.96"/>
    <n v="5"/>
    <n v="0.2"/>
    <n v="125.99700000000007"/>
  </r>
  <r>
    <n v="8453"/>
    <s v="CA-2013-125087"/>
    <x v="0"/>
    <x v="724"/>
    <d v="2013-04-24T00:00:00"/>
    <s v="Standard Class"/>
    <s v="TH-21115"/>
    <s v="Thea Hudgings"/>
    <x v="1"/>
    <x v="0"/>
    <s v="Houston"/>
    <x v="5"/>
    <n v="77070"/>
    <s v="Central"/>
    <s v="FUR-CH-10002880"/>
    <x v="0"/>
    <x v="1"/>
    <s v="Global High-Back Leather Tilter, Burgundy"/>
    <n v="344.37199999999996"/>
    <n v="4"/>
    <n v="0.3"/>
    <n v="-93.472400000000022"/>
  </r>
  <r>
    <n v="8454"/>
    <s v="CA-2013-125087"/>
    <x v="0"/>
    <x v="724"/>
    <d v="2013-04-24T00:00:00"/>
    <s v="Standard Class"/>
    <s v="TH-21115"/>
    <s v="Thea Hudgings"/>
    <x v="1"/>
    <x v="0"/>
    <s v="Houston"/>
    <x v="5"/>
    <n v="77070"/>
    <s v="Central"/>
    <s v="OFF-ST-10001780"/>
    <x v="1"/>
    <x v="4"/>
    <s v="Tennsco 16-Compartment Lockers with Coat Rack"/>
    <n v="1554.9360000000001"/>
    <n v="3"/>
    <n v="0.2"/>
    <n v="77.746800000000007"/>
  </r>
  <r>
    <n v="8455"/>
    <s v="CA-2013-125087"/>
    <x v="0"/>
    <x v="724"/>
    <d v="2013-04-24T00:00:00"/>
    <s v="Standard Class"/>
    <s v="TH-21115"/>
    <s v="Thea Hudgings"/>
    <x v="1"/>
    <x v="0"/>
    <s v="Houston"/>
    <x v="5"/>
    <n v="77070"/>
    <s v="Central"/>
    <s v="FUR-FU-10004748"/>
    <x v="0"/>
    <x v="5"/>
    <s v="Howard Miller 16&quot; Diameter Gallery Wall Clock"/>
    <n v="127.88"/>
    <n v="5"/>
    <n v="0.6"/>
    <n v="-67.137"/>
  </r>
  <r>
    <n v="8456"/>
    <s v="CA-2013-154081"/>
    <x v="0"/>
    <x v="730"/>
    <d v="2013-05-30T00:00:00"/>
    <s v="Standard Class"/>
    <s v="JE-15610"/>
    <s v="Jim Epp"/>
    <x v="1"/>
    <x v="0"/>
    <s v="Los Angeles"/>
    <x v="1"/>
    <n v="90049"/>
    <s v="West"/>
    <s v="TEC-PH-10001918"/>
    <x v="2"/>
    <x v="7"/>
    <s v="Nortel Business Series Terminal T7208 Digital phone"/>
    <n v="222.38400000000001"/>
    <n v="2"/>
    <n v="0.2"/>
    <n v="22.238400000000013"/>
  </r>
  <r>
    <n v="8457"/>
    <s v="US-2014-118556"/>
    <x v="3"/>
    <x v="39"/>
    <d v="2014-06-03T00:00:00"/>
    <s v="Second Class"/>
    <s v="TH-21235"/>
    <s v="Tiffany House"/>
    <x v="1"/>
    <x v="0"/>
    <s v="Chicago"/>
    <x v="10"/>
    <n v="60653"/>
    <s v="Central"/>
    <s v="FUR-CH-10001146"/>
    <x v="0"/>
    <x v="1"/>
    <s v="Global Task Chair, Black"/>
    <n v="106.869"/>
    <n v="3"/>
    <n v="0.3"/>
    <n v="-29.007299999999994"/>
  </r>
  <r>
    <n v="8458"/>
    <s v="US-2014-118556"/>
    <x v="3"/>
    <x v="39"/>
    <d v="2014-06-03T00:00:00"/>
    <s v="Second Class"/>
    <s v="TH-21235"/>
    <s v="Tiffany House"/>
    <x v="1"/>
    <x v="0"/>
    <s v="Chicago"/>
    <x v="10"/>
    <n v="60653"/>
    <s v="Central"/>
    <s v="OFF-BI-10004364"/>
    <x v="1"/>
    <x v="8"/>
    <s v="Storex Dura Pro Binders"/>
    <n v="3.5639999999999992"/>
    <n v="3"/>
    <n v="0.8"/>
    <n v="-6.2370000000000019"/>
  </r>
  <r>
    <n v="8459"/>
    <s v="CA-2011-126200"/>
    <x v="2"/>
    <x v="55"/>
    <d v="2011-08-29T00:00:00"/>
    <s v="Standard Class"/>
    <s v="JE-15715"/>
    <s v="Joe Elijah"/>
    <x v="0"/>
    <x v="0"/>
    <s v="Houston"/>
    <x v="5"/>
    <n v="77070"/>
    <s v="Central"/>
    <s v="OFF-BI-10002133"/>
    <x v="1"/>
    <x v="8"/>
    <s v="Wilson Jones Elliptical Ring 3 1/2&quot; Capacity Binders, 800 sheets"/>
    <n v="25.679999999999993"/>
    <n v="3"/>
    <n v="0.8"/>
    <n v="-39.804000000000002"/>
  </r>
  <r>
    <n v="8460"/>
    <s v="CA-2011-126200"/>
    <x v="2"/>
    <x v="55"/>
    <d v="2011-08-29T00:00:00"/>
    <s v="Standard Class"/>
    <s v="JE-15715"/>
    <s v="Joe Elijah"/>
    <x v="0"/>
    <x v="0"/>
    <s v="Houston"/>
    <x v="5"/>
    <n v="77070"/>
    <s v="Central"/>
    <s v="OFF-BI-10002225"/>
    <x v="1"/>
    <x v="8"/>
    <s v="Square Ring Data Binders, Rigid 75 Pt. Covers, 11&quot; x 14-7/8&quot;"/>
    <n v="12.383999999999997"/>
    <n v="3"/>
    <n v="0.8"/>
    <n v="-19.814400000000003"/>
  </r>
  <r>
    <n v="8461"/>
    <s v="CA-2011-146500"/>
    <x v="2"/>
    <x v="1194"/>
    <d v="2011-09-04T00:00:00"/>
    <s v="Standard Class"/>
    <s v="AT-10735"/>
    <s v="Annie Thurman"/>
    <x v="0"/>
    <x v="0"/>
    <s v="Bristol"/>
    <x v="29"/>
    <n v="6010"/>
    <s v="East"/>
    <s v="OFF-BI-10002432"/>
    <x v="1"/>
    <x v="8"/>
    <s v="Wilson Jones Standard D-Ring Binders"/>
    <n v="25.299999999999997"/>
    <n v="5"/>
    <n v="0"/>
    <n v="11.890999999999998"/>
  </r>
  <r>
    <n v="8462"/>
    <s v="CA-2011-146500"/>
    <x v="2"/>
    <x v="1194"/>
    <d v="2011-09-04T00:00:00"/>
    <s v="Standard Class"/>
    <s v="AT-10735"/>
    <s v="Annie Thurman"/>
    <x v="0"/>
    <x v="0"/>
    <s v="Bristol"/>
    <x v="29"/>
    <n v="6010"/>
    <s v="East"/>
    <s v="OFF-ST-10000563"/>
    <x v="1"/>
    <x v="4"/>
    <s v="Fellowes Bankers Box Stor/Drawer Steel Plus"/>
    <n v="95.94"/>
    <n v="3"/>
    <n v="0"/>
    <n v="9.5940000000000012"/>
  </r>
  <r>
    <n v="8463"/>
    <s v="CA-2012-169537"/>
    <x v="1"/>
    <x v="37"/>
    <d v="2012-09-07T00:00:00"/>
    <s v="Second Class"/>
    <s v="JH-15820"/>
    <s v="John Huston"/>
    <x v="0"/>
    <x v="0"/>
    <s v="Holland"/>
    <x v="12"/>
    <n v="49423"/>
    <s v="Central"/>
    <s v="OFF-LA-10001982"/>
    <x v="1"/>
    <x v="2"/>
    <s v="Smead Alpha-Z Color-Coded Name Labels First Letter Starter Set"/>
    <n v="7.5"/>
    <n v="2"/>
    <n v="0"/>
    <n v="3.5999999999999996"/>
  </r>
  <r>
    <n v="8464"/>
    <s v="CA-2011-100881"/>
    <x v="2"/>
    <x v="1176"/>
    <d v="2011-04-01T00:00:00"/>
    <s v="Standard Class"/>
    <s v="DR-12940"/>
    <s v="Daniel Raglin"/>
    <x v="2"/>
    <x v="0"/>
    <s v="Albuquerque"/>
    <x v="27"/>
    <n v="87105"/>
    <s v="West"/>
    <s v="TEC-PH-10003273"/>
    <x v="2"/>
    <x v="7"/>
    <s v="AT&amp;T TR1909W"/>
    <n v="302.37599999999998"/>
    <n v="3"/>
    <n v="0.2"/>
    <n v="22.678200000000018"/>
  </r>
  <r>
    <n v="8465"/>
    <s v="CA-2012-144043"/>
    <x v="1"/>
    <x v="1187"/>
    <d v="2012-05-15T00:00:00"/>
    <s v="Standard Class"/>
    <s v="AB-10165"/>
    <s v="Alan Barnes"/>
    <x v="0"/>
    <x v="0"/>
    <s v="Louisville"/>
    <x v="22"/>
    <n v="80027"/>
    <s v="West"/>
    <s v="TEC-AC-10002718"/>
    <x v="2"/>
    <x v="11"/>
    <s v="Belkin Standard 104 key USB Keyboard"/>
    <n v="46.688000000000002"/>
    <n v="4"/>
    <n v="0.2"/>
    <n v="-2.9180000000000028"/>
  </r>
  <r>
    <n v="8466"/>
    <s v="CA-2012-116512"/>
    <x v="1"/>
    <x v="265"/>
    <d v="2012-04-14T00:00:00"/>
    <s v="Standard Class"/>
    <s v="MC-18100"/>
    <s v="Mick Crebagga"/>
    <x v="0"/>
    <x v="0"/>
    <s v="New York City"/>
    <x v="15"/>
    <n v="10024"/>
    <s v="East"/>
    <s v="OFF-ST-10001505"/>
    <x v="1"/>
    <x v="4"/>
    <s v="Perma STOR-ALL Hanging File Box, 13 1/8&quot;W x 12 1/4&quot;D x 10 1/2&quot;H"/>
    <n v="17.940000000000001"/>
    <n v="3"/>
    <n v="0"/>
    <n v="3.0497999999999985"/>
  </r>
  <r>
    <n v="8467"/>
    <s v="CA-2012-101000"/>
    <x v="1"/>
    <x v="265"/>
    <d v="2012-04-14T00:00:00"/>
    <s v="Standard Class"/>
    <s v="IG-15085"/>
    <s v="Ivan Gibson"/>
    <x v="0"/>
    <x v="0"/>
    <s v="Norwich"/>
    <x v="29"/>
    <n v="6360"/>
    <s v="East"/>
    <s v="OFF-AP-10000179"/>
    <x v="1"/>
    <x v="9"/>
    <s v="Honeywell Enviracaire Portable HEPA Air Cleaner for up to 10 x 16 Room"/>
    <n v="370.14"/>
    <n v="3"/>
    <n v="0"/>
    <n v="144.3546"/>
  </r>
  <r>
    <n v="8468"/>
    <s v="CA-2013-168557"/>
    <x v="0"/>
    <x v="251"/>
    <d v="2013-09-24T00:00:00"/>
    <s v="Standard Class"/>
    <s v="FH-14275"/>
    <s v="Frank Hawley"/>
    <x v="1"/>
    <x v="0"/>
    <s v="San Francisco"/>
    <x v="1"/>
    <n v="94122"/>
    <s v="West"/>
    <s v="OFF-BI-10002309"/>
    <x v="1"/>
    <x v="8"/>
    <s v="Avery Heavy-Duty EZD  Binder With Locking Rings"/>
    <n v="8.9280000000000008"/>
    <n v="2"/>
    <n v="0.2"/>
    <n v="3.1247999999999996"/>
  </r>
  <r>
    <n v="8469"/>
    <s v="US-2013-164196"/>
    <x v="0"/>
    <x v="583"/>
    <d v="2013-11-18T00:00:00"/>
    <s v="Standard Class"/>
    <s v="AS-10285"/>
    <s v="Alejandro Savely"/>
    <x v="1"/>
    <x v="0"/>
    <s v="Noblesville"/>
    <x v="14"/>
    <n v="46060"/>
    <s v="Central"/>
    <s v="FUR-TA-10001950"/>
    <x v="0"/>
    <x v="3"/>
    <s v="Balt Solid Wood Round Tables"/>
    <n v="2678.94"/>
    <n v="6"/>
    <n v="0"/>
    <n v="241.1046"/>
  </r>
  <r>
    <n v="8470"/>
    <s v="US-2014-132031"/>
    <x v="3"/>
    <x v="756"/>
    <d v="2014-04-28T00:00:00"/>
    <s v="Standard Class"/>
    <s v="PN-18775"/>
    <s v="Parhena Norris"/>
    <x v="2"/>
    <x v="0"/>
    <s v="Clarksville"/>
    <x v="18"/>
    <n v="37042"/>
    <s v="South"/>
    <s v="FUR-BO-10001972"/>
    <x v="0"/>
    <x v="0"/>
    <s v="O'Sullivan 4-Shelf Bookcase in Odessa Pine"/>
    <n v="387.13600000000002"/>
    <n v="4"/>
    <n v="0.2"/>
    <n v="-14.51760000000003"/>
  </r>
  <r>
    <n v="8471"/>
    <s v="US-2014-132031"/>
    <x v="3"/>
    <x v="756"/>
    <d v="2014-04-28T00:00:00"/>
    <s v="Standard Class"/>
    <s v="PN-18775"/>
    <s v="Parhena Norris"/>
    <x v="2"/>
    <x v="0"/>
    <s v="Clarksville"/>
    <x v="18"/>
    <n v="37042"/>
    <s v="South"/>
    <s v="TEC-AC-10002473"/>
    <x v="2"/>
    <x v="11"/>
    <s v="Maxell 4.7GB DVD-R"/>
    <n v="45.408000000000001"/>
    <n v="2"/>
    <n v="0.2"/>
    <n v="11.919599999999999"/>
  </r>
  <r>
    <n v="8472"/>
    <s v="US-2014-132031"/>
    <x v="3"/>
    <x v="756"/>
    <d v="2014-04-28T00:00:00"/>
    <s v="Standard Class"/>
    <s v="PN-18775"/>
    <s v="Parhena Norris"/>
    <x v="2"/>
    <x v="0"/>
    <s v="Clarksville"/>
    <x v="18"/>
    <n v="37042"/>
    <s v="South"/>
    <s v="FUR-FU-10000193"/>
    <x v="0"/>
    <x v="5"/>
    <s v="Tenex Chairmats For Use with Hard Floors"/>
    <n v="77.951999999999998"/>
    <n v="3"/>
    <n v="0.2"/>
    <n v="-11.692800000000005"/>
  </r>
  <r>
    <n v="8473"/>
    <s v="US-2014-132031"/>
    <x v="3"/>
    <x v="756"/>
    <d v="2014-04-28T00:00:00"/>
    <s v="Standard Class"/>
    <s v="PN-18775"/>
    <s v="Parhena Norris"/>
    <x v="2"/>
    <x v="0"/>
    <s v="Clarksville"/>
    <x v="18"/>
    <n v="37042"/>
    <s v="South"/>
    <s v="OFF-LA-10000081"/>
    <x v="1"/>
    <x v="2"/>
    <s v="Avery 496"/>
    <n v="3"/>
    <n v="1"/>
    <n v="0.2"/>
    <n v="1.0499999999999998"/>
  </r>
  <r>
    <n v="8474"/>
    <s v="CA-2012-169733"/>
    <x v="1"/>
    <x v="420"/>
    <d v="2012-10-26T00:00:00"/>
    <s v="Second Class"/>
    <s v="GM-14500"/>
    <s v="Gene McClure"/>
    <x v="0"/>
    <x v="0"/>
    <s v="Hollywood"/>
    <x v="2"/>
    <n v="33021"/>
    <s v="South"/>
    <s v="OFF-ST-10000876"/>
    <x v="1"/>
    <x v="4"/>
    <s v="Eldon Simplefile Box Office"/>
    <n v="9.952"/>
    <n v="1"/>
    <n v="0.2"/>
    <n v="0.99520000000000008"/>
  </r>
  <r>
    <n v="8475"/>
    <s v="CA-2014-169404"/>
    <x v="3"/>
    <x v="359"/>
    <d v="2014-04-15T00:00:00"/>
    <s v="Standard Class"/>
    <s v="NC-18625"/>
    <s v="Noah Childs"/>
    <x v="1"/>
    <x v="0"/>
    <s v="York"/>
    <x v="9"/>
    <n v="17403"/>
    <s v="East"/>
    <s v="OFF-BI-10004492"/>
    <x v="1"/>
    <x v="8"/>
    <s v="Tuf-Vin Binders"/>
    <n v="37.896000000000001"/>
    <n v="4"/>
    <n v="0.7"/>
    <n v="-29.053600000000003"/>
  </r>
  <r>
    <n v="8476"/>
    <s v="CA-2014-169404"/>
    <x v="3"/>
    <x v="359"/>
    <d v="2014-04-15T00:00:00"/>
    <s v="Standard Class"/>
    <s v="NC-18625"/>
    <s v="Noah Childs"/>
    <x v="1"/>
    <x v="0"/>
    <s v="York"/>
    <x v="9"/>
    <n v="17403"/>
    <s v="East"/>
    <s v="OFF-PA-10001033"/>
    <x v="1"/>
    <x v="10"/>
    <s v="Xerox 1893"/>
    <n v="65.584000000000003"/>
    <n v="2"/>
    <n v="0.2"/>
    <n v="23.7742"/>
  </r>
  <r>
    <n v="8477"/>
    <s v="CA-2014-134880"/>
    <x v="3"/>
    <x v="855"/>
    <d v="2014-11-02T00:00:00"/>
    <s v="Standard Class"/>
    <s v="TW-21025"/>
    <s v="Tamara Willingham"/>
    <x v="2"/>
    <x v="0"/>
    <s v="Mesa"/>
    <x v="16"/>
    <n v="85204"/>
    <s v="West"/>
    <s v="OFF-PA-10004039"/>
    <x v="1"/>
    <x v="10"/>
    <s v="Xerox 1882"/>
    <n v="44.783999999999999"/>
    <n v="1"/>
    <n v="0.2"/>
    <n v="16.234200000000001"/>
  </r>
  <r>
    <n v="8478"/>
    <s v="CA-2012-145758"/>
    <x v="1"/>
    <x v="628"/>
    <d v="2012-10-30T00:00:00"/>
    <s v="Same Day"/>
    <s v="BF-11020"/>
    <s v="Barry Französisch"/>
    <x v="1"/>
    <x v="0"/>
    <s v="New York City"/>
    <x v="15"/>
    <n v="10024"/>
    <s v="East"/>
    <s v="TEC-MA-10004552"/>
    <x v="2"/>
    <x v="15"/>
    <s v="Star Micronics TSP100 TSP143LAN Receipt Printer"/>
    <n v="1035.8"/>
    <n v="4"/>
    <n v="0"/>
    <n v="269.30799999999999"/>
  </r>
  <r>
    <n v="8479"/>
    <s v="CA-2014-158736"/>
    <x v="3"/>
    <x v="404"/>
    <d v="2014-12-25T00:00:00"/>
    <s v="Standard Class"/>
    <s v="TT-21460"/>
    <s v="Tonja Turnell"/>
    <x v="2"/>
    <x v="0"/>
    <s v="San Francisco"/>
    <x v="1"/>
    <n v="94110"/>
    <s v="West"/>
    <s v="OFF-AR-10002578"/>
    <x v="1"/>
    <x v="6"/>
    <s v="Newell 335"/>
    <n v="5.76"/>
    <n v="2"/>
    <n v="0"/>
    <n v="1.6703999999999999"/>
  </r>
  <r>
    <n v="8480"/>
    <s v="US-2013-119270"/>
    <x v="0"/>
    <x v="299"/>
    <d v="2013-03-17T00:00:00"/>
    <s v="Standard Class"/>
    <s v="SW-20245"/>
    <s v="Scot Wooten"/>
    <x v="0"/>
    <x v="0"/>
    <s v="Los Angeles"/>
    <x v="1"/>
    <n v="90036"/>
    <s v="West"/>
    <s v="OFF-PA-10004022"/>
    <x v="1"/>
    <x v="10"/>
    <s v="Hammermill Color Copier Paper (28Lb. and 96 Bright)"/>
    <n v="19.98"/>
    <n v="2"/>
    <n v="0"/>
    <n v="8.9909999999999997"/>
  </r>
  <r>
    <n v="8481"/>
    <s v="CA-2011-109890"/>
    <x v="2"/>
    <x v="609"/>
    <d v="2011-07-27T00:00:00"/>
    <s v="Standard Class"/>
    <s v="PG-18820"/>
    <s v="Patrick Gardner"/>
    <x v="0"/>
    <x v="0"/>
    <s v="Omaha"/>
    <x v="8"/>
    <n v="68104"/>
    <s v="Central"/>
    <s v="TEC-PH-10004100"/>
    <x v="2"/>
    <x v="7"/>
    <s v="Griffin GC17055 Auxiliary Audio Cable"/>
    <n v="35.979999999999997"/>
    <n v="2"/>
    <n v="0"/>
    <n v="10.074400000000001"/>
  </r>
  <r>
    <n v="8482"/>
    <s v="CA-2013-138583"/>
    <x v="0"/>
    <x v="1012"/>
    <d v="2013-05-29T00:00:00"/>
    <s v="Standard Class"/>
    <s v="DP-13390"/>
    <s v="Dennis Pardue"/>
    <x v="2"/>
    <x v="0"/>
    <s v="Philadelphia"/>
    <x v="9"/>
    <n v="19120"/>
    <s v="East"/>
    <s v="OFF-AR-10001860"/>
    <x v="1"/>
    <x v="6"/>
    <s v="BIC Liqua Brite Liner"/>
    <n v="16.656000000000002"/>
    <n v="3"/>
    <n v="0.2"/>
    <n v="3.3311999999999999"/>
  </r>
  <r>
    <n v="8483"/>
    <s v="US-2014-118535"/>
    <x v="3"/>
    <x v="512"/>
    <d v="2014-02-16T00:00:00"/>
    <s v="Standard Class"/>
    <s v="DJ-13510"/>
    <s v="Don Jones"/>
    <x v="1"/>
    <x v="0"/>
    <s v="New York City"/>
    <x v="15"/>
    <n v="10024"/>
    <s v="East"/>
    <s v="OFF-LA-10001297"/>
    <x v="1"/>
    <x v="2"/>
    <s v="Avery 473"/>
    <n v="20.7"/>
    <n v="2"/>
    <n v="0"/>
    <n v="9.9359999999999999"/>
  </r>
  <r>
    <n v="8484"/>
    <s v="CA-2013-126284"/>
    <x v="0"/>
    <x v="873"/>
    <d v="2013-09-25T00:00:00"/>
    <s v="Standard Class"/>
    <s v="EN-13780"/>
    <s v="Edward Nazzal"/>
    <x v="0"/>
    <x v="0"/>
    <s v="Grand Rapids"/>
    <x v="12"/>
    <n v="49505"/>
    <s v="Central"/>
    <s v="OFF-BI-10004828"/>
    <x v="1"/>
    <x v="8"/>
    <s v="GBC Poly Designer Binding Covers"/>
    <n v="83.699999999999989"/>
    <n v="5"/>
    <n v="0"/>
    <n v="41.012999999999991"/>
  </r>
  <r>
    <n v="8485"/>
    <s v="CA-2014-142391"/>
    <x v="3"/>
    <x v="241"/>
    <d v="2014-09-25T00:00:00"/>
    <s v="Same Day"/>
    <s v="PB-19150"/>
    <s v="Philip Brown"/>
    <x v="0"/>
    <x v="0"/>
    <s v="Seattle"/>
    <x v="4"/>
    <n v="98115"/>
    <s v="West"/>
    <s v="FUR-FU-10002759"/>
    <x v="0"/>
    <x v="5"/>
    <s v="12-1/2 Diameter Round Wall Clock"/>
    <n v="199.8"/>
    <n v="10"/>
    <n v="0"/>
    <n v="71.927999999999997"/>
  </r>
  <r>
    <n v="8486"/>
    <s v="CA-2014-124716"/>
    <x v="3"/>
    <x v="996"/>
    <d v="2014-04-01T00:00:00"/>
    <s v="Standard Class"/>
    <s v="BD-11560"/>
    <s v="Brendan Dodson"/>
    <x v="2"/>
    <x v="0"/>
    <s v="Fresno"/>
    <x v="1"/>
    <n v="93727"/>
    <s v="West"/>
    <s v="OFF-PA-10000740"/>
    <x v="1"/>
    <x v="10"/>
    <s v="Xerox 1982"/>
    <n v="45.68"/>
    <n v="2"/>
    <n v="0"/>
    <n v="21.012799999999999"/>
  </r>
  <r>
    <n v="8487"/>
    <s v="CA-2014-124716"/>
    <x v="3"/>
    <x v="996"/>
    <d v="2014-04-01T00:00:00"/>
    <s v="Standard Class"/>
    <s v="BD-11560"/>
    <s v="Brendan Dodson"/>
    <x v="2"/>
    <x v="0"/>
    <s v="Fresno"/>
    <x v="1"/>
    <n v="93727"/>
    <s v="West"/>
    <s v="OFF-PA-10001144"/>
    <x v="1"/>
    <x v="10"/>
    <s v="Xerox 1913"/>
    <n v="110.96"/>
    <n v="2"/>
    <n v="0"/>
    <n v="53.260799999999996"/>
  </r>
  <r>
    <n v="8488"/>
    <s v="CA-2014-124716"/>
    <x v="3"/>
    <x v="996"/>
    <d v="2014-04-01T00:00:00"/>
    <s v="Standard Class"/>
    <s v="BD-11560"/>
    <s v="Brendan Dodson"/>
    <x v="2"/>
    <x v="0"/>
    <s v="Fresno"/>
    <x v="1"/>
    <n v="93727"/>
    <s v="West"/>
    <s v="OFF-PA-10000859"/>
    <x v="1"/>
    <x v="10"/>
    <s v="Unpadded Memo Slips"/>
    <n v="11.94"/>
    <n v="3"/>
    <n v="0"/>
    <n v="5.97"/>
  </r>
  <r>
    <n v="8489"/>
    <s v="CA-2013-158841"/>
    <x v="0"/>
    <x v="1056"/>
    <d v="2013-02-04T00:00:00"/>
    <s v="Second Class"/>
    <s v="SE-20110"/>
    <s v="Sanjit Engle"/>
    <x v="0"/>
    <x v="0"/>
    <s v="Arlington"/>
    <x v="17"/>
    <n v="22204"/>
    <s v="South"/>
    <s v="TEC-MA-10001127"/>
    <x v="2"/>
    <x v="15"/>
    <s v="HP Designjet T520 Inkjet Large Format Printer - 24&quot; Color"/>
    <n v="8749.9500000000007"/>
    <n v="5"/>
    <n v="0"/>
    <n v="2799.9839999999995"/>
  </r>
  <r>
    <n v="8490"/>
    <s v="CA-2013-158841"/>
    <x v="0"/>
    <x v="1056"/>
    <d v="2013-02-04T00:00:00"/>
    <s v="Second Class"/>
    <s v="SE-20110"/>
    <s v="Sanjit Engle"/>
    <x v="0"/>
    <x v="0"/>
    <s v="Arlington"/>
    <x v="17"/>
    <n v="22204"/>
    <s v="South"/>
    <s v="OFF-BI-10002557"/>
    <x v="1"/>
    <x v="8"/>
    <s v="Presstex Flexible Ring Binders"/>
    <n v="36.4"/>
    <n v="8"/>
    <n v="0"/>
    <n v="18.2"/>
  </r>
  <r>
    <n v="8491"/>
    <s v="CA-2013-158841"/>
    <x v="0"/>
    <x v="1056"/>
    <d v="2013-02-04T00:00:00"/>
    <s v="Second Class"/>
    <s v="SE-20110"/>
    <s v="Sanjit Engle"/>
    <x v="0"/>
    <x v="0"/>
    <s v="Arlington"/>
    <x v="17"/>
    <n v="22204"/>
    <s v="South"/>
    <s v="FUR-FU-10001731"/>
    <x v="0"/>
    <x v="5"/>
    <s v="Acrylic Self-Standing Desk Frames"/>
    <n v="18.689999999999998"/>
    <n v="7"/>
    <n v="0"/>
    <n v="7.1021999999999998"/>
  </r>
  <r>
    <n v="8492"/>
    <s v="CA-2014-106824"/>
    <x v="3"/>
    <x v="437"/>
    <d v="2014-07-12T00:00:00"/>
    <s v="Standard Class"/>
    <s v="AT-10735"/>
    <s v="Annie Thurman"/>
    <x v="0"/>
    <x v="0"/>
    <s v="Los Angeles"/>
    <x v="1"/>
    <n v="90049"/>
    <s v="West"/>
    <s v="OFF-FA-10001135"/>
    <x v="1"/>
    <x v="13"/>
    <s v="Brites Rubber Bands, 1 1/2 oz. Box"/>
    <n v="5.9399999999999995"/>
    <n v="3"/>
    <n v="0"/>
    <n v="0.11880000000000024"/>
  </r>
  <r>
    <n v="8493"/>
    <s v="CA-2012-109190"/>
    <x v="1"/>
    <x v="924"/>
    <d v="2012-10-28T00:00:00"/>
    <s v="Standard Class"/>
    <s v="CC-12685"/>
    <s v="Craig Carroll"/>
    <x v="0"/>
    <x v="0"/>
    <s v="Lubbock"/>
    <x v="5"/>
    <n v="79424"/>
    <s v="Central"/>
    <s v="OFF-PA-10000069"/>
    <x v="1"/>
    <x v="10"/>
    <s v="TOPS 4 x 6 Fluorescent Color Memo Sheets, 500 Sheets per Pack"/>
    <n v="60.736000000000004"/>
    <n v="8"/>
    <n v="0.2"/>
    <n v="20.4984"/>
  </r>
  <r>
    <n v="8494"/>
    <s v="CA-2012-109190"/>
    <x v="1"/>
    <x v="924"/>
    <d v="2012-10-28T00:00:00"/>
    <s v="Standard Class"/>
    <s v="CC-12685"/>
    <s v="Craig Carroll"/>
    <x v="0"/>
    <x v="0"/>
    <s v="Lubbock"/>
    <x v="5"/>
    <n v="79424"/>
    <s v="Central"/>
    <s v="TEC-CO-10001943"/>
    <x v="2"/>
    <x v="16"/>
    <s v="Canon PC-428 Personal Copier"/>
    <n v="479.97600000000006"/>
    <n v="3"/>
    <n v="0.2"/>
    <n v="161.99189999999999"/>
  </r>
  <r>
    <n v="8495"/>
    <s v="CA-2012-109190"/>
    <x v="1"/>
    <x v="924"/>
    <d v="2012-10-28T00:00:00"/>
    <s v="Standard Class"/>
    <s v="CC-12685"/>
    <s v="Craig Carroll"/>
    <x v="0"/>
    <x v="0"/>
    <s v="Lubbock"/>
    <x v="5"/>
    <n v="79424"/>
    <s v="Central"/>
    <s v="OFF-BI-10000977"/>
    <x v="1"/>
    <x v="8"/>
    <s v="Ibico Plastic Spiral Binding Combs"/>
    <n v="6.0799999999999983"/>
    <n v="1"/>
    <n v="0.8"/>
    <n v="-10.336000000000002"/>
  </r>
  <r>
    <n v="8496"/>
    <s v="CA-2013-143154"/>
    <x v="0"/>
    <x v="499"/>
    <d v="2013-12-09T00:00:00"/>
    <s v="Standard Class"/>
    <s v="AS-10225"/>
    <s v="Alan Schoenberger"/>
    <x v="1"/>
    <x v="0"/>
    <s v="Longmont"/>
    <x v="22"/>
    <n v="80501"/>
    <s v="West"/>
    <s v="TEC-AC-10002942"/>
    <x v="2"/>
    <x v="11"/>
    <s v="WD My Passport Ultra 1TB Portable External Hard Drive"/>
    <n v="165.60000000000002"/>
    <n v="3"/>
    <n v="0.2"/>
    <n v="-6.2100000000000151"/>
  </r>
  <r>
    <n v="8497"/>
    <s v="CA-2011-169061"/>
    <x v="2"/>
    <x v="1195"/>
    <d v="2011-03-08T00:00:00"/>
    <s v="Second Class"/>
    <s v="AB-10150"/>
    <s v="Aimee Bixby"/>
    <x v="0"/>
    <x v="0"/>
    <s v="Yonkers"/>
    <x v="15"/>
    <n v="10701"/>
    <s v="East"/>
    <s v="OFF-AR-10000588"/>
    <x v="1"/>
    <x v="6"/>
    <s v="Newell 345"/>
    <n v="59.519999999999996"/>
    <n v="3"/>
    <n v="0"/>
    <n v="15.475200000000001"/>
  </r>
  <r>
    <n v="8498"/>
    <s v="CA-2011-169061"/>
    <x v="2"/>
    <x v="1195"/>
    <d v="2011-03-08T00:00:00"/>
    <s v="Second Class"/>
    <s v="AB-10150"/>
    <s v="Aimee Bixby"/>
    <x v="0"/>
    <x v="0"/>
    <s v="Yonkers"/>
    <x v="15"/>
    <n v="10701"/>
    <s v="East"/>
    <s v="TEC-AC-10002001"/>
    <x v="2"/>
    <x v="11"/>
    <s v="Logitech Wireless Gaming Headset G930"/>
    <n v="479.97"/>
    <n v="3"/>
    <n v="0"/>
    <n v="177.58890000000002"/>
  </r>
  <r>
    <n v="8499"/>
    <s v="CA-2011-169061"/>
    <x v="2"/>
    <x v="1195"/>
    <d v="2011-03-08T00:00:00"/>
    <s v="Second Class"/>
    <s v="AB-10150"/>
    <s v="Aimee Bixby"/>
    <x v="0"/>
    <x v="0"/>
    <s v="Yonkers"/>
    <x v="15"/>
    <n v="10701"/>
    <s v="East"/>
    <s v="OFF-SU-10000381"/>
    <x v="1"/>
    <x v="14"/>
    <s v="Acme Forged Steel Scissors with Black Enamel Handles"/>
    <n v="18.62"/>
    <n v="2"/>
    <n v="0"/>
    <n v="5.399799999999999"/>
  </r>
  <r>
    <n v="8500"/>
    <s v="CA-2011-169061"/>
    <x v="2"/>
    <x v="1195"/>
    <d v="2011-03-08T00:00:00"/>
    <s v="Second Class"/>
    <s v="AB-10150"/>
    <s v="Aimee Bixby"/>
    <x v="0"/>
    <x v="0"/>
    <s v="Yonkers"/>
    <x v="15"/>
    <n v="10701"/>
    <s v="East"/>
    <s v="OFF-BI-10001617"/>
    <x v="1"/>
    <x v="8"/>
    <s v="GBC Wire Binding Combs"/>
    <n v="49.632000000000005"/>
    <n v="6"/>
    <n v="0.2"/>
    <n v="16.750799999999998"/>
  </r>
  <r>
    <n v="8501"/>
    <s v="CA-2011-169061"/>
    <x v="2"/>
    <x v="1195"/>
    <d v="2011-03-08T00:00:00"/>
    <s v="Second Class"/>
    <s v="AB-10150"/>
    <s v="Aimee Bixby"/>
    <x v="0"/>
    <x v="0"/>
    <s v="Yonkers"/>
    <x v="15"/>
    <n v="10701"/>
    <s v="East"/>
    <s v="OFF-PA-10001878"/>
    <x v="1"/>
    <x v="10"/>
    <s v="Xerox 1891"/>
    <n v="97.82"/>
    <n v="2"/>
    <n v="0"/>
    <n v="45.975399999999993"/>
  </r>
  <r>
    <n v="8502"/>
    <s v="CA-2012-102316"/>
    <x v="1"/>
    <x v="879"/>
    <d v="2012-03-03T00:00:00"/>
    <s v="Second Class"/>
    <s v="DH-13075"/>
    <s v="Dave Hallsten"/>
    <x v="1"/>
    <x v="0"/>
    <s v="Los Angeles"/>
    <x v="1"/>
    <n v="90045"/>
    <s v="West"/>
    <s v="TEC-PH-10000376"/>
    <x v="2"/>
    <x v="7"/>
    <s v="Square Credit Card Reader"/>
    <n v="15.984000000000002"/>
    <n v="2"/>
    <n v="0.2"/>
    <n v="1.1988000000000003"/>
  </r>
  <r>
    <n v="8503"/>
    <s v="CA-2012-102316"/>
    <x v="1"/>
    <x v="879"/>
    <d v="2012-03-03T00:00:00"/>
    <s v="Second Class"/>
    <s v="DH-13075"/>
    <s v="Dave Hallsten"/>
    <x v="1"/>
    <x v="0"/>
    <s v="Los Angeles"/>
    <x v="1"/>
    <n v="90045"/>
    <s v="West"/>
    <s v="FUR-CH-10003396"/>
    <x v="0"/>
    <x v="1"/>
    <s v="Global Deluxe Steno Chair"/>
    <n v="184.75200000000001"/>
    <n v="3"/>
    <n v="0.2"/>
    <n v="-20.784600000000012"/>
  </r>
  <r>
    <n v="8504"/>
    <s v="CA-2011-164903"/>
    <x v="2"/>
    <x v="980"/>
    <d v="2011-02-25T00:00:00"/>
    <s v="Standard Class"/>
    <s v="SR-20740"/>
    <s v="Steven Roelle"/>
    <x v="2"/>
    <x v="0"/>
    <s v="Los Angeles"/>
    <x v="1"/>
    <n v="90049"/>
    <s v="West"/>
    <s v="OFF-PA-10003363"/>
    <x v="1"/>
    <x v="10"/>
    <s v="Xerox 204"/>
    <n v="12.96"/>
    <n v="2"/>
    <n v="0"/>
    <n v="6.2208000000000006"/>
  </r>
  <r>
    <n v="8505"/>
    <s v="CA-2013-109400"/>
    <x v="0"/>
    <x v="440"/>
    <d v="2013-05-07T00:00:00"/>
    <s v="Standard Class"/>
    <s v="NR-18550"/>
    <s v="Nick Radford"/>
    <x v="0"/>
    <x v="0"/>
    <s v="Amarillo"/>
    <x v="5"/>
    <n v="79109"/>
    <s v="Central"/>
    <s v="FUR-CH-10003298"/>
    <x v="0"/>
    <x v="1"/>
    <s v="Office Star - Contemporary Task Swivel chair with Loop Arms, Charcoal"/>
    <n v="366.74399999999997"/>
    <n v="4"/>
    <n v="0.3"/>
    <n v="-110.02320000000003"/>
  </r>
  <r>
    <n v="8506"/>
    <s v="CA-2013-130400"/>
    <x v="0"/>
    <x v="387"/>
    <d v="2013-03-13T00:00:00"/>
    <s v="Standard Class"/>
    <s v="SJ-20125"/>
    <s v="Sanjit Jacobs"/>
    <x v="2"/>
    <x v="0"/>
    <s v="Dallas"/>
    <x v="5"/>
    <n v="75217"/>
    <s v="Central"/>
    <s v="OFF-BI-10001757"/>
    <x v="1"/>
    <x v="8"/>
    <s v="Pressboard Hanging Data Binders for Unburst Sheets"/>
    <n v="8.8559999999999981"/>
    <n v="9"/>
    <n v="0.8"/>
    <n v="-14.169600000000003"/>
  </r>
  <r>
    <n v="8507"/>
    <s v="CA-2013-130400"/>
    <x v="0"/>
    <x v="387"/>
    <d v="2013-03-13T00:00:00"/>
    <s v="Standard Class"/>
    <s v="SJ-20125"/>
    <s v="Sanjit Jacobs"/>
    <x v="2"/>
    <x v="0"/>
    <s v="Dallas"/>
    <x v="5"/>
    <n v="75217"/>
    <s v="Central"/>
    <s v="TEC-AC-10004633"/>
    <x v="2"/>
    <x v="11"/>
    <s v="Verbatim 25 GB 6x Blu-ray Single Layer Recordable Disc, 3/Pack"/>
    <n v="27.96"/>
    <n v="5"/>
    <n v="0.2"/>
    <n v="8.3880000000000035"/>
  </r>
  <r>
    <n v="8508"/>
    <s v="CA-2013-130400"/>
    <x v="0"/>
    <x v="387"/>
    <d v="2013-03-13T00:00:00"/>
    <s v="Standard Class"/>
    <s v="SJ-20125"/>
    <s v="Sanjit Jacobs"/>
    <x v="2"/>
    <x v="0"/>
    <s v="Dallas"/>
    <x v="5"/>
    <n v="75217"/>
    <s v="Central"/>
    <s v="OFF-EN-10001453"/>
    <x v="1"/>
    <x v="12"/>
    <s v="Tyvek Interoffice Envelopes, 9 1/2&quot; x 12 1/2&quot;, 100/Box"/>
    <n v="146.352"/>
    <n v="3"/>
    <n v="0.2"/>
    <n v="49.393799999999992"/>
  </r>
  <r>
    <n v="8509"/>
    <s v="CA-2012-135853"/>
    <x v="1"/>
    <x v="555"/>
    <d v="2012-12-14T00:00:00"/>
    <s v="First Class"/>
    <s v="CA-12775"/>
    <s v="Cynthia Arntzen"/>
    <x v="0"/>
    <x v="0"/>
    <s v="Detroit"/>
    <x v="12"/>
    <n v="48205"/>
    <s v="Central"/>
    <s v="TEC-AC-10004761"/>
    <x v="2"/>
    <x v="11"/>
    <s v="Maxell 4.7GB DVD+RW 3/Pack"/>
    <n v="175.23"/>
    <n v="11"/>
    <n v="0"/>
    <n v="61.330500000000001"/>
  </r>
  <r>
    <n v="8510"/>
    <s v="CA-2012-135853"/>
    <x v="1"/>
    <x v="555"/>
    <d v="2012-12-14T00:00:00"/>
    <s v="First Class"/>
    <s v="CA-12775"/>
    <s v="Cynthia Arntzen"/>
    <x v="0"/>
    <x v="0"/>
    <s v="Detroit"/>
    <x v="12"/>
    <n v="48205"/>
    <s v="Central"/>
    <s v="TEC-PH-10003691"/>
    <x v="2"/>
    <x v="7"/>
    <s v="BlackBerry Q10"/>
    <n v="125.99"/>
    <n v="1"/>
    <n v="0"/>
    <n v="31.497500000000002"/>
  </r>
  <r>
    <n v="8511"/>
    <s v="CA-2012-135853"/>
    <x v="1"/>
    <x v="555"/>
    <d v="2012-12-14T00:00:00"/>
    <s v="First Class"/>
    <s v="CA-12775"/>
    <s v="Cynthia Arntzen"/>
    <x v="0"/>
    <x v="0"/>
    <s v="Detroit"/>
    <x v="12"/>
    <n v="48205"/>
    <s v="Central"/>
    <s v="OFF-BI-10004965"/>
    <x v="1"/>
    <x v="8"/>
    <s v="Ibico Covers for Plastic or Wire Binding Elements"/>
    <n v="23"/>
    <n v="2"/>
    <n v="0"/>
    <n v="10.35"/>
  </r>
  <r>
    <n v="8512"/>
    <s v="CA-2013-103359"/>
    <x v="0"/>
    <x v="596"/>
    <d v="2013-12-27T00:00:00"/>
    <s v="Standard Class"/>
    <s v="LC-16885"/>
    <s v="Lena Creighton"/>
    <x v="0"/>
    <x v="0"/>
    <s v="New York City"/>
    <x v="15"/>
    <n v="10035"/>
    <s v="East"/>
    <s v="OFF-BI-10004233"/>
    <x v="1"/>
    <x v="8"/>
    <s v="GBC Pre-Punched Binding Paper, Plastic, White, 8-1/2&quot; x 11&quot;"/>
    <n v="25.584000000000003"/>
    <n v="2"/>
    <n v="0.2"/>
    <n v="8.9543999999999997"/>
  </r>
  <r>
    <n v="8513"/>
    <s v="CA-2013-144645"/>
    <x v="0"/>
    <x v="1056"/>
    <d v="2013-02-08T00:00:00"/>
    <s v="Standard Class"/>
    <s v="NS-18640"/>
    <s v="Noel Staavos"/>
    <x v="1"/>
    <x v="0"/>
    <s v="Houston"/>
    <x v="5"/>
    <n v="77041"/>
    <s v="Central"/>
    <s v="FUR-FU-10003601"/>
    <x v="0"/>
    <x v="5"/>
    <s v="Deflect-o RollaMat Studded, Beveled Mat for Medium Pile Carpeting"/>
    <n v="73.784000000000006"/>
    <n v="2"/>
    <n v="0.6"/>
    <n v="-77.473200000000006"/>
  </r>
  <r>
    <n v="8514"/>
    <s v="CA-2014-141614"/>
    <x v="3"/>
    <x v="929"/>
    <d v="2014-06-10T00:00:00"/>
    <s v="Standard Class"/>
    <s v="NS-18640"/>
    <s v="Noel Staavos"/>
    <x v="1"/>
    <x v="0"/>
    <s v="Orlando"/>
    <x v="2"/>
    <n v="32839"/>
    <s v="South"/>
    <s v="OFF-PA-10002787"/>
    <x v="1"/>
    <x v="10"/>
    <s v="Xerox 227"/>
    <n v="20.736000000000004"/>
    <n v="4"/>
    <n v="0.2"/>
    <n v="7.2576000000000001"/>
  </r>
  <r>
    <n v="8515"/>
    <s v="CA-2012-122168"/>
    <x v="1"/>
    <x v="291"/>
    <d v="2012-08-26T00:00:00"/>
    <s v="Standard Class"/>
    <s v="HG-14965"/>
    <s v="Henry Goldwyn"/>
    <x v="1"/>
    <x v="0"/>
    <s v="Florence"/>
    <x v="0"/>
    <n v="41042"/>
    <s v="South"/>
    <s v="OFF-AR-10003602"/>
    <x v="1"/>
    <x v="6"/>
    <s v="Quartet Omega Colored Chalk, 12/Pack"/>
    <n v="17.52"/>
    <n v="3"/>
    <n v="0"/>
    <n v="8.2343999999999991"/>
  </r>
  <r>
    <n v="8516"/>
    <s v="CA-2012-122168"/>
    <x v="1"/>
    <x v="291"/>
    <d v="2012-08-26T00:00:00"/>
    <s v="Standard Class"/>
    <s v="HG-14965"/>
    <s v="Henry Goldwyn"/>
    <x v="1"/>
    <x v="0"/>
    <s v="Florence"/>
    <x v="0"/>
    <n v="41042"/>
    <s v="South"/>
    <s v="OFF-AR-10002053"/>
    <x v="1"/>
    <x v="6"/>
    <s v="Premium Writing Pencils, Soft, #2 by Central Association for the Blind"/>
    <n v="35.76"/>
    <n v="12"/>
    <n v="0"/>
    <n v="10.0128"/>
  </r>
  <r>
    <n v="8517"/>
    <s v="CA-2013-132899"/>
    <x v="0"/>
    <x v="281"/>
    <d v="2013-04-12T00:00:00"/>
    <s v="Standard Class"/>
    <s v="SF-20200"/>
    <s v="Sarah Foster"/>
    <x v="0"/>
    <x v="0"/>
    <s v="New York City"/>
    <x v="15"/>
    <n v="10009"/>
    <s v="East"/>
    <s v="OFF-AR-10002833"/>
    <x v="1"/>
    <x v="6"/>
    <s v="Newell 322"/>
    <n v="3.64"/>
    <n v="2"/>
    <n v="0"/>
    <n v="0.98280000000000012"/>
  </r>
  <r>
    <n v="8518"/>
    <s v="CA-2014-149720"/>
    <x v="3"/>
    <x v="400"/>
    <d v="2014-06-08T00:00:00"/>
    <s v="Second Class"/>
    <s v="EM-14065"/>
    <s v="Erin Mull"/>
    <x v="0"/>
    <x v="0"/>
    <s v="Frisco"/>
    <x v="5"/>
    <n v="75034"/>
    <s v="Central"/>
    <s v="FUR-FU-10002501"/>
    <x v="0"/>
    <x v="5"/>
    <s v="Nu-Dell Executive Frame"/>
    <n v="30.336000000000006"/>
    <n v="6"/>
    <n v="0.6"/>
    <n v="-17.443199999999997"/>
  </r>
  <r>
    <n v="8519"/>
    <s v="CA-2014-118003"/>
    <x v="3"/>
    <x v="769"/>
    <d v="2014-12-11T00:00:00"/>
    <s v="Standard Class"/>
    <s v="DO-13645"/>
    <s v="Doug O'Connell"/>
    <x v="0"/>
    <x v="0"/>
    <s v="Paterson"/>
    <x v="30"/>
    <n v="7501"/>
    <s v="East"/>
    <s v="FUR-FU-10002506"/>
    <x v="0"/>
    <x v="5"/>
    <s v="Tensor &quot;Hersey Kiss&quot; Styled Floor Lamp"/>
    <n v="12.99"/>
    <n v="1"/>
    <n v="0"/>
    <n v="1.5587999999999997"/>
  </r>
  <r>
    <n v="8520"/>
    <s v="CA-2014-118003"/>
    <x v="3"/>
    <x v="769"/>
    <d v="2014-12-11T00:00:00"/>
    <s v="Standard Class"/>
    <s v="DO-13645"/>
    <s v="Doug O'Connell"/>
    <x v="0"/>
    <x v="0"/>
    <s v="Paterson"/>
    <x v="30"/>
    <n v="7501"/>
    <s v="East"/>
    <s v="FUR-CH-10003817"/>
    <x v="0"/>
    <x v="1"/>
    <s v="Global Value Steno Chair, Gray"/>
    <n v="182.22"/>
    <n v="3"/>
    <n v="0"/>
    <n v="45.555000000000007"/>
  </r>
  <r>
    <n v="8521"/>
    <s v="CA-2014-118003"/>
    <x v="3"/>
    <x v="769"/>
    <d v="2014-12-11T00:00:00"/>
    <s v="Standard Class"/>
    <s v="DO-13645"/>
    <s v="Doug O'Connell"/>
    <x v="0"/>
    <x v="0"/>
    <s v="Paterson"/>
    <x v="30"/>
    <n v="7501"/>
    <s v="East"/>
    <s v="FUR-CH-10004860"/>
    <x v="0"/>
    <x v="1"/>
    <s v="Global Low Back Tilter Chair"/>
    <n v="302.94"/>
    <n v="3"/>
    <n v="0"/>
    <n v="18.176399999999973"/>
  </r>
  <r>
    <n v="8522"/>
    <s v="CA-2013-141887"/>
    <x v="0"/>
    <x v="383"/>
    <d v="2013-01-15T00:00:00"/>
    <s v="Standard Class"/>
    <s v="MP-17470"/>
    <s v="Mark Packer"/>
    <x v="2"/>
    <x v="0"/>
    <s v="Columbus"/>
    <x v="24"/>
    <n v="43229"/>
    <s v="East"/>
    <s v="FUR-FU-10002268"/>
    <x v="0"/>
    <x v="5"/>
    <s v="Ultra Door Push Plate"/>
    <n v="54.992000000000004"/>
    <n v="14"/>
    <n v="0.2"/>
    <n v="8.9361999999999959"/>
  </r>
  <r>
    <n v="8523"/>
    <s v="US-2013-160206"/>
    <x v="0"/>
    <x v="178"/>
    <d v="2013-04-08T00:00:00"/>
    <s v="Standard Class"/>
    <s v="MY-18295"/>
    <s v="Muhammed Yedwab"/>
    <x v="1"/>
    <x v="0"/>
    <s v="Milwaukee"/>
    <x v="6"/>
    <n v="53209"/>
    <s v="Central"/>
    <s v="TEC-PH-10000148"/>
    <x v="2"/>
    <x v="7"/>
    <s v="Cyber Acoustics AC-202b Speech Recognition Stereo Headset"/>
    <n v="12.99"/>
    <n v="1"/>
    <n v="0"/>
    <n v="0.25980000000000025"/>
  </r>
  <r>
    <n v="8524"/>
    <s v="CA-2014-133074"/>
    <x v="3"/>
    <x v="296"/>
    <d v="2014-09-26T00:00:00"/>
    <s v="Standard Class"/>
    <s v="DB-13615"/>
    <s v="Doug Bickford"/>
    <x v="0"/>
    <x v="0"/>
    <s v="San Francisco"/>
    <x v="1"/>
    <n v="94109"/>
    <s v="West"/>
    <s v="OFF-PA-10004082"/>
    <x v="1"/>
    <x v="10"/>
    <s v="Adams Telephone Message Book w/Frequently-Called Numbers Space, 400 Messages per Book"/>
    <n v="55.86"/>
    <n v="7"/>
    <n v="0"/>
    <n v="27.93"/>
  </r>
  <r>
    <n v="8525"/>
    <s v="CA-2014-161172"/>
    <x v="3"/>
    <x v="633"/>
    <d v="2014-03-17T00:00:00"/>
    <s v="Same Day"/>
    <s v="SP-20920"/>
    <s v="Susan Pistek"/>
    <x v="0"/>
    <x v="0"/>
    <s v="Columbus"/>
    <x v="24"/>
    <n v="43229"/>
    <s v="East"/>
    <s v="TEC-PH-10004348"/>
    <x v="2"/>
    <x v="7"/>
    <s v="OtterBox Defender Series Case - iPhone 5c"/>
    <n v="44.375999999999998"/>
    <n v="2"/>
    <n v="0.4"/>
    <n v="-7.3960000000000043"/>
  </r>
  <r>
    <n v="8526"/>
    <s v="CA-2014-161172"/>
    <x v="3"/>
    <x v="633"/>
    <d v="2014-03-17T00:00:00"/>
    <s v="Same Day"/>
    <s v="SP-20920"/>
    <s v="Susan Pistek"/>
    <x v="0"/>
    <x v="0"/>
    <s v="Columbus"/>
    <x v="24"/>
    <n v="43229"/>
    <s v="East"/>
    <s v="FUR-FU-10003424"/>
    <x v="0"/>
    <x v="5"/>
    <s v="Nu-Dell Oak Frame"/>
    <n v="51.264000000000003"/>
    <n v="6"/>
    <n v="0.2"/>
    <n v="7.6895999999999933"/>
  </r>
  <r>
    <n v="8527"/>
    <s v="CA-2014-161172"/>
    <x v="3"/>
    <x v="633"/>
    <d v="2014-03-17T00:00:00"/>
    <s v="Same Day"/>
    <s v="SP-20920"/>
    <s v="Susan Pistek"/>
    <x v="0"/>
    <x v="0"/>
    <s v="Columbus"/>
    <x v="24"/>
    <n v="43229"/>
    <s v="East"/>
    <s v="OFF-BI-10004654"/>
    <x v="1"/>
    <x v="8"/>
    <s v="Avery Binding System Hidden Tab Executive Style Index Sets"/>
    <n v="5.1930000000000005"/>
    <n v="3"/>
    <n v="0.7"/>
    <n v="-3.4619999999999997"/>
  </r>
  <r>
    <n v="8528"/>
    <s v="CA-2014-161172"/>
    <x v="3"/>
    <x v="633"/>
    <d v="2014-03-17T00:00:00"/>
    <s v="Same Day"/>
    <s v="SP-20920"/>
    <s v="Susan Pistek"/>
    <x v="0"/>
    <x v="0"/>
    <s v="Columbus"/>
    <x v="24"/>
    <n v="43229"/>
    <s v="East"/>
    <s v="TEC-AC-10004571"/>
    <x v="2"/>
    <x v="11"/>
    <s v="Logitech G700s Rechargeable Gaming Mouse"/>
    <n v="159.98400000000001"/>
    <n v="2"/>
    <n v="0.2"/>
    <n v="43.995600000000003"/>
  </r>
  <r>
    <n v="8529"/>
    <s v="CA-2014-161172"/>
    <x v="3"/>
    <x v="633"/>
    <d v="2014-03-17T00:00:00"/>
    <s v="Same Day"/>
    <s v="SP-20920"/>
    <s v="Susan Pistek"/>
    <x v="0"/>
    <x v="0"/>
    <s v="Columbus"/>
    <x v="24"/>
    <n v="43229"/>
    <s v="East"/>
    <s v="OFF-ST-10000675"/>
    <x v="1"/>
    <x v="4"/>
    <s v="File Shuttle II and Handi-File, Black"/>
    <n v="54.224000000000004"/>
    <n v="2"/>
    <n v="0.2"/>
    <n v="3.3889999999999993"/>
  </r>
  <r>
    <n v="8530"/>
    <s v="CA-2014-137624"/>
    <x v="3"/>
    <x v="468"/>
    <d v="2014-11-18T00:00:00"/>
    <s v="Standard Class"/>
    <s v="ME-17320"/>
    <s v="Maria Etezadi"/>
    <x v="2"/>
    <x v="0"/>
    <s v="Los Angeles"/>
    <x v="1"/>
    <n v="90008"/>
    <s v="West"/>
    <s v="FUR-CH-10001714"/>
    <x v="0"/>
    <x v="1"/>
    <s v="Global Leather &amp; Oak Executive Chair, Burgundy"/>
    <n v="241.42399999999998"/>
    <n v="2"/>
    <n v="0.2"/>
    <n v="-36.213599999999985"/>
  </r>
  <r>
    <n v="8531"/>
    <s v="CA-2013-156748"/>
    <x v="0"/>
    <x v="885"/>
    <d v="2013-12-07T00:00:00"/>
    <s v="Standard Class"/>
    <s v="BS-11755"/>
    <s v="Bruce Stewart"/>
    <x v="0"/>
    <x v="0"/>
    <s v="Detroit"/>
    <x v="12"/>
    <n v="48227"/>
    <s v="Central"/>
    <s v="OFF-PA-10000380"/>
    <x v="1"/>
    <x v="10"/>
    <s v="REDIFORM Incoming/Outgoing Call Register, 11&quot; X 8 1/2&quot;, 100 Messages"/>
    <n v="33.36"/>
    <n v="4"/>
    <n v="0"/>
    <n v="16.68"/>
  </r>
  <r>
    <n v="8532"/>
    <s v="CA-2013-156748"/>
    <x v="0"/>
    <x v="885"/>
    <d v="2013-12-07T00:00:00"/>
    <s v="Standard Class"/>
    <s v="BS-11755"/>
    <s v="Bruce Stewart"/>
    <x v="0"/>
    <x v="0"/>
    <s v="Detroit"/>
    <x v="12"/>
    <n v="48227"/>
    <s v="Central"/>
    <s v="OFF-PA-10002713"/>
    <x v="1"/>
    <x v="10"/>
    <s v="Adams Phone Message Book, 200 Message Capacity, 8 1/16” x 11”"/>
    <n v="13.76"/>
    <n v="2"/>
    <n v="0"/>
    <n v="6.3295999999999992"/>
  </r>
  <r>
    <n v="8533"/>
    <s v="CA-2013-156748"/>
    <x v="0"/>
    <x v="885"/>
    <d v="2013-12-07T00:00:00"/>
    <s v="Standard Class"/>
    <s v="BS-11755"/>
    <s v="Bruce Stewart"/>
    <x v="0"/>
    <x v="0"/>
    <s v="Detroit"/>
    <x v="12"/>
    <n v="48227"/>
    <s v="Central"/>
    <s v="OFF-ST-10001370"/>
    <x v="1"/>
    <x v="4"/>
    <s v="Sensible Storage WireTech Storage Systems"/>
    <n v="496.86"/>
    <n v="7"/>
    <n v="0"/>
    <n v="24.842999999999947"/>
  </r>
  <r>
    <n v="8534"/>
    <s v="CA-2013-156748"/>
    <x v="0"/>
    <x v="885"/>
    <d v="2013-12-07T00:00:00"/>
    <s v="Standard Class"/>
    <s v="BS-11755"/>
    <s v="Bruce Stewart"/>
    <x v="0"/>
    <x v="0"/>
    <s v="Detroit"/>
    <x v="12"/>
    <n v="48227"/>
    <s v="Central"/>
    <s v="FUR-CH-10000513"/>
    <x v="0"/>
    <x v="1"/>
    <s v="High-Back Leather Manager's Chair"/>
    <n v="389.97"/>
    <n v="3"/>
    <n v="0"/>
    <n v="35.097300000000004"/>
  </r>
  <r>
    <n v="8535"/>
    <s v="CA-2012-169677"/>
    <x v="1"/>
    <x v="1004"/>
    <d v="2012-01-15T00:00:00"/>
    <s v="Second Class"/>
    <s v="KS-16300"/>
    <s v="Karen Seio"/>
    <x v="1"/>
    <x v="0"/>
    <s v="Columbus"/>
    <x v="32"/>
    <n v="31907"/>
    <s v="South"/>
    <s v="OFF-LA-10003223"/>
    <x v="1"/>
    <x v="2"/>
    <s v="Avery 508"/>
    <n v="9.82"/>
    <n v="2"/>
    <n v="0"/>
    <n v="4.8117999999999999"/>
  </r>
  <r>
    <n v="8536"/>
    <s v="US-2011-163146"/>
    <x v="2"/>
    <x v="1174"/>
    <d v="2011-05-20T00:00:00"/>
    <s v="Standard Class"/>
    <s v="CC-12475"/>
    <s v="Cindy Chapman"/>
    <x v="0"/>
    <x v="0"/>
    <s v="San Francisco"/>
    <x v="1"/>
    <n v="94122"/>
    <s v="West"/>
    <s v="TEC-AC-10002217"/>
    <x v="2"/>
    <x v="11"/>
    <s v="Imation Clip USB flash drive - 8 GB"/>
    <n v="56.400000000000006"/>
    <n v="3"/>
    <n v="0"/>
    <n v="3.3840000000000003"/>
  </r>
  <r>
    <n v="8537"/>
    <s v="CA-2012-157343"/>
    <x v="1"/>
    <x v="722"/>
    <d v="2012-06-11T00:00:00"/>
    <s v="Standard Class"/>
    <s v="HD-14785"/>
    <s v="Harold Dahlen"/>
    <x v="2"/>
    <x v="0"/>
    <s v="Philadelphia"/>
    <x v="9"/>
    <n v="19143"/>
    <s v="East"/>
    <s v="OFF-BI-10003707"/>
    <x v="1"/>
    <x v="8"/>
    <s v="Aluminum Screw Posts"/>
    <n v="18.312000000000001"/>
    <n v="4"/>
    <n v="0.7"/>
    <n v="-12.207999999999995"/>
  </r>
  <r>
    <n v="8538"/>
    <s v="CA-2012-157343"/>
    <x v="1"/>
    <x v="722"/>
    <d v="2012-06-11T00:00:00"/>
    <s v="Standard Class"/>
    <s v="HD-14785"/>
    <s v="Harold Dahlen"/>
    <x v="2"/>
    <x v="0"/>
    <s v="Philadelphia"/>
    <x v="9"/>
    <n v="19143"/>
    <s v="East"/>
    <s v="OFF-PA-10000552"/>
    <x v="1"/>
    <x v="10"/>
    <s v="Xerox 200"/>
    <n v="25.920000000000005"/>
    <n v="5"/>
    <n v="0.2"/>
    <n v="9.0719999999999992"/>
  </r>
  <r>
    <n v="8539"/>
    <s v="CA-2012-157343"/>
    <x v="1"/>
    <x v="722"/>
    <d v="2012-06-11T00:00:00"/>
    <s v="Standard Class"/>
    <s v="HD-14785"/>
    <s v="Harold Dahlen"/>
    <x v="2"/>
    <x v="0"/>
    <s v="Philadelphia"/>
    <x v="9"/>
    <n v="19143"/>
    <s v="East"/>
    <s v="OFF-AR-10003183"/>
    <x v="1"/>
    <x v="6"/>
    <s v="Avery Fluorescent Highlighter Four-Color Set"/>
    <n v="8.016"/>
    <n v="3"/>
    <n v="0.2"/>
    <n v="1.0019999999999993"/>
  </r>
  <r>
    <n v="8540"/>
    <s v="CA-2014-147354"/>
    <x v="3"/>
    <x v="631"/>
    <d v="2014-03-14T00:00:00"/>
    <s v="Standard Class"/>
    <s v="KB-16315"/>
    <s v="Karl Braun"/>
    <x v="0"/>
    <x v="0"/>
    <s v="Los Angeles"/>
    <x v="1"/>
    <n v="90008"/>
    <s v="West"/>
    <s v="TEC-CO-10000971"/>
    <x v="2"/>
    <x v="16"/>
    <s v="Hewlett Packard 310 Color Digital Copier"/>
    <n v="479.98400000000004"/>
    <n v="2"/>
    <n v="0.2"/>
    <n v="59.997999999999962"/>
  </r>
  <r>
    <n v="8541"/>
    <s v="CA-2014-147354"/>
    <x v="3"/>
    <x v="631"/>
    <d v="2014-03-14T00:00:00"/>
    <s v="Standard Class"/>
    <s v="KB-16315"/>
    <s v="Karl Braun"/>
    <x v="0"/>
    <x v="0"/>
    <s v="Los Angeles"/>
    <x v="1"/>
    <n v="90008"/>
    <s v="West"/>
    <s v="OFF-BI-10003910"/>
    <x v="1"/>
    <x v="8"/>
    <s v="DXL Angle-View Binders with Locking Rings by Samsill"/>
    <n v="30.84"/>
    <n v="5"/>
    <n v="0.2"/>
    <n v="9.6374999999999993"/>
  </r>
  <r>
    <n v="8542"/>
    <s v="CA-2012-157287"/>
    <x v="1"/>
    <x v="937"/>
    <d v="2012-12-23T00:00:00"/>
    <s v="First Class"/>
    <s v="HR-14830"/>
    <s v="Harold Ryan"/>
    <x v="1"/>
    <x v="0"/>
    <s v="Philadelphia"/>
    <x v="9"/>
    <n v="19140"/>
    <s v="East"/>
    <s v="OFF-ST-10001172"/>
    <x v="1"/>
    <x v="4"/>
    <s v="Tennsco Lockers, Sand"/>
    <n v="33.568000000000005"/>
    <n v="2"/>
    <n v="0.2"/>
    <n v="1.6783999999999981"/>
  </r>
  <r>
    <n v="8543"/>
    <s v="CA-2012-157287"/>
    <x v="1"/>
    <x v="937"/>
    <d v="2012-12-23T00:00:00"/>
    <s v="First Class"/>
    <s v="HR-14830"/>
    <s v="Harold Ryan"/>
    <x v="1"/>
    <x v="0"/>
    <s v="Philadelphia"/>
    <x v="9"/>
    <n v="19140"/>
    <s v="East"/>
    <s v="FUR-CH-10001270"/>
    <x v="0"/>
    <x v="1"/>
    <s v="Harbour Creations Steel Folding Chair"/>
    <n v="422.62499999999994"/>
    <n v="7"/>
    <n v="0.3"/>
    <n v="0"/>
  </r>
  <r>
    <n v="8544"/>
    <s v="CA-2011-137575"/>
    <x v="2"/>
    <x v="908"/>
    <d v="2011-08-11T00:00:00"/>
    <s v="Standard Class"/>
    <s v="TB-21625"/>
    <s v="Trudy Brown"/>
    <x v="0"/>
    <x v="0"/>
    <s v="New York City"/>
    <x v="15"/>
    <n v="10035"/>
    <s v="East"/>
    <s v="TEC-AC-10004571"/>
    <x v="2"/>
    <x v="11"/>
    <s v="Logitech G700s Rechargeable Gaming Mouse"/>
    <n v="199.98"/>
    <n v="2"/>
    <n v="0"/>
    <n v="83.991600000000005"/>
  </r>
  <r>
    <n v="8545"/>
    <s v="CA-2013-119074"/>
    <x v="0"/>
    <x v="1196"/>
    <d v="2013-04-01T00:00:00"/>
    <s v="Standard Class"/>
    <s v="DS-13180"/>
    <s v="David Smith"/>
    <x v="1"/>
    <x v="0"/>
    <s v="Columbus"/>
    <x v="32"/>
    <n v="31907"/>
    <s v="South"/>
    <s v="FUR-FU-10004053"/>
    <x v="0"/>
    <x v="5"/>
    <s v="DAX Two-Tone Silver Metal Document Frame"/>
    <n v="20.239999999999998"/>
    <n v="1"/>
    <n v="0"/>
    <n v="8.7032000000000007"/>
  </r>
  <r>
    <n v="8546"/>
    <s v="CA-2013-119074"/>
    <x v="0"/>
    <x v="1196"/>
    <d v="2013-04-01T00:00:00"/>
    <s v="Standard Class"/>
    <s v="DS-13180"/>
    <s v="David Smith"/>
    <x v="1"/>
    <x v="0"/>
    <s v="Columbus"/>
    <x v="32"/>
    <n v="31907"/>
    <s v="South"/>
    <s v="FUR-FU-10003731"/>
    <x v="0"/>
    <x v="5"/>
    <s v="Eldon Expressions Wood and Plastic Desk Accessories, Oak"/>
    <n v="39.92"/>
    <n v="4"/>
    <n v="0"/>
    <n v="11.177600000000002"/>
  </r>
  <r>
    <n v="8547"/>
    <s v="CA-2013-119074"/>
    <x v="0"/>
    <x v="1196"/>
    <d v="2013-04-01T00:00:00"/>
    <s v="Standard Class"/>
    <s v="DS-13180"/>
    <s v="David Smith"/>
    <x v="1"/>
    <x v="0"/>
    <s v="Columbus"/>
    <x v="32"/>
    <n v="31907"/>
    <s v="South"/>
    <s v="OFF-BI-10000962"/>
    <x v="1"/>
    <x v="8"/>
    <s v="Acco Flexible ACCOHIDE Square Ring Data Binder, Dark Blue, 11 1/2&quot; X 14&quot; 7/8&quot;"/>
    <n v="32.54"/>
    <n v="2"/>
    <n v="0"/>
    <n v="15.944599999999998"/>
  </r>
  <r>
    <n v="8548"/>
    <s v="CA-2012-149566"/>
    <x v="1"/>
    <x v="901"/>
    <d v="2012-12-10T00:00:00"/>
    <s v="Standard Class"/>
    <s v="GB-14530"/>
    <s v="George Bell"/>
    <x v="1"/>
    <x v="0"/>
    <s v="Los Angeles"/>
    <x v="1"/>
    <n v="90049"/>
    <s v="West"/>
    <s v="TEC-AC-10001266"/>
    <x v="2"/>
    <x v="11"/>
    <s v="Memorex Micro Travel Drive 8 GB"/>
    <n v="39"/>
    <n v="3"/>
    <n v="0"/>
    <n v="17.549999999999997"/>
  </r>
  <r>
    <n v="8549"/>
    <s v="CA-2012-149566"/>
    <x v="1"/>
    <x v="901"/>
    <d v="2012-12-10T00:00:00"/>
    <s v="Standard Class"/>
    <s v="GB-14530"/>
    <s v="George Bell"/>
    <x v="1"/>
    <x v="0"/>
    <s v="Los Angeles"/>
    <x v="1"/>
    <n v="90049"/>
    <s v="West"/>
    <s v="OFF-LA-10000452"/>
    <x v="1"/>
    <x v="2"/>
    <s v="Avery 488"/>
    <n v="12.6"/>
    <n v="4"/>
    <n v="0"/>
    <n v="6.048"/>
  </r>
  <r>
    <n v="8550"/>
    <s v="CA-2012-126186"/>
    <x v="1"/>
    <x v="861"/>
    <d v="2012-09-12T00:00:00"/>
    <s v="First Class"/>
    <s v="GB-14530"/>
    <s v="George Bell"/>
    <x v="1"/>
    <x v="0"/>
    <s v="Aurora"/>
    <x v="22"/>
    <n v="80013"/>
    <s v="West"/>
    <s v="FUR-FU-10000073"/>
    <x v="0"/>
    <x v="5"/>
    <s v="Deflect-O Glasstique Clear Desk Accessories"/>
    <n v="24.64"/>
    <n v="4"/>
    <n v="0.2"/>
    <n v="4.0039999999999978"/>
  </r>
  <r>
    <n v="8551"/>
    <s v="CA-2012-121132"/>
    <x v="1"/>
    <x v="789"/>
    <d v="2012-07-24T00:00:00"/>
    <s v="Standard Class"/>
    <s v="VB-21745"/>
    <s v="Victoria Brennan"/>
    <x v="1"/>
    <x v="0"/>
    <s v="Houston"/>
    <x v="5"/>
    <n v="77041"/>
    <s v="Central"/>
    <s v="OFF-LA-10002368"/>
    <x v="1"/>
    <x v="2"/>
    <s v="Avery 479"/>
    <n v="6.2640000000000002"/>
    <n v="3"/>
    <n v="0.2"/>
    <n v="2.0358000000000001"/>
  </r>
  <r>
    <n v="8552"/>
    <s v="CA-2012-121132"/>
    <x v="1"/>
    <x v="789"/>
    <d v="2012-07-24T00:00:00"/>
    <s v="Standard Class"/>
    <s v="VB-21745"/>
    <s v="Victoria Brennan"/>
    <x v="1"/>
    <x v="0"/>
    <s v="Houston"/>
    <x v="5"/>
    <n v="77041"/>
    <s v="Central"/>
    <s v="OFF-FA-10004248"/>
    <x v="1"/>
    <x v="13"/>
    <s v="Advantus T-Pin Paper Clips"/>
    <n v="14.432"/>
    <n v="4"/>
    <n v="0.2"/>
    <n v="3.4276000000000004"/>
  </r>
  <r>
    <n v="8553"/>
    <s v="CA-2011-140473"/>
    <x v="2"/>
    <x v="992"/>
    <d v="2011-06-03T00:00:00"/>
    <s v="Standard Class"/>
    <s v="MC-17425"/>
    <s v="Mark Cousins"/>
    <x v="1"/>
    <x v="0"/>
    <s v="Chicago"/>
    <x v="10"/>
    <n v="60623"/>
    <s v="Central"/>
    <s v="TEC-CO-10004202"/>
    <x v="2"/>
    <x v="16"/>
    <s v="Brother DCP1000 Digital 3 in 1 Multifunction Machine"/>
    <n v="719.97600000000011"/>
    <n v="3"/>
    <n v="0.2"/>
    <n v="134.99549999999999"/>
  </r>
  <r>
    <n v="8554"/>
    <s v="US-2014-102904"/>
    <x v="3"/>
    <x v="38"/>
    <d v="2014-11-21T00:00:00"/>
    <s v="Standard Class"/>
    <s v="CB-12025"/>
    <s v="Cassandra Brandow"/>
    <x v="0"/>
    <x v="0"/>
    <s v="Decatur"/>
    <x v="19"/>
    <n v="35601"/>
    <s v="South"/>
    <s v="TEC-AC-10000927"/>
    <x v="2"/>
    <x v="11"/>
    <s v="Anker Ultrathin Bluetooth Wireless Keyboard Aluminum Cover with Stand "/>
    <n v="239.92"/>
    <n v="8"/>
    <n v="0"/>
    <n v="23.99199999999999"/>
  </r>
  <r>
    <n v="8555"/>
    <s v="CA-2013-102092"/>
    <x v="0"/>
    <x v="10"/>
    <d v="2013-12-12T00:00:00"/>
    <s v="First Class"/>
    <s v="PM-18940"/>
    <s v="Paul MacIntyre"/>
    <x v="0"/>
    <x v="0"/>
    <s v="Springfield"/>
    <x v="17"/>
    <n v="22153"/>
    <s v="South"/>
    <s v="FUR-TA-10002530"/>
    <x v="0"/>
    <x v="3"/>
    <s v="Iceberg OfficeWorks 42&quot; Round Tables"/>
    <n v="1056.8599999999999"/>
    <n v="7"/>
    <n v="0"/>
    <n v="158.52899999999994"/>
  </r>
  <r>
    <n v="8556"/>
    <s v="CA-2012-117884"/>
    <x v="1"/>
    <x v="204"/>
    <d v="2012-03-22T00:00:00"/>
    <s v="Same Day"/>
    <s v="DC-13285"/>
    <s v="Debra Catini"/>
    <x v="0"/>
    <x v="0"/>
    <s v="Plantation"/>
    <x v="2"/>
    <n v="33317"/>
    <s v="South"/>
    <s v="TEC-AC-10002567"/>
    <x v="2"/>
    <x v="11"/>
    <s v="Logitech G602 Wireless Gaming Mouse"/>
    <n v="447.94399999999996"/>
    <n v="7"/>
    <n v="0.2"/>
    <n v="89.588799999999992"/>
  </r>
  <r>
    <n v="8557"/>
    <s v="CA-2012-117884"/>
    <x v="1"/>
    <x v="204"/>
    <d v="2012-03-22T00:00:00"/>
    <s v="Same Day"/>
    <s v="DC-13285"/>
    <s v="Debra Catini"/>
    <x v="0"/>
    <x v="0"/>
    <s v="Plantation"/>
    <x v="2"/>
    <n v="33317"/>
    <s v="South"/>
    <s v="OFF-ST-10002182"/>
    <x v="1"/>
    <x v="4"/>
    <s v="Iris 3-Drawer Stacking Bin, Black"/>
    <n v="150.40799999999999"/>
    <n v="9"/>
    <n v="0.2"/>
    <n v="-33.841799999999999"/>
  </r>
  <r>
    <n v="8558"/>
    <s v="CA-2013-132829"/>
    <x v="0"/>
    <x v="443"/>
    <d v="2013-12-27T00:00:00"/>
    <s v="Second Class"/>
    <s v="LA-16780"/>
    <s v="Laura Armstrong"/>
    <x v="1"/>
    <x v="0"/>
    <s v="Houston"/>
    <x v="5"/>
    <n v="77041"/>
    <s v="Central"/>
    <s v="TEC-PH-10004539"/>
    <x v="2"/>
    <x v="7"/>
    <s v="Wireless Extenders zBoost YX545 SOHO Signal Booster"/>
    <n v="453.57600000000002"/>
    <n v="3"/>
    <n v="0.2"/>
    <n v="39.687899999999985"/>
  </r>
  <r>
    <n v="8559"/>
    <s v="CA-2013-132829"/>
    <x v="0"/>
    <x v="443"/>
    <d v="2013-12-27T00:00:00"/>
    <s v="Second Class"/>
    <s v="LA-16780"/>
    <s v="Laura Armstrong"/>
    <x v="1"/>
    <x v="0"/>
    <s v="Houston"/>
    <x v="5"/>
    <n v="77041"/>
    <s v="Central"/>
    <s v="OFF-LA-10002945"/>
    <x v="1"/>
    <x v="2"/>
    <s v="Permanent Self-Adhesive File Folder Labels for Typewriters, 1 1/8 x 3 1/2, White"/>
    <n v="45.36"/>
    <n v="9"/>
    <n v="0.2"/>
    <n v="14.741999999999997"/>
  </r>
  <r>
    <n v="8560"/>
    <s v="CA-2013-132829"/>
    <x v="0"/>
    <x v="443"/>
    <d v="2013-12-27T00:00:00"/>
    <s v="Second Class"/>
    <s v="LA-16780"/>
    <s v="Laura Armstrong"/>
    <x v="1"/>
    <x v="0"/>
    <s v="Houston"/>
    <x v="5"/>
    <n v="77041"/>
    <s v="Central"/>
    <s v="TEC-PH-10004345"/>
    <x v="2"/>
    <x v="7"/>
    <s v="Cisco SPA 502G IP Phone"/>
    <n v="287.88"/>
    <n v="3"/>
    <n v="0.2"/>
    <n v="35.984999999999999"/>
  </r>
  <r>
    <n v="8561"/>
    <s v="CA-2013-132829"/>
    <x v="0"/>
    <x v="443"/>
    <d v="2013-12-27T00:00:00"/>
    <s v="Second Class"/>
    <s v="LA-16780"/>
    <s v="Laura Armstrong"/>
    <x v="1"/>
    <x v="0"/>
    <s v="Houston"/>
    <x v="5"/>
    <n v="77041"/>
    <s v="Central"/>
    <s v="TEC-PH-10004912"/>
    <x v="2"/>
    <x v="7"/>
    <s v="Cisco SPA112 2 Port Phone Adapter"/>
    <n v="131.88000000000002"/>
    <n v="3"/>
    <n v="0.2"/>
    <n v="14.836499999999987"/>
  </r>
  <r>
    <n v="8562"/>
    <s v="CA-2013-132829"/>
    <x v="0"/>
    <x v="443"/>
    <d v="2013-12-27T00:00:00"/>
    <s v="Second Class"/>
    <s v="LA-16780"/>
    <s v="Laura Armstrong"/>
    <x v="1"/>
    <x v="0"/>
    <s v="Houston"/>
    <x v="5"/>
    <n v="77041"/>
    <s v="Central"/>
    <s v="FUR-FU-10000206"/>
    <x v="0"/>
    <x v="5"/>
    <s v="GE General Purpose, Extra Long Life, Showcase &amp; Floodlight Incandescent Bulbs"/>
    <n v="2.3280000000000003"/>
    <n v="2"/>
    <n v="0.6"/>
    <n v="-0.75660000000000016"/>
  </r>
  <r>
    <n v="8563"/>
    <s v="CA-2013-123540"/>
    <x v="0"/>
    <x v="1197"/>
    <d v="2013-04-07T00:00:00"/>
    <s v="Second Class"/>
    <s v="DJ-13420"/>
    <s v="Denny Joy"/>
    <x v="1"/>
    <x v="0"/>
    <s v="Milwaukee"/>
    <x v="6"/>
    <n v="53209"/>
    <s v="Central"/>
    <s v="FUR-CH-10000847"/>
    <x v="0"/>
    <x v="1"/>
    <s v="Global Executive Mid-Back Manager's Chair"/>
    <n v="1454.9"/>
    <n v="5"/>
    <n v="0"/>
    <n v="378.274"/>
  </r>
  <r>
    <n v="8564"/>
    <s v="US-2014-108315"/>
    <x v="3"/>
    <x v="504"/>
    <d v="2014-05-05T00:00:00"/>
    <s v="Standard Class"/>
    <s v="MH-18115"/>
    <s v="Mick Hernandez"/>
    <x v="2"/>
    <x v="0"/>
    <s v="Sanford"/>
    <x v="2"/>
    <n v="32771"/>
    <s v="South"/>
    <s v="OFF-BI-10000822"/>
    <x v="1"/>
    <x v="8"/>
    <s v="Acco PRESSTEX Data Binder with Storage Hooks, Light Blue, 9 1/2&quot; X 11&quot;"/>
    <n v="4.8420000000000005"/>
    <n v="3"/>
    <n v="0.7"/>
    <n v="-3.5507999999999988"/>
  </r>
  <r>
    <n v="8565"/>
    <s v="US-2014-108315"/>
    <x v="3"/>
    <x v="504"/>
    <d v="2014-05-05T00:00:00"/>
    <s v="Standard Class"/>
    <s v="MH-18115"/>
    <s v="Mick Hernandez"/>
    <x v="2"/>
    <x v="0"/>
    <s v="Sanford"/>
    <x v="2"/>
    <n v="32771"/>
    <s v="South"/>
    <s v="FUR-FU-10000747"/>
    <x v="0"/>
    <x v="5"/>
    <s v="Tenex B1-RE Series Chair Mats for Low Pile Carpets"/>
    <n v="220.70400000000001"/>
    <n v="6"/>
    <n v="0.2"/>
    <n v="-8.2764000000000379"/>
  </r>
  <r>
    <n v="8566"/>
    <s v="CA-2013-134110"/>
    <x v="0"/>
    <x v="1019"/>
    <d v="2013-11-19T00:00:00"/>
    <s v="First Class"/>
    <s v="BG-11035"/>
    <s v="Barry Gonzalez"/>
    <x v="0"/>
    <x v="0"/>
    <s v="The Colony"/>
    <x v="5"/>
    <n v="75056"/>
    <s v="Central"/>
    <s v="TEC-PH-10002350"/>
    <x v="2"/>
    <x v="7"/>
    <s v="Apple EarPods with Remote and Mic"/>
    <n v="67.176000000000002"/>
    <n v="3"/>
    <n v="0.2"/>
    <n v="6.7175999999999974"/>
  </r>
  <r>
    <n v="8567"/>
    <s v="CA-2013-134110"/>
    <x v="0"/>
    <x v="1019"/>
    <d v="2013-11-19T00:00:00"/>
    <s v="First Class"/>
    <s v="BG-11035"/>
    <s v="Barry Gonzalez"/>
    <x v="0"/>
    <x v="0"/>
    <s v="The Colony"/>
    <x v="5"/>
    <n v="75056"/>
    <s v="Central"/>
    <s v="OFF-PA-10000697"/>
    <x v="1"/>
    <x v="10"/>
    <s v="TOPS Voice Message Log Book, Flash Format"/>
    <n v="15.231999999999999"/>
    <n v="4"/>
    <n v="0.2"/>
    <n v="5.5215999999999994"/>
  </r>
  <r>
    <n v="8568"/>
    <s v="US-2013-136581"/>
    <x v="0"/>
    <x v="338"/>
    <d v="2013-11-13T00:00:00"/>
    <s v="First Class"/>
    <s v="SV-20365"/>
    <s v="Seth Vernon"/>
    <x v="0"/>
    <x v="0"/>
    <s v="Troy"/>
    <x v="24"/>
    <n v="45373"/>
    <s v="East"/>
    <s v="OFF-PA-10002787"/>
    <x v="1"/>
    <x v="10"/>
    <s v="Xerox 227"/>
    <n v="31.104000000000006"/>
    <n v="6"/>
    <n v="0.2"/>
    <n v="10.8864"/>
  </r>
  <r>
    <n v="8569"/>
    <s v="CA-2013-162390"/>
    <x v="0"/>
    <x v="409"/>
    <d v="2013-12-13T00:00:00"/>
    <s v="Standard Class"/>
    <s v="DP-13105"/>
    <s v="Dave Poirier"/>
    <x v="1"/>
    <x v="0"/>
    <s v="Hempstead"/>
    <x v="15"/>
    <n v="11550"/>
    <s v="East"/>
    <s v="OFF-BI-10004318"/>
    <x v="1"/>
    <x v="8"/>
    <s v="Ibico EB-19 Dual Function Manual Binding System"/>
    <n v="968.74400000000014"/>
    <n v="7"/>
    <n v="0.2"/>
    <n v="314.84180000000003"/>
  </r>
  <r>
    <n v="8570"/>
    <s v="CA-2013-162390"/>
    <x v="0"/>
    <x v="409"/>
    <d v="2013-12-13T00:00:00"/>
    <s v="Standard Class"/>
    <s v="DP-13105"/>
    <s v="Dave Poirier"/>
    <x v="1"/>
    <x v="0"/>
    <s v="Hempstead"/>
    <x v="15"/>
    <n v="11550"/>
    <s v="East"/>
    <s v="OFF-BI-10001721"/>
    <x v="1"/>
    <x v="8"/>
    <s v="Trimflex Flexible Post Binders"/>
    <n v="222.35199999999998"/>
    <n v="13"/>
    <n v="0.2"/>
    <n v="77.823200000000014"/>
  </r>
  <r>
    <n v="8571"/>
    <s v="CA-2013-162390"/>
    <x v="0"/>
    <x v="409"/>
    <d v="2013-12-13T00:00:00"/>
    <s v="Standard Class"/>
    <s v="DP-13105"/>
    <s v="Dave Poirier"/>
    <x v="1"/>
    <x v="0"/>
    <s v="Hempstead"/>
    <x v="15"/>
    <n v="11550"/>
    <s v="East"/>
    <s v="TEC-CO-10004202"/>
    <x v="2"/>
    <x v="16"/>
    <s v="Brother DCP1000 Digital 3 in 1 Multifunction Machine"/>
    <n v="479.98400000000004"/>
    <n v="2"/>
    <n v="0.2"/>
    <n v="89.996999999999986"/>
  </r>
  <r>
    <n v="8572"/>
    <s v="CA-2013-162222"/>
    <x v="0"/>
    <x v="1015"/>
    <d v="2013-04-04T00:00:00"/>
    <s v="Same Day"/>
    <s v="SR-20740"/>
    <s v="Steven Roelle"/>
    <x v="2"/>
    <x v="0"/>
    <s v="Dallas"/>
    <x v="5"/>
    <n v="75081"/>
    <s v="Central"/>
    <s v="OFF-PA-10003893"/>
    <x v="1"/>
    <x v="10"/>
    <s v="Xerox 1962"/>
    <n v="10.272000000000002"/>
    <n v="3"/>
    <n v="0.2"/>
    <n v="3.2099999999999982"/>
  </r>
  <r>
    <n v="8573"/>
    <s v="CA-2011-121629"/>
    <x v="2"/>
    <x v="683"/>
    <d v="2011-12-02T00:00:00"/>
    <s v="Standard Class"/>
    <s v="BT-11680"/>
    <s v="Brian Thompson"/>
    <x v="0"/>
    <x v="0"/>
    <s v="Houston"/>
    <x v="5"/>
    <n v="77041"/>
    <s v="Central"/>
    <s v="TEC-MA-10004679"/>
    <x v="2"/>
    <x v="15"/>
    <s v="StarTech.com 10/100 VDSL2 Ethernet Extender Kit"/>
    <n v="998.84999999999991"/>
    <n v="5"/>
    <n v="0.4"/>
    <n v="-199.7700000000001"/>
  </r>
  <r>
    <n v="8574"/>
    <s v="CA-2012-164623"/>
    <x v="1"/>
    <x v="1182"/>
    <d v="2012-10-22T00:00:00"/>
    <s v="First Class"/>
    <s v="MS-17770"/>
    <s v="Maxwell Schwartz"/>
    <x v="0"/>
    <x v="0"/>
    <s v="New York City"/>
    <x v="15"/>
    <n v="10035"/>
    <s v="East"/>
    <s v="OFF-PA-10000249"/>
    <x v="1"/>
    <x v="10"/>
    <s v="Staples"/>
    <n v="24.56"/>
    <n v="2"/>
    <n v="0"/>
    <n v="11.543199999999999"/>
  </r>
  <r>
    <n v="8575"/>
    <s v="CA-2011-159849"/>
    <x v="2"/>
    <x v="111"/>
    <d v="2011-09-19T00:00:00"/>
    <s v="Same Day"/>
    <s v="JK-15640"/>
    <s v="Jim Kriz"/>
    <x v="2"/>
    <x v="0"/>
    <s v="San Francisco"/>
    <x v="1"/>
    <n v="94110"/>
    <s v="West"/>
    <s v="OFF-FA-10000053"/>
    <x v="1"/>
    <x v="13"/>
    <s v="Revere Boxed Rubber Bands by Revere"/>
    <n v="5.67"/>
    <n v="3"/>
    <n v="0"/>
    <n v="0.11340000000000017"/>
  </r>
  <r>
    <n v="8576"/>
    <s v="CA-2014-101273"/>
    <x v="3"/>
    <x v="151"/>
    <d v="2014-08-31T00:00:00"/>
    <s v="Second Class"/>
    <s v="ST-20530"/>
    <s v="Shui Tom"/>
    <x v="0"/>
    <x v="0"/>
    <s v="Port Saint Lucie"/>
    <x v="2"/>
    <n v="34952"/>
    <s v="South"/>
    <s v="OFF-AP-10000804"/>
    <x v="1"/>
    <x v="9"/>
    <s v="Hoover Portapower Portable Vacuum"/>
    <n v="14.336000000000002"/>
    <n v="4"/>
    <n v="0.2"/>
    <n v="0.89599999999999991"/>
  </r>
  <r>
    <n v="8577"/>
    <s v="CA-2014-106747"/>
    <x v="3"/>
    <x v="445"/>
    <d v="2014-07-05T00:00:00"/>
    <s v="First Class"/>
    <s v="TS-21505"/>
    <s v="Tony Sayre"/>
    <x v="0"/>
    <x v="0"/>
    <s v="Concord"/>
    <x v="38"/>
    <n v="3301"/>
    <s v="East"/>
    <s v="FUR-FU-10004188"/>
    <x v="0"/>
    <x v="5"/>
    <s v="Luxo Professional Combination Clamp-On Lamps"/>
    <n v="102.3"/>
    <n v="1"/>
    <n v="0"/>
    <n v="26.597999999999999"/>
  </r>
  <r>
    <n v="8578"/>
    <s v="CA-2014-146164"/>
    <x v="3"/>
    <x v="66"/>
    <d v="2014-12-27T00:00:00"/>
    <s v="Standard Class"/>
    <s v="CM-12190"/>
    <s v="Charlotte Melton"/>
    <x v="0"/>
    <x v="0"/>
    <s v="Rochester"/>
    <x v="11"/>
    <n v="55901"/>
    <s v="Central"/>
    <s v="FUR-TA-10004915"/>
    <x v="0"/>
    <x v="3"/>
    <s v="Office Impressions End Table, 20-1/2&quot;H x 24&quot;W x 20&quot;D"/>
    <n v="607.52"/>
    <n v="2"/>
    <n v="0"/>
    <n v="97.203200000000038"/>
  </r>
  <r>
    <n v="8579"/>
    <s v="CA-2014-146164"/>
    <x v="3"/>
    <x v="66"/>
    <d v="2014-12-27T00:00:00"/>
    <s v="Standard Class"/>
    <s v="CM-12190"/>
    <s v="Charlotte Melton"/>
    <x v="0"/>
    <x v="0"/>
    <s v="Rochester"/>
    <x v="11"/>
    <n v="55901"/>
    <s v="Central"/>
    <s v="OFF-ST-10001228"/>
    <x v="1"/>
    <x v="4"/>
    <s v="Personal File Boxes with Fold-Down Carry Handle"/>
    <n v="31.16"/>
    <n v="2"/>
    <n v="0"/>
    <n v="7.7899999999999991"/>
  </r>
  <r>
    <n v="8580"/>
    <s v="CA-2013-111605"/>
    <x v="0"/>
    <x v="797"/>
    <d v="2014-01-03T00:00:00"/>
    <s v="Standard Class"/>
    <s v="JW-15955"/>
    <s v="Joni Wasserman"/>
    <x v="0"/>
    <x v="0"/>
    <s v="Louisville"/>
    <x v="0"/>
    <n v="40214"/>
    <s v="South"/>
    <s v="OFF-LA-10002368"/>
    <x v="1"/>
    <x v="2"/>
    <s v="Avery 479"/>
    <n v="2.61"/>
    <n v="1"/>
    <n v="0"/>
    <n v="1.2005999999999999"/>
  </r>
  <r>
    <n v="8581"/>
    <s v="CA-2011-130673"/>
    <x v="2"/>
    <x v="671"/>
    <d v="2011-05-22T00:00:00"/>
    <s v="Second Class"/>
    <s v="MC-17590"/>
    <s v="Matt Collister"/>
    <x v="1"/>
    <x v="0"/>
    <s v="San Marcos"/>
    <x v="5"/>
    <n v="78666"/>
    <s v="Central"/>
    <s v="FUR-FU-10003489"/>
    <x v="0"/>
    <x v="5"/>
    <s v="Contemporary Borderless Frame"/>
    <n v="10.332000000000001"/>
    <n v="3"/>
    <n v="0.6"/>
    <n v="-5.9408999999999992"/>
  </r>
  <r>
    <n v="8582"/>
    <s v="CA-2011-130673"/>
    <x v="2"/>
    <x v="671"/>
    <d v="2011-05-22T00:00:00"/>
    <s v="Second Class"/>
    <s v="MC-17590"/>
    <s v="Matt Collister"/>
    <x v="1"/>
    <x v="0"/>
    <s v="San Marcos"/>
    <x v="5"/>
    <n v="78666"/>
    <s v="Central"/>
    <s v="OFF-PA-10000289"/>
    <x v="1"/>
    <x v="10"/>
    <s v="Xerox 213"/>
    <n v="10.368000000000002"/>
    <n v="2"/>
    <n v="0.2"/>
    <n v="3.6288"/>
  </r>
  <r>
    <n v="8583"/>
    <s v="CA-2011-130673"/>
    <x v="2"/>
    <x v="671"/>
    <d v="2011-05-22T00:00:00"/>
    <s v="Second Class"/>
    <s v="MC-17590"/>
    <s v="Matt Collister"/>
    <x v="1"/>
    <x v="0"/>
    <s v="San Marcos"/>
    <x v="5"/>
    <n v="78666"/>
    <s v="Central"/>
    <s v="TEC-AC-10004227"/>
    <x v="2"/>
    <x v="11"/>
    <s v="SanDisk Ultra 16 GB MicroSDHC Class 10 Memory Card"/>
    <n v="20.784000000000002"/>
    <n v="2"/>
    <n v="0.2"/>
    <n v="-3.6372000000000027"/>
  </r>
  <r>
    <n v="8584"/>
    <s v="CA-2011-130673"/>
    <x v="2"/>
    <x v="671"/>
    <d v="2011-05-22T00:00:00"/>
    <s v="Second Class"/>
    <s v="MC-17590"/>
    <s v="Matt Collister"/>
    <x v="1"/>
    <x v="0"/>
    <s v="San Marcos"/>
    <x v="5"/>
    <n v="78666"/>
    <s v="Central"/>
    <s v="OFF-ST-10000636"/>
    <x v="1"/>
    <x v="4"/>
    <s v="Rogers Profile Extra Capacity Storage Tub"/>
    <n v="66.959999999999994"/>
    <n v="5"/>
    <n v="0.2"/>
    <n v="-13.392000000000003"/>
  </r>
  <r>
    <n v="8585"/>
    <s v="CA-2011-104808"/>
    <x v="2"/>
    <x v="519"/>
    <d v="2011-02-09T00:00:00"/>
    <s v="Second Class"/>
    <s v="MH-17440"/>
    <s v="Mark Haberlin"/>
    <x v="1"/>
    <x v="0"/>
    <s v="Escondido"/>
    <x v="1"/>
    <n v="92025"/>
    <s v="West"/>
    <s v="OFF-BI-10003676"/>
    <x v="1"/>
    <x v="8"/>
    <s v="GBC Standard Recycled Report Covers, Clear Plastic Sheets"/>
    <n v="17.248000000000001"/>
    <n v="2"/>
    <n v="0.2"/>
    <n v="6.0367999999999986"/>
  </r>
  <r>
    <n v="8586"/>
    <s v="US-2014-132927"/>
    <x v="3"/>
    <x v="34"/>
    <d v="2014-12-16T00:00:00"/>
    <s v="Standard Class"/>
    <s v="RD-19720"/>
    <s v="Roger Demir"/>
    <x v="0"/>
    <x v="0"/>
    <s v="Philadelphia"/>
    <x v="9"/>
    <n v="19134"/>
    <s v="East"/>
    <s v="OFF-BI-10001116"/>
    <x v="1"/>
    <x v="8"/>
    <s v="Wilson Jones 1&quot; Hanging DublLock Ring Binders"/>
    <n v="11.088000000000003"/>
    <n v="7"/>
    <n v="0.7"/>
    <n v="-8.1311999999999998"/>
  </r>
  <r>
    <n v="8587"/>
    <s v="CA-2014-162012"/>
    <x v="3"/>
    <x v="497"/>
    <d v="2014-07-19T00:00:00"/>
    <s v="Standard Class"/>
    <s v="KB-16240"/>
    <s v="Karen Bern"/>
    <x v="1"/>
    <x v="0"/>
    <s v="Los Angeles"/>
    <x v="1"/>
    <n v="90049"/>
    <s v="West"/>
    <s v="TEC-AC-10003832"/>
    <x v="2"/>
    <x v="11"/>
    <s v="Logitech P710e Mobile Speakerphone"/>
    <n v="1287.45"/>
    <n v="5"/>
    <n v="0"/>
    <n v="244.61549999999988"/>
  </r>
  <r>
    <n v="8588"/>
    <s v="CA-2014-162012"/>
    <x v="3"/>
    <x v="497"/>
    <d v="2014-07-19T00:00:00"/>
    <s v="Standard Class"/>
    <s v="KB-16240"/>
    <s v="Karen Bern"/>
    <x v="1"/>
    <x v="0"/>
    <s v="Los Angeles"/>
    <x v="1"/>
    <n v="90049"/>
    <s v="West"/>
    <s v="OFF-AP-10003040"/>
    <x v="1"/>
    <x v="9"/>
    <s v="Fellowes 8 Outlet Superior Workstation Surge Protector w/o Phone/Fax/Modem Protection"/>
    <n v="168.1"/>
    <n v="5"/>
    <n v="0"/>
    <n v="43.705999999999996"/>
  </r>
  <r>
    <n v="8589"/>
    <s v="CA-2012-138492"/>
    <x v="1"/>
    <x v="1060"/>
    <d v="2012-05-22T00:00:00"/>
    <s v="Standard Class"/>
    <s v="FC-14335"/>
    <s v="Fred Chung"/>
    <x v="1"/>
    <x v="0"/>
    <s v="Philadelphia"/>
    <x v="9"/>
    <n v="19140"/>
    <s v="East"/>
    <s v="OFF-ST-10002583"/>
    <x v="1"/>
    <x v="4"/>
    <s v="Fellowes Neat Ideas Storage Cubes"/>
    <n v="51.967999999999996"/>
    <n v="2"/>
    <n v="0.2"/>
    <n v="-10.393600000000001"/>
  </r>
  <r>
    <n v="8590"/>
    <s v="CA-2014-145338"/>
    <x v="3"/>
    <x v="926"/>
    <d v="2014-02-02T00:00:00"/>
    <s v="First Class"/>
    <s v="BD-11770"/>
    <s v="Bryan Davis"/>
    <x v="0"/>
    <x v="0"/>
    <s v="Philadelphia"/>
    <x v="9"/>
    <n v="19120"/>
    <s v="East"/>
    <s v="OFF-AR-10002053"/>
    <x v="1"/>
    <x v="6"/>
    <s v="Premium Writing Pencils, Soft, #2 by Central Association for the Blind"/>
    <n v="4.7679999999999998"/>
    <n v="2"/>
    <n v="0.2"/>
    <n v="0.47680000000000011"/>
  </r>
  <r>
    <n v="8591"/>
    <s v="CA-2014-126676"/>
    <x v="3"/>
    <x v="365"/>
    <d v="2014-10-02T00:00:00"/>
    <s v="First Class"/>
    <s v="FH-14365"/>
    <s v="Fred Hopkins"/>
    <x v="1"/>
    <x v="0"/>
    <s v="Hempstead"/>
    <x v="15"/>
    <n v="11550"/>
    <s v="East"/>
    <s v="OFF-EN-10004846"/>
    <x v="1"/>
    <x v="12"/>
    <s v="Letter or Legal Size Expandable Poly String Tie Envelopes"/>
    <n v="7.98"/>
    <n v="3"/>
    <n v="0"/>
    <n v="3.9102000000000006"/>
  </r>
  <r>
    <n v="8592"/>
    <s v="CA-2014-101700"/>
    <x v="3"/>
    <x v="756"/>
    <d v="2014-04-27T00:00:00"/>
    <s v="First Class"/>
    <s v="SO-20335"/>
    <s v="Sean O'Donnell"/>
    <x v="0"/>
    <x v="0"/>
    <s v="Greeley"/>
    <x v="22"/>
    <n v="80634"/>
    <s v="West"/>
    <s v="OFF-EN-10003134"/>
    <x v="1"/>
    <x v="12"/>
    <s v="Staples"/>
    <n v="18.687999999999999"/>
    <n v="2"/>
    <n v="0.2"/>
    <n v="7.008"/>
  </r>
  <r>
    <n v="8593"/>
    <s v="CA-2014-101700"/>
    <x v="3"/>
    <x v="756"/>
    <d v="2014-04-27T00:00:00"/>
    <s v="First Class"/>
    <s v="SO-20335"/>
    <s v="Sean O'Donnell"/>
    <x v="0"/>
    <x v="0"/>
    <s v="Greeley"/>
    <x v="22"/>
    <n v="80634"/>
    <s v="West"/>
    <s v="FUR-FU-10001025"/>
    <x v="0"/>
    <x v="5"/>
    <s v="Eldon Imàge Series Desk Accessories, Clear"/>
    <n v="11.664000000000001"/>
    <n v="3"/>
    <n v="0.2"/>
    <n v="3.3534000000000006"/>
  </r>
  <r>
    <n v="8594"/>
    <s v="CA-2014-159667"/>
    <x v="3"/>
    <x v="45"/>
    <d v="2014-11-14T00:00:00"/>
    <s v="Standard Class"/>
    <s v="PM-19135"/>
    <s v="Peter McVee"/>
    <x v="2"/>
    <x v="0"/>
    <s v="Jacksonville"/>
    <x v="2"/>
    <n v="32216"/>
    <s v="South"/>
    <s v="TEC-AC-10002567"/>
    <x v="2"/>
    <x v="11"/>
    <s v="Logitech G602 Wireless Gaming Mouse"/>
    <n v="191.976"/>
    <n v="3"/>
    <n v="0.2"/>
    <n v="38.395199999999988"/>
  </r>
  <r>
    <n v="8595"/>
    <s v="CA-2014-159667"/>
    <x v="3"/>
    <x v="45"/>
    <d v="2014-11-14T00:00:00"/>
    <s v="Standard Class"/>
    <s v="PM-19135"/>
    <s v="Peter McVee"/>
    <x v="2"/>
    <x v="0"/>
    <s v="Jacksonville"/>
    <x v="2"/>
    <n v="32216"/>
    <s v="South"/>
    <s v="TEC-PH-10004094"/>
    <x v="2"/>
    <x v="7"/>
    <s v="Motorola L703CM"/>
    <n v="499.16800000000006"/>
    <n v="4"/>
    <n v="0.2"/>
    <n v="31.197999999999993"/>
  </r>
  <r>
    <n v="8596"/>
    <s v="CA-2011-111934"/>
    <x v="2"/>
    <x v="952"/>
    <d v="2011-05-07T00:00:00"/>
    <s v="First Class"/>
    <s v="GD-14590"/>
    <s v="Giulietta Dortch"/>
    <x v="1"/>
    <x v="0"/>
    <s v="Arlington"/>
    <x v="17"/>
    <n v="22204"/>
    <s v="South"/>
    <s v="OFF-BI-10004364"/>
    <x v="1"/>
    <x v="8"/>
    <s v="Storex Dura Pro Binders"/>
    <n v="11.88"/>
    <n v="2"/>
    <n v="0"/>
    <n v="5.3460000000000001"/>
  </r>
  <r>
    <n v="8597"/>
    <s v="CA-2011-111934"/>
    <x v="2"/>
    <x v="952"/>
    <d v="2011-05-07T00:00:00"/>
    <s v="First Class"/>
    <s v="GD-14590"/>
    <s v="Giulietta Dortch"/>
    <x v="1"/>
    <x v="0"/>
    <s v="Arlington"/>
    <x v="17"/>
    <n v="22204"/>
    <s v="South"/>
    <s v="OFF-PA-10000474"/>
    <x v="1"/>
    <x v="10"/>
    <s v="Staples"/>
    <n v="35.44"/>
    <n v="1"/>
    <n v="0"/>
    <n v="16.656799999999997"/>
  </r>
  <r>
    <n v="8598"/>
    <s v="US-2013-117387"/>
    <x v="0"/>
    <x v="189"/>
    <d v="2013-11-01T00:00:00"/>
    <s v="Standard Class"/>
    <s v="PA-19060"/>
    <s v="Pete Armstrong"/>
    <x v="2"/>
    <x v="0"/>
    <s v="San Francisco"/>
    <x v="1"/>
    <n v="94122"/>
    <s v="West"/>
    <s v="OFF-BI-10004308"/>
    <x v="1"/>
    <x v="8"/>
    <s v="Avery Legal 4-Ring Binder"/>
    <n v="67.13600000000001"/>
    <n v="4"/>
    <n v="0.2"/>
    <n v="25.175999999999998"/>
  </r>
  <r>
    <n v="8599"/>
    <s v="CA-2011-141110"/>
    <x v="2"/>
    <x v="35"/>
    <d v="2011-12-01T00:00:00"/>
    <s v="Standard Class"/>
    <s v="LS-17200"/>
    <s v="Luke Schmidt"/>
    <x v="1"/>
    <x v="0"/>
    <s v="Fresno"/>
    <x v="1"/>
    <n v="93727"/>
    <s v="West"/>
    <s v="OFF-BI-10002012"/>
    <x v="1"/>
    <x v="8"/>
    <s v="Wilson Jones Easy Flow II Sheet Lifters"/>
    <n v="4.32"/>
    <n v="3"/>
    <n v="0.2"/>
    <n v="1.512"/>
  </r>
  <r>
    <n v="8600"/>
    <s v="CA-2011-141110"/>
    <x v="2"/>
    <x v="35"/>
    <d v="2011-12-01T00:00:00"/>
    <s v="Standard Class"/>
    <s v="LS-17200"/>
    <s v="Luke Schmidt"/>
    <x v="1"/>
    <x v="0"/>
    <s v="Fresno"/>
    <x v="1"/>
    <n v="93727"/>
    <s v="West"/>
    <s v="OFF-PA-10002586"/>
    <x v="1"/>
    <x v="10"/>
    <s v="Xerox 1970"/>
    <n v="14.940000000000001"/>
    <n v="3"/>
    <n v="0"/>
    <n v="7.0218000000000007"/>
  </r>
  <r>
    <n v="8601"/>
    <s v="CA-2011-141110"/>
    <x v="2"/>
    <x v="35"/>
    <d v="2011-12-01T00:00:00"/>
    <s v="Standard Class"/>
    <s v="LS-17200"/>
    <s v="Luke Schmidt"/>
    <x v="1"/>
    <x v="0"/>
    <s v="Fresno"/>
    <x v="1"/>
    <n v="93727"/>
    <s v="West"/>
    <s v="OFF-AP-10000692"/>
    <x v="1"/>
    <x v="9"/>
    <s v="Fellowes Mighty 8 Compact Surge Protector"/>
    <n v="40.54"/>
    <n v="2"/>
    <n v="0"/>
    <n v="11.351200000000002"/>
  </r>
  <r>
    <n v="8602"/>
    <s v="CA-2011-141110"/>
    <x v="2"/>
    <x v="35"/>
    <d v="2011-12-01T00:00:00"/>
    <s v="Standard Class"/>
    <s v="LS-17200"/>
    <s v="Luke Schmidt"/>
    <x v="1"/>
    <x v="0"/>
    <s v="Fresno"/>
    <x v="1"/>
    <n v="93727"/>
    <s v="West"/>
    <s v="OFF-BI-10001553"/>
    <x v="1"/>
    <x v="8"/>
    <s v="SpineVue Locking Slant-D Ring Binders by Cardinal"/>
    <n v="7.3120000000000012"/>
    <n v="1"/>
    <n v="0.2"/>
    <n v="2.5591999999999997"/>
  </r>
  <r>
    <n v="8603"/>
    <s v="US-2011-133949"/>
    <x v="2"/>
    <x v="520"/>
    <d v="2011-12-31T00:00:00"/>
    <s v="Same Day"/>
    <s v="JL-15175"/>
    <s v="James Lanier"/>
    <x v="2"/>
    <x v="0"/>
    <s v="Reno"/>
    <x v="33"/>
    <n v="89502"/>
    <s v="West"/>
    <s v="TEC-PH-10004908"/>
    <x v="2"/>
    <x v="7"/>
    <s v="Panasonic KX TS3282W Corded phone"/>
    <n v="475.94400000000002"/>
    <n v="7"/>
    <n v="0.2"/>
    <n v="59.492999999999952"/>
  </r>
  <r>
    <n v="8604"/>
    <s v="US-2013-116365"/>
    <x v="0"/>
    <x v="835"/>
    <d v="2013-01-08T00:00:00"/>
    <s v="Standard Class"/>
    <s v="CA-12310"/>
    <s v="Christine Abelman"/>
    <x v="1"/>
    <x v="0"/>
    <s v="San Antonio"/>
    <x v="5"/>
    <n v="78207"/>
    <s v="Central"/>
    <s v="TEC-AC-10002217"/>
    <x v="2"/>
    <x v="11"/>
    <s v="Imation Clip USB flash drive - 8 GB"/>
    <n v="30.080000000000002"/>
    <n v="2"/>
    <n v="0.2"/>
    <n v="-5.2640000000000002"/>
  </r>
  <r>
    <n v="8605"/>
    <s v="US-2013-116365"/>
    <x v="0"/>
    <x v="835"/>
    <d v="2013-01-08T00:00:00"/>
    <s v="Standard Class"/>
    <s v="CA-12310"/>
    <s v="Christine Abelman"/>
    <x v="1"/>
    <x v="0"/>
    <s v="San Antonio"/>
    <x v="5"/>
    <n v="78207"/>
    <s v="Central"/>
    <s v="TEC-AC-10002942"/>
    <x v="2"/>
    <x v="11"/>
    <s v="WD My Passport Ultra 1TB Portable External Hard Drive"/>
    <n v="165.60000000000002"/>
    <n v="3"/>
    <n v="0.2"/>
    <n v="-6.2100000000000151"/>
  </r>
  <r>
    <n v="8606"/>
    <s v="US-2013-116365"/>
    <x v="0"/>
    <x v="835"/>
    <d v="2013-01-08T00:00:00"/>
    <s v="Standard Class"/>
    <s v="CA-12310"/>
    <s v="Christine Abelman"/>
    <x v="1"/>
    <x v="0"/>
    <s v="San Antonio"/>
    <x v="5"/>
    <n v="78207"/>
    <s v="Central"/>
    <s v="TEC-PH-10002890"/>
    <x v="2"/>
    <x v="7"/>
    <s v="AT&amp;T 17929 Lendline Telephone"/>
    <n v="180.96"/>
    <n v="5"/>
    <n v="0.2"/>
    <n v="13.571999999999996"/>
  </r>
  <r>
    <n v="8607"/>
    <s v="CA-2014-162936"/>
    <x v="3"/>
    <x v="238"/>
    <d v="2014-08-23T00:00:00"/>
    <s v="Standard Class"/>
    <s v="CM-12160"/>
    <s v="Charles McCrossin"/>
    <x v="0"/>
    <x v="0"/>
    <s v="New Bedford"/>
    <x v="31"/>
    <n v="2740"/>
    <s v="East"/>
    <s v="TEC-AC-10003614"/>
    <x v="2"/>
    <x v="11"/>
    <s v="Verbatim 25 GB 6x Blu-ray Single Layer Recordable Disc, 10/Pack"/>
    <n v="23.18"/>
    <n v="2"/>
    <n v="0"/>
    <n v="7.6493999999999982"/>
  </r>
  <r>
    <n v="8608"/>
    <s v="CA-2011-151946"/>
    <x v="2"/>
    <x v="611"/>
    <d v="2011-06-09T00:00:00"/>
    <s v="Standard Class"/>
    <s v="BT-11440"/>
    <s v="Bobby Trafton"/>
    <x v="0"/>
    <x v="0"/>
    <s v="New York City"/>
    <x v="15"/>
    <n v="10035"/>
    <s v="East"/>
    <s v="FUR-FU-10002878"/>
    <x v="0"/>
    <x v="5"/>
    <s v="Seth Thomas 14&quot; Day/Date Wall Clock"/>
    <n v="56.96"/>
    <n v="2"/>
    <n v="0"/>
    <n v="21.075200000000002"/>
  </r>
  <r>
    <n v="8609"/>
    <s v="CA-2011-151946"/>
    <x v="2"/>
    <x v="611"/>
    <d v="2011-06-09T00:00:00"/>
    <s v="Standard Class"/>
    <s v="BT-11440"/>
    <s v="Bobby Trafton"/>
    <x v="0"/>
    <x v="0"/>
    <s v="New York City"/>
    <x v="15"/>
    <n v="10035"/>
    <s v="East"/>
    <s v="OFF-AP-10001626"/>
    <x v="1"/>
    <x v="9"/>
    <s v="Commercial WindTunnel Clean Air Upright Vacuum, Replacement Belts, Filtration Bags"/>
    <n v="15.56"/>
    <n v="4"/>
    <n v="0"/>
    <n v="4.0456000000000003"/>
  </r>
  <r>
    <n v="8610"/>
    <s v="CA-2011-151946"/>
    <x v="2"/>
    <x v="611"/>
    <d v="2011-06-09T00:00:00"/>
    <s v="Standard Class"/>
    <s v="BT-11440"/>
    <s v="Bobby Trafton"/>
    <x v="0"/>
    <x v="0"/>
    <s v="New York City"/>
    <x v="15"/>
    <n v="10035"/>
    <s v="East"/>
    <s v="FUR-BO-10003272"/>
    <x v="0"/>
    <x v="0"/>
    <s v="O'Sullivan Living Dimensions 5-Shelf Bookcases"/>
    <n v="353.56799999999998"/>
    <n v="2"/>
    <n v="0.2"/>
    <n v="-44.196000000000026"/>
  </r>
  <r>
    <n v="8611"/>
    <s v="CA-2011-151946"/>
    <x v="2"/>
    <x v="611"/>
    <d v="2011-06-09T00:00:00"/>
    <s v="Standard Class"/>
    <s v="BT-11440"/>
    <s v="Bobby Trafton"/>
    <x v="0"/>
    <x v="0"/>
    <s v="New York City"/>
    <x v="15"/>
    <n v="10035"/>
    <s v="East"/>
    <s v="FUR-FU-10002191"/>
    <x v="0"/>
    <x v="5"/>
    <s v="G.E. Halogen Desk Lamp Bulbs"/>
    <n v="13.96"/>
    <n v="2"/>
    <n v="0"/>
    <n v="6.7008000000000001"/>
  </r>
  <r>
    <n v="8612"/>
    <s v="CA-2014-123624"/>
    <x v="3"/>
    <x v="38"/>
    <d v="2014-11-18T00:00:00"/>
    <s v="Second Class"/>
    <s v="SE-20110"/>
    <s v="Sanjit Engle"/>
    <x v="0"/>
    <x v="0"/>
    <s v="Oxnard"/>
    <x v="1"/>
    <n v="93030"/>
    <s v="West"/>
    <s v="TEC-AC-10000682"/>
    <x v="2"/>
    <x v="11"/>
    <s v="Kensington K72356US Mouse-in-a-Box USB Desktop Mouse"/>
    <n v="82.95"/>
    <n v="5"/>
    <n v="0"/>
    <n v="29.032499999999999"/>
  </r>
  <r>
    <n v="8613"/>
    <s v="CA-2013-146437"/>
    <x v="0"/>
    <x v="1198"/>
    <d v="2013-02-01T00:00:00"/>
    <s v="Second Class"/>
    <s v="HG-14965"/>
    <s v="Henry Goldwyn"/>
    <x v="1"/>
    <x v="0"/>
    <s v="Los Angeles"/>
    <x v="1"/>
    <n v="90036"/>
    <s v="West"/>
    <s v="OFF-AR-10000588"/>
    <x v="1"/>
    <x v="6"/>
    <s v="Newell 345"/>
    <n v="39.68"/>
    <n v="2"/>
    <n v="0"/>
    <n v="10.316800000000001"/>
  </r>
  <r>
    <n v="8614"/>
    <s v="CA-2013-138233"/>
    <x v="0"/>
    <x v="1199"/>
    <d v="2013-11-15T00:00:00"/>
    <s v="Standard Class"/>
    <s v="PF-19165"/>
    <s v="Philip Fox"/>
    <x v="0"/>
    <x v="0"/>
    <s v="Oakland"/>
    <x v="1"/>
    <n v="94601"/>
    <s v="West"/>
    <s v="TEC-AC-10002001"/>
    <x v="2"/>
    <x v="11"/>
    <s v="Logitech Wireless Gaming Headset G930"/>
    <n v="479.97"/>
    <n v="3"/>
    <n v="0"/>
    <n v="177.58890000000002"/>
  </r>
  <r>
    <n v="8615"/>
    <s v="CA-2013-165918"/>
    <x v="0"/>
    <x v="545"/>
    <d v="2013-09-15T00:00:00"/>
    <s v="Standard Class"/>
    <s v="BD-11770"/>
    <s v="Bryan Davis"/>
    <x v="0"/>
    <x v="0"/>
    <s v="Edmonds"/>
    <x v="4"/>
    <n v="98026"/>
    <s v="West"/>
    <s v="OFF-LA-10003720"/>
    <x v="1"/>
    <x v="2"/>
    <s v="Avery 487"/>
    <n v="7.38"/>
    <n v="2"/>
    <n v="0"/>
    <n v="3.4685999999999999"/>
  </r>
  <r>
    <n v="8616"/>
    <s v="CA-2013-165918"/>
    <x v="0"/>
    <x v="545"/>
    <d v="2013-09-15T00:00:00"/>
    <s v="Standard Class"/>
    <s v="BD-11770"/>
    <s v="Bryan Davis"/>
    <x v="0"/>
    <x v="0"/>
    <s v="Edmonds"/>
    <x v="4"/>
    <n v="98026"/>
    <s v="West"/>
    <s v="OFF-BI-10004364"/>
    <x v="1"/>
    <x v="8"/>
    <s v="Storex Dura Pro Binders"/>
    <n v="14.256000000000002"/>
    <n v="3"/>
    <n v="0.2"/>
    <n v="4.4550000000000001"/>
  </r>
  <r>
    <n v="8617"/>
    <s v="CA-2013-165918"/>
    <x v="0"/>
    <x v="545"/>
    <d v="2013-09-15T00:00:00"/>
    <s v="Standard Class"/>
    <s v="BD-11770"/>
    <s v="Bryan Davis"/>
    <x v="0"/>
    <x v="0"/>
    <s v="Edmonds"/>
    <x v="4"/>
    <n v="98026"/>
    <s v="West"/>
    <s v="OFF-PA-10000100"/>
    <x v="1"/>
    <x v="10"/>
    <s v="Xerox 1945"/>
    <n v="81.98"/>
    <n v="2"/>
    <n v="0"/>
    <n v="40.170200000000001"/>
  </r>
  <r>
    <n v="8618"/>
    <s v="CA-2013-165918"/>
    <x v="0"/>
    <x v="545"/>
    <d v="2013-09-15T00:00:00"/>
    <s v="Standard Class"/>
    <s v="BD-11770"/>
    <s v="Bryan Davis"/>
    <x v="0"/>
    <x v="0"/>
    <s v="Edmonds"/>
    <x v="4"/>
    <n v="98026"/>
    <s v="West"/>
    <s v="OFF-BI-10004826"/>
    <x v="1"/>
    <x v="8"/>
    <s v="JM Magazine Binder"/>
    <n v="39.624000000000009"/>
    <n v="3"/>
    <n v="0.2"/>
    <n v="13.868400000000001"/>
  </r>
  <r>
    <n v="8619"/>
    <s v="CA-2014-117513"/>
    <x v="3"/>
    <x v="448"/>
    <d v="2014-03-09T00:00:00"/>
    <s v="Standard Class"/>
    <s v="BT-11395"/>
    <s v="Bill Tyler"/>
    <x v="1"/>
    <x v="0"/>
    <s v="Los Angeles"/>
    <x v="1"/>
    <n v="90004"/>
    <s v="West"/>
    <s v="FUR-TA-10001520"/>
    <x v="0"/>
    <x v="3"/>
    <s v="Lesro Sheffield Collection Coffee Table, End Table, Center Table, Corner Table"/>
    <n v="399.67200000000003"/>
    <n v="7"/>
    <n v="0.2"/>
    <n v="-14.987700000000061"/>
  </r>
  <r>
    <n v="8620"/>
    <s v="CA-2014-132437"/>
    <x v="3"/>
    <x v="565"/>
    <d v="2014-09-14T00:00:00"/>
    <s v="Second Class"/>
    <s v="EM-14095"/>
    <s v="Eudokia Martin"/>
    <x v="1"/>
    <x v="0"/>
    <s v="New York City"/>
    <x v="15"/>
    <n v="10024"/>
    <s v="East"/>
    <s v="OFF-ST-10001031"/>
    <x v="1"/>
    <x v="4"/>
    <s v="Adjustable Personal File Tote"/>
    <n v="65.12"/>
    <n v="4"/>
    <n v="0"/>
    <n v="16.931200000000004"/>
  </r>
  <r>
    <n v="8621"/>
    <s v="US-2014-119319"/>
    <x v="3"/>
    <x v="44"/>
    <d v="2014-11-10T00:00:00"/>
    <s v="Second Class"/>
    <s v="LC-17050"/>
    <s v="Liz Carlisle"/>
    <x v="0"/>
    <x v="0"/>
    <s v="Dallas"/>
    <x v="5"/>
    <n v="75217"/>
    <s v="Central"/>
    <s v="FUR-FU-10003878"/>
    <x v="0"/>
    <x v="5"/>
    <s v="Linden 10&quot; Round Wall Clock, Black"/>
    <n v="30.560000000000002"/>
    <n v="5"/>
    <n v="0.6"/>
    <n v="-19.863999999999997"/>
  </r>
  <r>
    <n v="8622"/>
    <s v="CA-2014-104318"/>
    <x v="3"/>
    <x v="726"/>
    <d v="2014-05-19T00:00:00"/>
    <s v="Standard Class"/>
    <s v="FH-14275"/>
    <s v="Frank Hawley"/>
    <x v="1"/>
    <x v="0"/>
    <s v="Franklin"/>
    <x v="18"/>
    <n v="37064"/>
    <s v="South"/>
    <s v="OFF-AP-10000358"/>
    <x v="1"/>
    <x v="9"/>
    <s v="Fellowes Basic Home/Office Series Surge Protectors"/>
    <n v="20.768000000000001"/>
    <n v="2"/>
    <n v="0.2"/>
    <n v="2.3363999999999976"/>
  </r>
  <r>
    <n v="8623"/>
    <s v="US-2013-114230"/>
    <x v="0"/>
    <x v="581"/>
    <d v="2013-12-02T00:00:00"/>
    <s v="Standard Class"/>
    <s v="CM-12235"/>
    <s v="Chris McAfee"/>
    <x v="0"/>
    <x v="0"/>
    <s v="Phoenix"/>
    <x v="16"/>
    <n v="85023"/>
    <s v="West"/>
    <s v="OFF-ST-10000876"/>
    <x v="1"/>
    <x v="4"/>
    <s v="Eldon Simplefile Box Office"/>
    <n v="39.808"/>
    <n v="4"/>
    <n v="0.2"/>
    <n v="3.9808000000000003"/>
  </r>
  <r>
    <n v="8624"/>
    <s v="CA-2012-136147"/>
    <x v="1"/>
    <x v="50"/>
    <d v="2012-11-18T00:00:00"/>
    <s v="Standard Class"/>
    <s v="FM-14380"/>
    <s v="Fred McMath"/>
    <x v="0"/>
    <x v="0"/>
    <s v="Miami"/>
    <x v="2"/>
    <n v="33178"/>
    <s v="South"/>
    <s v="OFF-BI-10004224"/>
    <x v="1"/>
    <x v="8"/>
    <s v="Catalog Binders with Expanding Posts"/>
    <n v="121.10400000000003"/>
    <n v="6"/>
    <n v="0.7"/>
    <n v="-100.91999999999999"/>
  </r>
  <r>
    <n v="8625"/>
    <s v="CA-2012-136147"/>
    <x v="1"/>
    <x v="50"/>
    <d v="2012-11-18T00:00:00"/>
    <s v="Standard Class"/>
    <s v="FM-14380"/>
    <s v="Fred McMath"/>
    <x v="0"/>
    <x v="0"/>
    <s v="Miami"/>
    <x v="2"/>
    <n v="33178"/>
    <s v="South"/>
    <s v="TEC-AC-10004568"/>
    <x v="2"/>
    <x v="11"/>
    <s v="Maxell LTO Ultrium - 800 GB"/>
    <n v="111.96"/>
    <n v="5"/>
    <n v="0.2"/>
    <n v="-1.3995000000000104"/>
  </r>
  <r>
    <n v="8626"/>
    <s v="CA-2012-156118"/>
    <x v="1"/>
    <x v="575"/>
    <d v="2012-12-12T00:00:00"/>
    <s v="Standard Class"/>
    <s v="HG-14965"/>
    <s v="Henry Goldwyn"/>
    <x v="1"/>
    <x v="0"/>
    <s v="Colorado Springs"/>
    <x v="22"/>
    <n v="80906"/>
    <s v="West"/>
    <s v="OFF-PA-10000533"/>
    <x v="1"/>
    <x v="10"/>
    <s v="Southworth Parchment Paper &amp; Envelopes"/>
    <n v="15.696000000000002"/>
    <n v="3"/>
    <n v="0.2"/>
    <n v="5.1011999999999995"/>
  </r>
  <r>
    <n v="8627"/>
    <s v="CA-2012-164084"/>
    <x v="1"/>
    <x v="67"/>
    <d v="2012-09-12T00:00:00"/>
    <s v="Standard Class"/>
    <s v="AG-10525"/>
    <s v="Andy Gerbode"/>
    <x v="1"/>
    <x v="0"/>
    <s v="New York City"/>
    <x v="15"/>
    <n v="10011"/>
    <s v="East"/>
    <s v="OFF-ST-10003638"/>
    <x v="1"/>
    <x v="4"/>
    <s v="Mobile Personal File Cube"/>
    <n v="70.260000000000005"/>
    <n v="3"/>
    <n v="0"/>
    <n v="18.970199999999998"/>
  </r>
  <r>
    <n v="8628"/>
    <s v="CA-2012-164084"/>
    <x v="1"/>
    <x v="67"/>
    <d v="2012-09-12T00:00:00"/>
    <s v="Standard Class"/>
    <s v="AG-10525"/>
    <s v="Andy Gerbode"/>
    <x v="1"/>
    <x v="0"/>
    <s v="New York City"/>
    <x v="15"/>
    <n v="10011"/>
    <s v="East"/>
    <s v="TEC-AC-10002305"/>
    <x v="2"/>
    <x v="11"/>
    <s v="KeyTronic E03601U1 - Keyboard - Beige"/>
    <n v="90"/>
    <n v="5"/>
    <n v="0"/>
    <n v="16.199999999999992"/>
  </r>
  <r>
    <n v="8629"/>
    <s v="CA-2012-164084"/>
    <x v="1"/>
    <x v="67"/>
    <d v="2012-09-12T00:00:00"/>
    <s v="Standard Class"/>
    <s v="AG-10525"/>
    <s v="Andy Gerbode"/>
    <x v="1"/>
    <x v="0"/>
    <s v="New York City"/>
    <x v="15"/>
    <n v="10011"/>
    <s v="East"/>
    <s v="OFF-BI-10000605"/>
    <x v="1"/>
    <x v="8"/>
    <s v="Acco Pressboard Covers with Storage Hooks, 9 1/2&quot; x 11&quot;, Executive Red"/>
    <n v="6.0960000000000001"/>
    <n v="2"/>
    <n v="0.2"/>
    <n v="2.0573999999999995"/>
  </r>
  <r>
    <n v="8630"/>
    <s v="CA-2012-164084"/>
    <x v="1"/>
    <x v="67"/>
    <d v="2012-09-12T00:00:00"/>
    <s v="Standard Class"/>
    <s v="AG-10525"/>
    <s v="Andy Gerbode"/>
    <x v="1"/>
    <x v="0"/>
    <s v="New York City"/>
    <x v="15"/>
    <n v="10011"/>
    <s v="East"/>
    <s v="FUR-TA-10003569"/>
    <x v="0"/>
    <x v="3"/>
    <s v="Bretford CR8500 Series Meeting Room Furniture"/>
    <n v="481.17599999999999"/>
    <n v="2"/>
    <n v="0.4"/>
    <n v="-120.29400000000004"/>
  </r>
  <r>
    <n v="8631"/>
    <s v="CA-2012-164084"/>
    <x v="1"/>
    <x v="67"/>
    <d v="2012-09-12T00:00:00"/>
    <s v="Standard Class"/>
    <s v="AG-10525"/>
    <s v="Andy Gerbode"/>
    <x v="1"/>
    <x v="0"/>
    <s v="New York City"/>
    <x v="15"/>
    <n v="10011"/>
    <s v="East"/>
    <s v="OFF-FA-10003059"/>
    <x v="1"/>
    <x v="13"/>
    <s v="Assorted Color Push Pins"/>
    <n v="7.24"/>
    <n v="4"/>
    <n v="0"/>
    <n v="2.3891999999999998"/>
  </r>
  <r>
    <n v="8632"/>
    <s v="CA-2013-107783"/>
    <x v="0"/>
    <x v="1062"/>
    <d v="2013-07-30T00:00:00"/>
    <s v="First Class"/>
    <s v="OT-18730"/>
    <s v="Olvera Toch"/>
    <x v="0"/>
    <x v="0"/>
    <s v="Bethlehem"/>
    <x v="9"/>
    <n v="18018"/>
    <s v="East"/>
    <s v="FUR-BO-10004409"/>
    <x v="0"/>
    <x v="0"/>
    <s v="Safco Value Mate Series Steel Bookcases, Baked Enamel Finish on Steel, Gray"/>
    <n v="177.45000000000002"/>
    <n v="5"/>
    <n v="0.5"/>
    <n v="-78.078000000000003"/>
  </r>
  <r>
    <n v="8633"/>
    <s v="CA-2013-107783"/>
    <x v="0"/>
    <x v="1062"/>
    <d v="2013-07-30T00:00:00"/>
    <s v="First Class"/>
    <s v="OT-18730"/>
    <s v="Olvera Toch"/>
    <x v="0"/>
    <x v="0"/>
    <s v="Bethlehem"/>
    <x v="9"/>
    <n v="18018"/>
    <s v="East"/>
    <s v="OFF-BI-10000545"/>
    <x v="1"/>
    <x v="8"/>
    <s v="GBC Ibimaster 500 Manual ProClick Binding System"/>
    <n v="1369.7640000000001"/>
    <n v="6"/>
    <n v="0.7"/>
    <n v="-913.17599999999993"/>
  </r>
  <r>
    <n v="8634"/>
    <s v="CA-2013-107783"/>
    <x v="0"/>
    <x v="1062"/>
    <d v="2013-07-30T00:00:00"/>
    <s v="First Class"/>
    <s v="OT-18730"/>
    <s v="Olvera Toch"/>
    <x v="0"/>
    <x v="0"/>
    <s v="Bethlehem"/>
    <x v="9"/>
    <n v="18018"/>
    <s v="East"/>
    <s v="OFF-AP-10004052"/>
    <x v="1"/>
    <x v="9"/>
    <s v="Hoover Replacement Belts For Soft Guard &amp; Commercial Ltweight Upright Vacs, 2/Pk"/>
    <n v="9.48"/>
    <n v="3"/>
    <n v="0.2"/>
    <n v="0.7110000000000003"/>
  </r>
  <r>
    <n v="8635"/>
    <s v="CA-2014-159793"/>
    <x v="3"/>
    <x v="326"/>
    <d v="2014-08-30T00:00:00"/>
    <s v="Standard Class"/>
    <s v="SV-20365"/>
    <s v="Seth Vernon"/>
    <x v="0"/>
    <x v="0"/>
    <s v="Philadelphia"/>
    <x v="9"/>
    <n v="19140"/>
    <s v="East"/>
    <s v="FUR-BO-10001798"/>
    <x v="0"/>
    <x v="0"/>
    <s v="Bush Somerset Collection Bookcase"/>
    <n v="130.97999999999999"/>
    <n v="2"/>
    <n v="0.5"/>
    <n v="-89.066399999999987"/>
  </r>
  <r>
    <n v="8636"/>
    <s v="CA-2011-160094"/>
    <x v="2"/>
    <x v="1013"/>
    <d v="2011-05-02T00:00:00"/>
    <s v="First Class"/>
    <s v="JM-16195"/>
    <s v="Justin MacKendrick"/>
    <x v="0"/>
    <x v="0"/>
    <s v="Louisville"/>
    <x v="0"/>
    <n v="40214"/>
    <s v="South"/>
    <s v="OFF-AR-10004010"/>
    <x v="1"/>
    <x v="6"/>
    <s v="Hunt Boston Vacuum Mount KS Pencil Sharpener"/>
    <n v="174.95000000000002"/>
    <n v="5"/>
    <n v="0"/>
    <n v="45.487000000000002"/>
  </r>
  <r>
    <n v="8637"/>
    <s v="CA-2011-160094"/>
    <x v="2"/>
    <x v="1013"/>
    <d v="2011-05-02T00:00:00"/>
    <s v="First Class"/>
    <s v="JM-16195"/>
    <s v="Justin MacKendrick"/>
    <x v="0"/>
    <x v="0"/>
    <s v="Louisville"/>
    <x v="0"/>
    <n v="40214"/>
    <s v="South"/>
    <s v="OFF-ST-10000585"/>
    <x v="1"/>
    <x v="4"/>
    <s v="Economy Rollaway Files"/>
    <n v="826"/>
    <n v="5"/>
    <n v="0"/>
    <n v="214.76"/>
  </r>
  <r>
    <n v="8638"/>
    <s v="CA-2014-151281"/>
    <x v="3"/>
    <x v="842"/>
    <d v="2014-05-03T00:00:00"/>
    <s v="Standard Class"/>
    <s v="HM-14980"/>
    <s v="Henry MacAllister"/>
    <x v="0"/>
    <x v="0"/>
    <s v="Seattle"/>
    <x v="4"/>
    <n v="98105"/>
    <s v="West"/>
    <s v="FUR-FU-10000397"/>
    <x v="0"/>
    <x v="5"/>
    <s v="Luxo Economy Swing Arm Lamp"/>
    <n v="139.58000000000001"/>
    <n v="7"/>
    <n v="0"/>
    <n v="39.082400000000007"/>
  </r>
  <r>
    <n v="8639"/>
    <s v="CA-2014-118346"/>
    <x v="3"/>
    <x v="283"/>
    <d v="2014-07-25T00:00:00"/>
    <s v="First Class"/>
    <s v="PO-19180"/>
    <s v="Philisse Overcash"/>
    <x v="2"/>
    <x v="0"/>
    <s v="Kenosha"/>
    <x v="6"/>
    <n v="53142"/>
    <s v="Central"/>
    <s v="TEC-AC-10000736"/>
    <x v="2"/>
    <x v="11"/>
    <s v="Logitech G600 MMO Gaming Mouse"/>
    <n v="399.95"/>
    <n v="5"/>
    <n v="0"/>
    <n v="143.982"/>
  </r>
  <r>
    <n v="8640"/>
    <s v="CA-2011-129819"/>
    <x v="2"/>
    <x v="736"/>
    <d v="2011-12-15T00:00:00"/>
    <s v="Second Class"/>
    <s v="KC-16675"/>
    <s v="Kimberly Carter"/>
    <x v="1"/>
    <x v="0"/>
    <s v="Henderson"/>
    <x v="0"/>
    <n v="42420"/>
    <s v="South"/>
    <s v="OFF-BI-10004970"/>
    <x v="1"/>
    <x v="8"/>
    <s v="ACCOHIDE 3-Ring Binder, Blue, 1&quot;"/>
    <n v="12.39"/>
    <n v="3"/>
    <n v="0"/>
    <n v="5.8232999999999997"/>
  </r>
  <r>
    <n v="8641"/>
    <s v="US-2014-148551"/>
    <x v="3"/>
    <x v="602"/>
    <d v="2014-01-17T00:00:00"/>
    <s v="Standard Class"/>
    <s v="DB-13120"/>
    <s v="David Bremer"/>
    <x v="1"/>
    <x v="0"/>
    <s v="Dallas"/>
    <x v="5"/>
    <n v="75217"/>
    <s v="Central"/>
    <s v="OFF-BI-10000545"/>
    <x v="1"/>
    <x v="8"/>
    <s v="GBC Ibimaster 500 Manual ProClick Binding System"/>
    <n v="760.97999999999979"/>
    <n v="5"/>
    <n v="0.8"/>
    <n v="-1141.47"/>
  </r>
  <r>
    <n v="8642"/>
    <s v="CA-2014-147767"/>
    <x v="3"/>
    <x v="574"/>
    <d v="2014-12-03T00:00:00"/>
    <s v="Same Day"/>
    <s v="SV-20935"/>
    <s v="Susan Vittorini"/>
    <x v="0"/>
    <x v="0"/>
    <s v="Peoria"/>
    <x v="16"/>
    <n v="85345"/>
    <s v="West"/>
    <s v="OFF-BI-10001670"/>
    <x v="1"/>
    <x v="8"/>
    <s v="Vinyl Sectional Post Binders"/>
    <n v="67.860000000000014"/>
    <n v="6"/>
    <n v="0.7"/>
    <n v="-45.239999999999995"/>
  </r>
  <r>
    <n v="8643"/>
    <s v="CA-2012-108259"/>
    <x v="1"/>
    <x v="627"/>
    <d v="2012-11-15T00:00:00"/>
    <s v="Standard Class"/>
    <s v="NS-18640"/>
    <s v="Noel Staavos"/>
    <x v="1"/>
    <x v="0"/>
    <s v="Jacksonville"/>
    <x v="3"/>
    <n v="28540"/>
    <s v="South"/>
    <s v="OFF-FA-10000624"/>
    <x v="1"/>
    <x v="13"/>
    <s v="OIC Binder Clips"/>
    <n v="31.504000000000005"/>
    <n v="11"/>
    <n v="0.2"/>
    <n v="11.814"/>
  </r>
  <r>
    <n v="8644"/>
    <s v="CA-2012-108259"/>
    <x v="1"/>
    <x v="627"/>
    <d v="2012-11-15T00:00:00"/>
    <s v="Standard Class"/>
    <s v="NS-18640"/>
    <s v="Noel Staavos"/>
    <x v="1"/>
    <x v="0"/>
    <s v="Jacksonville"/>
    <x v="3"/>
    <n v="28540"/>
    <s v="South"/>
    <s v="OFF-LA-10002945"/>
    <x v="1"/>
    <x v="2"/>
    <s v="Permanent Self-Adhesive File Folder Labels for Typewriters, 1 1/8 x 3 1/2, White"/>
    <n v="5.04"/>
    <n v="1"/>
    <n v="0.2"/>
    <n v="1.6379999999999997"/>
  </r>
  <r>
    <n v="8645"/>
    <s v="CA-2012-108259"/>
    <x v="1"/>
    <x v="627"/>
    <d v="2012-11-15T00:00:00"/>
    <s v="Standard Class"/>
    <s v="NS-18640"/>
    <s v="Noel Staavos"/>
    <x v="1"/>
    <x v="0"/>
    <s v="Jacksonville"/>
    <x v="3"/>
    <n v="28540"/>
    <s v="South"/>
    <s v="OFF-BI-10000315"/>
    <x v="1"/>
    <x v="8"/>
    <s v="Poly Designer Cover &amp; Back"/>
    <n v="39.878999999999998"/>
    <n v="7"/>
    <n v="0.7"/>
    <n v="-29.244599999999991"/>
  </r>
  <r>
    <n v="8646"/>
    <s v="CA-2012-108259"/>
    <x v="1"/>
    <x v="627"/>
    <d v="2012-11-15T00:00:00"/>
    <s v="Standard Class"/>
    <s v="NS-18640"/>
    <s v="Noel Staavos"/>
    <x v="1"/>
    <x v="0"/>
    <s v="Jacksonville"/>
    <x v="3"/>
    <n v="28540"/>
    <s v="South"/>
    <s v="FUR-FU-10000023"/>
    <x v="0"/>
    <x v="5"/>
    <s v="Eldon Wave Desk Accessories"/>
    <n v="4.7119999999999997"/>
    <n v="1"/>
    <n v="0.2"/>
    <n v="1.4136000000000002"/>
  </r>
  <r>
    <n v="8647"/>
    <s v="CA-2013-113341"/>
    <x v="0"/>
    <x v="881"/>
    <d v="2013-11-30T00:00:00"/>
    <s v="Standard Class"/>
    <s v="MH-17455"/>
    <s v="Mark Hamilton"/>
    <x v="0"/>
    <x v="0"/>
    <s v="Los Angeles"/>
    <x v="1"/>
    <n v="90032"/>
    <s v="West"/>
    <s v="FUR-CH-10004698"/>
    <x v="0"/>
    <x v="1"/>
    <s v="Padded Folding Chairs, Black, 4/Carton"/>
    <n v="194.35200000000003"/>
    <n v="3"/>
    <n v="0.2"/>
    <n v="19.435200000000009"/>
  </r>
  <r>
    <n v="8648"/>
    <s v="US-2012-131842"/>
    <x v="1"/>
    <x v="901"/>
    <d v="2012-12-08T00:00:00"/>
    <s v="First Class"/>
    <s v="RR-19525"/>
    <s v="Rick Reed"/>
    <x v="1"/>
    <x v="0"/>
    <s v="Nashville"/>
    <x v="18"/>
    <n v="37211"/>
    <s v="South"/>
    <s v="FUR-CH-10004477"/>
    <x v="0"/>
    <x v="1"/>
    <s v="Global Push Button Manager's Chair, Indigo"/>
    <n v="97.424000000000007"/>
    <n v="2"/>
    <n v="0.2"/>
    <n v="10.960199999999993"/>
  </r>
  <r>
    <n v="8649"/>
    <s v="CA-2013-164574"/>
    <x v="0"/>
    <x v="875"/>
    <d v="2013-08-04T00:00:00"/>
    <s v="Standard Class"/>
    <s v="RH-19555"/>
    <s v="Ritsa Hightower"/>
    <x v="0"/>
    <x v="0"/>
    <s v="Charlotte"/>
    <x v="3"/>
    <n v="28205"/>
    <s v="South"/>
    <s v="OFF-ST-10003816"/>
    <x v="1"/>
    <x v="4"/>
    <s v="Fellowes High-Stak Drawer Files"/>
    <n v="704.76"/>
    <n v="5"/>
    <n v="0.2"/>
    <n v="26.428499999999957"/>
  </r>
  <r>
    <n v="8650"/>
    <s v="CA-2013-164574"/>
    <x v="0"/>
    <x v="875"/>
    <d v="2013-08-04T00:00:00"/>
    <s v="Standard Class"/>
    <s v="RH-19555"/>
    <s v="Ritsa Hightower"/>
    <x v="0"/>
    <x v="0"/>
    <s v="Charlotte"/>
    <x v="3"/>
    <n v="28205"/>
    <s v="South"/>
    <s v="OFF-BI-10002429"/>
    <x v="1"/>
    <x v="8"/>
    <s v="Premier Elliptical Ring Binder, Black"/>
    <n v="27.396000000000004"/>
    <n v="3"/>
    <n v="0.7"/>
    <n v="-20.090399999999995"/>
  </r>
  <r>
    <n v="8651"/>
    <s v="CA-2011-142769"/>
    <x v="2"/>
    <x v="103"/>
    <d v="2011-09-13T00:00:00"/>
    <s v="Same Day"/>
    <s v="RP-19390"/>
    <s v="Resi Pölking"/>
    <x v="0"/>
    <x v="0"/>
    <s v="Seattle"/>
    <x v="4"/>
    <n v="98103"/>
    <s v="West"/>
    <s v="OFF-FA-10000840"/>
    <x v="1"/>
    <x v="13"/>
    <s v="OIC Thumb-Tacks"/>
    <n v="5.6999999999999993"/>
    <n v="5"/>
    <n v="0"/>
    <n v="2.6789999999999998"/>
  </r>
  <r>
    <n v="8652"/>
    <s v="CA-2011-142769"/>
    <x v="2"/>
    <x v="103"/>
    <d v="2011-09-13T00:00:00"/>
    <s v="Same Day"/>
    <s v="RP-19390"/>
    <s v="Resi Pölking"/>
    <x v="0"/>
    <x v="0"/>
    <s v="Seattle"/>
    <x v="4"/>
    <n v="98103"/>
    <s v="West"/>
    <s v="FUR-FU-10001918"/>
    <x v="0"/>
    <x v="5"/>
    <s v="C-Line Cubicle Keepers Polyproplyene Holder With Velcro Backings"/>
    <n v="14.190000000000001"/>
    <n v="3"/>
    <n v="0"/>
    <n v="5.5341000000000014"/>
  </r>
  <r>
    <n v="8653"/>
    <s v="CA-2011-142769"/>
    <x v="2"/>
    <x v="103"/>
    <d v="2011-09-13T00:00:00"/>
    <s v="Same Day"/>
    <s v="RP-19390"/>
    <s v="Resi Pölking"/>
    <x v="0"/>
    <x v="0"/>
    <s v="Seattle"/>
    <x v="4"/>
    <n v="98103"/>
    <s v="West"/>
    <s v="OFF-SU-10001574"/>
    <x v="1"/>
    <x v="14"/>
    <s v="Acme Value Line Scissors"/>
    <n v="7.3"/>
    <n v="2"/>
    <n v="0"/>
    <n v="2.1899999999999995"/>
  </r>
  <r>
    <n v="8654"/>
    <s v="CA-2011-142769"/>
    <x v="2"/>
    <x v="103"/>
    <d v="2011-09-13T00:00:00"/>
    <s v="Same Day"/>
    <s v="RP-19390"/>
    <s v="Resi Pölking"/>
    <x v="0"/>
    <x v="0"/>
    <s v="Seattle"/>
    <x v="4"/>
    <n v="98103"/>
    <s v="West"/>
    <s v="TEC-AC-10001606"/>
    <x v="2"/>
    <x v="11"/>
    <s v="Logitech Wireless Performance Mouse MX for PC and Mac"/>
    <n v="199.98"/>
    <n v="2"/>
    <n v="0"/>
    <n v="75.992400000000004"/>
  </r>
  <r>
    <n v="8655"/>
    <s v="CA-2011-142769"/>
    <x v="2"/>
    <x v="103"/>
    <d v="2011-09-13T00:00:00"/>
    <s v="Same Day"/>
    <s v="RP-19390"/>
    <s v="Resi Pölking"/>
    <x v="0"/>
    <x v="0"/>
    <s v="Seattle"/>
    <x v="4"/>
    <n v="98103"/>
    <s v="West"/>
    <s v="TEC-AC-10003399"/>
    <x v="2"/>
    <x v="11"/>
    <s v="Memorex Mini Travel Drive 64 GB USB 2.0 Flash Drive"/>
    <n v="144.96"/>
    <n v="4"/>
    <n v="0"/>
    <n v="60.883200000000002"/>
  </r>
  <r>
    <n v="8656"/>
    <s v="CA-2011-142769"/>
    <x v="2"/>
    <x v="103"/>
    <d v="2011-09-13T00:00:00"/>
    <s v="Same Day"/>
    <s v="RP-19390"/>
    <s v="Resi Pölking"/>
    <x v="0"/>
    <x v="0"/>
    <s v="Seattle"/>
    <x v="4"/>
    <n v="98103"/>
    <s v="West"/>
    <s v="TEC-AC-10000865"/>
    <x v="2"/>
    <x v="11"/>
    <s v="WD My Passport Ultra 500GB Portable External Hard Drive"/>
    <n v="118"/>
    <n v="2"/>
    <n v="0"/>
    <n v="20.059999999999988"/>
  </r>
  <r>
    <n v="8657"/>
    <s v="CA-2011-142769"/>
    <x v="2"/>
    <x v="103"/>
    <d v="2011-09-13T00:00:00"/>
    <s v="Same Day"/>
    <s v="RP-19390"/>
    <s v="Resi Pölking"/>
    <x v="0"/>
    <x v="0"/>
    <s v="Seattle"/>
    <x v="4"/>
    <n v="98103"/>
    <s v="West"/>
    <s v="OFF-PA-10002923"/>
    <x v="1"/>
    <x v="10"/>
    <s v="Xerox 1942"/>
    <n v="48.94"/>
    <n v="1"/>
    <n v="0"/>
    <n v="24.47"/>
  </r>
  <r>
    <n v="8658"/>
    <s v="CA-2011-142769"/>
    <x v="2"/>
    <x v="103"/>
    <d v="2011-09-13T00:00:00"/>
    <s v="Same Day"/>
    <s v="RP-19390"/>
    <s v="Resi Pölking"/>
    <x v="0"/>
    <x v="0"/>
    <s v="Seattle"/>
    <x v="4"/>
    <n v="98103"/>
    <s v="West"/>
    <s v="OFF-AP-10004785"/>
    <x v="1"/>
    <x v="9"/>
    <s v="Holmes Replacement Filter for HEPA Air Cleaner, Medium Room"/>
    <n v="22.66"/>
    <n v="2"/>
    <n v="0"/>
    <n v="9.743800000000002"/>
  </r>
  <r>
    <n v="8659"/>
    <s v="CA-2013-168361"/>
    <x v="0"/>
    <x v="1028"/>
    <d v="2013-06-26T00:00:00"/>
    <s v="Standard Class"/>
    <s v="KB-16600"/>
    <s v="Ken Brennan"/>
    <x v="1"/>
    <x v="0"/>
    <s v="Chicago"/>
    <x v="10"/>
    <n v="60623"/>
    <s v="Central"/>
    <s v="OFF-BI-10003727"/>
    <x v="1"/>
    <x v="8"/>
    <s v="Avery Durable Slant Ring Binders With Label Holder"/>
    <n v="0.83599999999999974"/>
    <n v="1"/>
    <n v="0.8"/>
    <n v="-1.3376000000000001"/>
  </r>
  <r>
    <n v="8660"/>
    <s v="CA-2013-153185"/>
    <x v="0"/>
    <x v="323"/>
    <d v="2013-09-09T00:00:00"/>
    <s v="Standard Class"/>
    <s v="MH-17620"/>
    <s v="Matt Hagelstein"/>
    <x v="1"/>
    <x v="0"/>
    <s v="Cincinnati"/>
    <x v="24"/>
    <n v="45231"/>
    <s v="East"/>
    <s v="OFF-PA-10002246"/>
    <x v="1"/>
    <x v="10"/>
    <s v="Wirebound Four 2-3/4 x 5 Forms per Page, 400 Sets per Book"/>
    <n v="30.96"/>
    <n v="6"/>
    <n v="0.2"/>
    <n v="11.223000000000001"/>
  </r>
  <r>
    <n v="8661"/>
    <s v="CA-2014-124765"/>
    <x v="3"/>
    <x v="920"/>
    <d v="2014-12-01T00:00:00"/>
    <s v="Standard Class"/>
    <s v="HZ-14950"/>
    <s v="Henia Zydlo"/>
    <x v="0"/>
    <x v="0"/>
    <s v="Fort Lauderdale"/>
    <x v="2"/>
    <n v="33311"/>
    <s v="South"/>
    <s v="FUR-BO-10003965"/>
    <x v="0"/>
    <x v="0"/>
    <s v="O'Sullivan Manor Hill 2-Door Library in Brianna Oak"/>
    <n v="723.92"/>
    <n v="5"/>
    <n v="0.2"/>
    <n v="-81.440999999999946"/>
  </r>
  <r>
    <n v="8662"/>
    <s v="CA-2012-131856"/>
    <x v="1"/>
    <x v="793"/>
    <d v="2012-05-17T00:00:00"/>
    <s v="Standard Class"/>
    <s v="JG-15160"/>
    <s v="James Galang"/>
    <x v="0"/>
    <x v="0"/>
    <s v="Houston"/>
    <x v="5"/>
    <n v="77041"/>
    <s v="Central"/>
    <s v="FUR-FU-10000175"/>
    <x v="0"/>
    <x v="5"/>
    <s v="DAX Wood Document Frame."/>
    <n v="21.968000000000004"/>
    <n v="4"/>
    <n v="0.6"/>
    <n v="-15.9268"/>
  </r>
  <r>
    <n v="8663"/>
    <s v="CA-2012-131856"/>
    <x v="1"/>
    <x v="793"/>
    <d v="2012-05-17T00:00:00"/>
    <s v="Standard Class"/>
    <s v="JG-15160"/>
    <s v="James Galang"/>
    <x v="0"/>
    <x v="0"/>
    <s v="Houston"/>
    <x v="5"/>
    <n v="77041"/>
    <s v="Central"/>
    <s v="TEC-PH-10001336"/>
    <x v="2"/>
    <x v="7"/>
    <s v="Digium D40 VoIP phone"/>
    <n v="619.15200000000004"/>
    <n v="6"/>
    <n v="0.2"/>
    <n v="69.654599999999988"/>
  </r>
  <r>
    <n v="8664"/>
    <s v="CA-2012-131856"/>
    <x v="1"/>
    <x v="793"/>
    <d v="2012-05-17T00:00:00"/>
    <s v="Standard Class"/>
    <s v="JG-15160"/>
    <s v="James Galang"/>
    <x v="0"/>
    <x v="0"/>
    <s v="Houston"/>
    <x v="5"/>
    <n v="77041"/>
    <s v="Central"/>
    <s v="OFF-PA-10001954"/>
    <x v="1"/>
    <x v="10"/>
    <s v="Xerox 1964"/>
    <n v="127.90400000000001"/>
    <n v="7"/>
    <n v="0.2"/>
    <n v="41.568799999999996"/>
  </r>
  <r>
    <n v="8665"/>
    <s v="CA-2014-126634"/>
    <x v="3"/>
    <x v="983"/>
    <d v="2014-04-02T00:00:00"/>
    <s v="Second Class"/>
    <s v="AB-10165"/>
    <s v="Alan Barnes"/>
    <x v="0"/>
    <x v="0"/>
    <s v="Lakewood"/>
    <x v="1"/>
    <n v="90712"/>
    <s v="West"/>
    <s v="FUR-FU-10004973"/>
    <x v="0"/>
    <x v="5"/>
    <s v="Flat Face Poster Frame"/>
    <n v="94.2"/>
    <n v="5"/>
    <n v="0"/>
    <n v="39.564000000000007"/>
  </r>
  <r>
    <n v="8666"/>
    <s v="CA-2013-118500"/>
    <x v="0"/>
    <x v="1019"/>
    <d v="2013-11-19T00:00:00"/>
    <s v="First Class"/>
    <s v="HJ-14875"/>
    <s v="Heather Jas"/>
    <x v="2"/>
    <x v="0"/>
    <s v="San Francisco"/>
    <x v="1"/>
    <n v="94122"/>
    <s v="West"/>
    <s v="OFF-SU-10004231"/>
    <x v="1"/>
    <x v="14"/>
    <s v="Acme Tagit Stainless Steel Antibacterial Scissors"/>
    <n v="49.5"/>
    <n v="5"/>
    <n v="0"/>
    <n v="13.365"/>
  </r>
  <r>
    <n v="8667"/>
    <s v="CA-2013-163951"/>
    <x v="0"/>
    <x v="945"/>
    <d v="2014-01-03T00:00:00"/>
    <s v="First Class"/>
    <s v="CJ-11875"/>
    <s v="Carl Jackson"/>
    <x v="1"/>
    <x v="0"/>
    <s v="Philadelphia"/>
    <x v="9"/>
    <n v="19140"/>
    <s v="East"/>
    <s v="OFF-AR-10004269"/>
    <x v="1"/>
    <x v="6"/>
    <s v="Newell 31"/>
    <n v="16.520000000000003"/>
    <n v="5"/>
    <n v="0.2"/>
    <n v="1.6519999999999992"/>
  </r>
  <r>
    <n v="8668"/>
    <s v="CA-2013-149916"/>
    <x v="0"/>
    <x v="596"/>
    <d v="2013-12-25T00:00:00"/>
    <s v="Second Class"/>
    <s v="ED-13885"/>
    <s v="Emily Ducich"/>
    <x v="2"/>
    <x v="0"/>
    <s v="Seattle"/>
    <x v="4"/>
    <n v="98115"/>
    <s v="West"/>
    <s v="OFF-BI-10004002"/>
    <x v="1"/>
    <x v="8"/>
    <s v="Wilson Jones International Size A4 Ring Binders"/>
    <n v="55.360000000000007"/>
    <n v="4"/>
    <n v="0.2"/>
    <n v="19.375999999999998"/>
  </r>
  <r>
    <n v="8669"/>
    <s v="CA-2013-149916"/>
    <x v="0"/>
    <x v="596"/>
    <d v="2013-12-25T00:00:00"/>
    <s v="Second Class"/>
    <s v="ED-13885"/>
    <s v="Emily Ducich"/>
    <x v="2"/>
    <x v="0"/>
    <s v="Seattle"/>
    <x v="4"/>
    <n v="98115"/>
    <s v="West"/>
    <s v="TEC-MA-10000752"/>
    <x v="2"/>
    <x v="15"/>
    <s v="Texas Instrument TI-15 Fraction Calculator"/>
    <n v="11.56"/>
    <n v="1"/>
    <n v="0.2"/>
    <n v="3.7569999999999992"/>
  </r>
  <r>
    <n v="8670"/>
    <s v="CA-2012-158918"/>
    <x v="1"/>
    <x v="139"/>
    <d v="2012-12-25T00:00:00"/>
    <s v="Second Class"/>
    <s v="AI-10855"/>
    <s v="Arianne Irving"/>
    <x v="0"/>
    <x v="0"/>
    <s v="Los Angeles"/>
    <x v="1"/>
    <n v="90036"/>
    <s v="West"/>
    <s v="OFF-PA-10004947"/>
    <x v="1"/>
    <x v="10"/>
    <s v="Staples"/>
    <n v="17.12"/>
    <n v="4"/>
    <n v="0"/>
    <n v="7.7039999999999988"/>
  </r>
  <r>
    <n v="8671"/>
    <s v="US-2011-159611"/>
    <x v="2"/>
    <x v="422"/>
    <d v="2012-01-01T00:00:00"/>
    <s v="Second Class"/>
    <s v="KB-16315"/>
    <s v="Karl Braun"/>
    <x v="0"/>
    <x v="0"/>
    <s v="Cleveland"/>
    <x v="24"/>
    <n v="44105"/>
    <s v="East"/>
    <s v="FUR-FU-10004904"/>
    <x v="0"/>
    <x v="5"/>
    <s v="Eldon &quot;L&quot; Workstation Diamond Chairmat"/>
    <n v="182.35200000000003"/>
    <n v="3"/>
    <n v="0.2"/>
    <n v="-18.23520000000002"/>
  </r>
  <r>
    <n v="8672"/>
    <s v="US-2011-159611"/>
    <x v="2"/>
    <x v="422"/>
    <d v="2012-01-01T00:00:00"/>
    <s v="Second Class"/>
    <s v="KB-16315"/>
    <s v="Karl Braun"/>
    <x v="0"/>
    <x v="0"/>
    <s v="Cleveland"/>
    <x v="24"/>
    <n v="44105"/>
    <s v="East"/>
    <s v="OFF-ST-10002790"/>
    <x v="1"/>
    <x v="4"/>
    <s v="Safco Industrial Shelving"/>
    <n v="118.16"/>
    <n v="2"/>
    <n v="0.2"/>
    <n v="-25.108999999999988"/>
  </r>
  <r>
    <n v="8673"/>
    <s v="CA-2014-163265"/>
    <x v="3"/>
    <x v="911"/>
    <d v="2014-02-22T00:00:00"/>
    <s v="Standard Class"/>
    <s v="JS-16030"/>
    <s v="Joy Smith"/>
    <x v="0"/>
    <x v="0"/>
    <s v="Decatur"/>
    <x v="10"/>
    <n v="62521"/>
    <s v="Central"/>
    <s v="OFF-FA-10004854"/>
    <x v="1"/>
    <x v="13"/>
    <s v="Vinyl Coated Wire Paper Clips in Organizer Box, 800/Box"/>
    <n v="18.368000000000002"/>
    <n v="2"/>
    <n v="0.2"/>
    <n v="6.1991999999999994"/>
  </r>
  <r>
    <n v="8674"/>
    <s v="CA-2014-163265"/>
    <x v="3"/>
    <x v="911"/>
    <d v="2014-02-22T00:00:00"/>
    <s v="Standard Class"/>
    <s v="JS-16030"/>
    <s v="Joy Smith"/>
    <x v="0"/>
    <x v="0"/>
    <s v="Decatur"/>
    <x v="10"/>
    <n v="62521"/>
    <s v="Central"/>
    <s v="FUR-CH-10004063"/>
    <x v="0"/>
    <x v="1"/>
    <s v="Global Deluxe High-Back Manager's Chair"/>
    <n v="600.55799999999999"/>
    <n v="3"/>
    <n v="0.3"/>
    <n v="-8.5794000000000779"/>
  </r>
  <r>
    <n v="8675"/>
    <s v="CA-2014-163265"/>
    <x v="3"/>
    <x v="911"/>
    <d v="2014-02-22T00:00:00"/>
    <s v="Standard Class"/>
    <s v="JS-16030"/>
    <s v="Joy Smith"/>
    <x v="0"/>
    <x v="0"/>
    <s v="Decatur"/>
    <x v="10"/>
    <n v="62521"/>
    <s v="Central"/>
    <s v="OFF-ST-10000642"/>
    <x v="1"/>
    <x v="4"/>
    <s v="Tennsco Lockers, Gray"/>
    <n v="50.352000000000004"/>
    <n v="3"/>
    <n v="0.2"/>
    <n v="-8.1822000000000052"/>
  </r>
  <r>
    <n v="8676"/>
    <s v="CA-2014-163265"/>
    <x v="3"/>
    <x v="911"/>
    <d v="2014-02-22T00:00:00"/>
    <s v="Standard Class"/>
    <s v="JS-16030"/>
    <s v="Joy Smith"/>
    <x v="0"/>
    <x v="0"/>
    <s v="Decatur"/>
    <x v="10"/>
    <n v="62521"/>
    <s v="Central"/>
    <s v="OFF-AR-10004078"/>
    <x v="1"/>
    <x v="6"/>
    <s v="Newell 312"/>
    <n v="28.031999999999996"/>
    <n v="6"/>
    <n v="0.2"/>
    <n v="3.5039999999999996"/>
  </r>
  <r>
    <n v="8677"/>
    <s v="CA-2014-163265"/>
    <x v="3"/>
    <x v="911"/>
    <d v="2014-02-22T00:00:00"/>
    <s v="Standard Class"/>
    <s v="JS-16030"/>
    <s v="Joy Smith"/>
    <x v="0"/>
    <x v="0"/>
    <s v="Decatur"/>
    <x v="10"/>
    <n v="62521"/>
    <s v="Central"/>
    <s v="FUR-FU-10004270"/>
    <x v="0"/>
    <x v="5"/>
    <s v="Executive Impressions 13&quot; Clairmont Wall Clock"/>
    <n v="7.6920000000000002"/>
    <n v="1"/>
    <n v="0.6"/>
    <n v="-3.6536999999999988"/>
  </r>
  <r>
    <n v="8678"/>
    <s v="CA-2014-141705"/>
    <x v="3"/>
    <x v="1200"/>
    <d v="2014-10-27T00:00:00"/>
    <s v="First Class"/>
    <s v="PO-18850"/>
    <s v="Patrick O'Brill"/>
    <x v="0"/>
    <x v="0"/>
    <s v="Mansfield"/>
    <x v="5"/>
    <n v="76063"/>
    <s v="Central"/>
    <s v="FUR-TA-10004607"/>
    <x v="0"/>
    <x v="3"/>
    <s v="Hon 2111 Invitation Series Straight Table"/>
    <n v="517.40500000000009"/>
    <n v="5"/>
    <n v="0.3"/>
    <n v="-81.306500000000028"/>
  </r>
  <r>
    <n v="8679"/>
    <s v="CA-2013-112739"/>
    <x v="0"/>
    <x v="476"/>
    <d v="2013-09-08T00:00:00"/>
    <s v="Second Class"/>
    <s v="RD-19810"/>
    <s v="Ross DeVincentis"/>
    <x v="2"/>
    <x v="0"/>
    <s v="Houston"/>
    <x v="5"/>
    <n v="77070"/>
    <s v="Central"/>
    <s v="OFF-BI-10001132"/>
    <x v="1"/>
    <x v="8"/>
    <s v="Acco PRESSTEX Data Binder with Storage Hooks, Dark Blue, 9 1/2&quot; X 11&quot;"/>
    <n v="8.6079999999999988"/>
    <n v="8"/>
    <n v="0.8"/>
    <n v="-13.342400000000001"/>
  </r>
  <r>
    <n v="8680"/>
    <s v="CA-2013-112739"/>
    <x v="0"/>
    <x v="476"/>
    <d v="2013-09-08T00:00:00"/>
    <s v="Second Class"/>
    <s v="RD-19810"/>
    <s v="Ross DeVincentis"/>
    <x v="2"/>
    <x v="0"/>
    <s v="Houston"/>
    <x v="5"/>
    <n v="77070"/>
    <s v="Central"/>
    <s v="TEC-AC-10001714"/>
    <x v="2"/>
    <x v="11"/>
    <s v="Logitech MX Performance Wireless Mouse"/>
    <n v="159.56"/>
    <n v="5"/>
    <n v="0.2"/>
    <n v="33.906499999999994"/>
  </r>
  <r>
    <n v="8681"/>
    <s v="CA-2013-143805"/>
    <x v="0"/>
    <x v="49"/>
    <d v="2013-12-04T00:00:00"/>
    <s v="Second Class"/>
    <s v="JD-15895"/>
    <s v="Jonathan Doherty"/>
    <x v="1"/>
    <x v="0"/>
    <s v="Richmond"/>
    <x v="17"/>
    <n v="23223"/>
    <s v="South"/>
    <s v="OFF-AP-10002945"/>
    <x v="1"/>
    <x v="9"/>
    <s v="Honeywell Enviracaire Portable HEPA Air Cleaner for 17' x 22' Room"/>
    <n v="2104.5499999999997"/>
    <n v="7"/>
    <n v="0"/>
    <n v="694.50149999999985"/>
  </r>
  <r>
    <n v="8682"/>
    <s v="CA-2013-143805"/>
    <x v="0"/>
    <x v="49"/>
    <d v="2013-12-04T00:00:00"/>
    <s v="Second Class"/>
    <s v="JD-15895"/>
    <s v="Jonathan Doherty"/>
    <x v="1"/>
    <x v="0"/>
    <s v="Richmond"/>
    <x v="17"/>
    <n v="23223"/>
    <s v="South"/>
    <s v="OFF-SU-10004664"/>
    <x v="1"/>
    <x v="14"/>
    <s v="Acme Softgrip Scissors"/>
    <n v="40.700000000000003"/>
    <n v="5"/>
    <n v="0"/>
    <n v="11.802999999999999"/>
  </r>
  <r>
    <n v="8683"/>
    <s v="CA-2011-133634"/>
    <x v="2"/>
    <x v="1127"/>
    <d v="2011-11-10T00:00:00"/>
    <s v="Standard Class"/>
    <s v="SR-20740"/>
    <s v="Steven Roelle"/>
    <x v="2"/>
    <x v="0"/>
    <s v="Arlington"/>
    <x v="17"/>
    <n v="22204"/>
    <s v="South"/>
    <s v="TEC-AC-10002550"/>
    <x v="2"/>
    <x v="11"/>
    <s v="Maxell 4.7GB DVD-RW 3/Pack"/>
    <n v="47.79"/>
    <n v="3"/>
    <n v="0"/>
    <n v="16.2486"/>
  </r>
  <r>
    <n v="8684"/>
    <s v="CA-2014-101665"/>
    <x v="3"/>
    <x v="920"/>
    <d v="2014-12-02T00:00:00"/>
    <s v="Standard Class"/>
    <s v="TZ-21580"/>
    <s v="Tracy Zic"/>
    <x v="0"/>
    <x v="0"/>
    <s v="San Francisco"/>
    <x v="1"/>
    <n v="94122"/>
    <s v="West"/>
    <s v="OFF-AR-10002335"/>
    <x v="1"/>
    <x v="6"/>
    <s v="DIXON Oriole Pencils"/>
    <n v="5.16"/>
    <n v="2"/>
    <n v="0"/>
    <n v="1.3416000000000001"/>
  </r>
  <r>
    <n v="8685"/>
    <s v="CA-2013-155446"/>
    <x v="0"/>
    <x v="186"/>
    <d v="2013-12-24T00:00:00"/>
    <s v="Standard Class"/>
    <s v="TN-21040"/>
    <s v="Tanja Norvell"/>
    <x v="2"/>
    <x v="0"/>
    <s v="San Diego"/>
    <x v="1"/>
    <n v="92024"/>
    <s v="West"/>
    <s v="TEC-AC-10001445"/>
    <x v="2"/>
    <x v="11"/>
    <s v="Imation USB 2.0 Swivel Flash Drive USB flash drive - 4 GB - Pink"/>
    <n v="21.209999999999997"/>
    <n v="7"/>
    <n v="0"/>
    <n v="4.4540999999999986"/>
  </r>
  <r>
    <n v="8686"/>
    <s v="CA-2014-137323"/>
    <x v="3"/>
    <x v="237"/>
    <d v="2014-11-19T00:00:00"/>
    <s v="Second Class"/>
    <s v="PW-19030"/>
    <s v="Pauline Webber"/>
    <x v="1"/>
    <x v="0"/>
    <s v="Watertown"/>
    <x v="15"/>
    <n v="13601"/>
    <s v="East"/>
    <s v="OFF-ST-10003996"/>
    <x v="1"/>
    <x v="4"/>
    <s v="Letter/Legal File Tote with Clear Snap-On Lid, Black Granite"/>
    <n v="96.359999999999985"/>
    <n v="6"/>
    <n v="0"/>
    <n v="25.053599999999996"/>
  </r>
  <r>
    <n v="8687"/>
    <s v="CA-2013-144015"/>
    <x v="0"/>
    <x v="190"/>
    <d v="2013-06-27T00:00:00"/>
    <s v="Same Day"/>
    <s v="AH-10075"/>
    <s v="Adam Hart"/>
    <x v="1"/>
    <x v="0"/>
    <s v="Los Angeles"/>
    <x v="1"/>
    <n v="90036"/>
    <s v="West"/>
    <s v="OFF-SU-10003505"/>
    <x v="1"/>
    <x v="14"/>
    <s v="Premier Electric Letter Opener"/>
    <n v="231.72"/>
    <n v="2"/>
    <n v="0"/>
    <n v="11.585999999999984"/>
  </r>
  <r>
    <n v="8688"/>
    <s v="CA-2013-144015"/>
    <x v="0"/>
    <x v="190"/>
    <d v="2013-06-27T00:00:00"/>
    <s v="Same Day"/>
    <s v="AH-10075"/>
    <s v="Adam Hart"/>
    <x v="1"/>
    <x v="0"/>
    <s v="Los Angeles"/>
    <x v="1"/>
    <n v="90036"/>
    <s v="West"/>
    <s v="OFF-FA-10000624"/>
    <x v="1"/>
    <x v="13"/>
    <s v="OIC Binder Clips"/>
    <n v="17.899999999999999"/>
    <n v="5"/>
    <n v="0"/>
    <n v="8.9499999999999993"/>
  </r>
  <r>
    <n v="8689"/>
    <s v="CA-2013-144015"/>
    <x v="0"/>
    <x v="190"/>
    <d v="2013-06-27T00:00:00"/>
    <s v="Same Day"/>
    <s v="AH-10075"/>
    <s v="Adam Hart"/>
    <x v="1"/>
    <x v="0"/>
    <s v="Los Angeles"/>
    <x v="1"/>
    <n v="90036"/>
    <s v="West"/>
    <s v="OFF-PA-10002870"/>
    <x v="1"/>
    <x v="10"/>
    <s v="Ampad Phone Message Book, Recycled, 400 Message Capacity, 5 ¾” x 11”"/>
    <n v="12.48"/>
    <n v="2"/>
    <n v="0"/>
    <n v="5.6159999999999997"/>
  </r>
  <r>
    <n v="8690"/>
    <s v="CA-2011-101427"/>
    <x v="2"/>
    <x v="58"/>
    <d v="2011-12-30T00:00:00"/>
    <s v="Standard Class"/>
    <s v="AY-10555"/>
    <s v="Andy Yotov"/>
    <x v="1"/>
    <x v="0"/>
    <s v="Philadelphia"/>
    <x v="9"/>
    <n v="19140"/>
    <s v="East"/>
    <s v="OFF-AR-10002257"/>
    <x v="1"/>
    <x v="6"/>
    <s v="Eldon Spacemaker Box, Quick-Snap Lid, Clear"/>
    <n v="8.016"/>
    <n v="3"/>
    <n v="0.2"/>
    <n v="1.102199999999999"/>
  </r>
  <r>
    <n v="8691"/>
    <s v="CA-2013-136770"/>
    <x v="0"/>
    <x v="1041"/>
    <d v="2013-08-19T00:00:00"/>
    <s v="Standard Class"/>
    <s v="SP-20650"/>
    <s v="Stephanie Phelps"/>
    <x v="1"/>
    <x v="0"/>
    <s v="Akron"/>
    <x v="24"/>
    <n v="44312"/>
    <s v="East"/>
    <s v="TEC-PH-10003580"/>
    <x v="2"/>
    <x v="7"/>
    <s v="Cisco IP Phone 7961G-GE VoIP phone"/>
    <n v="259.89600000000002"/>
    <n v="2"/>
    <n v="0.4"/>
    <n v="-56.310799999999972"/>
  </r>
  <r>
    <n v="8692"/>
    <s v="CA-2013-136770"/>
    <x v="0"/>
    <x v="1041"/>
    <d v="2013-08-19T00:00:00"/>
    <s v="Standard Class"/>
    <s v="SP-20650"/>
    <s v="Stephanie Phelps"/>
    <x v="1"/>
    <x v="0"/>
    <s v="Akron"/>
    <x v="24"/>
    <n v="44312"/>
    <s v="East"/>
    <s v="TEC-PH-10001530"/>
    <x v="2"/>
    <x v="7"/>
    <s v="Plantronics Voyager Pro Legend"/>
    <n v="247.18799999999999"/>
    <n v="2"/>
    <n v="0.4"/>
    <n v="-49.437600000000032"/>
  </r>
  <r>
    <n v="8693"/>
    <s v="CA-2013-136770"/>
    <x v="0"/>
    <x v="1041"/>
    <d v="2013-08-19T00:00:00"/>
    <s v="Standard Class"/>
    <s v="SP-20650"/>
    <s v="Stephanie Phelps"/>
    <x v="1"/>
    <x v="0"/>
    <s v="Akron"/>
    <x v="24"/>
    <n v="44312"/>
    <s v="East"/>
    <s v="TEC-AC-10000420"/>
    <x v="2"/>
    <x v="11"/>
    <s v="Logitech G500s Laser Gaming Mouse with Adjustable Weight Tuning"/>
    <n v="279.95999999999998"/>
    <n v="5"/>
    <n v="0.2"/>
    <n v="48.992999999999995"/>
  </r>
  <r>
    <n v="8694"/>
    <s v="CA-2013-118311"/>
    <x v="0"/>
    <x v="1057"/>
    <d v="2013-10-29T00:00:00"/>
    <s v="Standard Class"/>
    <s v="ED-13885"/>
    <s v="Emily Ducich"/>
    <x v="2"/>
    <x v="0"/>
    <s v="San Francisco"/>
    <x v="1"/>
    <n v="94110"/>
    <s v="West"/>
    <s v="TEC-AC-10000892"/>
    <x v="2"/>
    <x v="11"/>
    <s v="NETGEAR N750 Dual Band Wi-Fi Gigabit Router"/>
    <n v="450"/>
    <n v="5"/>
    <n v="0"/>
    <n v="162"/>
  </r>
  <r>
    <n v="8695"/>
    <s v="US-2011-112795"/>
    <x v="2"/>
    <x v="709"/>
    <d v="2011-08-28T00:00:00"/>
    <s v="Second Class"/>
    <s v="CR-12625"/>
    <s v="Corey Roper"/>
    <x v="2"/>
    <x v="0"/>
    <s v="Grand Rapids"/>
    <x v="12"/>
    <n v="49505"/>
    <s v="Central"/>
    <s v="OFF-PA-10001934"/>
    <x v="1"/>
    <x v="10"/>
    <s v="Xerox 1993"/>
    <n v="19.440000000000001"/>
    <n v="3"/>
    <n v="0"/>
    <n v="9.5256000000000007"/>
  </r>
  <r>
    <n v="8696"/>
    <s v="CA-2014-127096"/>
    <x v="3"/>
    <x v="175"/>
    <d v="2014-09-18T00:00:00"/>
    <s v="Second Class"/>
    <s v="CS-12400"/>
    <s v="Christopher Schild"/>
    <x v="2"/>
    <x v="0"/>
    <s v="San Francisco"/>
    <x v="1"/>
    <n v="94109"/>
    <s v="West"/>
    <s v="FUR-TA-10003473"/>
    <x v="0"/>
    <x v="3"/>
    <s v="Bretford Rectangular Conference Table Tops"/>
    <n v="300.904"/>
    <n v="1"/>
    <n v="0.2"/>
    <n v="11.283900000000017"/>
  </r>
  <r>
    <n v="8697"/>
    <s v="CA-2014-119284"/>
    <x v="3"/>
    <x v="140"/>
    <d v="2014-06-21T00:00:00"/>
    <s v="Standard Class"/>
    <s v="TS-21205"/>
    <s v="Thomas Seio"/>
    <x v="1"/>
    <x v="0"/>
    <s v="Nashville"/>
    <x v="18"/>
    <n v="37211"/>
    <s v="South"/>
    <s v="TEC-PH-10001051"/>
    <x v="2"/>
    <x v="7"/>
    <s v="HTC One"/>
    <n v="239.976"/>
    <n v="3"/>
    <n v="0.2"/>
    <n v="26.997299999999967"/>
  </r>
  <r>
    <n v="8698"/>
    <s v="CA-2014-119284"/>
    <x v="3"/>
    <x v="140"/>
    <d v="2014-06-21T00:00:00"/>
    <s v="Standard Class"/>
    <s v="TS-21205"/>
    <s v="Thomas Seio"/>
    <x v="1"/>
    <x v="0"/>
    <s v="Nashville"/>
    <x v="18"/>
    <n v="37211"/>
    <s v="South"/>
    <s v="FUR-FU-10004351"/>
    <x v="0"/>
    <x v="5"/>
    <s v="Staples"/>
    <n v="31.168000000000003"/>
    <n v="4"/>
    <n v="0.2"/>
    <n v="9.3504000000000005"/>
  </r>
  <r>
    <n v="8699"/>
    <s v="CA-2014-119284"/>
    <x v="3"/>
    <x v="140"/>
    <d v="2014-06-21T00:00:00"/>
    <s v="Standard Class"/>
    <s v="TS-21205"/>
    <s v="Thomas Seio"/>
    <x v="1"/>
    <x v="0"/>
    <s v="Nashville"/>
    <x v="18"/>
    <n v="37211"/>
    <s v="South"/>
    <s v="FUR-TA-10004152"/>
    <x v="0"/>
    <x v="3"/>
    <s v="Barricks 18&quot; x 48&quot; Non-Folding Utility Table with Bottom Storage Shelf"/>
    <n v="120.96"/>
    <n v="2"/>
    <n v="0.4"/>
    <n v="-28.224000000000004"/>
  </r>
  <r>
    <n v="8700"/>
    <s v="CA-2014-119284"/>
    <x v="3"/>
    <x v="140"/>
    <d v="2014-06-21T00:00:00"/>
    <s v="Standard Class"/>
    <s v="TS-21205"/>
    <s v="Thomas Seio"/>
    <x v="1"/>
    <x v="0"/>
    <s v="Nashville"/>
    <x v="18"/>
    <n v="37211"/>
    <s v="South"/>
    <s v="TEC-PH-10000560"/>
    <x v="2"/>
    <x v="7"/>
    <s v="Samsung Galaxy S III - 16GB - pebble blue (T-Mobile)"/>
    <n v="2239.9360000000001"/>
    <n v="8"/>
    <n v="0.2"/>
    <n v="223.99360000000013"/>
  </r>
  <r>
    <n v="8701"/>
    <s v="CA-2014-119284"/>
    <x v="3"/>
    <x v="140"/>
    <d v="2014-06-21T00:00:00"/>
    <s v="Standard Class"/>
    <s v="TS-21205"/>
    <s v="Thomas Seio"/>
    <x v="1"/>
    <x v="0"/>
    <s v="Nashville"/>
    <x v="18"/>
    <n v="37211"/>
    <s v="South"/>
    <s v="OFF-AP-10004249"/>
    <x v="1"/>
    <x v="9"/>
    <s v="Staples"/>
    <n v="76.608000000000004"/>
    <n v="8"/>
    <n v="0.2"/>
    <n v="6.7031999999999954"/>
  </r>
  <r>
    <n v="8702"/>
    <s v="CA-2014-119284"/>
    <x v="3"/>
    <x v="140"/>
    <d v="2014-06-21T00:00:00"/>
    <s v="Standard Class"/>
    <s v="TS-21205"/>
    <s v="Thomas Seio"/>
    <x v="1"/>
    <x v="0"/>
    <s v="Nashville"/>
    <x v="18"/>
    <n v="37211"/>
    <s v="South"/>
    <s v="OFF-ST-10001490"/>
    <x v="1"/>
    <x v="4"/>
    <s v="Hot File 7-Pocket, Floor Stand"/>
    <n v="142.77600000000001"/>
    <n v="1"/>
    <n v="0.2"/>
    <n v="17.84699999999998"/>
  </r>
  <r>
    <n v="8703"/>
    <s v="CA-2014-119284"/>
    <x v="3"/>
    <x v="140"/>
    <d v="2014-06-21T00:00:00"/>
    <s v="Standard Class"/>
    <s v="TS-21205"/>
    <s v="Thomas Seio"/>
    <x v="1"/>
    <x v="0"/>
    <s v="Nashville"/>
    <x v="18"/>
    <n v="37211"/>
    <s v="South"/>
    <s v="OFF-PA-10000312"/>
    <x v="1"/>
    <x v="10"/>
    <s v="Xerox 1955"/>
    <n v="91.360000000000014"/>
    <n v="5"/>
    <n v="0.2"/>
    <n v="29.691999999999993"/>
  </r>
  <r>
    <n v="8704"/>
    <s v="CA-2012-133494"/>
    <x v="1"/>
    <x v="1201"/>
    <d v="2012-03-05T00:00:00"/>
    <s v="Standard Class"/>
    <s v="RP-19390"/>
    <s v="Resi Pölking"/>
    <x v="0"/>
    <x v="0"/>
    <s v="Philadelphia"/>
    <x v="9"/>
    <n v="19120"/>
    <s v="East"/>
    <s v="OFF-AP-10002906"/>
    <x v="1"/>
    <x v="9"/>
    <s v="Hoover Replacement Belt for Commercial Guardsman Heavy-Duty Upright Vacuum"/>
    <n v="3.5520000000000005"/>
    <n v="2"/>
    <n v="0.2"/>
    <n v="0.44399999999999973"/>
  </r>
  <r>
    <n v="8705"/>
    <s v="CA-2013-111318"/>
    <x v="0"/>
    <x v="310"/>
    <d v="2013-07-27T00:00:00"/>
    <s v="First Class"/>
    <s v="IL-15100"/>
    <s v="Ivan Liston"/>
    <x v="0"/>
    <x v="0"/>
    <s v="Houston"/>
    <x v="5"/>
    <n v="77041"/>
    <s v="Central"/>
    <s v="TEC-PH-10004100"/>
    <x v="2"/>
    <x v="7"/>
    <s v="Griffin GC17055 Auxiliary Audio Cable"/>
    <n v="115.136"/>
    <n v="8"/>
    <n v="0.2"/>
    <n v="11.513600000000004"/>
  </r>
  <r>
    <n v="8706"/>
    <s v="US-2011-132745"/>
    <x v="2"/>
    <x v="1202"/>
    <d v="2011-10-05T00:00:00"/>
    <s v="Standard Class"/>
    <s v="NF-18475"/>
    <s v="Neil Französisch"/>
    <x v="2"/>
    <x v="0"/>
    <s v="Reno"/>
    <x v="33"/>
    <n v="89502"/>
    <s v="West"/>
    <s v="OFF-FA-10000254"/>
    <x v="1"/>
    <x v="13"/>
    <s v="Sterling Rubber Bands by Alliance"/>
    <n v="4.71"/>
    <n v="1"/>
    <n v="0"/>
    <n v="0"/>
  </r>
  <r>
    <n v="8707"/>
    <s v="CA-2011-146815"/>
    <x v="2"/>
    <x v="78"/>
    <d v="2011-09-13T00:00:00"/>
    <s v="Standard Class"/>
    <s v="PP-18955"/>
    <s v="Paul Prost"/>
    <x v="2"/>
    <x v="0"/>
    <s v="New York City"/>
    <x v="15"/>
    <n v="10009"/>
    <s v="East"/>
    <s v="FUR-CH-10004289"/>
    <x v="0"/>
    <x v="1"/>
    <s v="Global Super Steno Chair"/>
    <n v="172.76400000000001"/>
    <n v="2"/>
    <n v="0.1"/>
    <n v="13.437199999999986"/>
  </r>
  <r>
    <n v="8708"/>
    <s v="CA-2011-146815"/>
    <x v="2"/>
    <x v="78"/>
    <d v="2011-09-13T00:00:00"/>
    <s v="Standard Class"/>
    <s v="PP-18955"/>
    <s v="Paul Prost"/>
    <x v="2"/>
    <x v="0"/>
    <s v="New York City"/>
    <x v="15"/>
    <n v="10009"/>
    <s v="East"/>
    <s v="OFF-AR-10003469"/>
    <x v="1"/>
    <x v="6"/>
    <s v="Nontoxic Chalk"/>
    <n v="3.52"/>
    <n v="2"/>
    <n v="0"/>
    <n v="1.6896"/>
  </r>
  <r>
    <n v="8709"/>
    <s v="CA-2011-119144"/>
    <x v="2"/>
    <x v="912"/>
    <d v="2011-11-18T00:00:00"/>
    <s v="First Class"/>
    <s v="JD-16150"/>
    <s v="Justin Deggeller"/>
    <x v="1"/>
    <x v="0"/>
    <s v="Los Angeles"/>
    <x v="1"/>
    <n v="90008"/>
    <s v="West"/>
    <s v="TEC-PH-10004188"/>
    <x v="2"/>
    <x v="7"/>
    <s v="OtterBox Commuter Series Case - Samsung Galaxy S4"/>
    <n v="79.968000000000004"/>
    <n v="4"/>
    <n v="0.2"/>
    <n v="-17.992799999999999"/>
  </r>
  <r>
    <n v="8710"/>
    <s v="CA-2011-119144"/>
    <x v="2"/>
    <x v="912"/>
    <d v="2011-11-18T00:00:00"/>
    <s v="First Class"/>
    <s v="JD-16150"/>
    <s v="Justin Deggeller"/>
    <x v="1"/>
    <x v="0"/>
    <s v="Los Angeles"/>
    <x v="1"/>
    <n v="90008"/>
    <s v="West"/>
    <s v="FUR-BO-10004015"/>
    <x v="0"/>
    <x v="0"/>
    <s v="Bush Andora Bookcase, Maple/Graphite Gray Finish"/>
    <n v="305.97449999999998"/>
    <n v="3"/>
    <n v="0.15"/>
    <n v="25.197899999999969"/>
  </r>
  <r>
    <n v="8711"/>
    <s v="CA-2011-119144"/>
    <x v="2"/>
    <x v="912"/>
    <d v="2011-11-18T00:00:00"/>
    <s v="First Class"/>
    <s v="JD-16150"/>
    <s v="Justin Deggeller"/>
    <x v="1"/>
    <x v="0"/>
    <s v="Los Angeles"/>
    <x v="1"/>
    <n v="90008"/>
    <s v="West"/>
    <s v="OFF-ST-10000991"/>
    <x v="1"/>
    <x v="4"/>
    <s v="Space Solutions HD Industrial Steel Shelving."/>
    <n v="344.90999999999997"/>
    <n v="3"/>
    <n v="0"/>
    <n v="10.347300000000004"/>
  </r>
  <r>
    <n v="8712"/>
    <s v="CA-2011-105648"/>
    <x v="2"/>
    <x v="223"/>
    <d v="2011-03-07T00:00:00"/>
    <s v="Standard Class"/>
    <s v="EJ-14155"/>
    <s v="Eva Jacobs"/>
    <x v="0"/>
    <x v="0"/>
    <s v="San Diego"/>
    <x v="1"/>
    <n v="92037"/>
    <s v="West"/>
    <s v="FUR-TA-10002958"/>
    <x v="0"/>
    <x v="3"/>
    <s v="Bevis Oval Conference Table, Walnut"/>
    <n v="626.35200000000009"/>
    <n v="3"/>
    <n v="0.2"/>
    <n v="-23.488200000000091"/>
  </r>
  <r>
    <n v="8713"/>
    <s v="US-2012-145422"/>
    <x v="1"/>
    <x v="155"/>
    <d v="2012-12-07T00:00:00"/>
    <s v="Standard Class"/>
    <s v="PW-19240"/>
    <s v="Pierre Wener"/>
    <x v="0"/>
    <x v="0"/>
    <s v="San Francisco"/>
    <x v="1"/>
    <n v="94110"/>
    <s v="West"/>
    <s v="FUR-BO-10002213"/>
    <x v="0"/>
    <x v="0"/>
    <s v="Sauder Forest Hills Library, Woodland Oak Finish"/>
    <n v="359.49899999999997"/>
    <n v="3"/>
    <n v="0.15"/>
    <n v="-29.605799999999981"/>
  </r>
  <r>
    <n v="8714"/>
    <s v="CA-2014-136623"/>
    <x v="3"/>
    <x v="497"/>
    <d v="2014-07-17T00:00:00"/>
    <s v="Standard Class"/>
    <s v="TS-21430"/>
    <s v="Tom Stivers"/>
    <x v="1"/>
    <x v="0"/>
    <s v="San Diego"/>
    <x v="1"/>
    <n v="92105"/>
    <s v="West"/>
    <s v="TEC-PH-10000004"/>
    <x v="2"/>
    <x v="7"/>
    <s v="Belkin iPhone and iPad Lightning Cable"/>
    <n v="71.951999999999998"/>
    <n v="6"/>
    <n v="0.2"/>
    <n v="5.3963999999999963"/>
  </r>
  <r>
    <n v="8715"/>
    <s v="CA-2014-136623"/>
    <x v="3"/>
    <x v="497"/>
    <d v="2014-07-17T00:00:00"/>
    <s v="Standard Class"/>
    <s v="TS-21430"/>
    <s v="Tom Stivers"/>
    <x v="1"/>
    <x v="0"/>
    <s v="San Diego"/>
    <x v="1"/>
    <n v="92105"/>
    <s v="West"/>
    <s v="OFF-BI-10003708"/>
    <x v="1"/>
    <x v="8"/>
    <s v="Acco Four Pocket Poly Ring Binder with Label Holder, Smoke, 1&quot;"/>
    <n v="29.800000000000004"/>
    <n v="5"/>
    <n v="0.2"/>
    <n v="9.3124999999999982"/>
  </r>
  <r>
    <n v="8716"/>
    <s v="CA-2014-121678"/>
    <x v="3"/>
    <x v="673"/>
    <d v="2014-11-21T00:00:00"/>
    <s v="Second Class"/>
    <s v="BM-11650"/>
    <s v="Brian Moss"/>
    <x v="1"/>
    <x v="0"/>
    <s v="Elyria"/>
    <x v="24"/>
    <n v="44035"/>
    <s v="East"/>
    <s v="OFF-BI-10002949"/>
    <x v="1"/>
    <x v="8"/>
    <s v="Prestige Round Ring Binders"/>
    <n v="1.8240000000000003"/>
    <n v="1"/>
    <n v="0.7"/>
    <n v="-1.3983999999999996"/>
  </r>
  <r>
    <n v="8717"/>
    <s v="CA-2013-120824"/>
    <x v="0"/>
    <x v="1"/>
    <d v="2013-06-17T00:00:00"/>
    <s v="Second Class"/>
    <s v="AW-10930"/>
    <s v="Arthur Wiediger"/>
    <x v="2"/>
    <x v="0"/>
    <s v="Houston"/>
    <x v="5"/>
    <n v="77070"/>
    <s v="Central"/>
    <s v="OFF-AP-10001242"/>
    <x v="1"/>
    <x v="9"/>
    <s v="APC 7 Outlet Network SurgeArrest Surge Protector"/>
    <n v="64.383999999999986"/>
    <n v="4"/>
    <n v="0.8"/>
    <n v="-160.96"/>
  </r>
  <r>
    <n v="8718"/>
    <s v="CA-2013-120824"/>
    <x v="0"/>
    <x v="1"/>
    <d v="2013-06-17T00:00:00"/>
    <s v="Second Class"/>
    <s v="AW-10930"/>
    <s v="Arthur Wiediger"/>
    <x v="2"/>
    <x v="0"/>
    <s v="Houston"/>
    <x v="5"/>
    <n v="77070"/>
    <s v="Central"/>
    <s v="FUR-FU-10001424"/>
    <x v="0"/>
    <x v="5"/>
    <s v="Dax Clear Box Frame"/>
    <n v="6.9840000000000009"/>
    <n v="2"/>
    <n v="0.6"/>
    <n v="-4.5396000000000019"/>
  </r>
  <r>
    <n v="8719"/>
    <s v="CA-2013-120824"/>
    <x v="0"/>
    <x v="1"/>
    <d v="2013-06-17T00:00:00"/>
    <s v="Second Class"/>
    <s v="AW-10930"/>
    <s v="Arthur Wiediger"/>
    <x v="2"/>
    <x v="0"/>
    <s v="Houston"/>
    <x v="5"/>
    <n v="77070"/>
    <s v="Central"/>
    <s v="OFF-AR-10003469"/>
    <x v="1"/>
    <x v="6"/>
    <s v="Nontoxic Chalk"/>
    <n v="11.264000000000001"/>
    <n v="8"/>
    <n v="0.2"/>
    <n v="3.9423999999999997"/>
  </r>
  <r>
    <n v="8720"/>
    <s v="CA-2013-120824"/>
    <x v="0"/>
    <x v="1"/>
    <d v="2013-06-17T00:00:00"/>
    <s v="Second Class"/>
    <s v="AW-10930"/>
    <s v="Arthur Wiediger"/>
    <x v="2"/>
    <x v="0"/>
    <s v="Houston"/>
    <x v="5"/>
    <n v="77070"/>
    <s v="Central"/>
    <s v="OFF-PA-10000232"/>
    <x v="1"/>
    <x v="10"/>
    <s v="Xerox 1975"/>
    <n v="15.552000000000003"/>
    <n v="3"/>
    <n v="0.2"/>
    <n v="5.6375999999999999"/>
  </r>
  <r>
    <n v="8721"/>
    <s v="CA-2013-120824"/>
    <x v="0"/>
    <x v="1"/>
    <d v="2013-06-17T00:00:00"/>
    <s v="Second Class"/>
    <s v="AW-10930"/>
    <s v="Arthur Wiediger"/>
    <x v="2"/>
    <x v="0"/>
    <s v="Houston"/>
    <x v="5"/>
    <n v="77070"/>
    <s v="Central"/>
    <s v="FUR-CH-10000229"/>
    <x v="0"/>
    <x v="1"/>
    <s v="Global Enterprise Series Seating High-Back Swivel/Tilt Chairs"/>
    <n v="379.37200000000001"/>
    <n v="2"/>
    <n v="0.3"/>
    <n v="-119.23120000000003"/>
  </r>
  <r>
    <n v="8722"/>
    <s v="CA-2013-120824"/>
    <x v="0"/>
    <x v="1"/>
    <d v="2013-06-17T00:00:00"/>
    <s v="Second Class"/>
    <s v="AW-10930"/>
    <s v="Arthur Wiediger"/>
    <x v="2"/>
    <x v="0"/>
    <s v="Houston"/>
    <x v="5"/>
    <n v="77070"/>
    <s v="Central"/>
    <s v="OFF-ST-10002562"/>
    <x v="1"/>
    <x v="4"/>
    <s v="Staples"/>
    <n v="67.536000000000016"/>
    <n v="9"/>
    <n v="0.2"/>
    <n v="6.7535999999999987"/>
  </r>
  <r>
    <n v="8723"/>
    <s v="CA-2013-120824"/>
    <x v="0"/>
    <x v="1"/>
    <d v="2013-06-17T00:00:00"/>
    <s v="Second Class"/>
    <s v="AW-10930"/>
    <s v="Arthur Wiediger"/>
    <x v="2"/>
    <x v="0"/>
    <s v="Houston"/>
    <x v="5"/>
    <n v="77070"/>
    <s v="Central"/>
    <s v="OFF-BI-10001525"/>
    <x v="1"/>
    <x v="8"/>
    <s v="Acco Pressboard Covers with Storage Hooks, 14 7/8&quot; x 11&quot;, Executive Red"/>
    <n v="1.5239999999999996"/>
    <n v="2"/>
    <n v="0.8"/>
    <n v="-2.6670000000000007"/>
  </r>
  <r>
    <n v="8724"/>
    <s v="US-2013-135209"/>
    <x v="0"/>
    <x v="723"/>
    <d v="2014-01-01T00:00:00"/>
    <s v="Second Class"/>
    <s v="MH-17290"/>
    <s v="Marc Harrigan"/>
    <x v="2"/>
    <x v="0"/>
    <s v="Miami"/>
    <x v="2"/>
    <n v="33178"/>
    <s v="South"/>
    <s v="OFF-PA-10002986"/>
    <x v="1"/>
    <x v="10"/>
    <s v="Xerox 1898"/>
    <n v="37.408000000000001"/>
    <n v="7"/>
    <n v="0.2"/>
    <n v="13.0928"/>
  </r>
  <r>
    <n v="8725"/>
    <s v="US-2013-135209"/>
    <x v="0"/>
    <x v="723"/>
    <d v="2014-01-01T00:00:00"/>
    <s v="Second Class"/>
    <s v="MH-17290"/>
    <s v="Marc Harrigan"/>
    <x v="2"/>
    <x v="0"/>
    <s v="Miami"/>
    <x v="2"/>
    <n v="33178"/>
    <s v="South"/>
    <s v="OFF-PA-10000143"/>
    <x v="1"/>
    <x v="10"/>
    <s v="Astroparche Fine Business Paper"/>
    <n v="25.344000000000001"/>
    <n v="6"/>
    <n v="0.2"/>
    <n v="8.8704000000000018"/>
  </r>
  <r>
    <n v="8726"/>
    <s v="CA-2014-148145"/>
    <x v="3"/>
    <x v="257"/>
    <d v="2014-03-24T00:00:00"/>
    <s v="Standard Class"/>
    <s v="SW-20275"/>
    <s v="Scott Williamson"/>
    <x v="0"/>
    <x v="0"/>
    <s v="Seattle"/>
    <x v="4"/>
    <n v="98115"/>
    <s v="West"/>
    <s v="OFF-AR-10003752"/>
    <x v="1"/>
    <x v="6"/>
    <s v="Deluxe Chalkboard Eraser Cleaner"/>
    <n v="46.2"/>
    <n v="4"/>
    <n v="0"/>
    <n v="21.251999999999999"/>
  </r>
  <r>
    <n v="8727"/>
    <s v="CA-2012-103870"/>
    <x v="1"/>
    <x v="17"/>
    <d v="2012-12-31T00:00:00"/>
    <s v="Standard Class"/>
    <s v="SP-20860"/>
    <s v="Sung Pak"/>
    <x v="1"/>
    <x v="0"/>
    <s v="Murfreesboro"/>
    <x v="18"/>
    <n v="37130"/>
    <s v="South"/>
    <s v="TEC-AC-10002370"/>
    <x v="2"/>
    <x v="11"/>
    <s v="Maxell CD-R Discs"/>
    <n v="4.7279999999999998"/>
    <n v="3"/>
    <n v="0.2"/>
    <n v="0.70919999999999961"/>
  </r>
  <r>
    <n v="8728"/>
    <s v="CA-2012-103870"/>
    <x v="1"/>
    <x v="17"/>
    <d v="2012-12-31T00:00:00"/>
    <s v="Standard Class"/>
    <s v="SP-20860"/>
    <s v="Sung Pak"/>
    <x v="1"/>
    <x v="0"/>
    <s v="Murfreesboro"/>
    <x v="18"/>
    <n v="37130"/>
    <s v="South"/>
    <s v="FUR-FU-10002030"/>
    <x v="0"/>
    <x v="5"/>
    <s v="Executive Impressions 14&quot; Contract Wall Clock with Quartz Movement"/>
    <n v="53.352000000000004"/>
    <n v="3"/>
    <n v="0.2"/>
    <n v="16.005600000000005"/>
  </r>
  <r>
    <n v="8729"/>
    <s v="CA-2012-103870"/>
    <x v="1"/>
    <x v="17"/>
    <d v="2012-12-31T00:00:00"/>
    <s v="Standard Class"/>
    <s v="SP-20860"/>
    <s v="Sung Pak"/>
    <x v="1"/>
    <x v="0"/>
    <s v="Murfreesboro"/>
    <x v="18"/>
    <n v="37130"/>
    <s v="South"/>
    <s v="FUR-BO-10002853"/>
    <x v="0"/>
    <x v="0"/>
    <s v="O'Sullivan 5-Shelf Heavy-Duty Bookcases"/>
    <n v="131.10400000000001"/>
    <n v="2"/>
    <n v="0.2"/>
    <n v="8.1939999999999955"/>
  </r>
  <r>
    <n v="8730"/>
    <s v="CA-2012-103870"/>
    <x v="1"/>
    <x v="17"/>
    <d v="2012-12-31T00:00:00"/>
    <s v="Standard Class"/>
    <s v="SP-20860"/>
    <s v="Sung Pak"/>
    <x v="1"/>
    <x v="0"/>
    <s v="Murfreesboro"/>
    <x v="18"/>
    <n v="37130"/>
    <s v="South"/>
    <s v="OFF-ST-10002562"/>
    <x v="1"/>
    <x v="4"/>
    <s v="Staples"/>
    <n v="22.512000000000004"/>
    <n v="3"/>
    <n v="0.2"/>
    <n v="2.2511999999999999"/>
  </r>
  <r>
    <n v="8731"/>
    <s v="CA-2012-103870"/>
    <x v="1"/>
    <x v="17"/>
    <d v="2012-12-31T00:00:00"/>
    <s v="Standard Class"/>
    <s v="SP-20860"/>
    <s v="Sung Pak"/>
    <x v="1"/>
    <x v="0"/>
    <s v="Murfreesboro"/>
    <x v="18"/>
    <n v="37130"/>
    <s v="South"/>
    <s v="TEC-AC-10004227"/>
    <x v="2"/>
    <x v="11"/>
    <s v="SanDisk Ultra 16 GB MicroSDHC Class 10 Memory Card"/>
    <n v="72.744000000000014"/>
    <n v="7"/>
    <n v="0.2"/>
    <n v="-12.730200000000011"/>
  </r>
  <r>
    <n v="8732"/>
    <s v="CA-2012-111017"/>
    <x v="1"/>
    <x v="374"/>
    <d v="2012-08-06T00:00:00"/>
    <s v="Standard Class"/>
    <s v="SC-20695"/>
    <s v="Steve Chapman"/>
    <x v="1"/>
    <x v="0"/>
    <s v="Saint Louis"/>
    <x v="25"/>
    <n v="63116"/>
    <s v="Central"/>
    <s v="OFF-SU-10002573"/>
    <x v="1"/>
    <x v="14"/>
    <s v="Acme 10&quot; Easy Grip Assistive Scissors"/>
    <n v="52.59"/>
    <n v="3"/>
    <n v="0"/>
    <n v="15.776999999999996"/>
  </r>
  <r>
    <n v="8733"/>
    <s v="CA-2014-116988"/>
    <x v="3"/>
    <x v="818"/>
    <d v="2014-06-30T00:00:00"/>
    <s v="Second Class"/>
    <s v="PW-19030"/>
    <s v="Pauline Webber"/>
    <x v="1"/>
    <x v="0"/>
    <s v="Seattle"/>
    <x v="4"/>
    <n v="98105"/>
    <s v="West"/>
    <s v="OFF-PA-10003848"/>
    <x v="1"/>
    <x v="10"/>
    <s v="Xerox 1997"/>
    <n v="19.440000000000001"/>
    <n v="3"/>
    <n v="0"/>
    <n v="9.3312000000000008"/>
  </r>
  <r>
    <n v="8734"/>
    <s v="CA-2014-116988"/>
    <x v="3"/>
    <x v="818"/>
    <d v="2014-06-30T00:00:00"/>
    <s v="Second Class"/>
    <s v="PW-19030"/>
    <s v="Pauline Webber"/>
    <x v="1"/>
    <x v="0"/>
    <s v="Seattle"/>
    <x v="4"/>
    <n v="98105"/>
    <s v="West"/>
    <s v="FUR-FU-10001290"/>
    <x v="0"/>
    <x v="5"/>
    <s v="Executive Impressions Supervisor Wall Clock"/>
    <n v="126.30000000000001"/>
    <n v="3"/>
    <n v="0"/>
    <n v="40.415999999999997"/>
  </r>
  <r>
    <n v="8735"/>
    <s v="CA-2014-116988"/>
    <x v="3"/>
    <x v="818"/>
    <d v="2014-06-30T00:00:00"/>
    <s v="Second Class"/>
    <s v="PW-19030"/>
    <s v="Pauline Webber"/>
    <x v="1"/>
    <x v="0"/>
    <s v="Seattle"/>
    <x v="4"/>
    <n v="98105"/>
    <s v="West"/>
    <s v="TEC-AC-10003832"/>
    <x v="2"/>
    <x v="11"/>
    <s v="Logitech P710e Mobile Speakerphone"/>
    <n v="1287.45"/>
    <n v="5"/>
    <n v="0"/>
    <n v="244.61549999999988"/>
  </r>
  <r>
    <n v="8736"/>
    <s v="US-2011-169390"/>
    <x v="2"/>
    <x v="315"/>
    <d v="2011-02-11T00:00:00"/>
    <s v="Second Class"/>
    <s v="CS-12250"/>
    <s v="Chris Selesnick"/>
    <x v="1"/>
    <x v="0"/>
    <s v="New York City"/>
    <x v="15"/>
    <n v="10024"/>
    <s v="East"/>
    <s v="OFF-ST-10001558"/>
    <x v="1"/>
    <x v="4"/>
    <s v="Acco Perma 4000 Stacking Storage Drawers"/>
    <n v="64.959999999999994"/>
    <n v="4"/>
    <n v="0"/>
    <n v="9.7439999999999998"/>
  </r>
  <r>
    <n v="8737"/>
    <s v="CA-2013-168774"/>
    <x v="0"/>
    <x v="913"/>
    <d v="2013-09-10T00:00:00"/>
    <s v="Standard Class"/>
    <s v="RP-19855"/>
    <s v="Roy Phan"/>
    <x v="1"/>
    <x v="0"/>
    <s v="Woodbury"/>
    <x v="11"/>
    <n v="55125"/>
    <s v="Central"/>
    <s v="OFF-ST-10001490"/>
    <x v="1"/>
    <x v="4"/>
    <s v="Hot File 7-Pocket, Floor Stand"/>
    <n v="535.41"/>
    <n v="3"/>
    <n v="0"/>
    <n v="160.62299999999993"/>
  </r>
  <r>
    <n v="8738"/>
    <s v="CA-2014-161592"/>
    <x v="3"/>
    <x v="1191"/>
    <d v="2014-04-11T00:00:00"/>
    <s v="Standard Class"/>
    <s v="CS-12175"/>
    <s v="Charles Sheldon"/>
    <x v="1"/>
    <x v="0"/>
    <s v="Chattanooga"/>
    <x v="18"/>
    <n v="37421"/>
    <s v="South"/>
    <s v="OFF-BI-10003669"/>
    <x v="1"/>
    <x v="8"/>
    <s v="3M Organizer Strips"/>
    <n v="8.1000000000000014"/>
    <n v="5"/>
    <n v="0.7"/>
    <n v="-5.9399999999999977"/>
  </r>
  <r>
    <n v="8739"/>
    <s v="US-2014-131961"/>
    <x v="3"/>
    <x v="166"/>
    <d v="2014-12-12T00:00:00"/>
    <s v="First Class"/>
    <s v="MJ-17740"/>
    <s v="Max Jones"/>
    <x v="0"/>
    <x v="0"/>
    <s v="Philadelphia"/>
    <x v="9"/>
    <n v="19140"/>
    <s v="East"/>
    <s v="OFF-AR-10004441"/>
    <x v="1"/>
    <x v="6"/>
    <s v="BIC Brite Liner Highlighters"/>
    <n v="13.247999999999999"/>
    <n v="4"/>
    <n v="0.2"/>
    <n v="3.6431999999999998"/>
  </r>
  <r>
    <n v="8740"/>
    <s v="US-2014-131961"/>
    <x v="3"/>
    <x v="166"/>
    <d v="2014-12-12T00:00:00"/>
    <s v="First Class"/>
    <s v="MJ-17740"/>
    <s v="Max Jones"/>
    <x v="0"/>
    <x v="0"/>
    <s v="Philadelphia"/>
    <x v="9"/>
    <n v="19140"/>
    <s v="East"/>
    <s v="TEC-PH-10001924"/>
    <x v="2"/>
    <x v="7"/>
    <s v="iHome FM Clock Radio with Lightning Dock"/>
    <n v="83.987999999999985"/>
    <n v="2"/>
    <n v="0.4"/>
    <n v="-20.996999999999993"/>
  </r>
  <r>
    <n v="8741"/>
    <s v="CA-2013-102498"/>
    <x v="0"/>
    <x v="1131"/>
    <d v="2013-07-26T00:00:00"/>
    <s v="First Class"/>
    <s v="JG-15160"/>
    <s v="James Galang"/>
    <x v="0"/>
    <x v="0"/>
    <s v="Lafayette"/>
    <x v="28"/>
    <n v="70506"/>
    <s v="South"/>
    <s v="OFF-AR-10004456"/>
    <x v="1"/>
    <x v="6"/>
    <s v="Panasonic KP-4ABK Battery-Operated Pencil Sharpener"/>
    <n v="73.2"/>
    <n v="5"/>
    <n v="0"/>
    <n v="21.227999999999998"/>
  </r>
  <r>
    <n v="8742"/>
    <s v="CA-2012-113222"/>
    <x v="1"/>
    <x v="529"/>
    <d v="2012-11-09T00:00:00"/>
    <s v="Same Day"/>
    <s v="AG-10765"/>
    <s v="Anthony Garverick"/>
    <x v="2"/>
    <x v="0"/>
    <s v="Lawrence"/>
    <x v="14"/>
    <n v="46226"/>
    <s v="Central"/>
    <s v="OFF-BI-10001890"/>
    <x v="1"/>
    <x v="8"/>
    <s v="Avery Poly Binder Pockets"/>
    <n v="10.74"/>
    <n v="3"/>
    <n v="0"/>
    <n v="5.1551999999999998"/>
  </r>
  <r>
    <n v="8743"/>
    <s v="US-2012-144771"/>
    <x v="1"/>
    <x v="653"/>
    <d v="2012-10-04T00:00:00"/>
    <s v="First Class"/>
    <s v="CK-12205"/>
    <s v="Chloris Kastensmidt"/>
    <x v="0"/>
    <x v="0"/>
    <s v="Hillsboro"/>
    <x v="21"/>
    <n v="97123"/>
    <s v="West"/>
    <s v="FUR-FU-10000629"/>
    <x v="0"/>
    <x v="5"/>
    <s v="9-3/4 Diameter Round Wall Clock"/>
    <n v="11.032"/>
    <n v="1"/>
    <n v="0.2"/>
    <n v="3.0338000000000003"/>
  </r>
  <r>
    <n v="8744"/>
    <s v="US-2012-144771"/>
    <x v="1"/>
    <x v="653"/>
    <d v="2012-10-04T00:00:00"/>
    <s v="First Class"/>
    <s v="CK-12205"/>
    <s v="Chloris Kastensmidt"/>
    <x v="0"/>
    <x v="0"/>
    <s v="Hillsboro"/>
    <x v="21"/>
    <n v="97123"/>
    <s v="West"/>
    <s v="TEC-AC-10002323"/>
    <x v="2"/>
    <x v="11"/>
    <s v="SanDisk Ultra 32 GB MicroSDHC Class 10 Memory Card"/>
    <n v="53.040000000000006"/>
    <n v="3"/>
    <n v="0.2"/>
    <n v="-4.6409999999999982"/>
  </r>
  <r>
    <n v="8745"/>
    <s v="CA-2012-162376"/>
    <x v="1"/>
    <x v="6"/>
    <d v="2012-11-25T00:00:00"/>
    <s v="Second Class"/>
    <s v="HD-14785"/>
    <s v="Harold Dahlen"/>
    <x v="2"/>
    <x v="0"/>
    <s v="Cambridge"/>
    <x v="31"/>
    <n v="2138"/>
    <s v="East"/>
    <s v="OFF-AR-10003056"/>
    <x v="1"/>
    <x v="6"/>
    <s v="Newell 341"/>
    <n v="17.12"/>
    <n v="4"/>
    <n v="0"/>
    <n v="4.9647999999999985"/>
  </r>
  <r>
    <n v="8746"/>
    <s v="CA-2012-162376"/>
    <x v="1"/>
    <x v="6"/>
    <d v="2012-11-25T00:00:00"/>
    <s v="Second Class"/>
    <s v="HD-14785"/>
    <s v="Harold Dahlen"/>
    <x v="2"/>
    <x v="0"/>
    <s v="Cambridge"/>
    <x v="31"/>
    <n v="2138"/>
    <s v="East"/>
    <s v="OFF-PA-10000300"/>
    <x v="1"/>
    <x v="10"/>
    <s v="Xerox 1936"/>
    <n v="59.94"/>
    <n v="3"/>
    <n v="0"/>
    <n v="28.171799999999998"/>
  </r>
  <r>
    <n v="8747"/>
    <s v="CA-2014-128076"/>
    <x v="3"/>
    <x v="62"/>
    <d v="2014-02-08T00:00:00"/>
    <s v="Standard Class"/>
    <s v="BO-11350"/>
    <s v="Bill Overfelt"/>
    <x v="1"/>
    <x v="0"/>
    <s v="San Diego"/>
    <x v="1"/>
    <n v="92105"/>
    <s v="West"/>
    <s v="FUR-FU-10000293"/>
    <x v="0"/>
    <x v="5"/>
    <s v="Eldon Antistatic Chair Mats for Low to Medium Pile Carpets"/>
    <n v="210.58"/>
    <n v="2"/>
    <n v="0"/>
    <n v="12.634799999999984"/>
  </r>
  <r>
    <n v="8748"/>
    <s v="CA-2014-128076"/>
    <x v="3"/>
    <x v="62"/>
    <d v="2014-02-08T00:00:00"/>
    <s v="Standard Class"/>
    <s v="BO-11350"/>
    <s v="Bill Overfelt"/>
    <x v="1"/>
    <x v="0"/>
    <s v="San Diego"/>
    <x v="1"/>
    <n v="92105"/>
    <s v="West"/>
    <s v="OFF-BI-10003638"/>
    <x v="1"/>
    <x v="8"/>
    <s v="GBC Durable Plastic Covers"/>
    <n v="30.960000000000004"/>
    <n v="2"/>
    <n v="0.2"/>
    <n v="10.061999999999998"/>
  </r>
  <r>
    <n v="8749"/>
    <s v="CA-2014-128076"/>
    <x v="3"/>
    <x v="62"/>
    <d v="2014-02-08T00:00:00"/>
    <s v="Standard Class"/>
    <s v="BO-11350"/>
    <s v="Bill Overfelt"/>
    <x v="1"/>
    <x v="0"/>
    <s v="San Diego"/>
    <x v="1"/>
    <n v="92105"/>
    <s v="West"/>
    <s v="TEC-MA-10002109"/>
    <x v="2"/>
    <x v="15"/>
    <s v="HP Officejet Pro 8600 e-All-In-One Printer, Copier, Scanner, Fax"/>
    <n v="239.98400000000004"/>
    <n v="2"/>
    <n v="0.2"/>
    <n v="38.997399999999971"/>
  </r>
  <r>
    <n v="8750"/>
    <s v="US-2012-163825"/>
    <x v="1"/>
    <x v="382"/>
    <d v="2012-06-19T00:00:00"/>
    <s v="First Class"/>
    <s v="LC-16885"/>
    <s v="Lena Creighton"/>
    <x v="0"/>
    <x v="0"/>
    <s v="New York City"/>
    <x v="15"/>
    <n v="10009"/>
    <s v="East"/>
    <s v="OFF-BI-10003527"/>
    <x v="1"/>
    <x v="8"/>
    <s v="Fellowes PB500 Electric Punch Plastic Comb Binding Machine with Manual Bind"/>
    <n v="3050.3760000000002"/>
    <n v="3"/>
    <n v="0.2"/>
    <n v="1143.8910000000001"/>
  </r>
  <r>
    <n v="8751"/>
    <s v="US-2012-163825"/>
    <x v="1"/>
    <x v="382"/>
    <d v="2012-06-19T00:00:00"/>
    <s v="First Class"/>
    <s v="LC-16885"/>
    <s v="Lena Creighton"/>
    <x v="0"/>
    <x v="0"/>
    <s v="New York City"/>
    <x v="15"/>
    <n v="10009"/>
    <s v="East"/>
    <s v="TEC-PH-10004922"/>
    <x v="2"/>
    <x v="7"/>
    <s v="RCA Visys Integrated PBX 8-Line Router"/>
    <n v="133.97999999999999"/>
    <n v="2"/>
    <n v="0"/>
    <n v="33.495000000000005"/>
  </r>
  <r>
    <n v="8752"/>
    <s v="CA-2013-105662"/>
    <x v="0"/>
    <x v="465"/>
    <d v="2013-05-10T00:00:00"/>
    <s v="Standard Class"/>
    <s v="RB-19465"/>
    <s v="Rick Bensley"/>
    <x v="2"/>
    <x v="0"/>
    <s v="Tallahassee"/>
    <x v="2"/>
    <n v="32303"/>
    <s v="South"/>
    <s v="OFF-PA-10001001"/>
    <x v="1"/>
    <x v="10"/>
    <s v="Snap-A-Way Black Print Carbonless Speed Message, No Reply Area, Duplicate"/>
    <n v="93.248000000000005"/>
    <n v="4"/>
    <n v="0.2"/>
    <n v="31.4712"/>
  </r>
  <r>
    <n v="8753"/>
    <s v="CA-2013-105662"/>
    <x v="0"/>
    <x v="465"/>
    <d v="2013-05-10T00:00:00"/>
    <s v="Standard Class"/>
    <s v="RB-19465"/>
    <s v="Rick Bensley"/>
    <x v="2"/>
    <x v="0"/>
    <s v="Tallahassee"/>
    <x v="2"/>
    <n v="32303"/>
    <s v="South"/>
    <s v="TEC-PH-10001198"/>
    <x v="2"/>
    <x v="7"/>
    <s v="Avaya 4621SW VoIP phone"/>
    <n v="177.48000000000002"/>
    <n v="3"/>
    <n v="0.2"/>
    <n v="19.966499999999982"/>
  </r>
  <r>
    <n v="8754"/>
    <s v="CA-2014-152198"/>
    <x v="3"/>
    <x v="428"/>
    <d v="2014-09-11T00:00:00"/>
    <s v="First Class"/>
    <s v="JD-16015"/>
    <s v="Joy Daniels"/>
    <x v="0"/>
    <x v="0"/>
    <s v="Toledo"/>
    <x v="24"/>
    <n v="43615"/>
    <s v="East"/>
    <s v="OFF-LA-10000443"/>
    <x v="1"/>
    <x v="2"/>
    <s v="Avery 501"/>
    <n v="17.712"/>
    <n v="6"/>
    <n v="0.2"/>
    <n v="5.9777999999999993"/>
  </r>
  <r>
    <n v="8755"/>
    <s v="CA-2014-152198"/>
    <x v="3"/>
    <x v="428"/>
    <d v="2014-09-11T00:00:00"/>
    <s v="First Class"/>
    <s v="JD-16015"/>
    <s v="Joy Daniels"/>
    <x v="0"/>
    <x v="0"/>
    <s v="Toledo"/>
    <x v="24"/>
    <n v="43615"/>
    <s v="East"/>
    <s v="OFF-BI-10003669"/>
    <x v="1"/>
    <x v="8"/>
    <s v="3M Organizer Strips"/>
    <n v="4.8600000000000012"/>
    <n v="3"/>
    <n v="0.7"/>
    <n v="-3.5640000000000001"/>
  </r>
  <r>
    <n v="8756"/>
    <s v="CA-2014-152198"/>
    <x v="3"/>
    <x v="428"/>
    <d v="2014-09-11T00:00:00"/>
    <s v="First Class"/>
    <s v="JD-16015"/>
    <s v="Joy Daniels"/>
    <x v="0"/>
    <x v="0"/>
    <s v="Toledo"/>
    <x v="24"/>
    <n v="43615"/>
    <s v="East"/>
    <s v="OFF-BI-10001628"/>
    <x v="1"/>
    <x v="8"/>
    <s v="Acco Data Flex Cable Posts For Top &amp; Bottom Load Binders, 6&quot; Capacity"/>
    <n v="6.2580000000000009"/>
    <n v="2"/>
    <n v="0.7"/>
    <n v="-5.2149999999999999"/>
  </r>
  <r>
    <n v="8757"/>
    <s v="CA-2013-114307"/>
    <x v="0"/>
    <x v="405"/>
    <d v="2013-07-27T00:00:00"/>
    <s v="Standard Class"/>
    <s v="MF-17665"/>
    <s v="Maureen Fritzler"/>
    <x v="1"/>
    <x v="0"/>
    <s v="Columbia"/>
    <x v="39"/>
    <n v="21044"/>
    <s v="East"/>
    <s v="OFF-AP-10002350"/>
    <x v="1"/>
    <x v="9"/>
    <s v="Belkin F9H710-06 7 Outlet SurgeMaster Surge Protector"/>
    <n v="37.68"/>
    <n v="2"/>
    <n v="0"/>
    <n v="10.5504"/>
  </r>
  <r>
    <n v="8758"/>
    <s v="CA-2013-114307"/>
    <x v="0"/>
    <x v="405"/>
    <d v="2013-07-27T00:00:00"/>
    <s v="Standard Class"/>
    <s v="MF-17665"/>
    <s v="Maureen Fritzler"/>
    <x v="1"/>
    <x v="0"/>
    <s v="Columbia"/>
    <x v="39"/>
    <n v="21044"/>
    <s v="East"/>
    <s v="OFF-PA-10004100"/>
    <x v="1"/>
    <x v="10"/>
    <s v="Xerox 216"/>
    <n v="51.84"/>
    <n v="8"/>
    <n v="0"/>
    <n v="24.883200000000002"/>
  </r>
  <r>
    <n v="8759"/>
    <s v="CA-2013-114307"/>
    <x v="0"/>
    <x v="405"/>
    <d v="2013-07-27T00:00:00"/>
    <s v="Standard Class"/>
    <s v="MF-17665"/>
    <s v="Maureen Fritzler"/>
    <x v="1"/>
    <x v="0"/>
    <s v="Columbia"/>
    <x v="39"/>
    <n v="21044"/>
    <s v="East"/>
    <s v="FUR-FU-10000794"/>
    <x v="0"/>
    <x v="5"/>
    <s v="Eldon Stackable Tray, Side-Load, Legal, Smoke"/>
    <n v="27.42"/>
    <n v="3"/>
    <n v="0"/>
    <n v="9.3227999999999991"/>
  </r>
  <r>
    <n v="8760"/>
    <s v="CA-2013-114307"/>
    <x v="0"/>
    <x v="405"/>
    <d v="2013-07-27T00:00:00"/>
    <s v="Standard Class"/>
    <s v="MF-17665"/>
    <s v="Maureen Fritzler"/>
    <x v="1"/>
    <x v="0"/>
    <s v="Columbia"/>
    <x v="39"/>
    <n v="21044"/>
    <s v="East"/>
    <s v="OFF-BI-10002012"/>
    <x v="1"/>
    <x v="8"/>
    <s v="Wilson Jones Easy Flow II Sheet Lifters"/>
    <n v="5.4"/>
    <n v="3"/>
    <n v="0"/>
    <n v="2.5920000000000001"/>
  </r>
  <r>
    <n v="8761"/>
    <s v="CA-2013-159891"/>
    <x v="0"/>
    <x v="1011"/>
    <d v="2013-02-06T00:00:00"/>
    <s v="Standard Class"/>
    <s v="BF-11170"/>
    <s v="Ben Ferrer"/>
    <x v="2"/>
    <x v="0"/>
    <s v="Atlanta"/>
    <x v="32"/>
    <n v="30318"/>
    <s v="South"/>
    <s v="OFF-BI-10003527"/>
    <x v="1"/>
    <x v="8"/>
    <s v="Fellowes PB500 Electric Punch Plastic Comb Binding Machine with Manual Bind"/>
    <n v="1270.99"/>
    <n v="1"/>
    <n v="0"/>
    <n v="635.495"/>
  </r>
  <r>
    <n v="8762"/>
    <s v="CA-2013-159891"/>
    <x v="0"/>
    <x v="1011"/>
    <d v="2013-02-06T00:00:00"/>
    <s v="Standard Class"/>
    <s v="BF-11170"/>
    <s v="Ben Ferrer"/>
    <x v="2"/>
    <x v="0"/>
    <s v="Atlanta"/>
    <x v="32"/>
    <n v="30318"/>
    <s v="South"/>
    <s v="OFF-EN-10004483"/>
    <x v="1"/>
    <x v="12"/>
    <s v="#10 White Business Envelopes,4 1/8 x 9 1/2"/>
    <n v="125.36"/>
    <n v="8"/>
    <n v="0"/>
    <n v="58.919199999999989"/>
  </r>
  <r>
    <n v="8763"/>
    <s v="CA-2013-112578"/>
    <x v="0"/>
    <x v="723"/>
    <d v="2014-01-03T00:00:00"/>
    <s v="Standard Class"/>
    <s v="FO-14305"/>
    <s v="Frank Olsen"/>
    <x v="0"/>
    <x v="0"/>
    <s v="Sacramento"/>
    <x v="1"/>
    <n v="95823"/>
    <s v="West"/>
    <s v="OFF-ST-10003722"/>
    <x v="1"/>
    <x v="4"/>
    <s v="Project Tote Personal File"/>
    <n v="14.03"/>
    <n v="1"/>
    <n v="0"/>
    <n v="4.068699999999998"/>
  </r>
  <r>
    <n v="8764"/>
    <s v="CA-2013-112578"/>
    <x v="0"/>
    <x v="723"/>
    <d v="2014-01-03T00:00:00"/>
    <s v="Standard Class"/>
    <s v="FO-14305"/>
    <s v="Frank Olsen"/>
    <x v="0"/>
    <x v="0"/>
    <s v="Sacramento"/>
    <x v="1"/>
    <n v="95823"/>
    <s v="West"/>
    <s v="OFF-SU-10002557"/>
    <x v="1"/>
    <x v="14"/>
    <s v="Fiskars Spring-Action Scissors"/>
    <n v="27.96"/>
    <n v="2"/>
    <n v="0"/>
    <n v="7.2696000000000005"/>
  </r>
  <r>
    <n v="8765"/>
    <s v="CA-2012-107083"/>
    <x v="1"/>
    <x v="82"/>
    <d v="2012-11-27T00:00:00"/>
    <s v="Standard Class"/>
    <s v="BB-11545"/>
    <s v="Brenda Bowman"/>
    <x v="1"/>
    <x v="0"/>
    <s v="Fort Worth"/>
    <x v="5"/>
    <n v="76106"/>
    <s v="Central"/>
    <s v="OFF-AR-10002257"/>
    <x v="1"/>
    <x v="6"/>
    <s v="Eldon Spacemaker Box, Quick-Snap Lid, Clear"/>
    <n v="5.3440000000000003"/>
    <n v="2"/>
    <n v="0.2"/>
    <n v="0.73479999999999923"/>
  </r>
  <r>
    <n v="8766"/>
    <s v="CA-2012-107083"/>
    <x v="1"/>
    <x v="82"/>
    <d v="2012-11-27T00:00:00"/>
    <s v="Standard Class"/>
    <s v="BB-11545"/>
    <s v="Brenda Bowman"/>
    <x v="1"/>
    <x v="0"/>
    <s v="Fort Worth"/>
    <x v="5"/>
    <n v="76106"/>
    <s v="Central"/>
    <s v="OFF-BI-10000756"/>
    <x v="1"/>
    <x v="8"/>
    <s v="Storex DuraTech Recycled Plastic Frosted Binders"/>
    <n v="1.6959999999999997"/>
    <n v="2"/>
    <n v="0.8"/>
    <n v="-2.5440000000000005"/>
  </r>
  <r>
    <n v="8767"/>
    <s v="CA-2012-107083"/>
    <x v="1"/>
    <x v="82"/>
    <d v="2012-11-27T00:00:00"/>
    <s v="Standard Class"/>
    <s v="BB-11545"/>
    <s v="Brenda Bowman"/>
    <x v="1"/>
    <x v="0"/>
    <s v="Fort Worth"/>
    <x v="5"/>
    <n v="76106"/>
    <s v="Central"/>
    <s v="OFF-AP-10004136"/>
    <x v="1"/>
    <x v="9"/>
    <s v="Kensington 6 Outlet SmartSocket Surge Protector"/>
    <n v="24.587999999999994"/>
    <n v="3"/>
    <n v="0.8"/>
    <n v="-67.617000000000019"/>
  </r>
  <r>
    <n v="8768"/>
    <s v="CA-2012-107083"/>
    <x v="1"/>
    <x v="82"/>
    <d v="2012-11-27T00:00:00"/>
    <s v="Standard Class"/>
    <s v="BB-11545"/>
    <s v="Brenda Bowman"/>
    <x v="1"/>
    <x v="0"/>
    <s v="Fort Worth"/>
    <x v="5"/>
    <n v="76106"/>
    <s v="Central"/>
    <s v="OFF-BI-10002194"/>
    <x v="1"/>
    <x v="8"/>
    <s v="Cardinal Hold-It CD Pocket"/>
    <n v="7.9799999999999986"/>
    <n v="5"/>
    <n v="0.8"/>
    <n v="-13.167000000000002"/>
  </r>
  <r>
    <n v="8769"/>
    <s v="CA-2012-151722"/>
    <x v="1"/>
    <x v="348"/>
    <d v="2012-10-09T00:00:00"/>
    <s v="Standard Class"/>
    <s v="IL-15100"/>
    <s v="Ivan Liston"/>
    <x v="0"/>
    <x v="0"/>
    <s v="Columbus"/>
    <x v="24"/>
    <n v="43229"/>
    <s v="East"/>
    <s v="TEC-AC-10000892"/>
    <x v="2"/>
    <x v="11"/>
    <s v="NETGEAR N750 Dual Band Wi-Fi Gigabit Router"/>
    <n v="288"/>
    <n v="4"/>
    <n v="0.2"/>
    <n v="57.599999999999994"/>
  </r>
  <r>
    <n v="8770"/>
    <s v="CA-2013-151148"/>
    <x v="0"/>
    <x v="126"/>
    <d v="2013-09-14T00:00:00"/>
    <s v="Same Day"/>
    <s v="PO-19180"/>
    <s v="Philisse Overcash"/>
    <x v="2"/>
    <x v="0"/>
    <s v="Louisville"/>
    <x v="22"/>
    <n v="80027"/>
    <s v="West"/>
    <s v="TEC-PH-10001870"/>
    <x v="2"/>
    <x v="7"/>
    <s v="Lunatik TT5L-002 Taktik Strike Impact Protection System for iPhone 5"/>
    <n v="146.952"/>
    <n v="3"/>
    <n v="0.2"/>
    <n v="9.1844999999999928"/>
  </r>
  <r>
    <n v="8771"/>
    <s v="CA-2013-151148"/>
    <x v="0"/>
    <x v="126"/>
    <d v="2013-09-14T00:00:00"/>
    <s v="Same Day"/>
    <s v="PO-19180"/>
    <s v="Philisse Overcash"/>
    <x v="2"/>
    <x v="0"/>
    <s v="Louisville"/>
    <x v="22"/>
    <n v="80027"/>
    <s v="West"/>
    <s v="FUR-CH-10002304"/>
    <x v="0"/>
    <x v="1"/>
    <s v="Global Stack Chair without Arms, Black"/>
    <n v="83.13600000000001"/>
    <n v="4"/>
    <n v="0.2"/>
    <n v="5.1960000000000015"/>
  </r>
  <r>
    <n v="8772"/>
    <s v="CA-2014-115882"/>
    <x v="3"/>
    <x v="32"/>
    <d v="2014-09-18T00:00:00"/>
    <s v="First Class"/>
    <s v="DB-13555"/>
    <s v="Dorothy Badders"/>
    <x v="1"/>
    <x v="0"/>
    <s v="Raleigh"/>
    <x v="3"/>
    <n v="27604"/>
    <s v="South"/>
    <s v="OFF-AP-10002534"/>
    <x v="1"/>
    <x v="9"/>
    <s v="3.6 Cubic Foot Counter Height Office Refrigerator"/>
    <n v="942.78400000000011"/>
    <n v="4"/>
    <n v="0.2"/>
    <n v="94.278400000000033"/>
  </r>
  <r>
    <n v="8773"/>
    <s v="CA-2014-115882"/>
    <x v="3"/>
    <x v="32"/>
    <d v="2014-09-18T00:00:00"/>
    <s v="First Class"/>
    <s v="DB-13555"/>
    <s v="Dorothy Badders"/>
    <x v="1"/>
    <x v="0"/>
    <s v="Raleigh"/>
    <x v="3"/>
    <n v="27604"/>
    <s v="South"/>
    <s v="OFF-PA-10001125"/>
    <x v="1"/>
    <x v="10"/>
    <s v="Xerox 1988"/>
    <n v="74.352000000000004"/>
    <n v="3"/>
    <n v="0.2"/>
    <n v="23.234999999999992"/>
  </r>
  <r>
    <n v="8774"/>
    <s v="CA-2012-132276"/>
    <x v="1"/>
    <x v="1203"/>
    <d v="2012-02-28T00:00:00"/>
    <s v="Standard Class"/>
    <s v="LC-16960"/>
    <s v="Lindsay Castell"/>
    <x v="2"/>
    <x v="0"/>
    <s v="New York City"/>
    <x v="15"/>
    <n v="10024"/>
    <s v="East"/>
    <s v="OFF-AP-10000804"/>
    <x v="1"/>
    <x v="9"/>
    <s v="Hoover Portapower Portable Vacuum"/>
    <n v="26.880000000000003"/>
    <n v="6"/>
    <n v="0"/>
    <n v="6.7200000000000006"/>
  </r>
  <r>
    <n v="8775"/>
    <s v="CA-2012-132276"/>
    <x v="1"/>
    <x v="1203"/>
    <d v="2012-02-28T00:00:00"/>
    <s v="Standard Class"/>
    <s v="LC-16960"/>
    <s v="Lindsay Castell"/>
    <x v="2"/>
    <x v="0"/>
    <s v="New York City"/>
    <x v="15"/>
    <n v="10024"/>
    <s v="East"/>
    <s v="OFF-BI-10002982"/>
    <x v="1"/>
    <x v="8"/>
    <s v="Avery Self-Adhesive Photo Pockets for Polaroid Photos"/>
    <n v="10.896000000000001"/>
    <n v="2"/>
    <n v="0.2"/>
    <n v="3.8135999999999992"/>
  </r>
  <r>
    <n v="8776"/>
    <s v="CA-2013-163636"/>
    <x v="0"/>
    <x v="5"/>
    <d v="2013-12-10T00:00:00"/>
    <s v="Second Class"/>
    <s v="MP-18175"/>
    <s v="Mike Pelletier"/>
    <x v="2"/>
    <x v="0"/>
    <s v="Chicago"/>
    <x v="10"/>
    <n v="60623"/>
    <s v="Central"/>
    <s v="OFF-AR-10001547"/>
    <x v="1"/>
    <x v="6"/>
    <s v="Newell 311"/>
    <n v="3.536"/>
    <n v="2"/>
    <n v="0.2"/>
    <n v="0.30940000000000001"/>
  </r>
  <r>
    <n v="8777"/>
    <s v="CA-2013-102813"/>
    <x v="0"/>
    <x v="415"/>
    <d v="2013-07-04T00:00:00"/>
    <s v="First Class"/>
    <s v="EA-14035"/>
    <s v="Erin Ashbrook"/>
    <x v="1"/>
    <x v="0"/>
    <s v="Huntsville"/>
    <x v="5"/>
    <n v="77340"/>
    <s v="Central"/>
    <s v="FUR-CH-10000665"/>
    <x v="0"/>
    <x v="1"/>
    <s v="Global Airflow Leather Mesh Back Chair, Black"/>
    <n v="528.42999999999995"/>
    <n v="5"/>
    <n v="0.3"/>
    <n v="0"/>
  </r>
  <r>
    <n v="8778"/>
    <s v="CA-2013-102813"/>
    <x v="0"/>
    <x v="415"/>
    <d v="2013-07-04T00:00:00"/>
    <s v="First Class"/>
    <s v="EA-14035"/>
    <s v="Erin Ashbrook"/>
    <x v="1"/>
    <x v="0"/>
    <s v="Huntsville"/>
    <x v="5"/>
    <n v="77340"/>
    <s v="Central"/>
    <s v="OFF-PA-10000520"/>
    <x v="1"/>
    <x v="10"/>
    <s v="Xerox 201"/>
    <n v="41.472000000000008"/>
    <n v="8"/>
    <n v="0.2"/>
    <n v="14.5152"/>
  </r>
  <r>
    <n v="8779"/>
    <s v="CA-2014-135377"/>
    <x v="3"/>
    <x v="1096"/>
    <d v="2014-12-19T00:00:00"/>
    <s v="Standard Class"/>
    <s v="BP-11095"/>
    <s v="Bart Pistole"/>
    <x v="1"/>
    <x v="0"/>
    <s v="New York City"/>
    <x v="15"/>
    <n v="10024"/>
    <s v="East"/>
    <s v="FUR-BO-10004015"/>
    <x v="0"/>
    <x v="0"/>
    <s v="Bush Andora Bookcase, Maple/Graphite Gray Finish"/>
    <n v="287.976"/>
    <n v="3"/>
    <n v="0.2"/>
    <n v="7.1993999999999687"/>
  </r>
  <r>
    <n v="8780"/>
    <s v="CA-2012-165813"/>
    <x v="1"/>
    <x v="305"/>
    <d v="2012-03-22T00:00:00"/>
    <s v="Second Class"/>
    <s v="BM-11785"/>
    <s v="Bryan Mills"/>
    <x v="0"/>
    <x v="0"/>
    <s v="Salem"/>
    <x v="21"/>
    <n v="97301"/>
    <s v="West"/>
    <s v="OFF-ST-10004258"/>
    <x v="1"/>
    <x v="4"/>
    <s v="Portable Personal File Box"/>
    <n v="29.304000000000002"/>
    <n v="3"/>
    <n v="0.2"/>
    <n v="2.5641000000000034"/>
  </r>
  <r>
    <n v="8781"/>
    <s v="CA-2012-133585"/>
    <x v="1"/>
    <x v="1201"/>
    <d v="2012-03-04T00:00:00"/>
    <s v="First Class"/>
    <s v="CM-12715"/>
    <s v="Craig Molinari"/>
    <x v="1"/>
    <x v="0"/>
    <s v="Houston"/>
    <x v="5"/>
    <n v="77070"/>
    <s v="Central"/>
    <s v="OFF-AR-10003696"/>
    <x v="1"/>
    <x v="6"/>
    <s v="Panasonic KP-350BK Electric Pencil Sharpener with Auto Stop"/>
    <n v="55.328000000000003"/>
    <n v="2"/>
    <n v="0.2"/>
    <n v="6.2243999999999957"/>
  </r>
  <r>
    <n v="8782"/>
    <s v="CA-2012-133585"/>
    <x v="1"/>
    <x v="1201"/>
    <d v="2012-03-04T00:00:00"/>
    <s v="First Class"/>
    <s v="CM-12715"/>
    <s v="Craig Molinari"/>
    <x v="1"/>
    <x v="0"/>
    <s v="Houston"/>
    <x v="5"/>
    <n v="77070"/>
    <s v="Central"/>
    <s v="FUR-BO-10001811"/>
    <x v="0"/>
    <x v="0"/>
    <s v="Atlantic Metals Mobile 5-Shelf Bookcases, Custom Colors"/>
    <n v="1227.9983999999999"/>
    <n v="6"/>
    <n v="0.32"/>
    <n v="-36.117600000000152"/>
  </r>
  <r>
    <n v="8783"/>
    <s v="CA-2013-116911"/>
    <x v="0"/>
    <x v="306"/>
    <d v="2013-09-21T00:00:00"/>
    <s v="Standard Class"/>
    <s v="JD-16150"/>
    <s v="Justin Deggeller"/>
    <x v="1"/>
    <x v="0"/>
    <s v="Twin Falls"/>
    <x v="45"/>
    <n v="83301"/>
    <s v="West"/>
    <s v="OFF-BI-10001249"/>
    <x v="1"/>
    <x v="8"/>
    <s v="Avery Heavy-Duty EZD View Binder with Locking Rings"/>
    <n v="20.416"/>
    <n v="4"/>
    <n v="0.2"/>
    <n v="6.6351999999999984"/>
  </r>
  <r>
    <n v="8784"/>
    <s v="CA-2013-116911"/>
    <x v="0"/>
    <x v="306"/>
    <d v="2013-09-21T00:00:00"/>
    <s v="Standard Class"/>
    <s v="JD-16150"/>
    <s v="Justin Deggeller"/>
    <x v="1"/>
    <x v="0"/>
    <s v="Twin Falls"/>
    <x v="45"/>
    <n v="83301"/>
    <s v="West"/>
    <s v="FUR-TA-10003473"/>
    <x v="0"/>
    <x v="3"/>
    <s v="Bretford Rectangular Conference Table Tops"/>
    <n v="1128.3899999999999"/>
    <n v="3"/>
    <n v="0"/>
    <n v="259.52970000000005"/>
  </r>
  <r>
    <n v="8785"/>
    <s v="US-2014-129224"/>
    <x v="3"/>
    <x v="294"/>
    <d v="2014-03-24T00:00:00"/>
    <s v="Standard Class"/>
    <s v="AS-10630"/>
    <s v="Ann Steele"/>
    <x v="2"/>
    <x v="0"/>
    <s v="Knoxville"/>
    <x v="18"/>
    <n v="37918"/>
    <s v="South"/>
    <s v="OFF-LA-10003190"/>
    <x v="1"/>
    <x v="2"/>
    <s v="Avery 474"/>
    <n v="4.6079999999999997"/>
    <n v="2"/>
    <n v="0.2"/>
    <n v="1.6704000000000001"/>
  </r>
  <r>
    <n v="8786"/>
    <s v="CA-2014-145765"/>
    <x v="3"/>
    <x v="39"/>
    <d v="2014-06-03T00:00:00"/>
    <s v="Standard Class"/>
    <s v="CM-11815"/>
    <s v="Candace McMahon"/>
    <x v="1"/>
    <x v="0"/>
    <s v="Phoenix"/>
    <x v="16"/>
    <n v="85023"/>
    <s v="West"/>
    <s v="TEC-PH-10001305"/>
    <x v="2"/>
    <x v="7"/>
    <s v="Panasonic KX TS208W Corded phone"/>
    <n v="195.96000000000004"/>
    <n v="5"/>
    <n v="0.2"/>
    <n v="19.596000000000018"/>
  </r>
  <r>
    <n v="8787"/>
    <s v="CA-2014-145765"/>
    <x v="3"/>
    <x v="39"/>
    <d v="2014-06-03T00:00:00"/>
    <s v="Standard Class"/>
    <s v="CM-11815"/>
    <s v="Candace McMahon"/>
    <x v="1"/>
    <x v="0"/>
    <s v="Phoenix"/>
    <x v="16"/>
    <n v="85023"/>
    <s v="West"/>
    <s v="OFF-PA-10001534"/>
    <x v="1"/>
    <x v="10"/>
    <s v="Xerox 230"/>
    <n v="15.552000000000003"/>
    <n v="3"/>
    <n v="0.2"/>
    <n v="5.4432"/>
  </r>
  <r>
    <n v="8788"/>
    <s v="CA-2014-145765"/>
    <x v="3"/>
    <x v="39"/>
    <d v="2014-06-03T00:00:00"/>
    <s v="Standard Class"/>
    <s v="CM-11815"/>
    <s v="Candace McMahon"/>
    <x v="1"/>
    <x v="0"/>
    <s v="Phoenix"/>
    <x v="16"/>
    <n v="85023"/>
    <s v="West"/>
    <s v="TEC-AC-10000844"/>
    <x v="2"/>
    <x v="11"/>
    <s v="Logitech Gaming G510s - Keyboard"/>
    <n v="271.96800000000002"/>
    <n v="4"/>
    <n v="0.2"/>
    <n v="54.393599999999978"/>
  </r>
  <r>
    <n v="8789"/>
    <s v="CA-2014-126914"/>
    <x v="3"/>
    <x v="140"/>
    <d v="2014-06-20T00:00:00"/>
    <s v="Standard Class"/>
    <s v="JE-15715"/>
    <s v="Joe Elijah"/>
    <x v="0"/>
    <x v="0"/>
    <s v="Monroe"/>
    <x v="3"/>
    <n v="28110"/>
    <s v="South"/>
    <s v="FUR-CH-10000847"/>
    <x v="0"/>
    <x v="1"/>
    <s v="Global Executive Mid-Back Manager's Chair"/>
    <n v="698.35200000000009"/>
    <n v="3"/>
    <n v="0.2"/>
    <n v="52.376399999999961"/>
  </r>
  <r>
    <n v="8790"/>
    <s v="CA-2014-126914"/>
    <x v="3"/>
    <x v="140"/>
    <d v="2014-06-20T00:00:00"/>
    <s v="Standard Class"/>
    <s v="JE-15715"/>
    <s v="Joe Elijah"/>
    <x v="0"/>
    <x v="0"/>
    <s v="Monroe"/>
    <x v="3"/>
    <n v="28110"/>
    <s v="South"/>
    <s v="FUR-BO-10000468"/>
    <x v="0"/>
    <x v="0"/>
    <s v="O'Sullivan 2-Shelf Heavy-Duty Bookcases"/>
    <n v="77.728000000000009"/>
    <n v="2"/>
    <n v="0.2"/>
    <n v="-3.8863999999999947"/>
  </r>
  <r>
    <n v="8791"/>
    <s v="CA-2012-169572"/>
    <x v="1"/>
    <x v="684"/>
    <d v="2012-09-12T00:00:00"/>
    <s v="Standard Class"/>
    <s v="AG-10525"/>
    <s v="Andy Gerbode"/>
    <x v="1"/>
    <x v="0"/>
    <s v="Richmond"/>
    <x v="17"/>
    <n v="23223"/>
    <s v="South"/>
    <s v="OFF-BI-10002799"/>
    <x v="1"/>
    <x v="8"/>
    <s v="SlimView Poly Binder, 3/8&quot;"/>
    <n v="46.62"/>
    <n v="9"/>
    <n v="0"/>
    <n v="21.445199999999996"/>
  </r>
  <r>
    <n v="8792"/>
    <s v="CA-2014-162075"/>
    <x v="3"/>
    <x v="257"/>
    <d v="2014-03-25T00:00:00"/>
    <s v="Standard Class"/>
    <s v="TT-21220"/>
    <s v="Thomas Thornton"/>
    <x v="0"/>
    <x v="0"/>
    <s v="Houston"/>
    <x v="5"/>
    <n v="77041"/>
    <s v="Central"/>
    <s v="TEC-PH-10001557"/>
    <x v="2"/>
    <x v="7"/>
    <s v="Pyle PMP37LED"/>
    <n v="537.54399999999998"/>
    <n v="7"/>
    <n v="0.2"/>
    <n v="47.035099999999971"/>
  </r>
  <r>
    <n v="8793"/>
    <s v="CA-2011-162992"/>
    <x v="2"/>
    <x v="174"/>
    <d v="2011-12-21T00:00:00"/>
    <s v="First Class"/>
    <s v="BP-11095"/>
    <s v="Bart Pistole"/>
    <x v="1"/>
    <x v="0"/>
    <s v="Los Angeles"/>
    <x v="1"/>
    <n v="90008"/>
    <s v="West"/>
    <s v="OFF-LA-10001934"/>
    <x v="1"/>
    <x v="2"/>
    <s v="Avery 516"/>
    <n v="14.62"/>
    <n v="2"/>
    <n v="0"/>
    <n v="6.8713999999999995"/>
  </r>
  <r>
    <n v="8794"/>
    <s v="CA-2011-162992"/>
    <x v="2"/>
    <x v="174"/>
    <d v="2011-12-21T00:00:00"/>
    <s v="First Class"/>
    <s v="BP-11095"/>
    <s v="Bart Pistole"/>
    <x v="1"/>
    <x v="0"/>
    <s v="Los Angeles"/>
    <x v="1"/>
    <n v="90008"/>
    <s v="West"/>
    <s v="OFF-FA-10004248"/>
    <x v="1"/>
    <x v="13"/>
    <s v="Advantus T-Pin Paper Clips"/>
    <n v="22.549999999999997"/>
    <n v="5"/>
    <n v="0"/>
    <n v="8.7945000000000011"/>
  </r>
  <r>
    <n v="8795"/>
    <s v="CA-2011-162992"/>
    <x v="2"/>
    <x v="174"/>
    <d v="2011-12-21T00:00:00"/>
    <s v="First Class"/>
    <s v="BP-11095"/>
    <s v="Bart Pistole"/>
    <x v="1"/>
    <x v="0"/>
    <s v="Los Angeles"/>
    <x v="1"/>
    <n v="90008"/>
    <s v="West"/>
    <s v="TEC-PH-10001944"/>
    <x v="2"/>
    <x v="7"/>
    <s v="Wi-Ex zBoost YX540 Cellular Phone Signal Booster"/>
    <n v="583.79999999999995"/>
    <n v="5"/>
    <n v="0.2"/>
    <n v="72.974999999999909"/>
  </r>
  <r>
    <n v="8796"/>
    <s v="CA-2011-162992"/>
    <x v="2"/>
    <x v="174"/>
    <d v="2011-12-21T00:00:00"/>
    <s v="First Class"/>
    <s v="BP-11095"/>
    <s v="Bart Pistole"/>
    <x v="1"/>
    <x v="0"/>
    <s v="Los Angeles"/>
    <x v="1"/>
    <n v="90008"/>
    <s v="West"/>
    <s v="TEC-PH-10002085"/>
    <x v="2"/>
    <x v="7"/>
    <s v="Clarity 53712"/>
    <n v="211.16800000000001"/>
    <n v="4"/>
    <n v="0.2"/>
    <n v="15.837600000000009"/>
  </r>
  <r>
    <n v="8797"/>
    <s v="CA-2013-106397"/>
    <x v="0"/>
    <x v="274"/>
    <d v="2013-07-14T00:00:00"/>
    <s v="Standard Class"/>
    <s v="MJ-17740"/>
    <s v="Max Jones"/>
    <x v="0"/>
    <x v="0"/>
    <s v="Orem"/>
    <x v="7"/>
    <n v="84057"/>
    <s v="West"/>
    <s v="OFF-PA-10003441"/>
    <x v="1"/>
    <x v="10"/>
    <s v="Xerox 226"/>
    <n v="12.96"/>
    <n v="2"/>
    <n v="0"/>
    <n v="6.2208000000000006"/>
  </r>
  <r>
    <n v="8798"/>
    <s v="CA-2013-106397"/>
    <x v="0"/>
    <x v="274"/>
    <d v="2013-07-14T00:00:00"/>
    <s v="Standard Class"/>
    <s v="MJ-17740"/>
    <s v="Max Jones"/>
    <x v="0"/>
    <x v="0"/>
    <s v="Orem"/>
    <x v="7"/>
    <n v="84057"/>
    <s v="West"/>
    <s v="OFF-AR-10004602"/>
    <x v="1"/>
    <x v="6"/>
    <s v="Boston KS Multi-Size Manual Pencil Sharpener"/>
    <n v="45.98"/>
    <n v="2"/>
    <n v="0"/>
    <n v="12.874400000000001"/>
  </r>
  <r>
    <n v="8799"/>
    <s v="US-2013-150140"/>
    <x v="0"/>
    <x v="1204"/>
    <d v="2013-04-11T00:00:00"/>
    <s v="Standard Class"/>
    <s v="VM-21685"/>
    <s v="Valerie Mitchum"/>
    <x v="2"/>
    <x v="0"/>
    <s v="Burlington"/>
    <x v="42"/>
    <s v="05408"/>
    <s v="East"/>
    <s v="TEC-PH-10002555"/>
    <x v="2"/>
    <x v="7"/>
    <s v="Nortel Meridian M5316 Digital phone"/>
    <n v="1294.75"/>
    <n v="5"/>
    <n v="0"/>
    <n v="336.63499999999999"/>
  </r>
  <r>
    <n v="8800"/>
    <s v="CA-2011-116666"/>
    <x v="2"/>
    <x v="1205"/>
    <d v="2011-05-10T00:00:00"/>
    <s v="First Class"/>
    <s v="KT-16480"/>
    <s v="Kean Thornton"/>
    <x v="0"/>
    <x v="0"/>
    <s v="Philadelphia"/>
    <x v="9"/>
    <n v="19134"/>
    <s v="East"/>
    <s v="TEC-CO-10001449"/>
    <x v="2"/>
    <x v="16"/>
    <s v="Hewlett Packard LaserJet 3310 Copier"/>
    <n v="1799.9699999999998"/>
    <n v="5"/>
    <n v="0.4"/>
    <n v="239.99600000000009"/>
  </r>
  <r>
    <n v="8801"/>
    <s v="CA-2014-148992"/>
    <x v="3"/>
    <x v="51"/>
    <d v="2014-11-28T00:00:00"/>
    <s v="Standard Class"/>
    <s v="CS-12250"/>
    <s v="Chris Selesnick"/>
    <x v="1"/>
    <x v="0"/>
    <s v="Chicago"/>
    <x v="10"/>
    <n v="60623"/>
    <s v="Central"/>
    <s v="OFF-PA-10004285"/>
    <x v="1"/>
    <x v="10"/>
    <s v="Xerox 1959"/>
    <n v="10.688000000000001"/>
    <n v="2"/>
    <n v="0.2"/>
    <n v="3.7407999999999997"/>
  </r>
  <r>
    <n v="8802"/>
    <s v="CA-2013-140935"/>
    <x v="0"/>
    <x v="338"/>
    <d v="2013-11-13T00:00:00"/>
    <s v="First Class"/>
    <s v="AB-10015"/>
    <s v="Aaron Bergman"/>
    <x v="0"/>
    <x v="0"/>
    <s v="Oklahoma City"/>
    <x v="26"/>
    <n v="73120"/>
    <s v="Central"/>
    <s v="TEC-PH-10000562"/>
    <x v="2"/>
    <x v="7"/>
    <s v="Samsung Convoy 3"/>
    <n v="221.98"/>
    <n v="2"/>
    <n v="0"/>
    <n v="62.15440000000001"/>
  </r>
  <r>
    <n v="8803"/>
    <s v="CA-2013-140935"/>
    <x v="0"/>
    <x v="338"/>
    <d v="2013-11-13T00:00:00"/>
    <s v="First Class"/>
    <s v="AB-10015"/>
    <s v="Aaron Bergman"/>
    <x v="0"/>
    <x v="0"/>
    <s v="Oklahoma City"/>
    <x v="26"/>
    <n v="73120"/>
    <s v="Central"/>
    <s v="FUR-BO-10003966"/>
    <x v="0"/>
    <x v="0"/>
    <s v="Sauder Facets Collection Library, Sky Alder Finish"/>
    <n v="341.96"/>
    <n v="2"/>
    <n v="0"/>
    <n v="54.713599999999985"/>
  </r>
  <r>
    <n v="8804"/>
    <s v="CA-2011-157644"/>
    <x v="2"/>
    <x v="520"/>
    <d v="2012-01-01T00:00:00"/>
    <s v="First Class"/>
    <s v="AH-10030"/>
    <s v="Aaron Hawkins"/>
    <x v="1"/>
    <x v="0"/>
    <s v="New York City"/>
    <x v="15"/>
    <n v="10035"/>
    <s v="East"/>
    <s v="TEC-AC-10003614"/>
    <x v="2"/>
    <x v="11"/>
    <s v="Verbatim 25 GB 6x Blu-ray Single Layer Recordable Disc, 10/Pack"/>
    <n v="34.769999999999996"/>
    <n v="3"/>
    <n v="0"/>
    <n v="11.474099999999996"/>
  </r>
  <r>
    <n v="8805"/>
    <s v="CA-2011-157644"/>
    <x v="2"/>
    <x v="520"/>
    <d v="2012-01-01T00:00:00"/>
    <s v="First Class"/>
    <s v="AH-10030"/>
    <s v="Aaron Hawkins"/>
    <x v="1"/>
    <x v="0"/>
    <s v="New York City"/>
    <x v="15"/>
    <n v="10035"/>
    <s v="East"/>
    <s v="OFF-LA-10003148"/>
    <x v="1"/>
    <x v="2"/>
    <s v="Avery 51"/>
    <n v="18.899999999999999"/>
    <n v="3"/>
    <n v="0"/>
    <n v="8.6939999999999991"/>
  </r>
  <r>
    <n v="8806"/>
    <s v="US-2014-100398"/>
    <x v="3"/>
    <x v="971"/>
    <d v="2014-08-24T00:00:00"/>
    <s v="Standard Class"/>
    <s v="DO-13435"/>
    <s v="Denny Ordway"/>
    <x v="0"/>
    <x v="0"/>
    <s v="Salt Lake City"/>
    <x v="7"/>
    <n v="84106"/>
    <s v="West"/>
    <s v="OFF-BI-10002133"/>
    <x v="1"/>
    <x v="8"/>
    <s v="Wilson Jones Elliptical Ring 3 1/2&quot; Capacity Binders, 800 sheets"/>
    <n v="102.72"/>
    <n v="3"/>
    <n v="0.2"/>
    <n v="37.235999999999997"/>
  </r>
  <r>
    <n v="8807"/>
    <s v="CA-2013-113082"/>
    <x v="0"/>
    <x v="126"/>
    <d v="2013-09-17T00:00:00"/>
    <s v="Standard Class"/>
    <s v="MC-17590"/>
    <s v="Matt Collister"/>
    <x v="1"/>
    <x v="0"/>
    <s v="Utica"/>
    <x v="15"/>
    <n v="13501"/>
    <s v="East"/>
    <s v="FUR-FU-10002813"/>
    <x v="0"/>
    <x v="5"/>
    <s v="DAX Contemporary Wood Frame with Silver Metal Mat, Desktop, 11 x 14 Size"/>
    <n v="40.479999999999997"/>
    <n v="2"/>
    <n v="0"/>
    <n v="14.572799999999997"/>
  </r>
  <r>
    <n v="8808"/>
    <s v="US-2014-110646"/>
    <x v="3"/>
    <x v="40"/>
    <d v="2014-11-01T00:00:00"/>
    <s v="Standard Class"/>
    <s v="JF-15190"/>
    <s v="Jamie Frazer"/>
    <x v="0"/>
    <x v="0"/>
    <s v="Philadelphia"/>
    <x v="9"/>
    <n v="19134"/>
    <s v="East"/>
    <s v="OFF-BI-10004330"/>
    <x v="1"/>
    <x v="8"/>
    <s v="GBC Velobind Prepunched Cover Sets, Regency Series"/>
    <n v="33.282000000000004"/>
    <n v="3"/>
    <n v="0.7"/>
    <n v="-27.734999999999992"/>
  </r>
  <r>
    <n v="8809"/>
    <s v="US-2014-110646"/>
    <x v="3"/>
    <x v="40"/>
    <d v="2014-11-01T00:00:00"/>
    <s v="Standard Class"/>
    <s v="JF-15190"/>
    <s v="Jamie Frazer"/>
    <x v="0"/>
    <x v="0"/>
    <s v="Philadelphia"/>
    <x v="9"/>
    <n v="19134"/>
    <s v="East"/>
    <s v="TEC-PH-10002807"/>
    <x v="2"/>
    <x v="7"/>
    <s v="Motorla HX550 Universal Bluetooth Headset"/>
    <n v="118.64999999999998"/>
    <n v="5"/>
    <n v="0.4"/>
    <n v="19.775000000000006"/>
  </r>
  <r>
    <n v="8810"/>
    <s v="US-2014-110646"/>
    <x v="3"/>
    <x v="40"/>
    <d v="2014-11-01T00:00:00"/>
    <s v="Standard Class"/>
    <s v="JF-15190"/>
    <s v="Jamie Frazer"/>
    <x v="0"/>
    <x v="0"/>
    <s v="Philadelphia"/>
    <x v="9"/>
    <n v="19134"/>
    <s v="East"/>
    <s v="OFF-LA-10001404"/>
    <x v="1"/>
    <x v="2"/>
    <s v="Avery 517"/>
    <n v="14.76"/>
    <n v="5"/>
    <n v="0.2"/>
    <n v="4.9815000000000005"/>
  </r>
  <r>
    <n v="8811"/>
    <s v="CA-2014-120614"/>
    <x v="3"/>
    <x v="1109"/>
    <d v="2014-06-05T00:00:00"/>
    <s v="Standard Class"/>
    <s v="SM-20950"/>
    <s v="Suzanne McNair"/>
    <x v="1"/>
    <x v="0"/>
    <s v="Los Angeles"/>
    <x v="1"/>
    <n v="90004"/>
    <s v="West"/>
    <s v="OFF-PA-10004911"/>
    <x v="1"/>
    <x v="10"/>
    <s v="Rediform S.O.S. 1-Up Phone Message Bk, 4-1/4x3-1/16 Bk, 1 Form/Pg, 40 Messages/Bk, 3/Pk"/>
    <n v="37.520000000000003"/>
    <n v="4"/>
    <n v="0"/>
    <n v="18.009600000000002"/>
  </r>
  <r>
    <n v="8812"/>
    <s v="US-2013-140172"/>
    <x v="0"/>
    <x v="387"/>
    <d v="2013-03-14T00:00:00"/>
    <s v="Standard Class"/>
    <s v="SP-20650"/>
    <s v="Stephanie Phelps"/>
    <x v="1"/>
    <x v="0"/>
    <s v="Jackson"/>
    <x v="12"/>
    <n v="49201"/>
    <s v="Central"/>
    <s v="OFF-AP-10004233"/>
    <x v="1"/>
    <x v="9"/>
    <s v="Honeywell Enviracaire Portable Air Cleaner for up to 8 x 10 Room"/>
    <n v="207.14400000000001"/>
    <n v="3"/>
    <n v="0.1"/>
    <n v="48.333599999999976"/>
  </r>
  <r>
    <n v="8813"/>
    <s v="US-2013-140172"/>
    <x v="0"/>
    <x v="387"/>
    <d v="2013-03-14T00:00:00"/>
    <s v="Standard Class"/>
    <s v="SP-20650"/>
    <s v="Stephanie Phelps"/>
    <x v="1"/>
    <x v="0"/>
    <s v="Jackson"/>
    <x v="12"/>
    <n v="49201"/>
    <s v="Central"/>
    <s v="OFF-AR-10002766"/>
    <x v="1"/>
    <x v="6"/>
    <s v="Prang Drawing Pencil Set"/>
    <n v="13.899999999999999"/>
    <n v="5"/>
    <n v="0"/>
    <n v="3.7529999999999997"/>
  </r>
  <r>
    <n v="8814"/>
    <s v="CA-2012-127754"/>
    <x v="1"/>
    <x v="353"/>
    <d v="2012-07-31T00:00:00"/>
    <s v="Standard Class"/>
    <s v="CK-12760"/>
    <s v="Cyma Kinney"/>
    <x v="1"/>
    <x v="0"/>
    <s v="Glendale"/>
    <x v="16"/>
    <n v="85301"/>
    <s v="West"/>
    <s v="FUR-CH-10003199"/>
    <x v="0"/>
    <x v="1"/>
    <s v="Office Star - Contemporary Task Swivel Chair"/>
    <n v="266.35200000000003"/>
    <n v="3"/>
    <n v="0.2"/>
    <n v="13.317599999999985"/>
  </r>
  <r>
    <n v="8815"/>
    <s v="CA-2012-144274"/>
    <x v="1"/>
    <x v="521"/>
    <d v="2012-11-25T00:00:00"/>
    <s v="Second Class"/>
    <s v="PW-19240"/>
    <s v="Pierre Wener"/>
    <x v="0"/>
    <x v="0"/>
    <s v="Wilmington"/>
    <x v="13"/>
    <n v="19805"/>
    <s v="East"/>
    <s v="TEC-PH-10003012"/>
    <x v="2"/>
    <x v="7"/>
    <s v="Nortel Meridian M3904 Professional Digital phone"/>
    <n v="307.98"/>
    <n v="2"/>
    <n v="0"/>
    <n v="89.314199999999971"/>
  </r>
  <r>
    <n v="8816"/>
    <s v="CA-2012-144274"/>
    <x v="1"/>
    <x v="521"/>
    <d v="2012-11-25T00:00:00"/>
    <s v="Second Class"/>
    <s v="PW-19240"/>
    <s v="Pierre Wener"/>
    <x v="0"/>
    <x v="0"/>
    <s v="Wilmington"/>
    <x v="13"/>
    <n v="19805"/>
    <s v="East"/>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x v="0"/>
    <s v="Wilmington"/>
    <x v="13"/>
    <n v="19805"/>
    <s v="East"/>
    <s v="OFF-AR-10001940"/>
    <x v="1"/>
    <x v="6"/>
    <s v="Sanford Colorific Eraseable Coloring Pencils, 12 Count"/>
    <n v="13.12"/>
    <n v="4"/>
    <n v="0"/>
    <n v="5.6416000000000004"/>
  </r>
  <r>
    <n v="8818"/>
    <s v="CA-2012-144274"/>
    <x v="1"/>
    <x v="521"/>
    <d v="2012-11-25T00:00:00"/>
    <s v="Second Class"/>
    <s v="PW-19240"/>
    <s v="Pierre Wener"/>
    <x v="0"/>
    <x v="0"/>
    <s v="Wilmington"/>
    <x v="13"/>
    <n v="19805"/>
    <s v="East"/>
    <s v="OFF-EN-10003286"/>
    <x v="1"/>
    <x v="12"/>
    <s v="Staples"/>
    <n v="16.559999999999999"/>
    <n v="2"/>
    <n v="0"/>
    <n v="7.783199999999999"/>
  </r>
  <r>
    <n v="8819"/>
    <s v="CA-2012-144274"/>
    <x v="1"/>
    <x v="521"/>
    <d v="2012-11-25T00:00:00"/>
    <s v="Second Class"/>
    <s v="PW-19240"/>
    <s v="Pierre Wener"/>
    <x v="0"/>
    <x v="0"/>
    <s v="Wilmington"/>
    <x v="13"/>
    <n v="19805"/>
    <s v="East"/>
    <s v="OFF-PA-10003441"/>
    <x v="1"/>
    <x v="10"/>
    <s v="Xerox 226"/>
    <n v="38.880000000000003"/>
    <n v="6"/>
    <n v="0"/>
    <n v="18.662400000000002"/>
  </r>
  <r>
    <n v="8820"/>
    <s v="CA-2012-142930"/>
    <x v="1"/>
    <x v="109"/>
    <d v="2012-12-02T00:00:00"/>
    <s v="Standard Class"/>
    <s v="EB-14170"/>
    <s v="Evan Bailliet"/>
    <x v="0"/>
    <x v="0"/>
    <s v="Austin"/>
    <x v="5"/>
    <n v="78745"/>
    <s v="Central"/>
    <s v="OFF-PA-10003395"/>
    <x v="1"/>
    <x v="10"/>
    <s v="Xerox 1941"/>
    <n v="335.52"/>
    <n v="4"/>
    <n v="0.2"/>
    <n v="117.43199999999999"/>
  </r>
  <r>
    <n v="8821"/>
    <s v="CA-2014-100622"/>
    <x v="3"/>
    <x v="132"/>
    <d v="2014-11-08T00:00:00"/>
    <s v="Standard Class"/>
    <s v="DK-13090"/>
    <s v="Dave Kipp"/>
    <x v="0"/>
    <x v="0"/>
    <s v="Orlando"/>
    <x v="2"/>
    <n v="32839"/>
    <s v="South"/>
    <s v="TEC-CO-10003236"/>
    <x v="2"/>
    <x v="16"/>
    <s v="Canon Image Class D660 Copier"/>
    <n v="959.98400000000004"/>
    <n v="2"/>
    <n v="0.2"/>
    <n v="311.99479999999994"/>
  </r>
  <r>
    <n v="8822"/>
    <s v="CA-2014-100622"/>
    <x v="3"/>
    <x v="132"/>
    <d v="2014-11-08T00:00:00"/>
    <s v="Standard Class"/>
    <s v="DK-13090"/>
    <s v="Dave Kipp"/>
    <x v="0"/>
    <x v="0"/>
    <s v="Orlando"/>
    <x v="2"/>
    <n v="32839"/>
    <s v="South"/>
    <s v="OFF-BI-10002982"/>
    <x v="1"/>
    <x v="8"/>
    <s v="Avery Self-Adhesive Photo Pockets for Polaroid Photos"/>
    <n v="4.0860000000000003"/>
    <n v="2"/>
    <n v="0.7"/>
    <n v="-2.9963999999999995"/>
  </r>
  <r>
    <n v="8823"/>
    <s v="CA-2014-100622"/>
    <x v="3"/>
    <x v="132"/>
    <d v="2014-11-08T00:00:00"/>
    <s v="Standard Class"/>
    <s v="DK-13090"/>
    <s v="Dave Kipp"/>
    <x v="0"/>
    <x v="0"/>
    <s v="Orlando"/>
    <x v="2"/>
    <n v="32839"/>
    <s v="South"/>
    <s v="OFF-AR-10004010"/>
    <x v="1"/>
    <x v="6"/>
    <s v="Hunt Boston Vacuum Mount KS Pencil Sharpener"/>
    <n v="55.984000000000009"/>
    <n v="2"/>
    <n v="0.2"/>
    <n v="4.1987999999999985"/>
  </r>
  <r>
    <n v="8824"/>
    <s v="CA-2014-100622"/>
    <x v="3"/>
    <x v="132"/>
    <d v="2014-11-08T00:00:00"/>
    <s v="Standard Class"/>
    <s v="DK-13090"/>
    <s v="Dave Kipp"/>
    <x v="0"/>
    <x v="0"/>
    <s v="Orlando"/>
    <x v="2"/>
    <n v="32839"/>
    <s v="South"/>
    <s v="OFF-PA-10002947"/>
    <x v="1"/>
    <x v="10"/>
    <s v="Xerox 1923"/>
    <n v="10.688000000000001"/>
    <n v="2"/>
    <n v="0.2"/>
    <n v="3.7407999999999997"/>
  </r>
  <r>
    <n v="8825"/>
    <s v="CA-2014-117156"/>
    <x v="3"/>
    <x v="708"/>
    <d v="2014-03-24T00:00:00"/>
    <s v="Second Class"/>
    <s v="TB-21055"/>
    <s v="Ted Butterfield"/>
    <x v="0"/>
    <x v="0"/>
    <s v="Reading"/>
    <x v="9"/>
    <n v="19601"/>
    <s v="East"/>
    <s v="OFF-EN-10003845"/>
    <x v="1"/>
    <x v="12"/>
    <s v="Colored Envelopes"/>
    <n v="8.8559999999999999"/>
    <n v="3"/>
    <n v="0.2"/>
    <n v="2.8781999999999992"/>
  </r>
  <r>
    <n v="8826"/>
    <s v="CA-2012-115399"/>
    <x v="1"/>
    <x v="546"/>
    <d v="2012-12-22T00:00:00"/>
    <s v="First Class"/>
    <s v="AG-10900"/>
    <s v="Arthur Gainer"/>
    <x v="0"/>
    <x v="0"/>
    <s v="Philadelphia"/>
    <x v="9"/>
    <n v="19134"/>
    <s v="East"/>
    <s v="OFF-LA-10003190"/>
    <x v="1"/>
    <x v="2"/>
    <s v="Avery 474"/>
    <n v="6.911999999999999"/>
    <n v="3"/>
    <n v="0.2"/>
    <n v="2.5056000000000003"/>
  </r>
  <r>
    <n v="8827"/>
    <s v="US-2011-157847"/>
    <x v="2"/>
    <x v="1063"/>
    <d v="2011-04-06T00:00:00"/>
    <s v="Second Class"/>
    <s v="SC-20020"/>
    <s v="Sam Craven"/>
    <x v="0"/>
    <x v="0"/>
    <s v="Houston"/>
    <x v="5"/>
    <n v="77095"/>
    <s v="Central"/>
    <s v="OFF-PA-10002986"/>
    <x v="1"/>
    <x v="10"/>
    <s v="Xerox 1898"/>
    <n v="26.720000000000002"/>
    <n v="5"/>
    <n v="0.2"/>
    <n v="9.3520000000000003"/>
  </r>
  <r>
    <n v="8828"/>
    <s v="US-2011-157847"/>
    <x v="2"/>
    <x v="1063"/>
    <d v="2011-04-06T00:00:00"/>
    <s v="Second Class"/>
    <s v="SC-20020"/>
    <s v="Sam Craven"/>
    <x v="0"/>
    <x v="0"/>
    <s v="Houston"/>
    <x v="5"/>
    <n v="77095"/>
    <s v="Central"/>
    <s v="OFF-PA-10001593"/>
    <x v="1"/>
    <x v="10"/>
    <s v="Xerox 1947"/>
    <n v="33.488000000000007"/>
    <n v="7"/>
    <n v="0.2"/>
    <n v="10.464999999999998"/>
  </r>
  <r>
    <n v="8829"/>
    <s v="CA-2012-115168"/>
    <x v="1"/>
    <x v="1117"/>
    <d v="2012-06-09T00:00:00"/>
    <s v="Standard Class"/>
    <s v="BB-11545"/>
    <s v="Brenda Bowman"/>
    <x v="1"/>
    <x v="0"/>
    <s v="Saint Charles"/>
    <x v="25"/>
    <n v="63301"/>
    <s v="Central"/>
    <s v="OFF-PA-10000528"/>
    <x v="1"/>
    <x v="10"/>
    <s v="Xerox 1981"/>
    <n v="10.56"/>
    <n v="2"/>
    <n v="0"/>
    <n v="4.7519999999999998"/>
  </r>
  <r>
    <n v="8830"/>
    <s v="CA-2011-109680"/>
    <x v="2"/>
    <x v="191"/>
    <d v="2011-10-09T00:00:00"/>
    <s v="First Class"/>
    <s v="VP-21760"/>
    <s v="Victoria Pisteka"/>
    <x v="1"/>
    <x v="0"/>
    <s v="Indianapolis"/>
    <x v="14"/>
    <n v="46203"/>
    <s v="Central"/>
    <s v="OFF-ST-10001932"/>
    <x v="1"/>
    <x v="4"/>
    <s v="Fellowes Staxonsteel Drawer Files"/>
    <n v="386.34"/>
    <n v="2"/>
    <n v="0"/>
    <n v="54.087600000000009"/>
  </r>
  <r>
    <n v="8831"/>
    <s v="CA-2013-167983"/>
    <x v="0"/>
    <x v="1036"/>
    <d v="2013-08-25T00:00:00"/>
    <s v="Second Class"/>
    <s v="RP-19270"/>
    <s v="Rachel Payne"/>
    <x v="1"/>
    <x v="0"/>
    <s v="Seattle"/>
    <x v="4"/>
    <n v="98115"/>
    <s v="West"/>
    <s v="OFF-BI-10003727"/>
    <x v="1"/>
    <x v="8"/>
    <s v="Avery Durable Slant Ring Binders With Label Holder"/>
    <n v="33.44"/>
    <n v="10"/>
    <n v="0.2"/>
    <n v="11.703999999999997"/>
  </r>
  <r>
    <n v="8832"/>
    <s v="CA-2012-145324"/>
    <x v="1"/>
    <x v="219"/>
    <d v="2012-11-19T00:00:00"/>
    <s v="Standard Class"/>
    <s v="DH-13675"/>
    <s v="Duane Huffman"/>
    <x v="2"/>
    <x v="0"/>
    <s v="Harrisonburg"/>
    <x v="17"/>
    <n v="22801"/>
    <s v="South"/>
    <s v="FUR-FU-10002759"/>
    <x v="0"/>
    <x v="5"/>
    <s v="12-1/2 Diameter Round Wall Clock"/>
    <n v="39.96"/>
    <n v="2"/>
    <n v="0"/>
    <n v="14.3856"/>
  </r>
  <r>
    <n v="8833"/>
    <s v="CA-2012-153423"/>
    <x v="1"/>
    <x v="137"/>
    <d v="2012-06-27T00:00:00"/>
    <s v="Standard Class"/>
    <s v="SW-20455"/>
    <s v="Shaun Weien"/>
    <x v="0"/>
    <x v="0"/>
    <s v="Rochester"/>
    <x v="15"/>
    <n v="14609"/>
    <s v="East"/>
    <s v="OFF-BI-10000545"/>
    <x v="1"/>
    <x v="8"/>
    <s v="GBC Ibimaster 500 Manual ProClick Binding System"/>
    <n v="1217.568"/>
    <n v="2"/>
    <n v="0.2"/>
    <n v="456.58800000000002"/>
  </r>
  <r>
    <n v="8834"/>
    <s v="US-2014-132675"/>
    <x v="3"/>
    <x v="241"/>
    <d v="2014-09-29T00:00:00"/>
    <s v="Standard Class"/>
    <s v="KF-16285"/>
    <s v="Karen Ferguson"/>
    <x v="2"/>
    <x v="0"/>
    <s v="Sandy Springs"/>
    <x v="32"/>
    <n v="30328"/>
    <s v="South"/>
    <s v="OFF-ST-10004950"/>
    <x v="1"/>
    <x v="4"/>
    <s v="Tenex Personal Filing Tote With Secure Closure Lid, Black/Frost"/>
    <n v="15.51"/>
    <n v="1"/>
    <n v="0"/>
    <n v="3.8774999999999995"/>
  </r>
  <r>
    <n v="8835"/>
    <s v="US-2014-132675"/>
    <x v="3"/>
    <x v="241"/>
    <d v="2014-09-29T00:00:00"/>
    <s v="Standard Class"/>
    <s v="KF-16285"/>
    <s v="Karen Ferguson"/>
    <x v="2"/>
    <x v="0"/>
    <s v="Sandy Springs"/>
    <x v="32"/>
    <n v="30328"/>
    <s v="South"/>
    <s v="TEC-PH-10003171"/>
    <x v="2"/>
    <x v="7"/>
    <s v="Plantronics Encore H101 Dual Earpieces Headset"/>
    <n v="89.9"/>
    <n v="2"/>
    <n v="0"/>
    <n v="25.171999999999997"/>
  </r>
  <r>
    <n v="8836"/>
    <s v="US-2014-132675"/>
    <x v="3"/>
    <x v="241"/>
    <d v="2014-09-29T00:00:00"/>
    <s v="Standard Class"/>
    <s v="KF-16285"/>
    <s v="Karen Ferguson"/>
    <x v="2"/>
    <x v="0"/>
    <s v="Sandy Springs"/>
    <x v="32"/>
    <n v="30328"/>
    <s v="South"/>
    <s v="OFF-AR-10000614"/>
    <x v="1"/>
    <x v="6"/>
    <s v="Barrel Sharpener"/>
    <n v="14.28"/>
    <n v="4"/>
    <n v="0"/>
    <n v="3.7127999999999997"/>
  </r>
  <r>
    <n v="8837"/>
    <s v="US-2014-132675"/>
    <x v="3"/>
    <x v="241"/>
    <d v="2014-09-29T00:00:00"/>
    <s v="Standard Class"/>
    <s v="KF-16285"/>
    <s v="Karen Ferguson"/>
    <x v="2"/>
    <x v="0"/>
    <s v="Sandy Springs"/>
    <x v="32"/>
    <n v="30328"/>
    <s v="South"/>
    <s v="OFF-AR-10000034"/>
    <x v="1"/>
    <x v="6"/>
    <s v="BIC Brite Liner Grip Highlighters, Assorted, 5/Pack"/>
    <n v="12.72"/>
    <n v="3"/>
    <n v="0"/>
    <n v="4.9607999999999999"/>
  </r>
  <r>
    <n v="8838"/>
    <s v="US-2014-132675"/>
    <x v="3"/>
    <x v="241"/>
    <d v="2014-09-29T00:00:00"/>
    <s v="Standard Class"/>
    <s v="KF-16285"/>
    <s v="Karen Ferguson"/>
    <x v="2"/>
    <x v="0"/>
    <s v="Sandy Springs"/>
    <x v="32"/>
    <n v="30328"/>
    <s v="South"/>
    <s v="OFF-LA-10003766"/>
    <x v="1"/>
    <x v="2"/>
    <s v="Self-Adhesive Removable Labels"/>
    <n v="15.75"/>
    <n v="5"/>
    <n v="0"/>
    <n v="7.5600000000000005"/>
  </r>
  <r>
    <n v="8839"/>
    <s v="CA-2011-153808"/>
    <x v="2"/>
    <x v="322"/>
    <d v="2011-04-10T00:00:00"/>
    <s v="Second Class"/>
    <s v="FH-14275"/>
    <s v="Frank Hawley"/>
    <x v="1"/>
    <x v="0"/>
    <s v="Los Angeles"/>
    <x v="1"/>
    <n v="90004"/>
    <s v="West"/>
    <s v="OFF-AR-10001725"/>
    <x v="1"/>
    <x v="6"/>
    <s v="Boston Home &amp; Office Model 2000 Electric Pencil Sharpeners"/>
    <n v="70.949999999999989"/>
    <n v="3"/>
    <n v="0"/>
    <n v="18.447000000000003"/>
  </r>
  <r>
    <n v="8840"/>
    <s v="CA-2011-153808"/>
    <x v="2"/>
    <x v="322"/>
    <d v="2011-04-10T00:00:00"/>
    <s v="Second Class"/>
    <s v="FH-14275"/>
    <s v="Frank Hawley"/>
    <x v="1"/>
    <x v="0"/>
    <s v="Los Angeles"/>
    <x v="1"/>
    <n v="90004"/>
    <s v="West"/>
    <s v="OFF-BI-10002794"/>
    <x v="1"/>
    <x v="8"/>
    <s v="Avery Trapezoid Ring Binder, 3&quot; Capacity, Black, 1040 sheets"/>
    <n v="65.567999999999998"/>
    <n v="2"/>
    <n v="0.2"/>
    <n v="23.768399999999996"/>
  </r>
  <r>
    <n v="8841"/>
    <s v="CA-2011-153808"/>
    <x v="2"/>
    <x v="322"/>
    <d v="2011-04-10T00:00:00"/>
    <s v="Second Class"/>
    <s v="FH-14275"/>
    <s v="Frank Hawley"/>
    <x v="1"/>
    <x v="0"/>
    <s v="Los Angeles"/>
    <x v="1"/>
    <n v="90004"/>
    <s v="West"/>
    <s v="TEC-AC-10004171"/>
    <x v="2"/>
    <x v="11"/>
    <s v="Razer Kraken 7.1 Surround Sound Over Ear USB Gaming Headset"/>
    <n v="299.96999999999997"/>
    <n v="3"/>
    <n v="0"/>
    <n v="131.98680000000002"/>
  </r>
  <r>
    <n v="8842"/>
    <s v="US-2013-112396"/>
    <x v="0"/>
    <x v="1206"/>
    <d v="2013-02-13T00:00:00"/>
    <s v="Standard Class"/>
    <s v="JR-16210"/>
    <s v="Justin Ritter"/>
    <x v="1"/>
    <x v="0"/>
    <s v="San Francisco"/>
    <x v="1"/>
    <n v="94110"/>
    <s v="West"/>
    <s v="TEC-AC-10003628"/>
    <x v="2"/>
    <x v="11"/>
    <s v="Logitech 910-002974 M325 Wireless Mouse for Web Scrolling"/>
    <n v="89.97"/>
    <n v="3"/>
    <n v="0"/>
    <n v="39.586800000000011"/>
  </r>
  <r>
    <n v="8843"/>
    <s v="US-2013-112396"/>
    <x v="0"/>
    <x v="1206"/>
    <d v="2013-02-13T00:00:00"/>
    <s v="Standard Class"/>
    <s v="JR-16210"/>
    <s v="Justin Ritter"/>
    <x v="1"/>
    <x v="0"/>
    <s v="San Francisco"/>
    <x v="1"/>
    <n v="94110"/>
    <s v="West"/>
    <s v="TEC-AC-10004761"/>
    <x v="2"/>
    <x v="11"/>
    <s v="Maxell 4.7GB DVD+RW 3/Pack"/>
    <n v="31.86"/>
    <n v="2"/>
    <n v="0"/>
    <n v="11.151"/>
  </r>
  <r>
    <n v="8844"/>
    <s v="CA-2011-141173"/>
    <x v="2"/>
    <x v="728"/>
    <d v="2011-11-20T00:00:00"/>
    <s v="Second Class"/>
    <s v="JC-16105"/>
    <s v="Julie Creighton"/>
    <x v="1"/>
    <x v="0"/>
    <s v="Minneapolis"/>
    <x v="11"/>
    <n v="55407"/>
    <s v="Central"/>
    <s v="OFF-ST-10000885"/>
    <x v="1"/>
    <x v="4"/>
    <s v="Fellowes Desktop Hanging File Manager"/>
    <n v="67.150000000000006"/>
    <n v="5"/>
    <n v="0"/>
    <n v="16.787500000000001"/>
  </r>
  <r>
    <n v="8845"/>
    <s v="CA-2014-156664"/>
    <x v="3"/>
    <x v="404"/>
    <d v="2014-12-24T00:00:00"/>
    <s v="Standard Class"/>
    <s v="BP-11290"/>
    <s v="Beth Paige"/>
    <x v="0"/>
    <x v="0"/>
    <s v="Columbus"/>
    <x v="24"/>
    <n v="43229"/>
    <s v="East"/>
    <s v="OFF-BI-10004209"/>
    <x v="1"/>
    <x v="8"/>
    <s v="Fellowes Twister Kit, Gray/Clear, 3/pkg"/>
    <n v="7.2359999999999998"/>
    <n v="3"/>
    <n v="0.7"/>
    <n v="-6.0299999999999976"/>
  </r>
  <r>
    <n v="8846"/>
    <s v="CA-2014-156664"/>
    <x v="3"/>
    <x v="404"/>
    <d v="2014-12-24T00:00:00"/>
    <s v="Standard Class"/>
    <s v="BP-11290"/>
    <s v="Beth Paige"/>
    <x v="0"/>
    <x v="0"/>
    <s v="Columbus"/>
    <x v="24"/>
    <n v="43229"/>
    <s v="East"/>
    <s v="OFF-FA-10002988"/>
    <x v="1"/>
    <x v="13"/>
    <s v="Ideal Clamps"/>
    <n v="4.8239999999999998"/>
    <n v="3"/>
    <n v="0.2"/>
    <n v="1.7486999999999999"/>
  </r>
  <r>
    <n v="8847"/>
    <s v="CA-2014-156664"/>
    <x v="3"/>
    <x v="404"/>
    <d v="2014-12-24T00:00:00"/>
    <s v="Standard Class"/>
    <s v="BP-11290"/>
    <s v="Beth Paige"/>
    <x v="0"/>
    <x v="0"/>
    <s v="Columbus"/>
    <x v="24"/>
    <n v="43229"/>
    <s v="East"/>
    <s v="OFF-PA-10002222"/>
    <x v="1"/>
    <x v="10"/>
    <s v="Xerox Color Copier Paper, 11&quot; x 17&quot;, Ream"/>
    <n v="91.360000000000014"/>
    <n v="5"/>
    <n v="0.2"/>
    <n v="29.691999999999993"/>
  </r>
  <r>
    <n v="8848"/>
    <s v="CA-2014-156664"/>
    <x v="3"/>
    <x v="404"/>
    <d v="2014-12-24T00:00:00"/>
    <s v="Standard Class"/>
    <s v="BP-11290"/>
    <s v="Beth Paige"/>
    <x v="0"/>
    <x v="0"/>
    <s v="Columbus"/>
    <x v="24"/>
    <n v="43229"/>
    <s v="East"/>
    <s v="OFF-AP-10004487"/>
    <x v="1"/>
    <x v="9"/>
    <s v="Kensington 4 Outlet MasterPiece Compact Power Control Center"/>
    <n v="130.11199999999999"/>
    <n v="2"/>
    <n v="0.2"/>
    <n v="13.011199999999995"/>
  </r>
  <r>
    <n v="8849"/>
    <s v="CA-2012-140718"/>
    <x v="1"/>
    <x v="740"/>
    <d v="2012-07-04T00:00:00"/>
    <s v="First Class"/>
    <s v="FA-14230"/>
    <s v="Frank Atkinson"/>
    <x v="1"/>
    <x v="0"/>
    <s v="Raleigh"/>
    <x v="3"/>
    <n v="27604"/>
    <s v="South"/>
    <s v="TEC-PH-10003505"/>
    <x v="2"/>
    <x v="7"/>
    <s v="Geemarc AmpliPOWER60"/>
    <n v="74.239999999999995"/>
    <n v="1"/>
    <n v="0.2"/>
    <n v="8.3519999999999932"/>
  </r>
  <r>
    <n v="8850"/>
    <s v="CA-2012-140718"/>
    <x v="1"/>
    <x v="740"/>
    <d v="2012-07-04T00:00:00"/>
    <s v="First Class"/>
    <s v="FA-14230"/>
    <s v="Frank Atkinson"/>
    <x v="1"/>
    <x v="0"/>
    <s v="Raleigh"/>
    <x v="3"/>
    <n v="27604"/>
    <s v="South"/>
    <s v="FUR-FU-10000076"/>
    <x v="0"/>
    <x v="5"/>
    <s v="24-Hour Round Wall Clock"/>
    <n v="159.84000000000003"/>
    <n v="10"/>
    <n v="0.2"/>
    <n v="45.954000000000008"/>
  </r>
  <r>
    <n v="8851"/>
    <s v="CA-2012-140718"/>
    <x v="1"/>
    <x v="740"/>
    <d v="2012-07-04T00:00:00"/>
    <s v="First Class"/>
    <s v="FA-14230"/>
    <s v="Frank Atkinson"/>
    <x v="1"/>
    <x v="0"/>
    <s v="Raleigh"/>
    <x v="3"/>
    <n v="27604"/>
    <s v="South"/>
    <s v="OFF-BI-10004728"/>
    <x v="1"/>
    <x v="8"/>
    <s v="Wilson Jones Turn Tabs Binder Tool for Ring Binders"/>
    <n v="2.8920000000000008"/>
    <n v="2"/>
    <n v="0.7"/>
    <n v="-2.3136000000000001"/>
  </r>
  <r>
    <n v="8852"/>
    <s v="CA-2012-140718"/>
    <x v="1"/>
    <x v="740"/>
    <d v="2012-07-04T00:00:00"/>
    <s v="First Class"/>
    <s v="FA-14230"/>
    <s v="Frank Atkinson"/>
    <x v="1"/>
    <x v="0"/>
    <s v="Raleigh"/>
    <x v="3"/>
    <n v="27604"/>
    <s v="South"/>
    <s v="OFF-PA-10002250"/>
    <x v="1"/>
    <x v="10"/>
    <s v="Things To Do Today Pad"/>
    <n v="9.3920000000000012"/>
    <n v="2"/>
    <n v="0.2"/>
    <n v="3.2871999999999999"/>
  </r>
  <r>
    <n v="8853"/>
    <s v="CA-2011-119977"/>
    <x v="2"/>
    <x v="1169"/>
    <d v="2011-10-13T00:00:00"/>
    <s v="Second Class"/>
    <s v="DN-13690"/>
    <s v="Duane Noonan"/>
    <x v="0"/>
    <x v="0"/>
    <s v="New York City"/>
    <x v="15"/>
    <n v="10011"/>
    <s v="East"/>
    <s v="OFF-PA-10003823"/>
    <x v="1"/>
    <x v="10"/>
    <s v="Xerox 197"/>
    <n v="123.92"/>
    <n v="4"/>
    <n v="0"/>
    <n v="55.763999999999996"/>
  </r>
  <r>
    <n v="8854"/>
    <s v="US-2012-115343"/>
    <x v="1"/>
    <x v="357"/>
    <d v="2012-09-25T00:00:00"/>
    <s v="First Class"/>
    <s v="FO-14305"/>
    <s v="Frank Olsen"/>
    <x v="0"/>
    <x v="0"/>
    <s v="Philadelphia"/>
    <x v="9"/>
    <n v="19143"/>
    <s v="East"/>
    <s v="OFF-SU-10000898"/>
    <x v="1"/>
    <x v="14"/>
    <s v="Acme Hot Forged Carbon Steel Scissors with Nickel-Plated Handles, 3 7/8&quot; Cut, 8&quot;L"/>
    <n v="55.600000000000009"/>
    <n v="5"/>
    <n v="0.2"/>
    <n v="6.2549999999999919"/>
  </r>
  <r>
    <n v="8855"/>
    <s v="US-2012-115343"/>
    <x v="1"/>
    <x v="357"/>
    <d v="2012-09-25T00:00:00"/>
    <s v="First Class"/>
    <s v="FO-14305"/>
    <s v="Frank Olsen"/>
    <x v="0"/>
    <x v="0"/>
    <s v="Philadelphia"/>
    <x v="9"/>
    <n v="19143"/>
    <s v="East"/>
    <s v="TEC-AC-10003832"/>
    <x v="2"/>
    <x v="11"/>
    <s v="Logitech P710e Mobile Speakerphone"/>
    <n v="617.97600000000011"/>
    <n v="3"/>
    <n v="0.2"/>
    <n v="-7.724700000000098"/>
  </r>
  <r>
    <n v="8856"/>
    <s v="CA-2014-163671"/>
    <x v="3"/>
    <x v="165"/>
    <d v="2014-12-31T00:00:00"/>
    <s v="Standard Class"/>
    <s v="DP-13105"/>
    <s v="Dave Poirier"/>
    <x v="1"/>
    <x v="0"/>
    <s v="Meridian"/>
    <x v="45"/>
    <n v="83642"/>
    <s v="West"/>
    <s v="OFF-BI-10001679"/>
    <x v="1"/>
    <x v="8"/>
    <s v="GBC Instant Index System for Binding Systems"/>
    <n v="21.312000000000005"/>
    <n v="3"/>
    <n v="0.2"/>
    <n v="7.9919999999999991"/>
  </r>
  <r>
    <n v="8857"/>
    <s v="CA-2014-135909"/>
    <x v="3"/>
    <x v="119"/>
    <d v="2014-10-21T00:00:00"/>
    <s v="Standard Class"/>
    <s v="JW-15220"/>
    <s v="Jane Waco"/>
    <x v="1"/>
    <x v="0"/>
    <s v="Sacramento"/>
    <x v="1"/>
    <n v="95823"/>
    <s v="West"/>
    <s v="TEC-AC-10002335"/>
    <x v="2"/>
    <x v="11"/>
    <s v="Logitech Media Keyboard K200"/>
    <n v="209.94"/>
    <n v="6"/>
    <n v="0"/>
    <n v="39.888599999999997"/>
  </r>
  <r>
    <n v="8858"/>
    <s v="CA-2014-135909"/>
    <x v="3"/>
    <x v="119"/>
    <d v="2014-10-21T00:00:00"/>
    <s v="Standard Class"/>
    <s v="JW-15220"/>
    <s v="Jane Waco"/>
    <x v="1"/>
    <x v="0"/>
    <s v="Sacramento"/>
    <x v="1"/>
    <n v="95823"/>
    <s v="West"/>
    <s v="TEC-PH-10003187"/>
    <x v="2"/>
    <x v="7"/>
    <s v="Anker Astro Mini 3000mAh Ultra-Compact Portable Charger"/>
    <n v="31.983999999999998"/>
    <n v="2"/>
    <n v="0.2"/>
    <n v="-7.9959999999999996"/>
  </r>
  <r>
    <n v="8859"/>
    <s v="CA-2014-135909"/>
    <x v="3"/>
    <x v="119"/>
    <d v="2014-10-21T00:00:00"/>
    <s v="Standard Class"/>
    <s v="JW-15220"/>
    <s v="Jane Waco"/>
    <x v="1"/>
    <x v="0"/>
    <s v="Sacramento"/>
    <x v="1"/>
    <n v="95823"/>
    <s v="West"/>
    <s v="OFF-BI-10003527"/>
    <x v="1"/>
    <x v="8"/>
    <s v="Fellowes PB500 Electric Punch Plastic Comb Binding Machine with Manual Bind"/>
    <n v="5083.96"/>
    <n v="5"/>
    <n v="0.2"/>
    <n v="1906.4849999999999"/>
  </r>
  <r>
    <n v="8860"/>
    <s v="US-2014-114356"/>
    <x v="3"/>
    <x v="648"/>
    <d v="2014-08-27T00:00:00"/>
    <s v="Standard Class"/>
    <s v="TT-21460"/>
    <s v="Tonja Turnell"/>
    <x v="2"/>
    <x v="0"/>
    <s v="Charlotte"/>
    <x v="3"/>
    <n v="28205"/>
    <s v="South"/>
    <s v="TEC-PH-10003171"/>
    <x v="2"/>
    <x v="7"/>
    <s v="Plantronics Encore H101 Dual Earpieces Headset"/>
    <n v="35.96"/>
    <n v="1"/>
    <n v="0.2"/>
    <n v="3.5959999999999983"/>
  </r>
  <r>
    <n v="8861"/>
    <s v="CA-2012-125934"/>
    <x v="1"/>
    <x v="861"/>
    <d v="2012-09-18T00:00:00"/>
    <s v="Standard Class"/>
    <s v="SN-20560"/>
    <s v="Skye Norling"/>
    <x v="2"/>
    <x v="0"/>
    <s v="Paterson"/>
    <x v="30"/>
    <n v="7501"/>
    <s v="East"/>
    <s v="OFF-LA-10000414"/>
    <x v="1"/>
    <x v="2"/>
    <s v="Avery 503"/>
    <n v="31.049999999999997"/>
    <n v="3"/>
    <n v="0"/>
    <n v="14.904"/>
  </r>
  <r>
    <n v="8862"/>
    <s v="CA-2012-125934"/>
    <x v="1"/>
    <x v="861"/>
    <d v="2012-09-18T00:00:00"/>
    <s v="Standard Class"/>
    <s v="SN-20560"/>
    <s v="Skye Norling"/>
    <x v="2"/>
    <x v="0"/>
    <s v="Paterson"/>
    <x v="30"/>
    <n v="7501"/>
    <s v="East"/>
    <s v="FUR-FU-10002107"/>
    <x v="0"/>
    <x v="5"/>
    <s v="Eldon Pizzaz Desk Accessories"/>
    <n v="8.92"/>
    <n v="4"/>
    <n v="0"/>
    <n v="3.9248000000000003"/>
  </r>
  <r>
    <n v="8863"/>
    <s v="CA-2012-125934"/>
    <x v="1"/>
    <x v="861"/>
    <d v="2012-09-18T00:00:00"/>
    <s v="Standard Class"/>
    <s v="SN-20560"/>
    <s v="Skye Norling"/>
    <x v="2"/>
    <x v="0"/>
    <s v="Paterson"/>
    <x v="30"/>
    <n v="7501"/>
    <s v="East"/>
    <s v="OFF-BI-10004593"/>
    <x v="1"/>
    <x v="8"/>
    <s v="Ibico Laser Imprintable Binding System Covers"/>
    <n v="209.6"/>
    <n v="4"/>
    <n v="0"/>
    <n v="96.415999999999997"/>
  </r>
  <r>
    <n v="8864"/>
    <s v="CA-2012-125934"/>
    <x v="1"/>
    <x v="861"/>
    <d v="2012-09-18T00:00:00"/>
    <s v="Standard Class"/>
    <s v="SN-20560"/>
    <s v="Skye Norling"/>
    <x v="2"/>
    <x v="0"/>
    <s v="Paterson"/>
    <x v="30"/>
    <n v="7501"/>
    <s v="East"/>
    <s v="OFF-AP-10003860"/>
    <x v="1"/>
    <x v="9"/>
    <s v="Fellowes Advanced 8 Outlet Surge Suppressor with Phone/Fax Protection"/>
    <n v="111.04"/>
    <n v="4"/>
    <n v="0"/>
    <n v="29.980800000000002"/>
  </r>
  <r>
    <n v="8865"/>
    <s v="CA-2012-125934"/>
    <x v="1"/>
    <x v="861"/>
    <d v="2012-09-18T00:00:00"/>
    <s v="Standard Class"/>
    <s v="SN-20560"/>
    <s v="Skye Norling"/>
    <x v="2"/>
    <x v="0"/>
    <s v="Paterson"/>
    <x v="30"/>
    <n v="7501"/>
    <s v="East"/>
    <s v="OFF-PA-10000556"/>
    <x v="1"/>
    <x v="10"/>
    <s v="Xerox 208"/>
    <n v="38.880000000000003"/>
    <n v="6"/>
    <n v="0"/>
    <n v="18.662400000000002"/>
  </r>
  <r>
    <n v="8866"/>
    <s v="CA-2012-158148"/>
    <x v="1"/>
    <x v="139"/>
    <d v="2012-12-26T00:00:00"/>
    <s v="Standard Class"/>
    <s v="JM-15865"/>
    <s v="John Murray"/>
    <x v="0"/>
    <x v="0"/>
    <s v="Arlington"/>
    <x v="17"/>
    <n v="22204"/>
    <s v="South"/>
    <s v="OFF-AP-10003281"/>
    <x v="1"/>
    <x v="9"/>
    <s v="Acco 6 Outlet Guardian Standard Surge Suppressor"/>
    <n v="36.269999999999996"/>
    <n v="3"/>
    <n v="0"/>
    <n v="10.880999999999997"/>
  </r>
  <r>
    <n v="8867"/>
    <s v="CA-2011-120411"/>
    <x v="2"/>
    <x v="59"/>
    <d v="2011-09-23T00:00:00"/>
    <s v="First Class"/>
    <s v="SB-20185"/>
    <s v="Sarah Brown"/>
    <x v="0"/>
    <x v="0"/>
    <s v="Chicago"/>
    <x v="10"/>
    <n v="60653"/>
    <s v="Central"/>
    <s v="FUR-BO-10004218"/>
    <x v="0"/>
    <x v="0"/>
    <s v="Bush Heritage Pine Collection 5-Shelf Bookcase, Albany Pine Finish, *Special Order"/>
    <n v="493.42999999999995"/>
    <n v="5"/>
    <n v="0.3"/>
    <n v="-70.489999999999981"/>
  </r>
  <r>
    <n v="8868"/>
    <s v="CA-2011-120411"/>
    <x v="2"/>
    <x v="59"/>
    <d v="2011-09-23T00:00:00"/>
    <s v="First Class"/>
    <s v="SB-20185"/>
    <s v="Sarah Brown"/>
    <x v="0"/>
    <x v="0"/>
    <s v="Chicago"/>
    <x v="10"/>
    <n v="60653"/>
    <s v="Central"/>
    <s v="TEC-PH-10002185"/>
    <x v="2"/>
    <x v="7"/>
    <s v="QVS USB Car Charger 2-Port 2.1Amp for iPod/iPhone/iPad/iPad 2/iPad 3"/>
    <n v="11.120000000000001"/>
    <n v="2"/>
    <n v="0.2"/>
    <n v="3.4749999999999996"/>
  </r>
  <r>
    <n v="8869"/>
    <s v="CA-2013-158260"/>
    <x v="0"/>
    <x v="254"/>
    <d v="2013-11-09T00:00:00"/>
    <s v="Standard Class"/>
    <s v="CC-12475"/>
    <s v="Cindy Chapman"/>
    <x v="0"/>
    <x v="0"/>
    <s v="San Diego"/>
    <x v="1"/>
    <n v="92037"/>
    <s v="West"/>
    <s v="TEC-MA-10003176"/>
    <x v="2"/>
    <x v="15"/>
    <s v="Okidata B400 Printer"/>
    <n v="686.40000000000009"/>
    <n v="2"/>
    <n v="0.2"/>
    <n v="77.219999999999914"/>
  </r>
  <r>
    <n v="8870"/>
    <s v="CA-2014-101805"/>
    <x v="3"/>
    <x v="96"/>
    <d v="2014-12-07T00:00:00"/>
    <s v="Standard Class"/>
    <s v="SH-19975"/>
    <s v="Sally Hughsby"/>
    <x v="1"/>
    <x v="0"/>
    <s v="Seattle"/>
    <x v="4"/>
    <n v="98105"/>
    <s v="West"/>
    <s v="OFF-BI-10002003"/>
    <x v="1"/>
    <x v="8"/>
    <s v="Ibico Presentation Index for Binding Systems"/>
    <n v="15.920000000000002"/>
    <n v="5"/>
    <n v="0.2"/>
    <n v="5.3729999999999993"/>
  </r>
  <r>
    <n v="8871"/>
    <s v="CA-2014-101805"/>
    <x v="3"/>
    <x v="96"/>
    <d v="2014-12-07T00:00:00"/>
    <s v="Standard Class"/>
    <s v="SH-19975"/>
    <s v="Sally Hughsby"/>
    <x v="1"/>
    <x v="0"/>
    <s v="Seattle"/>
    <x v="4"/>
    <n v="98105"/>
    <s v="West"/>
    <s v="FUR-FU-10000023"/>
    <x v="0"/>
    <x v="5"/>
    <s v="Eldon Wave Desk Accessories"/>
    <n v="70.679999999999993"/>
    <n v="12"/>
    <n v="0"/>
    <n v="31.099200000000003"/>
  </r>
  <r>
    <n v="8872"/>
    <s v="CA-2014-101805"/>
    <x v="3"/>
    <x v="96"/>
    <d v="2014-12-07T00:00:00"/>
    <s v="Standard Class"/>
    <s v="SH-19975"/>
    <s v="Sally Hughsby"/>
    <x v="1"/>
    <x v="0"/>
    <s v="Seattle"/>
    <x v="4"/>
    <n v="98105"/>
    <s v="West"/>
    <s v="OFF-ST-10002756"/>
    <x v="1"/>
    <x v="4"/>
    <s v="Tennsco Stur-D-Stor Boltless Shelving, 5 Shelves, 24&quot; Deep, Sand"/>
    <n v="541.24"/>
    <n v="4"/>
    <n v="0"/>
    <n v="5.4124000000000478"/>
  </r>
  <r>
    <n v="8873"/>
    <s v="US-2011-105137"/>
    <x v="2"/>
    <x v="982"/>
    <d v="2011-10-10T00:00:00"/>
    <s v="Same Day"/>
    <s v="RB-19435"/>
    <s v="Richard Bierner"/>
    <x v="0"/>
    <x v="0"/>
    <s v="Columbus"/>
    <x v="24"/>
    <n v="43229"/>
    <s v="East"/>
    <s v="TEC-MA-10002694"/>
    <x v="2"/>
    <x v="15"/>
    <s v="Hewlett-Packard Deskjet F4180 All-in-One Color Ink-jet - Printer / copier / scanner"/>
    <n v="101.99400000000001"/>
    <n v="2"/>
    <n v="0.7"/>
    <n v="-71.39579999999998"/>
  </r>
  <r>
    <n v="8874"/>
    <s v="US-2011-105137"/>
    <x v="2"/>
    <x v="982"/>
    <d v="2011-10-10T00:00:00"/>
    <s v="Same Day"/>
    <s v="RB-19435"/>
    <s v="Richard Bierner"/>
    <x v="0"/>
    <x v="0"/>
    <s v="Columbus"/>
    <x v="24"/>
    <n v="43229"/>
    <s v="East"/>
    <s v="OFF-BI-10002429"/>
    <x v="1"/>
    <x v="8"/>
    <s v="Premier Elliptical Ring Binder, Black"/>
    <n v="18.264000000000003"/>
    <n v="2"/>
    <n v="0.7"/>
    <n v="-13.393599999999999"/>
  </r>
  <r>
    <n v="8875"/>
    <s v="CA-2014-142489"/>
    <x v="3"/>
    <x v="237"/>
    <d v="2014-11-17T00:00:00"/>
    <s v="Second Class"/>
    <s v="TC-21295"/>
    <s v="Toby Carlisle"/>
    <x v="0"/>
    <x v="0"/>
    <s v="Houston"/>
    <x v="5"/>
    <n v="77095"/>
    <s v="Central"/>
    <s v="OFF-BI-10003684"/>
    <x v="1"/>
    <x v="8"/>
    <s v="Wilson Jones Legal Size Ring Binders"/>
    <n v="21.989999999999995"/>
    <n v="5"/>
    <n v="0.8"/>
    <n v="-32.984999999999999"/>
  </r>
  <r>
    <n v="8876"/>
    <s v="US-2013-141264"/>
    <x v="0"/>
    <x v="572"/>
    <d v="2013-08-20T00:00:00"/>
    <s v="Standard Class"/>
    <s v="CT-11995"/>
    <s v="Carol Triggs"/>
    <x v="0"/>
    <x v="0"/>
    <s v="Irving"/>
    <x v="5"/>
    <n v="75061"/>
    <s v="Central"/>
    <s v="OFF-SU-10003505"/>
    <x v="1"/>
    <x v="14"/>
    <s v="Premier Electric Letter Opener"/>
    <n v="185.376"/>
    <n v="2"/>
    <n v="0.2"/>
    <n v="-34.758000000000017"/>
  </r>
  <r>
    <n v="8877"/>
    <s v="US-2013-141264"/>
    <x v="0"/>
    <x v="572"/>
    <d v="2013-08-20T00:00:00"/>
    <s v="Standard Class"/>
    <s v="CT-11995"/>
    <s v="Carol Triggs"/>
    <x v="0"/>
    <x v="0"/>
    <s v="Irving"/>
    <x v="5"/>
    <n v="75061"/>
    <s v="Central"/>
    <s v="OFF-AP-10002534"/>
    <x v="1"/>
    <x v="9"/>
    <s v="3.6 Cubic Foot Counter Height Office Refrigerator"/>
    <n v="58.923999999999985"/>
    <n v="1"/>
    <n v="0.8"/>
    <n v="-153.20240000000001"/>
  </r>
  <r>
    <n v="8878"/>
    <s v="CA-2014-126928"/>
    <x v="3"/>
    <x v="697"/>
    <d v="2014-09-24T00:00:00"/>
    <s v="Standard Class"/>
    <s v="GZ-14470"/>
    <s v="Gary Zandusky"/>
    <x v="0"/>
    <x v="0"/>
    <s v="Morristown"/>
    <x v="30"/>
    <n v="7960"/>
    <s v="East"/>
    <s v="TEC-MA-10004626"/>
    <x v="2"/>
    <x v="15"/>
    <s v="Lexmark 20R1285 X6650 Wireless All-in-One Printer"/>
    <n v="480"/>
    <n v="4"/>
    <n v="0"/>
    <n v="225.6"/>
  </r>
  <r>
    <n v="8879"/>
    <s v="CA-2014-126928"/>
    <x v="3"/>
    <x v="697"/>
    <d v="2014-09-24T00:00:00"/>
    <s v="Standard Class"/>
    <s v="GZ-14470"/>
    <s v="Gary Zandusky"/>
    <x v="0"/>
    <x v="0"/>
    <s v="Morristown"/>
    <x v="30"/>
    <n v="7960"/>
    <s v="East"/>
    <s v="OFF-ST-10000615"/>
    <x v="1"/>
    <x v="4"/>
    <s v="SimpliFile Personal File, Black Granite, 15w x 6-15/16d x 11-1/4h"/>
    <n v="34.049999999999997"/>
    <n v="3"/>
    <n v="0"/>
    <n v="9.5340000000000025"/>
  </r>
  <r>
    <n v="8880"/>
    <s v="US-2012-107944"/>
    <x v="1"/>
    <x v="391"/>
    <d v="2012-03-25T00:00:00"/>
    <s v="First Class"/>
    <s v="AM-10360"/>
    <s v="Alice McCarthy"/>
    <x v="1"/>
    <x v="0"/>
    <s v="Los Angeles"/>
    <x v="1"/>
    <n v="90008"/>
    <s v="West"/>
    <s v="OFF-PA-10000659"/>
    <x v="1"/>
    <x v="10"/>
    <s v="TOPS Carbonless Receipt Book, Four 2-3/4 x 7-1/4 Money Receipts per Page"/>
    <n v="192.72"/>
    <n v="11"/>
    <n v="0"/>
    <n v="92.505599999999987"/>
  </r>
  <r>
    <n v="8881"/>
    <s v="US-2012-107944"/>
    <x v="1"/>
    <x v="391"/>
    <d v="2012-03-25T00:00:00"/>
    <s v="First Class"/>
    <s v="AM-10360"/>
    <s v="Alice McCarthy"/>
    <x v="1"/>
    <x v="0"/>
    <s v="Los Angeles"/>
    <x v="1"/>
    <n v="90008"/>
    <s v="West"/>
    <s v="TEC-AC-10000736"/>
    <x v="2"/>
    <x v="11"/>
    <s v="Logitech G600 MMO Gaming Mouse"/>
    <n v="239.96999999999997"/>
    <n v="3"/>
    <n v="0"/>
    <n v="86.389199999999988"/>
  </r>
  <r>
    <n v="8882"/>
    <s v="CA-2013-135594"/>
    <x v="0"/>
    <x v="1186"/>
    <d v="2013-07-04T00:00:00"/>
    <s v="Second Class"/>
    <s v="AH-10120"/>
    <s v="Adrian Hane"/>
    <x v="2"/>
    <x v="0"/>
    <s v="Aurora"/>
    <x v="10"/>
    <n v="60505"/>
    <s v="Central"/>
    <s v="TEC-AC-10003038"/>
    <x v="2"/>
    <x v="11"/>
    <s v="Kingston Digital DataTraveler 16GB USB 2.0"/>
    <n v="50.120000000000005"/>
    <n v="7"/>
    <n v="0.2"/>
    <n v="-0.62650000000000716"/>
  </r>
  <r>
    <n v="8883"/>
    <s v="US-2014-115252"/>
    <x v="3"/>
    <x v="179"/>
    <d v="2014-10-26T00:00:00"/>
    <s v="Standard Class"/>
    <s v="MY-18295"/>
    <s v="Muhammed Yedwab"/>
    <x v="1"/>
    <x v="0"/>
    <s v="Durham"/>
    <x v="3"/>
    <n v="27707"/>
    <s v="South"/>
    <s v="TEC-PH-10004071"/>
    <x v="2"/>
    <x v="7"/>
    <s v="PayAnywhere Card Reader"/>
    <n v="15.984000000000002"/>
    <n v="2"/>
    <n v="0.2"/>
    <n v="1.3986000000000001"/>
  </r>
  <r>
    <n v="8884"/>
    <s v="US-2014-115252"/>
    <x v="3"/>
    <x v="179"/>
    <d v="2014-10-26T00:00:00"/>
    <s v="Standard Class"/>
    <s v="MY-18295"/>
    <s v="Muhammed Yedwab"/>
    <x v="1"/>
    <x v="0"/>
    <s v="Durham"/>
    <x v="3"/>
    <n v="27707"/>
    <s v="South"/>
    <s v="OFF-PA-10001667"/>
    <x v="1"/>
    <x v="10"/>
    <s v="Great White Multi-Use Recycled Paper (20Lb. and 84 Bright)"/>
    <n v="14.352000000000002"/>
    <n v="3"/>
    <n v="0.2"/>
    <n v="4.4849999999999994"/>
  </r>
  <r>
    <n v="8885"/>
    <s v="CA-2011-107398"/>
    <x v="2"/>
    <x v="55"/>
    <d v="2011-08-30T00:00:00"/>
    <s v="Standard Class"/>
    <s v="BS-11590"/>
    <s v="Brendan Sweed"/>
    <x v="1"/>
    <x v="0"/>
    <s v="Columbus"/>
    <x v="24"/>
    <n v="43229"/>
    <s v="East"/>
    <s v="OFF-BI-10001982"/>
    <x v="1"/>
    <x v="8"/>
    <s v="Wilson Jones Custom Binder Spines &amp; Labels"/>
    <n v="6.5280000000000014"/>
    <n v="4"/>
    <n v="0.7"/>
    <n v="-4.5695999999999994"/>
  </r>
  <r>
    <n v="8886"/>
    <s v="CA-2011-107398"/>
    <x v="2"/>
    <x v="55"/>
    <d v="2011-08-30T00:00:00"/>
    <s v="Standard Class"/>
    <s v="BS-11590"/>
    <s v="Brendan Sweed"/>
    <x v="1"/>
    <x v="0"/>
    <s v="Columbus"/>
    <x v="24"/>
    <n v="43229"/>
    <s v="East"/>
    <s v="OFF-BI-10004141"/>
    <x v="1"/>
    <x v="8"/>
    <s v="Insertable Tab Indexes For Data Binders"/>
    <n v="2.8620000000000005"/>
    <n v="3"/>
    <n v="0.7"/>
    <n v="-2.2896000000000001"/>
  </r>
  <r>
    <n v="8887"/>
    <s v="CA-2011-107398"/>
    <x v="2"/>
    <x v="55"/>
    <d v="2011-08-30T00:00:00"/>
    <s v="Standard Class"/>
    <s v="BS-11590"/>
    <s v="Brendan Sweed"/>
    <x v="1"/>
    <x v="0"/>
    <s v="Columbus"/>
    <x v="24"/>
    <n v="43229"/>
    <s v="East"/>
    <s v="OFF-BI-10002103"/>
    <x v="1"/>
    <x v="8"/>
    <s v="Cardinal Slant-D Ring Binder, Heavy Gauge Vinyl"/>
    <n v="20.856000000000002"/>
    <n v="8"/>
    <n v="0.7"/>
    <n v="-16.684799999999996"/>
  </r>
  <r>
    <n v="8888"/>
    <s v="CA-2011-169642"/>
    <x v="2"/>
    <x v="923"/>
    <d v="2011-07-30T00:00:00"/>
    <s v="Second Class"/>
    <s v="BB-10990"/>
    <s v="Barry Blumstein"/>
    <x v="1"/>
    <x v="0"/>
    <s v="Los Angeles"/>
    <x v="1"/>
    <n v="90036"/>
    <s v="West"/>
    <s v="OFF-ST-10002574"/>
    <x v="1"/>
    <x v="4"/>
    <s v="SAFCO Commercial Wire Shelving, Black"/>
    <n v="276.27999999999997"/>
    <n v="2"/>
    <n v="0"/>
    <n v="0"/>
  </r>
  <r>
    <n v="8889"/>
    <s v="CA-2014-103968"/>
    <x v="3"/>
    <x v="96"/>
    <d v="2014-12-08T00:00:00"/>
    <s v="Standard Class"/>
    <s v="ML-17755"/>
    <s v="Max Ludwig"/>
    <x v="2"/>
    <x v="0"/>
    <s v="Stockton"/>
    <x v="1"/>
    <n v="95207"/>
    <s v="West"/>
    <s v="FUR-FU-10003394"/>
    <x v="0"/>
    <x v="5"/>
    <s v="Tenex &quot;The Solids&quot; Textured Chair Mats"/>
    <n v="629.64"/>
    <n v="9"/>
    <n v="0"/>
    <n v="107.03879999999994"/>
  </r>
  <r>
    <n v="8890"/>
    <s v="CA-2013-147256"/>
    <x v="0"/>
    <x v="508"/>
    <d v="2013-10-22T00:00:00"/>
    <s v="Second Class"/>
    <s v="FC-14245"/>
    <s v="Frank Carlisle"/>
    <x v="2"/>
    <x v="0"/>
    <s v="Columbia"/>
    <x v="25"/>
    <n v="65203"/>
    <s v="Central"/>
    <s v="TEC-PH-10003072"/>
    <x v="2"/>
    <x v="7"/>
    <s v="Panasonic KX-TG9541B DECT 6.0 Digital 2-Line Expandable Cordless Phone With Digital Answering System"/>
    <n v="449.97"/>
    <n v="3"/>
    <n v="0"/>
    <n v="220.48530000000002"/>
  </r>
  <r>
    <n v="8891"/>
    <s v="CA-2013-147256"/>
    <x v="0"/>
    <x v="508"/>
    <d v="2013-10-22T00:00:00"/>
    <s v="Second Class"/>
    <s v="FC-14245"/>
    <s v="Frank Carlisle"/>
    <x v="2"/>
    <x v="0"/>
    <s v="Columbia"/>
    <x v="25"/>
    <n v="65203"/>
    <s v="Central"/>
    <s v="OFF-AP-10003057"/>
    <x v="1"/>
    <x v="9"/>
    <s v="Honeywell Enviracaire Portable HEPA Air Cleaner for 16' x 20' Room"/>
    <n v="1927.5900000000001"/>
    <n v="7"/>
    <n v="0"/>
    <n v="751.76010000000008"/>
  </r>
  <r>
    <n v="8892"/>
    <s v="CA-2013-162159"/>
    <x v="0"/>
    <x v="1142"/>
    <d v="2013-09-19T00:00:00"/>
    <s v="First Class"/>
    <s v="CR-12625"/>
    <s v="Corey Roper"/>
    <x v="2"/>
    <x v="0"/>
    <s v="Columbus"/>
    <x v="32"/>
    <n v="31907"/>
    <s v="South"/>
    <s v="FUR-CH-10001146"/>
    <x v="0"/>
    <x v="1"/>
    <s v="Global Value Mid-Back Manager's Chair, Gray"/>
    <n v="121.78"/>
    <n v="2"/>
    <n v="0"/>
    <n v="30.444999999999993"/>
  </r>
  <r>
    <n v="8893"/>
    <s v="CA-2012-111038"/>
    <x v="1"/>
    <x v="494"/>
    <d v="2012-12-06T00:00:00"/>
    <s v="Standard Class"/>
    <s v="LC-16960"/>
    <s v="Lindsay Castell"/>
    <x v="2"/>
    <x v="0"/>
    <s v="San Diego"/>
    <x v="1"/>
    <n v="92037"/>
    <s v="West"/>
    <s v="FUR-CH-10003973"/>
    <x v="0"/>
    <x v="1"/>
    <s v="GuestStacker Chair with Chrome Finish Legs"/>
    <n v="2676.672"/>
    <n v="9"/>
    <n v="0.2"/>
    <n v="267.66720000000009"/>
  </r>
  <r>
    <n v="8894"/>
    <s v="CA-2011-124723"/>
    <x v="2"/>
    <x v="79"/>
    <d v="2011-08-12T00:00:00"/>
    <s v="Standard Class"/>
    <s v="GZ-14470"/>
    <s v="Gary Zandusky"/>
    <x v="0"/>
    <x v="0"/>
    <s v="Texas City"/>
    <x v="5"/>
    <n v="77590"/>
    <s v="Central"/>
    <s v="FUR-TA-10001307"/>
    <x v="0"/>
    <x v="3"/>
    <s v="SAFCO PlanMaster Heigh-Adjustable Drafting Table Base, 43w x 30d x 30-37h, Black"/>
    <n v="489.22999999999996"/>
    <n v="2"/>
    <n v="0.3"/>
    <n v="41.933999999999997"/>
  </r>
  <r>
    <n v="8895"/>
    <s v="CA-2013-167241"/>
    <x v="0"/>
    <x v="243"/>
    <d v="2013-08-23T00:00:00"/>
    <s v="Standard Class"/>
    <s v="BD-11320"/>
    <s v="Bill Donatelli"/>
    <x v="0"/>
    <x v="0"/>
    <s v="Los Angeles"/>
    <x v="1"/>
    <n v="90004"/>
    <s v="West"/>
    <s v="FUR-FU-10004071"/>
    <x v="0"/>
    <x v="5"/>
    <s v="Luxo Professional Magnifying Clamp-On Fluorescent Lamps"/>
    <n v="312.03000000000003"/>
    <n v="3"/>
    <n v="0"/>
    <n v="43.684200000000018"/>
  </r>
  <r>
    <n v="8896"/>
    <s v="CA-2013-167241"/>
    <x v="0"/>
    <x v="243"/>
    <d v="2013-08-23T00:00:00"/>
    <s v="Standard Class"/>
    <s v="BD-11320"/>
    <s v="Bill Donatelli"/>
    <x v="0"/>
    <x v="0"/>
    <s v="Los Angeles"/>
    <x v="1"/>
    <n v="90004"/>
    <s v="West"/>
    <s v="OFF-ST-10001505"/>
    <x v="1"/>
    <x v="4"/>
    <s v="Perma STOR-ALL Hanging File Box, 13 1/8&quot;W x 12 1/4&quot;D x 10 1/2&quot;H"/>
    <n v="17.940000000000001"/>
    <n v="3"/>
    <n v="0"/>
    <n v="3.0497999999999985"/>
  </r>
  <r>
    <n v="8897"/>
    <s v="CA-2013-167241"/>
    <x v="0"/>
    <x v="243"/>
    <d v="2013-08-23T00:00:00"/>
    <s v="Standard Class"/>
    <s v="BD-11320"/>
    <s v="Bill Donatelli"/>
    <x v="0"/>
    <x v="0"/>
    <s v="Los Angeles"/>
    <x v="1"/>
    <n v="90004"/>
    <s v="West"/>
    <s v="TEC-PH-10004614"/>
    <x v="2"/>
    <x v="7"/>
    <s v="AT&amp;T 841000 Phone"/>
    <n v="165.60000000000002"/>
    <n v="3"/>
    <n v="0.2"/>
    <n v="10.349999999999994"/>
  </r>
  <r>
    <n v="8898"/>
    <s v="CA-2013-167241"/>
    <x v="0"/>
    <x v="243"/>
    <d v="2013-08-23T00:00:00"/>
    <s v="Standard Class"/>
    <s v="BD-11320"/>
    <s v="Bill Donatelli"/>
    <x v="0"/>
    <x v="0"/>
    <s v="Los Angeles"/>
    <x v="1"/>
    <n v="90004"/>
    <s v="West"/>
    <s v="OFF-PA-10004911"/>
    <x v="1"/>
    <x v="10"/>
    <s v="Rediform S.O.S. 1-Up Phone Message Bk, 4-1/4x3-1/16 Bk, 1 Form/Pg, 40 Messages/Bk, 3/Pk"/>
    <n v="37.520000000000003"/>
    <n v="4"/>
    <n v="0"/>
    <n v="18.009600000000002"/>
  </r>
  <r>
    <n v="8899"/>
    <s v="CA-2012-163237"/>
    <x v="1"/>
    <x v="976"/>
    <d v="2012-08-09T00:00:00"/>
    <s v="Second Class"/>
    <s v="EM-14095"/>
    <s v="Eudokia Martin"/>
    <x v="1"/>
    <x v="0"/>
    <s v="Springfield"/>
    <x v="17"/>
    <n v="22153"/>
    <s v="South"/>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x v="0"/>
    <s v="Springfield"/>
    <x v="17"/>
    <n v="22153"/>
    <s v="South"/>
    <s v="OFF-LA-10004545"/>
    <x v="1"/>
    <x v="2"/>
    <s v="Avery 50"/>
    <n v="25.06"/>
    <n v="2"/>
    <n v="0"/>
    <n v="11.778199999999998"/>
  </r>
  <r>
    <n v="8901"/>
    <s v="CA-2013-150483"/>
    <x v="0"/>
    <x v="1207"/>
    <d v="2013-06-05T00:00:00"/>
    <s v="Standard Class"/>
    <s v="BP-11290"/>
    <s v="Beth Paige"/>
    <x v="0"/>
    <x v="0"/>
    <s v="Decatur"/>
    <x v="10"/>
    <n v="62521"/>
    <s v="Central"/>
    <s v="FUR-FU-10001379"/>
    <x v="0"/>
    <x v="5"/>
    <s v="Executive Impressions 16-1/2&quot; Circular Wall Clock"/>
    <n v="32.064"/>
    <n v="3"/>
    <n v="0.6"/>
    <n v="-12.825599999999994"/>
  </r>
  <r>
    <n v="8902"/>
    <s v="CA-2013-150483"/>
    <x v="0"/>
    <x v="1207"/>
    <d v="2013-06-05T00:00:00"/>
    <s v="Standard Class"/>
    <s v="BP-11290"/>
    <s v="Beth Paige"/>
    <x v="0"/>
    <x v="0"/>
    <s v="Decatur"/>
    <x v="10"/>
    <n v="62521"/>
    <s v="Central"/>
    <s v="OFF-PA-10001846"/>
    <x v="1"/>
    <x v="10"/>
    <s v="Xerox 1899"/>
    <n v="18.496000000000002"/>
    <n v="4"/>
    <n v="0.2"/>
    <n v="6.7048000000000005"/>
  </r>
  <r>
    <n v="8903"/>
    <s v="CA-2013-150483"/>
    <x v="0"/>
    <x v="1207"/>
    <d v="2013-06-05T00:00:00"/>
    <s v="Standard Class"/>
    <s v="BP-11290"/>
    <s v="Beth Paige"/>
    <x v="0"/>
    <x v="0"/>
    <s v="Decatur"/>
    <x v="10"/>
    <n v="62521"/>
    <s v="Central"/>
    <s v="FUR-CH-10000422"/>
    <x v="0"/>
    <x v="1"/>
    <s v="Global Highback Leather Tilter in Burgundy"/>
    <n v="191.07899999999998"/>
    <n v="3"/>
    <n v="0.3"/>
    <n v="-38.215799999999973"/>
  </r>
  <r>
    <n v="8904"/>
    <s v="CA-2013-150483"/>
    <x v="0"/>
    <x v="1207"/>
    <d v="2013-06-05T00:00:00"/>
    <s v="Standard Class"/>
    <s v="BP-11290"/>
    <s v="Beth Paige"/>
    <x v="0"/>
    <x v="0"/>
    <s v="Decatur"/>
    <x v="10"/>
    <n v="62521"/>
    <s v="Central"/>
    <s v="OFF-PA-10004621"/>
    <x v="1"/>
    <x v="10"/>
    <s v="Xerox 212"/>
    <n v="10.368000000000002"/>
    <n v="2"/>
    <n v="0.2"/>
    <n v="3.6288"/>
  </r>
  <r>
    <n v="8905"/>
    <s v="US-2013-126431"/>
    <x v="0"/>
    <x v="949"/>
    <d v="2013-07-02T00:00:00"/>
    <s v="Same Day"/>
    <s v="SU-20665"/>
    <s v="Stephanie Ulpright"/>
    <x v="2"/>
    <x v="0"/>
    <s v="New York City"/>
    <x v="15"/>
    <n v="10009"/>
    <s v="East"/>
    <s v="OFF-LA-10001474"/>
    <x v="1"/>
    <x v="2"/>
    <s v="Avery 477"/>
    <n v="30.53"/>
    <n v="1"/>
    <n v="0"/>
    <n v="14.043800000000001"/>
  </r>
  <r>
    <n v="8906"/>
    <s v="US-2013-126431"/>
    <x v="0"/>
    <x v="949"/>
    <d v="2013-07-02T00:00:00"/>
    <s v="Same Day"/>
    <s v="SU-20665"/>
    <s v="Stephanie Ulpright"/>
    <x v="2"/>
    <x v="0"/>
    <s v="New York City"/>
    <x v="15"/>
    <n v="10009"/>
    <s v="East"/>
    <s v="TEC-AC-10001635"/>
    <x v="2"/>
    <x v="11"/>
    <s v="KeyTronic KT400U2 - Keyboard - Black"/>
    <n v="30.839999999999996"/>
    <n v="3"/>
    <n v="0"/>
    <n v="6.1679999999999975"/>
  </r>
  <r>
    <n v="8907"/>
    <s v="US-2013-126431"/>
    <x v="0"/>
    <x v="949"/>
    <d v="2013-07-02T00:00:00"/>
    <s v="Same Day"/>
    <s v="SU-20665"/>
    <s v="Stephanie Ulpright"/>
    <x v="2"/>
    <x v="0"/>
    <s v="New York City"/>
    <x v="15"/>
    <n v="10009"/>
    <s v="East"/>
    <s v="OFF-PA-10001950"/>
    <x v="1"/>
    <x v="10"/>
    <s v="Southworth 25% Cotton Antique Laid Paper &amp; Envelopes"/>
    <n v="75.06"/>
    <n v="9"/>
    <n v="0"/>
    <n v="33.776999999999994"/>
  </r>
  <r>
    <n v="8908"/>
    <s v="CA-2013-139934"/>
    <x v="0"/>
    <x v="122"/>
    <d v="2013-12-21T00:00:00"/>
    <s v="First Class"/>
    <s v="AY-10555"/>
    <s v="Andy Yotov"/>
    <x v="1"/>
    <x v="0"/>
    <s v="San Francisco"/>
    <x v="1"/>
    <n v="94110"/>
    <s v="West"/>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x v="0"/>
    <s v="Moreno Valley"/>
    <x v="1"/>
    <n v="92553"/>
    <s v="West"/>
    <s v="OFF-PA-10003790"/>
    <x v="1"/>
    <x v="10"/>
    <s v="Xerox 1991"/>
    <n v="182.72"/>
    <n v="8"/>
    <n v="0"/>
    <n v="84.051199999999994"/>
  </r>
  <r>
    <n v="8910"/>
    <s v="CA-2014-160661"/>
    <x v="3"/>
    <x v="960"/>
    <d v="2014-11-02T00:00:00"/>
    <s v="Standard Class"/>
    <s v="SA-20830"/>
    <s v="Sue Ann Reed"/>
    <x v="0"/>
    <x v="0"/>
    <s v="Everett"/>
    <x v="31"/>
    <n v="2149"/>
    <s v="East"/>
    <s v="OFF-LA-10002475"/>
    <x v="1"/>
    <x v="2"/>
    <s v="Avery 519"/>
    <n v="21.93"/>
    <n v="3"/>
    <n v="0"/>
    <n v="10.307099999999998"/>
  </r>
  <r>
    <n v="8911"/>
    <s v="CA-2014-102610"/>
    <x v="3"/>
    <x v="259"/>
    <d v="2014-11-09T00:00:00"/>
    <s v="Standard Class"/>
    <s v="CA-12265"/>
    <s v="Christina Anderson"/>
    <x v="0"/>
    <x v="0"/>
    <s v="Chattanooga"/>
    <x v="18"/>
    <n v="37421"/>
    <s v="South"/>
    <s v="TEC-AC-10000303"/>
    <x v="2"/>
    <x v="11"/>
    <s v="Logitech M510 Wireless Mouse"/>
    <n v="95.976000000000013"/>
    <n v="3"/>
    <n v="0.2"/>
    <n v="15.596099999999996"/>
  </r>
  <r>
    <n v="8912"/>
    <s v="CA-2014-102610"/>
    <x v="3"/>
    <x v="259"/>
    <d v="2014-11-09T00:00:00"/>
    <s v="Standard Class"/>
    <s v="CA-12265"/>
    <s v="Christina Anderson"/>
    <x v="0"/>
    <x v="0"/>
    <s v="Chattanooga"/>
    <x v="18"/>
    <n v="37421"/>
    <s v="South"/>
    <s v="TEC-PH-10000127"/>
    <x v="2"/>
    <x v="7"/>
    <s v="iOttie XL Car Mount"/>
    <n v="143.928"/>
    <n v="9"/>
    <n v="0.2"/>
    <n v="-32.383800000000008"/>
  </r>
  <r>
    <n v="8913"/>
    <s v="CA-2014-102610"/>
    <x v="3"/>
    <x v="259"/>
    <d v="2014-11-09T00:00:00"/>
    <s v="Standard Class"/>
    <s v="CA-12265"/>
    <s v="Christina Anderson"/>
    <x v="0"/>
    <x v="0"/>
    <s v="Chattanooga"/>
    <x v="18"/>
    <n v="37421"/>
    <s v="South"/>
    <s v="OFF-BI-10004364"/>
    <x v="1"/>
    <x v="8"/>
    <s v="Storex Dura Pro Binders"/>
    <n v="3.5640000000000009"/>
    <n v="2"/>
    <n v="0.7"/>
    <n v="-2.9700000000000006"/>
  </r>
  <r>
    <n v="8914"/>
    <s v="CA-2014-102610"/>
    <x v="3"/>
    <x v="259"/>
    <d v="2014-11-09T00:00:00"/>
    <s v="Standard Class"/>
    <s v="CA-12265"/>
    <s v="Christina Anderson"/>
    <x v="0"/>
    <x v="0"/>
    <s v="Chattanooga"/>
    <x v="18"/>
    <n v="37421"/>
    <s v="South"/>
    <s v="OFF-LA-10002195"/>
    <x v="1"/>
    <x v="2"/>
    <s v="Avery 481"/>
    <n v="4.9280000000000008"/>
    <n v="2"/>
    <n v="0.2"/>
    <n v="1.7247999999999997"/>
  </r>
  <r>
    <n v="8915"/>
    <s v="US-2013-144057"/>
    <x v="0"/>
    <x v="195"/>
    <d v="2013-05-14T00:00:00"/>
    <s v="Standard Class"/>
    <s v="CV-12805"/>
    <s v="Cynthia Voltz"/>
    <x v="1"/>
    <x v="0"/>
    <s v="Austin"/>
    <x v="5"/>
    <n v="78745"/>
    <s v="Central"/>
    <s v="OFF-ST-10001490"/>
    <x v="1"/>
    <x v="4"/>
    <s v="Hot File 7-Pocket, Floor Stand"/>
    <n v="856.65600000000006"/>
    <n v="6"/>
    <n v="0.2"/>
    <n v="107.08199999999985"/>
  </r>
  <r>
    <n v="8916"/>
    <s v="US-2013-144057"/>
    <x v="0"/>
    <x v="195"/>
    <d v="2013-05-14T00:00:00"/>
    <s v="Standard Class"/>
    <s v="CV-12805"/>
    <s v="Cynthia Voltz"/>
    <x v="1"/>
    <x v="0"/>
    <s v="Austin"/>
    <x v="5"/>
    <n v="78745"/>
    <s v="Central"/>
    <s v="OFF-BI-10002852"/>
    <x v="1"/>
    <x v="8"/>
    <s v="Ibico Standard Transparent Covers"/>
    <n v="13.183999999999997"/>
    <n v="4"/>
    <n v="0.8"/>
    <n v="-20.435200000000002"/>
  </r>
  <r>
    <n v="8917"/>
    <s v="US-2013-144057"/>
    <x v="0"/>
    <x v="195"/>
    <d v="2013-05-14T00:00:00"/>
    <s v="Standard Class"/>
    <s v="CV-12805"/>
    <s v="Cynthia Voltz"/>
    <x v="1"/>
    <x v="0"/>
    <s v="Austin"/>
    <x v="5"/>
    <n v="78745"/>
    <s v="Central"/>
    <s v="OFF-AP-10000390"/>
    <x v="1"/>
    <x v="9"/>
    <s v="Euro Pro Shark Stick Mini Vacuum"/>
    <n v="48.783999999999985"/>
    <n v="4"/>
    <n v="0.8"/>
    <n v="-131.71680000000001"/>
  </r>
  <r>
    <n v="8918"/>
    <s v="US-2013-144057"/>
    <x v="0"/>
    <x v="195"/>
    <d v="2013-05-14T00:00:00"/>
    <s v="Standard Class"/>
    <s v="CV-12805"/>
    <s v="Cynthia Voltz"/>
    <x v="1"/>
    <x v="0"/>
    <s v="Austin"/>
    <x v="5"/>
    <n v="78745"/>
    <s v="Central"/>
    <s v="OFF-PA-10004327"/>
    <x v="1"/>
    <x v="10"/>
    <s v="Xerox 1911"/>
    <n v="76.64"/>
    <n v="2"/>
    <n v="0.2"/>
    <n v="26.823999999999995"/>
  </r>
  <r>
    <n v="8919"/>
    <s v="US-2013-144057"/>
    <x v="0"/>
    <x v="195"/>
    <d v="2013-05-14T00:00:00"/>
    <s v="Standard Class"/>
    <s v="CV-12805"/>
    <s v="Cynthia Voltz"/>
    <x v="1"/>
    <x v="0"/>
    <s v="Austin"/>
    <x v="5"/>
    <n v="78745"/>
    <s v="Central"/>
    <s v="OFF-BI-10002353"/>
    <x v="1"/>
    <x v="8"/>
    <s v="GBC VeloBind Cover Sets"/>
    <n v="18.527999999999995"/>
    <n v="6"/>
    <n v="0.8"/>
    <n v="-27.791999999999994"/>
  </r>
  <r>
    <n v="8920"/>
    <s v="CA-2011-160276"/>
    <x v="2"/>
    <x v="1063"/>
    <d v="2011-04-08T00:00:00"/>
    <s v="Standard Class"/>
    <s v="AH-10690"/>
    <s v="Anna Häberlin"/>
    <x v="1"/>
    <x v="0"/>
    <s v="Virginia Beach"/>
    <x v="17"/>
    <n v="23464"/>
    <s v="South"/>
    <s v="FUR-FU-10003192"/>
    <x v="0"/>
    <x v="5"/>
    <s v="Luxo Adjustable Task Clamp Lamp"/>
    <n v="177.68"/>
    <n v="2"/>
    <n v="0"/>
    <n v="46.196799999999996"/>
  </r>
  <r>
    <n v="8921"/>
    <s v="CA-2011-132983"/>
    <x v="2"/>
    <x v="582"/>
    <d v="2011-05-03T00:00:00"/>
    <s v="Standard Class"/>
    <s v="DS-13180"/>
    <s v="David Smith"/>
    <x v="1"/>
    <x v="0"/>
    <s v="Jamestown"/>
    <x v="15"/>
    <n v="14701"/>
    <s v="East"/>
    <s v="TEC-AC-10000736"/>
    <x v="2"/>
    <x v="11"/>
    <s v="Logitech G600 MMO Gaming Mouse"/>
    <n v="159.97999999999999"/>
    <n v="2"/>
    <n v="0"/>
    <n v="57.592799999999997"/>
  </r>
  <r>
    <n v="8922"/>
    <s v="CA-2013-145709"/>
    <x v="0"/>
    <x v="964"/>
    <d v="2013-10-09T00:00:00"/>
    <s v="Standard Class"/>
    <s v="AH-10690"/>
    <s v="Anna Häberlin"/>
    <x v="1"/>
    <x v="0"/>
    <s v="Coral Gables"/>
    <x v="2"/>
    <n v="33134"/>
    <s v="South"/>
    <s v="TEC-PH-10003095"/>
    <x v="2"/>
    <x v="7"/>
    <s v="Samsung HM1900 Bluetooth Headset"/>
    <n v="52.679999999999993"/>
    <n v="3"/>
    <n v="0.2"/>
    <n v="19.754999999999999"/>
  </r>
  <r>
    <n v="8923"/>
    <s v="CA-2013-145709"/>
    <x v="0"/>
    <x v="964"/>
    <d v="2013-10-09T00:00:00"/>
    <s v="Standard Class"/>
    <s v="AH-10690"/>
    <s v="Anna Häberlin"/>
    <x v="1"/>
    <x v="0"/>
    <s v="Coral Gables"/>
    <x v="2"/>
    <n v="33134"/>
    <s v="South"/>
    <s v="FUR-FU-10002885"/>
    <x v="0"/>
    <x v="5"/>
    <s v="Magna Visual Magnetic Picture Hangers"/>
    <n v="11.568000000000001"/>
    <n v="3"/>
    <n v="0.2"/>
    <n v="2.6028000000000011"/>
  </r>
  <r>
    <n v="8924"/>
    <s v="CA-2014-133928"/>
    <x v="3"/>
    <x v="532"/>
    <d v="2014-06-18T00:00:00"/>
    <s v="Standard Class"/>
    <s v="ZC-21910"/>
    <s v="Zuschuss Carroll"/>
    <x v="0"/>
    <x v="0"/>
    <s v="Hickory"/>
    <x v="3"/>
    <n v="28601"/>
    <s v="South"/>
    <s v="OFF-BI-10001525"/>
    <x v="1"/>
    <x v="8"/>
    <s v="Acco Pressboard Covers with Storage Hooks, 14 7/8&quot; x 11&quot;, Executive Red"/>
    <n v="4.572000000000001"/>
    <n v="4"/>
    <n v="0.7"/>
    <n v="-3.8100000000000005"/>
  </r>
  <r>
    <n v="8925"/>
    <s v="CA-2013-168032"/>
    <x v="0"/>
    <x v="806"/>
    <d v="2013-02-03T00:00:00"/>
    <s v="Standard Class"/>
    <s v="DF-13135"/>
    <s v="David Flashing"/>
    <x v="0"/>
    <x v="0"/>
    <s v="Rockford"/>
    <x v="10"/>
    <n v="61107"/>
    <s v="Central"/>
    <s v="TEC-PH-10004241"/>
    <x v="2"/>
    <x v="7"/>
    <s v="Nokia Lumia 1020"/>
    <n v="1439.9680000000001"/>
    <n v="4"/>
    <n v="0.2"/>
    <n v="143.99680000000006"/>
  </r>
  <r>
    <n v="8926"/>
    <s v="CA-2013-168032"/>
    <x v="0"/>
    <x v="806"/>
    <d v="2013-02-03T00:00:00"/>
    <s v="Standard Class"/>
    <s v="DF-13135"/>
    <s v="David Flashing"/>
    <x v="0"/>
    <x v="0"/>
    <s v="Rockford"/>
    <x v="10"/>
    <n v="61107"/>
    <s v="Central"/>
    <s v="OFF-BI-10000546"/>
    <x v="1"/>
    <x v="8"/>
    <s v="Avery Durable Binders"/>
    <n v="1.7279999999999995"/>
    <n v="3"/>
    <n v="0.8"/>
    <n v="-2.678399999999999"/>
  </r>
  <r>
    <n v="8927"/>
    <s v="CA-2013-168032"/>
    <x v="0"/>
    <x v="806"/>
    <d v="2013-02-03T00:00:00"/>
    <s v="Standard Class"/>
    <s v="DF-13135"/>
    <s v="David Flashing"/>
    <x v="0"/>
    <x v="0"/>
    <s v="Rockford"/>
    <x v="10"/>
    <n v="61107"/>
    <s v="Central"/>
    <s v="FUR-TA-10004256"/>
    <x v="0"/>
    <x v="3"/>
    <s v="Bretford “Just In Time” Height-Adjustable Multi-Task Work Tables"/>
    <n v="626.09999999999991"/>
    <n v="3"/>
    <n v="0.5"/>
    <n v="-538.44600000000003"/>
  </r>
  <r>
    <n v="8928"/>
    <s v="CA-2012-143616"/>
    <x v="1"/>
    <x v="874"/>
    <d v="2012-09-29T00:00:00"/>
    <s v="Second Class"/>
    <s v="SS-20140"/>
    <s v="Saphhira Shifley"/>
    <x v="1"/>
    <x v="0"/>
    <s v="Seattle"/>
    <x v="4"/>
    <n v="98103"/>
    <s v="West"/>
    <s v="OFF-AR-10002067"/>
    <x v="1"/>
    <x v="6"/>
    <s v="Newell 334"/>
    <n v="99.2"/>
    <n v="5"/>
    <n v="0"/>
    <n v="25.792000000000002"/>
  </r>
  <r>
    <n v="8929"/>
    <s v="US-2012-168704"/>
    <x v="1"/>
    <x v="657"/>
    <d v="2012-04-17T00:00:00"/>
    <s v="Standard Class"/>
    <s v="FP-14320"/>
    <s v="Frank Preis"/>
    <x v="0"/>
    <x v="0"/>
    <s v="Huntsville"/>
    <x v="5"/>
    <n v="77340"/>
    <s v="Central"/>
    <s v="FUR-TA-10000688"/>
    <x v="0"/>
    <x v="3"/>
    <s v="Chromcraft Bull-Nose Wood Round Conference Table Top, Wood Base"/>
    <n v="609.9799999999999"/>
    <n v="4"/>
    <n v="0.3"/>
    <n v="-113.28200000000004"/>
  </r>
  <r>
    <n v="8930"/>
    <s v="US-2012-168704"/>
    <x v="1"/>
    <x v="657"/>
    <d v="2012-04-17T00:00:00"/>
    <s v="Standard Class"/>
    <s v="FP-14320"/>
    <s v="Frank Preis"/>
    <x v="0"/>
    <x v="0"/>
    <s v="Huntsville"/>
    <x v="5"/>
    <n v="77340"/>
    <s v="Central"/>
    <s v="FUR-TA-10002530"/>
    <x v="0"/>
    <x v="3"/>
    <s v="Iceberg OfficeWorks 42&quot; Round Tables"/>
    <n v="211.37199999999999"/>
    <n v="2"/>
    <n v="0.3"/>
    <n v="-45.294000000000011"/>
  </r>
  <r>
    <n v="8931"/>
    <s v="US-2012-168704"/>
    <x v="1"/>
    <x v="657"/>
    <d v="2012-04-17T00:00:00"/>
    <s v="Standard Class"/>
    <s v="FP-14320"/>
    <s v="Frank Preis"/>
    <x v="0"/>
    <x v="0"/>
    <s v="Huntsville"/>
    <x v="5"/>
    <n v="77340"/>
    <s v="Central"/>
    <s v="TEC-PH-10001061"/>
    <x v="2"/>
    <x v="7"/>
    <s v="Apple iPhone 5C"/>
    <n v="239.976"/>
    <n v="3"/>
    <n v="0.2"/>
    <n v="17.998199999999997"/>
  </r>
  <r>
    <n v="8932"/>
    <s v="CA-2014-143252"/>
    <x v="3"/>
    <x v="404"/>
    <d v="2014-12-25T00:00:00"/>
    <s v="Standard Class"/>
    <s v="HE-14800"/>
    <s v="Harold Engle"/>
    <x v="1"/>
    <x v="0"/>
    <s v="Milwaukee"/>
    <x v="6"/>
    <n v="53209"/>
    <s v="Central"/>
    <s v="FUR-FU-10001057"/>
    <x v="0"/>
    <x v="5"/>
    <s v="Tensor Track Tree Floor Lamp"/>
    <n v="99.949999999999989"/>
    <n v="5"/>
    <n v="0"/>
    <n v="22.988499999999998"/>
  </r>
  <r>
    <n v="8933"/>
    <s v="CA-2014-143252"/>
    <x v="3"/>
    <x v="404"/>
    <d v="2014-12-25T00:00:00"/>
    <s v="Standard Class"/>
    <s v="HE-14800"/>
    <s v="Harold Engle"/>
    <x v="1"/>
    <x v="0"/>
    <s v="Milwaukee"/>
    <x v="6"/>
    <n v="53209"/>
    <s v="Central"/>
    <s v="TEC-AC-10002331"/>
    <x v="2"/>
    <x v="11"/>
    <s v="Maxell 74 Minute CDR, 10/Pack"/>
    <n v="29.339999999999996"/>
    <n v="3"/>
    <n v="0"/>
    <n v="10.855799999999999"/>
  </r>
  <r>
    <n v="8934"/>
    <s v="CA-2013-102134"/>
    <x v="0"/>
    <x v="560"/>
    <d v="2013-03-20T00:00:00"/>
    <s v="Standard Class"/>
    <s v="SP-20545"/>
    <s v="Sibella Parks"/>
    <x v="1"/>
    <x v="0"/>
    <s v="Green Bay"/>
    <x v="6"/>
    <n v="54302"/>
    <s v="Central"/>
    <s v="FUR-FU-10003724"/>
    <x v="0"/>
    <x v="5"/>
    <s v="Westinghouse Clip-On Gooseneck Lamps"/>
    <n v="16.739999999999998"/>
    <n v="2"/>
    <n v="0"/>
    <n v="4.3523999999999994"/>
  </r>
  <r>
    <n v="8935"/>
    <s v="CA-2014-130036"/>
    <x v="3"/>
    <x v="151"/>
    <d v="2014-08-28T00:00:00"/>
    <s v="Same Day"/>
    <s v="BP-11185"/>
    <s v="Ben Peterman"/>
    <x v="1"/>
    <x v="0"/>
    <s v="Philadelphia"/>
    <x v="9"/>
    <n v="19120"/>
    <s v="East"/>
    <s v="OFF-PA-10000528"/>
    <x v="1"/>
    <x v="10"/>
    <s v="Xerox 1981"/>
    <n v="12.672000000000001"/>
    <n v="3"/>
    <n v="0.2"/>
    <n v="3.96"/>
  </r>
  <r>
    <n v="8936"/>
    <s v="CA-2014-130036"/>
    <x v="3"/>
    <x v="151"/>
    <d v="2014-08-28T00:00:00"/>
    <s v="Same Day"/>
    <s v="BP-11185"/>
    <s v="Ben Peterman"/>
    <x v="1"/>
    <x v="0"/>
    <s v="Philadelphia"/>
    <x v="9"/>
    <n v="19120"/>
    <s v="East"/>
    <s v="TEC-AC-10001908"/>
    <x v="2"/>
    <x v="11"/>
    <s v="Logitech Wireless Headset h800"/>
    <n v="1119.8880000000001"/>
    <n v="14"/>
    <n v="0.2"/>
    <n v="209.97899999999993"/>
  </r>
  <r>
    <n v="8937"/>
    <s v="CA-2012-134117"/>
    <x v="1"/>
    <x v="997"/>
    <d v="2012-12-19T00:00:00"/>
    <s v="Second Class"/>
    <s v="PG-18895"/>
    <s v="Paul Gonzalez"/>
    <x v="0"/>
    <x v="0"/>
    <s v="Los Angeles"/>
    <x v="1"/>
    <n v="90008"/>
    <s v="West"/>
    <s v="OFF-AR-10003903"/>
    <x v="1"/>
    <x v="6"/>
    <s v="Sanford 52201 APSCO Electric Pencil Sharpener"/>
    <n v="204.85"/>
    <n v="5"/>
    <n v="0"/>
    <n v="53.261000000000003"/>
  </r>
  <r>
    <n v="8938"/>
    <s v="CA-2012-134117"/>
    <x v="1"/>
    <x v="997"/>
    <d v="2012-12-19T00:00:00"/>
    <s v="Second Class"/>
    <s v="PG-18895"/>
    <s v="Paul Gonzalez"/>
    <x v="0"/>
    <x v="0"/>
    <s v="Los Angeles"/>
    <x v="1"/>
    <n v="90008"/>
    <s v="West"/>
    <s v="TEC-PH-10004908"/>
    <x v="2"/>
    <x v="7"/>
    <s v="Panasonic KX TS3282W Corded phone"/>
    <n v="135.98400000000001"/>
    <n v="2"/>
    <n v="0.2"/>
    <n v="16.997999999999983"/>
  </r>
  <r>
    <n v="8939"/>
    <s v="CA-2012-134117"/>
    <x v="1"/>
    <x v="997"/>
    <d v="2012-12-19T00:00:00"/>
    <s v="Second Class"/>
    <s v="PG-18895"/>
    <s v="Paul Gonzalez"/>
    <x v="0"/>
    <x v="0"/>
    <s v="Los Angeles"/>
    <x v="1"/>
    <n v="90008"/>
    <s v="West"/>
    <s v="OFF-AR-10001940"/>
    <x v="1"/>
    <x v="6"/>
    <s v="Sanford Colorific Eraseable Coloring Pencils, 12 Count"/>
    <n v="16.399999999999999"/>
    <n v="5"/>
    <n v="0"/>
    <n v="7.0520000000000005"/>
  </r>
  <r>
    <n v="8940"/>
    <s v="CA-2012-134117"/>
    <x v="1"/>
    <x v="997"/>
    <d v="2012-12-19T00:00:00"/>
    <s v="Second Class"/>
    <s v="PG-18895"/>
    <s v="Paul Gonzalez"/>
    <x v="0"/>
    <x v="0"/>
    <s v="Los Angeles"/>
    <x v="1"/>
    <n v="90008"/>
    <s v="West"/>
    <s v="OFF-BI-10002026"/>
    <x v="1"/>
    <x v="8"/>
    <s v="Avery Arch Ring Binders"/>
    <n v="92.960000000000008"/>
    <n v="2"/>
    <n v="0.2"/>
    <n v="31.373999999999995"/>
  </r>
  <r>
    <n v="8941"/>
    <s v="CA-2011-130918"/>
    <x v="2"/>
    <x v="963"/>
    <d v="2011-08-24T00:00:00"/>
    <s v="Second Class"/>
    <s v="JP-15520"/>
    <s v="Jeremy Pistek"/>
    <x v="0"/>
    <x v="0"/>
    <s v="North Miami"/>
    <x v="2"/>
    <n v="33161"/>
    <s v="South"/>
    <s v="OFF-SU-10003936"/>
    <x v="1"/>
    <x v="14"/>
    <s v="Acme Serrated Blade Letter Opener"/>
    <n v="7.6320000000000014"/>
    <n v="3"/>
    <n v="0.2"/>
    <n v="-1.8126000000000002"/>
  </r>
  <r>
    <n v="8942"/>
    <s v="CA-2013-159023"/>
    <x v="0"/>
    <x v="54"/>
    <d v="2013-11-06T00:00:00"/>
    <s v="First Class"/>
    <s v="NW-18400"/>
    <s v="Natalie Webber"/>
    <x v="0"/>
    <x v="0"/>
    <s v="Portland"/>
    <x v="21"/>
    <n v="97206"/>
    <s v="West"/>
    <s v="OFF-BI-10002813"/>
    <x v="1"/>
    <x v="8"/>
    <s v="Avery Reinforcements for Hole-Punch Pages"/>
    <n v="4.1580000000000004"/>
    <n v="7"/>
    <n v="0.7"/>
    <n v="-3.4649999999999999"/>
  </r>
  <r>
    <n v="8943"/>
    <s v="CA-2013-159023"/>
    <x v="0"/>
    <x v="54"/>
    <d v="2013-11-06T00:00:00"/>
    <s v="First Class"/>
    <s v="NW-18400"/>
    <s v="Natalie Webber"/>
    <x v="0"/>
    <x v="0"/>
    <s v="Portland"/>
    <x v="21"/>
    <n v="97206"/>
    <s v="West"/>
    <s v="TEC-MA-10003337"/>
    <x v="2"/>
    <x v="15"/>
    <s v="Okidata B401 Printer"/>
    <n v="179.99100000000004"/>
    <n v="3"/>
    <n v="0.7"/>
    <n v="-251.98739999999992"/>
  </r>
  <r>
    <n v="8944"/>
    <s v="CA-2014-111717"/>
    <x v="3"/>
    <x v="1209"/>
    <d v="2014-10-17T00:00:00"/>
    <s v="Standard Class"/>
    <s v="SW-20245"/>
    <s v="Scot Wooten"/>
    <x v="0"/>
    <x v="0"/>
    <s v="Aurora"/>
    <x v="10"/>
    <n v="60505"/>
    <s v="Central"/>
    <s v="FUR-CH-10001545"/>
    <x v="0"/>
    <x v="1"/>
    <s v="Hon Comfortask Task/Swivel Chairs"/>
    <n v="239.358"/>
    <n v="3"/>
    <n v="0.3"/>
    <n v="-47.871600000000001"/>
  </r>
  <r>
    <n v="8945"/>
    <s v="CA-2011-154592"/>
    <x v="2"/>
    <x v="1035"/>
    <d v="2011-12-08T00:00:00"/>
    <s v="First Class"/>
    <s v="EH-14005"/>
    <s v="Erica Hernandez"/>
    <x v="2"/>
    <x v="0"/>
    <s v="San Francisco"/>
    <x v="1"/>
    <n v="94109"/>
    <s v="West"/>
    <s v="OFF-PA-10000062"/>
    <x v="1"/>
    <x v="10"/>
    <s v="Green Bar Computer Printout Paper"/>
    <n v="164.88"/>
    <n v="3"/>
    <n v="0"/>
    <n v="80.791200000000003"/>
  </r>
  <r>
    <n v="8946"/>
    <s v="CA-2011-128622"/>
    <x v="2"/>
    <x v="647"/>
    <d v="2011-11-17T00:00:00"/>
    <s v="Second Class"/>
    <s v="SC-20260"/>
    <s v="Scott Cohen"/>
    <x v="1"/>
    <x v="0"/>
    <s v="San Francisco"/>
    <x v="1"/>
    <n v="94110"/>
    <s v="West"/>
    <s v="OFF-SU-10001574"/>
    <x v="1"/>
    <x v="14"/>
    <s v="Acme Value Line Scissors"/>
    <n v="10.95"/>
    <n v="3"/>
    <n v="0"/>
    <n v="3.2849999999999993"/>
  </r>
  <r>
    <n v="8947"/>
    <s v="CA-2014-148355"/>
    <x v="3"/>
    <x v="165"/>
    <d v="2014-12-29T00:00:00"/>
    <s v="Standard Class"/>
    <s v="NC-18535"/>
    <s v="Nick Crebassa"/>
    <x v="1"/>
    <x v="0"/>
    <s v="New Bedford"/>
    <x v="31"/>
    <n v="2740"/>
    <s v="East"/>
    <s v="OFF-PA-10001972"/>
    <x v="1"/>
    <x v="10"/>
    <s v="Xerox 214"/>
    <n v="19.440000000000001"/>
    <n v="3"/>
    <n v="0"/>
    <n v="9.3312000000000008"/>
  </r>
  <r>
    <n v="8948"/>
    <s v="CA-2014-148355"/>
    <x v="3"/>
    <x v="165"/>
    <d v="2014-12-29T00:00:00"/>
    <s v="Standard Class"/>
    <s v="NC-18535"/>
    <s v="Nick Crebassa"/>
    <x v="1"/>
    <x v="0"/>
    <s v="New Bedford"/>
    <x v="31"/>
    <n v="2740"/>
    <s v="East"/>
    <s v="OFF-BI-10000201"/>
    <x v="1"/>
    <x v="8"/>
    <s v="Avery Triangle Shaped Sheet Lifters, Black, 2/Pack"/>
    <n v="12.3"/>
    <n v="5"/>
    <n v="0"/>
    <n v="6.15"/>
  </r>
  <r>
    <n v="8949"/>
    <s v="CA-2011-132913"/>
    <x v="2"/>
    <x v="163"/>
    <d v="2011-12-26T00:00:00"/>
    <s v="First Class"/>
    <s v="AS-10090"/>
    <s v="Adam Shillingsburg"/>
    <x v="0"/>
    <x v="0"/>
    <s v="San Diego"/>
    <x v="1"/>
    <n v="92037"/>
    <s v="West"/>
    <s v="OFF-AP-10003278"/>
    <x v="1"/>
    <x v="9"/>
    <s v="Belkin 7-Outlet SurgeMaster Home Series"/>
    <n v="13.97"/>
    <n v="1"/>
    <n v="0"/>
    <n v="3.632200000000001"/>
  </r>
  <r>
    <n v="8950"/>
    <s v="CA-2014-150910"/>
    <x v="3"/>
    <x v="66"/>
    <d v="2014-12-29T00:00:00"/>
    <s v="Standard Class"/>
    <s v="JL-15130"/>
    <s v="Jack Lebron"/>
    <x v="0"/>
    <x v="0"/>
    <s v="Jackson"/>
    <x v="18"/>
    <n v="38301"/>
    <s v="South"/>
    <s v="FUR-TA-10002903"/>
    <x v="0"/>
    <x v="3"/>
    <s v="Bevis Round Bullnose 29&quot; High Table Top"/>
    <n v="934.9559999999999"/>
    <n v="6"/>
    <n v="0.4"/>
    <n v="-249.32159999999999"/>
  </r>
  <r>
    <n v="8951"/>
    <s v="CA-2014-150910"/>
    <x v="3"/>
    <x v="66"/>
    <d v="2014-12-29T00:00:00"/>
    <s v="Standard Class"/>
    <s v="JL-15130"/>
    <s v="Jack Lebron"/>
    <x v="0"/>
    <x v="0"/>
    <s v="Jackson"/>
    <x v="18"/>
    <n v="38301"/>
    <s v="South"/>
    <s v="TEC-AC-10001013"/>
    <x v="2"/>
    <x v="11"/>
    <s v="Logitech ClearChat Comfort/USB Headset H390"/>
    <n v="46.864000000000004"/>
    <n v="2"/>
    <n v="0.2"/>
    <n v="7.615399999999994"/>
  </r>
  <r>
    <n v="8952"/>
    <s v="CA-2014-150910"/>
    <x v="3"/>
    <x v="66"/>
    <d v="2014-12-29T00:00:00"/>
    <s v="Standard Class"/>
    <s v="JL-15130"/>
    <s v="Jack Lebron"/>
    <x v="0"/>
    <x v="0"/>
    <s v="Jackson"/>
    <x v="18"/>
    <n v="38301"/>
    <s v="South"/>
    <s v="OFF-ST-10000918"/>
    <x v="1"/>
    <x v="4"/>
    <s v="Crate-A-Files"/>
    <n v="26.160000000000004"/>
    <n v="3"/>
    <n v="0.2"/>
    <n v="1.961999999999998"/>
  </r>
  <r>
    <n v="8953"/>
    <s v="CA-2014-150910"/>
    <x v="3"/>
    <x v="66"/>
    <d v="2014-12-29T00:00:00"/>
    <s v="Standard Class"/>
    <s v="JL-15130"/>
    <s v="Jack Lebron"/>
    <x v="0"/>
    <x v="0"/>
    <s v="Jackson"/>
    <x v="18"/>
    <n v="38301"/>
    <s v="South"/>
    <s v="OFF-AR-10001419"/>
    <x v="1"/>
    <x v="6"/>
    <s v="Newell 325"/>
    <n v="23.128"/>
    <n v="7"/>
    <n v="0.2"/>
    <n v="2.8909999999999982"/>
  </r>
  <r>
    <n v="8954"/>
    <s v="CA-2014-150910"/>
    <x v="3"/>
    <x v="66"/>
    <d v="2014-12-29T00:00:00"/>
    <s v="Standard Class"/>
    <s v="JL-15130"/>
    <s v="Jack Lebron"/>
    <x v="0"/>
    <x v="0"/>
    <s v="Jackson"/>
    <x v="18"/>
    <n v="38301"/>
    <s v="South"/>
    <s v="OFF-AP-10003266"/>
    <x v="1"/>
    <x v="9"/>
    <s v="Holmes Replacement Filter for HEPA Air Cleaner, Large Room"/>
    <n v="59.24"/>
    <n v="5"/>
    <n v="0.2"/>
    <n v="16.290999999999997"/>
  </r>
  <r>
    <n v="8955"/>
    <s v="CA-2011-156790"/>
    <x v="2"/>
    <x v="233"/>
    <d v="2011-08-10T00:00:00"/>
    <s v="Second Class"/>
    <s v="VG-21790"/>
    <s v="Vivek Gonzalez"/>
    <x v="0"/>
    <x v="0"/>
    <s v="Jacksonville"/>
    <x v="2"/>
    <n v="32216"/>
    <s v="South"/>
    <s v="FUR-BO-10000468"/>
    <x v="0"/>
    <x v="0"/>
    <s v="O'Sullivan 2-Shelf Heavy-Duty Bookcases"/>
    <n v="155.45600000000002"/>
    <n v="4"/>
    <n v="0.2"/>
    <n v="-7.7727999999999895"/>
  </r>
  <r>
    <n v="8956"/>
    <s v="CA-2011-126480"/>
    <x v="2"/>
    <x v="59"/>
    <d v="2011-09-24T00:00:00"/>
    <s v="Standard Class"/>
    <s v="HG-14965"/>
    <s v="Henry Goldwyn"/>
    <x v="1"/>
    <x v="0"/>
    <s v="San Diego"/>
    <x v="1"/>
    <n v="92024"/>
    <s v="West"/>
    <s v="OFF-PA-10004610"/>
    <x v="1"/>
    <x v="10"/>
    <s v="Xerox 1900"/>
    <n v="8.56"/>
    <n v="2"/>
    <n v="0"/>
    <n v="3.8519999999999994"/>
  </r>
  <r>
    <n v="8957"/>
    <s v="CA-2014-105620"/>
    <x v="3"/>
    <x v="53"/>
    <d v="2014-12-29T00:00:00"/>
    <s v="First Class"/>
    <s v="JH-15430"/>
    <s v="Jennifer Halladay"/>
    <x v="0"/>
    <x v="0"/>
    <s v="Hialeah"/>
    <x v="2"/>
    <n v="33012"/>
    <s v="South"/>
    <s v="FUR-FU-10004963"/>
    <x v="0"/>
    <x v="5"/>
    <s v="Eldon 400 Class Desk Accessories, Black Carbon"/>
    <n v="21"/>
    <n v="3"/>
    <n v="0.2"/>
    <n v="5.7750000000000021"/>
  </r>
  <r>
    <n v="8958"/>
    <s v="CA-2014-105620"/>
    <x v="3"/>
    <x v="53"/>
    <d v="2014-12-29T00:00:00"/>
    <s v="First Class"/>
    <s v="JH-15430"/>
    <s v="Jennifer Halladay"/>
    <x v="0"/>
    <x v="0"/>
    <s v="Hialeah"/>
    <x v="2"/>
    <n v="33012"/>
    <s v="South"/>
    <s v="TEC-MA-10004626"/>
    <x v="2"/>
    <x v="15"/>
    <s v="Lexmark 20R1285 X6650 Wireless All-in-One Printer"/>
    <n v="120"/>
    <n v="2"/>
    <n v="0.5"/>
    <n v="-7.2000000000000028"/>
  </r>
  <r>
    <n v="8959"/>
    <s v="CA-2014-150266"/>
    <x v="3"/>
    <x v="920"/>
    <d v="2014-12-01T00:00:00"/>
    <s v="Standard Class"/>
    <s v="RO-19780"/>
    <s v="Rose O'Brian"/>
    <x v="0"/>
    <x v="0"/>
    <s v="Houston"/>
    <x v="5"/>
    <n v="77070"/>
    <s v="Central"/>
    <s v="TEC-PH-10003437"/>
    <x v="2"/>
    <x v="7"/>
    <s v="Blue Parrot B250XT Professional Grade Wireless Bluetooth Headset with"/>
    <n v="299.95999999999998"/>
    <n v="5"/>
    <n v="0.2"/>
    <n v="37.494999999999962"/>
  </r>
  <r>
    <n v="8960"/>
    <s v="CA-2014-150266"/>
    <x v="3"/>
    <x v="920"/>
    <d v="2014-12-01T00:00:00"/>
    <s v="Standard Class"/>
    <s v="RO-19780"/>
    <s v="Rose O'Brian"/>
    <x v="0"/>
    <x v="0"/>
    <s v="Houston"/>
    <x v="5"/>
    <n v="77070"/>
    <s v="Central"/>
    <s v="OFF-AP-10002867"/>
    <x v="1"/>
    <x v="9"/>
    <s v="Fellowes Command Center 5-outlet power strip"/>
    <n v="67.839999999999989"/>
    <n v="5"/>
    <n v="0.8"/>
    <n v="-179.77600000000001"/>
  </r>
  <r>
    <n v="8961"/>
    <s v="CA-2014-150266"/>
    <x v="3"/>
    <x v="920"/>
    <d v="2014-12-01T00:00:00"/>
    <s v="Standard Class"/>
    <s v="RO-19780"/>
    <s v="Rose O'Brian"/>
    <x v="0"/>
    <x v="0"/>
    <s v="Houston"/>
    <x v="5"/>
    <n v="77070"/>
    <s v="Central"/>
    <s v="FUR-CH-10002126"/>
    <x v="0"/>
    <x v="1"/>
    <s v="Hon Deluxe Fabric Upholstered Stacking Chairs"/>
    <n v="853.92999999999984"/>
    <n v="5"/>
    <n v="0.3"/>
    <n v="-24.397999999999911"/>
  </r>
  <r>
    <n v="8962"/>
    <s v="CA-2014-150266"/>
    <x v="3"/>
    <x v="920"/>
    <d v="2014-12-01T00:00:00"/>
    <s v="Standard Class"/>
    <s v="RO-19780"/>
    <s v="Rose O'Brian"/>
    <x v="0"/>
    <x v="0"/>
    <s v="Houston"/>
    <x v="5"/>
    <n v="77070"/>
    <s v="Central"/>
    <s v="OFF-AR-10001761"/>
    <x v="1"/>
    <x v="6"/>
    <s v="Avery Hi-Liter Smear-Safe Highlighters"/>
    <n v="18.687999999999999"/>
    <n v="4"/>
    <n v="0.2"/>
    <n v="3.7375999999999996"/>
  </r>
  <r>
    <n v="8963"/>
    <s v="CA-2013-157280"/>
    <x v="0"/>
    <x v="732"/>
    <d v="2013-11-08T00:00:00"/>
    <s v="First Class"/>
    <s v="LW-17125"/>
    <s v="Liz Willingham"/>
    <x v="0"/>
    <x v="0"/>
    <s v="Virginia Beach"/>
    <x v="17"/>
    <n v="23464"/>
    <s v="South"/>
    <s v="FUR-FU-10004665"/>
    <x v="0"/>
    <x v="5"/>
    <s v="3M Polarizing Task Lamp with Clamp Arm, Light Gray"/>
    <n v="273.95999999999998"/>
    <n v="2"/>
    <n v="0"/>
    <n v="71.229600000000005"/>
  </r>
  <r>
    <n v="8964"/>
    <s v="CA-2013-157280"/>
    <x v="0"/>
    <x v="732"/>
    <d v="2013-11-08T00:00:00"/>
    <s v="First Class"/>
    <s v="LW-17125"/>
    <s v="Liz Willingham"/>
    <x v="0"/>
    <x v="0"/>
    <s v="Virginia Beach"/>
    <x v="17"/>
    <n v="23464"/>
    <s v="South"/>
    <s v="TEC-AC-10000057"/>
    <x v="2"/>
    <x v="11"/>
    <s v="Microsoft Natural Ergonomic Keyboard 4000"/>
    <n v="89.97"/>
    <n v="3"/>
    <n v="0"/>
    <n v="18.893699999999995"/>
  </r>
  <r>
    <n v="8965"/>
    <s v="CA-2013-157280"/>
    <x v="0"/>
    <x v="732"/>
    <d v="2013-11-08T00:00:00"/>
    <s v="First Class"/>
    <s v="LW-17125"/>
    <s v="Liz Willingham"/>
    <x v="0"/>
    <x v="0"/>
    <s v="Virginia Beach"/>
    <x v="17"/>
    <n v="23464"/>
    <s v="South"/>
    <s v="FUR-FU-10003806"/>
    <x v="0"/>
    <x v="5"/>
    <s v="Tenex Chairmat w/ Average Lip, 45&quot; x 53&quot;"/>
    <n v="756.80000000000007"/>
    <n v="5"/>
    <n v="0"/>
    <n v="75.679999999999978"/>
  </r>
  <r>
    <n v="8966"/>
    <s v="CA-2014-106691"/>
    <x v="3"/>
    <x v="44"/>
    <d v="2014-11-13T00:00:00"/>
    <s v="Standard Class"/>
    <s v="CC-12370"/>
    <s v="Christopher Conant"/>
    <x v="0"/>
    <x v="0"/>
    <s v="Houston"/>
    <x v="5"/>
    <n v="77070"/>
    <s v="Central"/>
    <s v="OFF-BI-10000145"/>
    <x v="1"/>
    <x v="8"/>
    <s v="Zipper Ring Binder Pockets"/>
    <n v="1.2479999999999998"/>
    <n v="2"/>
    <n v="0.8"/>
    <n v="-1.934400000000001"/>
  </r>
  <r>
    <n v="8967"/>
    <s v="CA-2013-134180"/>
    <x v="0"/>
    <x v="54"/>
    <d v="2013-11-08T00:00:00"/>
    <s v="Standard Class"/>
    <s v="JP-16135"/>
    <s v="Julie Prescott"/>
    <x v="2"/>
    <x v="0"/>
    <s v="Philadelphia"/>
    <x v="9"/>
    <n v="19120"/>
    <s v="East"/>
    <s v="TEC-AC-10000892"/>
    <x v="2"/>
    <x v="11"/>
    <s v="NETGEAR N750 Dual Band Wi-Fi Gigabit Router"/>
    <n v="72"/>
    <n v="1"/>
    <n v="0.2"/>
    <n v="14.399999999999999"/>
  </r>
  <r>
    <n v="8968"/>
    <s v="CA-2013-134180"/>
    <x v="0"/>
    <x v="54"/>
    <d v="2013-11-08T00:00:00"/>
    <s v="Standard Class"/>
    <s v="JP-16135"/>
    <s v="Julie Prescott"/>
    <x v="2"/>
    <x v="0"/>
    <s v="Philadelphia"/>
    <x v="9"/>
    <n v="19120"/>
    <s v="East"/>
    <s v="FUR-CH-10004886"/>
    <x v="0"/>
    <x v="1"/>
    <s v="Bevis Steel Folding Chairs"/>
    <n v="470.15499999999997"/>
    <n v="7"/>
    <n v="0.3"/>
    <n v="-13.432999999999993"/>
  </r>
  <r>
    <n v="8969"/>
    <s v="CA-2011-166730"/>
    <x v="2"/>
    <x v="125"/>
    <d v="2012-01-01T00:00:00"/>
    <s v="First Class"/>
    <s v="DD-13570"/>
    <s v="Dorothy Dickinson"/>
    <x v="0"/>
    <x v="0"/>
    <s v="Memphis"/>
    <x v="18"/>
    <n v="38109"/>
    <s v="South"/>
    <s v="OFF-ST-10002554"/>
    <x v="1"/>
    <x v="4"/>
    <s v="Tennsco Industrial Shelving"/>
    <n v="39.128"/>
    <n v="1"/>
    <n v="0.2"/>
    <n v="-8.803799999999999"/>
  </r>
  <r>
    <n v="8970"/>
    <s v="CA-2014-157469"/>
    <x v="3"/>
    <x v="574"/>
    <d v="2014-12-08T00:00:00"/>
    <s v="Standard Class"/>
    <s v="ES-14080"/>
    <s v="Erin Smith"/>
    <x v="1"/>
    <x v="0"/>
    <s v="Lakewood"/>
    <x v="24"/>
    <n v="44107"/>
    <s v="East"/>
    <s v="OFF-AR-10001662"/>
    <x v="1"/>
    <x v="6"/>
    <s v="Rogers Handheld Barrel Pencil Sharpener"/>
    <n v="19.728000000000002"/>
    <n v="9"/>
    <n v="0.2"/>
    <n v="1.7262000000000022"/>
  </r>
  <r>
    <n v="8971"/>
    <s v="CA-2014-157469"/>
    <x v="3"/>
    <x v="574"/>
    <d v="2014-12-08T00:00:00"/>
    <s v="Standard Class"/>
    <s v="ES-14080"/>
    <s v="Erin Smith"/>
    <x v="1"/>
    <x v="0"/>
    <s v="Lakewood"/>
    <x v="24"/>
    <n v="44107"/>
    <s v="East"/>
    <s v="TEC-PH-10004531"/>
    <x v="2"/>
    <x v="7"/>
    <s v="AT&amp;T CL2909"/>
    <n v="151.18799999999999"/>
    <n v="2"/>
    <n v="0.4"/>
    <n v="-25.198000000000008"/>
  </r>
  <r>
    <n v="8972"/>
    <s v="CA-2014-122308"/>
    <x v="3"/>
    <x v="668"/>
    <d v="2014-03-29T00:00:00"/>
    <s v="Standard Class"/>
    <s v="MV-17485"/>
    <s v="Mark Van Huff"/>
    <x v="0"/>
    <x v="0"/>
    <s v="New York City"/>
    <x v="15"/>
    <n v="10011"/>
    <s v="East"/>
    <s v="FUR-CH-10000665"/>
    <x v="0"/>
    <x v="1"/>
    <s v="Global Airflow Leather Mesh Back Chair, Black"/>
    <n v="271.76400000000001"/>
    <n v="2"/>
    <n v="0.1"/>
    <n v="60.391999999999967"/>
  </r>
  <r>
    <n v="8973"/>
    <s v="US-2011-149034"/>
    <x v="2"/>
    <x v="84"/>
    <d v="2011-11-21T00:00:00"/>
    <s v="First Class"/>
    <s v="RD-19900"/>
    <s v="Ruben Dartt"/>
    <x v="0"/>
    <x v="0"/>
    <s v="Philadelphia"/>
    <x v="9"/>
    <n v="19120"/>
    <s v="East"/>
    <s v="TEC-AC-10003023"/>
    <x v="2"/>
    <x v="11"/>
    <s v="Logitech G105 Gaming Keyboard"/>
    <n v="47.496000000000002"/>
    <n v="1"/>
    <n v="0.2"/>
    <n v="-1.187400000000002"/>
  </r>
  <r>
    <n v="8974"/>
    <s v="CA-2014-159226"/>
    <x v="3"/>
    <x v="1016"/>
    <d v="2014-04-28T00:00:00"/>
    <s v="Second Class"/>
    <s v="RL-19615"/>
    <s v="Rob Lucas"/>
    <x v="0"/>
    <x v="0"/>
    <s v="Los Angeles"/>
    <x v="1"/>
    <n v="90008"/>
    <s v="West"/>
    <s v="FUR-BO-10004709"/>
    <x v="0"/>
    <x v="0"/>
    <s v="Bush Westfield Collection Bookcases, Medium Cherry Finish"/>
    <n v="344.98099999999994"/>
    <n v="7"/>
    <n v="0.15"/>
    <n v="28.410200000000017"/>
  </r>
  <r>
    <n v="8975"/>
    <s v="CA-2014-156622"/>
    <x v="3"/>
    <x v="51"/>
    <d v="2014-11-27T00:00:00"/>
    <s v="First Class"/>
    <s v="JP-15460"/>
    <s v="Jennifer Patt"/>
    <x v="1"/>
    <x v="0"/>
    <s v="Dallas"/>
    <x v="5"/>
    <n v="75220"/>
    <s v="Central"/>
    <s v="OFF-PA-10000477"/>
    <x v="1"/>
    <x v="10"/>
    <s v="Xerox 22"/>
    <n v="36.288000000000011"/>
    <n v="7"/>
    <n v="0.2"/>
    <n v="12.700800000000001"/>
  </r>
  <r>
    <n v="8976"/>
    <s v="CA-2014-156622"/>
    <x v="3"/>
    <x v="51"/>
    <d v="2014-11-27T00:00:00"/>
    <s v="First Class"/>
    <s v="JP-15460"/>
    <s v="Jennifer Patt"/>
    <x v="1"/>
    <x v="0"/>
    <s v="Dallas"/>
    <x v="5"/>
    <n v="75220"/>
    <s v="Central"/>
    <s v="OFF-PA-10002923"/>
    <x v="1"/>
    <x v="10"/>
    <s v="Xerox 1942"/>
    <n v="78.304000000000002"/>
    <n v="2"/>
    <n v="0.2"/>
    <n v="29.363999999999997"/>
  </r>
  <r>
    <n v="8977"/>
    <s v="CA-2014-156622"/>
    <x v="3"/>
    <x v="51"/>
    <d v="2014-11-27T00:00:00"/>
    <s v="First Class"/>
    <s v="JP-15460"/>
    <s v="Jennifer Patt"/>
    <x v="1"/>
    <x v="0"/>
    <s v="Dallas"/>
    <x v="5"/>
    <n v="75220"/>
    <s v="Central"/>
    <s v="FUR-TA-10003008"/>
    <x v="0"/>
    <x v="3"/>
    <s v="Lesro Round Back Collection Coffee Table, End Table"/>
    <n v="127.785"/>
    <n v="1"/>
    <n v="0.3"/>
    <n v="-31.033499999999989"/>
  </r>
  <r>
    <n v="8978"/>
    <s v="CA-2014-156622"/>
    <x v="3"/>
    <x v="51"/>
    <d v="2014-11-27T00:00:00"/>
    <s v="First Class"/>
    <s v="JP-15460"/>
    <s v="Jennifer Patt"/>
    <x v="1"/>
    <x v="0"/>
    <s v="Dallas"/>
    <x v="5"/>
    <n v="75220"/>
    <s v="Central"/>
    <s v="OFF-BI-10003707"/>
    <x v="1"/>
    <x v="8"/>
    <s v="Aluminum Screw Posts"/>
    <n v="6.1039999999999983"/>
    <n v="2"/>
    <n v="0.8"/>
    <n v="-9.1560000000000006"/>
  </r>
  <r>
    <n v="8979"/>
    <s v="CA-2011-119529"/>
    <x v="2"/>
    <x v="935"/>
    <d v="2011-11-05T00:00:00"/>
    <s v="Second Class"/>
    <s v="DM-13345"/>
    <s v="Denise Monton"/>
    <x v="1"/>
    <x v="0"/>
    <s v="Orange"/>
    <x v="30"/>
    <n v="7050"/>
    <s v="East"/>
    <s v="OFF-BI-10000546"/>
    <x v="1"/>
    <x v="8"/>
    <s v="Avery Durable Binders"/>
    <n v="5.76"/>
    <n v="2"/>
    <n v="0"/>
    <n v="2.8224"/>
  </r>
  <r>
    <n v="8980"/>
    <s v="CA-2012-150413"/>
    <x v="1"/>
    <x v="324"/>
    <d v="2012-10-24T00:00:00"/>
    <s v="Second Class"/>
    <s v="CS-11860"/>
    <s v="Cari Schnelling"/>
    <x v="0"/>
    <x v="0"/>
    <s v="Dallas"/>
    <x v="5"/>
    <n v="75220"/>
    <s v="Central"/>
    <s v="OFF-BI-10000404"/>
    <x v="1"/>
    <x v="8"/>
    <s v="Avery Printable Repositionable Plastic Tabs"/>
    <n v="1.7199999999999995"/>
    <n v="1"/>
    <n v="0.8"/>
    <n v="-2.8380000000000001"/>
  </r>
  <r>
    <n v="8981"/>
    <s v="CA-2011-108182"/>
    <x v="2"/>
    <x v="644"/>
    <d v="2011-02-11T00:00:00"/>
    <s v="Second Class"/>
    <s v="DL-13315"/>
    <s v="Delfina Latchford"/>
    <x v="0"/>
    <x v="0"/>
    <s v="Romeoville"/>
    <x v="10"/>
    <n v="60441"/>
    <s v="Central"/>
    <s v="OFF-BI-10001196"/>
    <x v="1"/>
    <x v="8"/>
    <s v="Avery Flip-Chart Easel Binder, Black"/>
    <n v="8.9519999999999982"/>
    <n v="2"/>
    <n v="0.8"/>
    <n v="-14.770800000000001"/>
  </r>
  <r>
    <n v="8982"/>
    <s v="CA-2013-110898"/>
    <x v="0"/>
    <x v="1193"/>
    <d v="2013-03-13T00:00:00"/>
    <s v="Standard Class"/>
    <s v="LC-16870"/>
    <s v="Lena Cacioppo"/>
    <x v="0"/>
    <x v="0"/>
    <s v="Chicago"/>
    <x v="10"/>
    <n v="60623"/>
    <s v="Central"/>
    <s v="OFF-AP-10001626"/>
    <x v="1"/>
    <x v="9"/>
    <s v="Commercial WindTunnel Clean Air Upright Vacuum, Replacement Belts, Filtration Bags"/>
    <n v="2.3339999999999996"/>
    <n v="3"/>
    <n v="0.8"/>
    <n v="-6.3018000000000001"/>
  </r>
  <r>
    <n v="8983"/>
    <s v="CA-2013-110898"/>
    <x v="0"/>
    <x v="1193"/>
    <d v="2013-03-13T00:00:00"/>
    <s v="Standard Class"/>
    <s v="LC-16870"/>
    <s v="Lena Cacioppo"/>
    <x v="0"/>
    <x v="0"/>
    <s v="Chicago"/>
    <x v="10"/>
    <n v="60623"/>
    <s v="Central"/>
    <s v="OFF-BI-10004656"/>
    <x v="1"/>
    <x v="8"/>
    <s v="Peel &amp; Stick Add-On Corner Pockets"/>
    <n v="1.7279999999999998"/>
    <n v="4"/>
    <n v="0.8"/>
    <n v="-2.764800000000001"/>
  </r>
  <r>
    <n v="8984"/>
    <s v="CA-2013-110898"/>
    <x v="0"/>
    <x v="1193"/>
    <d v="2013-03-13T00:00:00"/>
    <s v="Standard Class"/>
    <s v="LC-16870"/>
    <s v="Lena Cacioppo"/>
    <x v="0"/>
    <x v="0"/>
    <s v="Chicago"/>
    <x v="10"/>
    <n v="60623"/>
    <s v="Central"/>
    <s v="FUR-FU-10003773"/>
    <x v="0"/>
    <x v="5"/>
    <s v="Eldon Cleatmat Plus Chair Mats for High Pile Carpets"/>
    <n v="159.04"/>
    <n v="5"/>
    <n v="0.6"/>
    <n v="-194.82400000000001"/>
  </r>
  <r>
    <n v="8985"/>
    <s v="CA-2013-110898"/>
    <x v="0"/>
    <x v="1193"/>
    <d v="2013-03-13T00:00:00"/>
    <s v="Standard Class"/>
    <s v="LC-16870"/>
    <s v="Lena Cacioppo"/>
    <x v="0"/>
    <x v="0"/>
    <s v="Chicago"/>
    <x v="10"/>
    <n v="60623"/>
    <s v="Central"/>
    <s v="FUR-TA-10000849"/>
    <x v="0"/>
    <x v="3"/>
    <s v="Bevis Rectangular Conference Tables"/>
    <n v="145.97999999999999"/>
    <n v="2"/>
    <n v="0.5"/>
    <n v="-99.266399999999976"/>
  </r>
  <r>
    <n v="8986"/>
    <s v="CA-2012-123092"/>
    <x v="1"/>
    <x v="155"/>
    <d v="2012-12-07T00:00:00"/>
    <s v="Standard Class"/>
    <s v="JG-15115"/>
    <s v="Jack Garza"/>
    <x v="0"/>
    <x v="0"/>
    <s v="Jacksonville"/>
    <x v="3"/>
    <n v="28540"/>
    <s v="South"/>
    <s v="FUR-FU-10000222"/>
    <x v="0"/>
    <x v="5"/>
    <s v="Seth Thomas 16&quot; Steel Case Clock"/>
    <n v="77.951999999999998"/>
    <n v="3"/>
    <n v="0.2"/>
    <n v="12.667199999999994"/>
  </r>
  <r>
    <n v="8987"/>
    <s v="CA-2012-123092"/>
    <x v="1"/>
    <x v="155"/>
    <d v="2012-12-07T00:00:00"/>
    <s v="Standard Class"/>
    <s v="JG-15115"/>
    <s v="Jack Garza"/>
    <x v="0"/>
    <x v="0"/>
    <s v="Jacksonville"/>
    <x v="3"/>
    <n v="28540"/>
    <s v="South"/>
    <s v="OFF-BI-10001718"/>
    <x v="1"/>
    <x v="8"/>
    <s v="GBC DocuBind P50 Personal Binding Machine"/>
    <n v="95.970000000000013"/>
    <n v="5"/>
    <n v="0.7"/>
    <n v="-73.57699999999997"/>
  </r>
  <r>
    <n v="8988"/>
    <s v="CA-2012-123092"/>
    <x v="1"/>
    <x v="155"/>
    <d v="2012-12-07T00:00:00"/>
    <s v="Standard Class"/>
    <s v="JG-15115"/>
    <s v="Jack Garza"/>
    <x v="0"/>
    <x v="0"/>
    <s v="Jacksonville"/>
    <x v="3"/>
    <n v="28540"/>
    <s v="South"/>
    <s v="TEC-PH-10001700"/>
    <x v="2"/>
    <x v="7"/>
    <s v="Panasonic KX-TG6844B Expandable Digital Cordless Telephone"/>
    <n v="105.584"/>
    <n v="2"/>
    <n v="0.2"/>
    <n v="9.2386000000000053"/>
  </r>
  <r>
    <n v="8989"/>
    <s v="CA-2012-123092"/>
    <x v="1"/>
    <x v="155"/>
    <d v="2012-12-07T00:00:00"/>
    <s v="Standard Class"/>
    <s v="JG-15115"/>
    <s v="Jack Garza"/>
    <x v="0"/>
    <x v="0"/>
    <s v="Jacksonville"/>
    <x v="3"/>
    <n v="28540"/>
    <s v="South"/>
    <s v="OFF-AR-10004078"/>
    <x v="1"/>
    <x v="6"/>
    <s v="Newell 312"/>
    <n v="9.3439999999999994"/>
    <n v="2"/>
    <n v="0.2"/>
    <n v="1.1679999999999997"/>
  </r>
  <r>
    <n v="8990"/>
    <s v="US-2012-128587"/>
    <x v="1"/>
    <x v="100"/>
    <d v="2012-12-30T00:00:00"/>
    <s v="Standard Class"/>
    <s v="HM-14860"/>
    <s v="Harry Marie"/>
    <x v="1"/>
    <x v="0"/>
    <s v="Springfield"/>
    <x v="25"/>
    <n v="65807"/>
    <s v="Central"/>
    <s v="FUR-FU-10003026"/>
    <x v="0"/>
    <x v="5"/>
    <s v="Eldon Regeneration Recycled Desk Accessories, Black"/>
    <n v="9.68"/>
    <n v="2"/>
    <n v="0"/>
    <n v="3.7751999999999999"/>
  </r>
  <r>
    <n v="8991"/>
    <s v="US-2012-128587"/>
    <x v="1"/>
    <x v="100"/>
    <d v="2012-12-30T00:00:00"/>
    <s v="Standard Class"/>
    <s v="HM-14860"/>
    <s v="Harry Marie"/>
    <x v="1"/>
    <x v="0"/>
    <s v="Springfield"/>
    <x v="25"/>
    <n v="65807"/>
    <s v="Central"/>
    <s v="TEC-CO-10003763"/>
    <x v="2"/>
    <x v="16"/>
    <s v="Canon PC1060 Personal Laser Copier"/>
    <n v="4899.93"/>
    <n v="7"/>
    <n v="0"/>
    <n v="2302.9670999999998"/>
  </r>
  <r>
    <n v="8992"/>
    <s v="US-2014-139577"/>
    <x v="3"/>
    <x v="172"/>
    <d v="2014-10-07T00:00:00"/>
    <s v="Standard Class"/>
    <s v="TN-21040"/>
    <s v="Tanja Norvell"/>
    <x v="2"/>
    <x v="0"/>
    <s v="San Francisco"/>
    <x v="1"/>
    <n v="94110"/>
    <s v="West"/>
    <s v="TEC-AC-10004708"/>
    <x v="2"/>
    <x v="11"/>
    <s v="Sony 32GB Class 10 Micro SDHC R40 Memory Card"/>
    <n v="104.75"/>
    <n v="5"/>
    <n v="0"/>
    <n v="21.997499999999999"/>
  </r>
  <r>
    <n v="8993"/>
    <s v="CA-2014-159100"/>
    <x v="3"/>
    <x v="524"/>
    <d v="2014-10-22T00:00:00"/>
    <s v="Standard Class"/>
    <s v="VP-21760"/>
    <s v="Victoria Pisteka"/>
    <x v="1"/>
    <x v="0"/>
    <s v="Columbia"/>
    <x v="18"/>
    <n v="38401"/>
    <s v="South"/>
    <s v="TEC-AC-10003499"/>
    <x v="2"/>
    <x v="11"/>
    <s v="Memorex Mini Travel Drive 8 GB USB 2.0 Flash Drive"/>
    <n v="18.528000000000002"/>
    <n v="2"/>
    <n v="0.2"/>
    <n v="4.4004000000000003"/>
  </r>
  <r>
    <n v="8994"/>
    <s v="CA-2014-159100"/>
    <x v="3"/>
    <x v="524"/>
    <d v="2014-10-22T00:00:00"/>
    <s v="Standard Class"/>
    <s v="VP-21760"/>
    <s v="Victoria Pisteka"/>
    <x v="1"/>
    <x v="0"/>
    <s v="Columbia"/>
    <x v="18"/>
    <n v="38401"/>
    <s v="South"/>
    <s v="FUR-TA-10001950"/>
    <x v="0"/>
    <x v="3"/>
    <s v="Balt Solid Wood Round Tables"/>
    <n v="1875.258"/>
    <n v="7"/>
    <n v="0.4"/>
    <n v="-968.88329999999996"/>
  </r>
  <r>
    <n v="8995"/>
    <s v="CA-2011-109043"/>
    <x v="2"/>
    <x v="860"/>
    <d v="2011-08-17T00:00:00"/>
    <s v="First Class"/>
    <s v="CS-12355"/>
    <s v="Christine Sundaresam"/>
    <x v="0"/>
    <x v="0"/>
    <s v="Hollywood"/>
    <x v="2"/>
    <n v="33021"/>
    <s v="South"/>
    <s v="OFF-PA-10000312"/>
    <x v="1"/>
    <x v="10"/>
    <s v="Xerox 1955"/>
    <n v="91.360000000000014"/>
    <n v="5"/>
    <n v="0.2"/>
    <n v="29.691999999999993"/>
  </r>
  <r>
    <n v="8996"/>
    <s v="CA-2011-109043"/>
    <x v="2"/>
    <x v="860"/>
    <d v="2011-08-17T00:00:00"/>
    <s v="First Class"/>
    <s v="CS-12355"/>
    <s v="Christine Sundaresam"/>
    <x v="0"/>
    <x v="0"/>
    <s v="Hollywood"/>
    <x v="2"/>
    <n v="33021"/>
    <s v="South"/>
    <s v="OFF-AP-10004708"/>
    <x v="1"/>
    <x v="9"/>
    <s v="Fellowes Superior 10 Outlet Split Surge Protector"/>
    <n v="152.24"/>
    <n v="5"/>
    <n v="0.2"/>
    <n v="17.126999999999988"/>
  </r>
  <r>
    <n v="8997"/>
    <s v="US-2014-116491"/>
    <x v="3"/>
    <x v="343"/>
    <d v="2014-11-14T00:00:00"/>
    <s v="First Class"/>
    <s v="PG-18820"/>
    <s v="Patrick Gardner"/>
    <x v="0"/>
    <x v="0"/>
    <s v="Dallas"/>
    <x v="5"/>
    <n v="75081"/>
    <s v="Central"/>
    <s v="TEC-PH-10004531"/>
    <x v="2"/>
    <x v="7"/>
    <s v="OtterBox Commuter Series Case - iPhone 5 &amp; 5s"/>
    <n v="35.183999999999997"/>
    <n v="2"/>
    <n v="0.2"/>
    <n v="12.314399999999999"/>
  </r>
  <r>
    <n v="8998"/>
    <s v="CA-2014-122763"/>
    <x v="3"/>
    <x v="177"/>
    <d v="2014-03-21T00:00:00"/>
    <s v="Same Day"/>
    <s v="HG-14845"/>
    <s v="Harry Greene"/>
    <x v="0"/>
    <x v="0"/>
    <s v="Houston"/>
    <x v="5"/>
    <n v="77041"/>
    <s v="Central"/>
    <s v="OFF-PA-10000474"/>
    <x v="1"/>
    <x v="10"/>
    <s v="Staples"/>
    <n v="56.704000000000001"/>
    <n v="2"/>
    <n v="0.2"/>
    <n v="19.137599999999992"/>
  </r>
  <r>
    <n v="8999"/>
    <s v="CA-2014-122763"/>
    <x v="3"/>
    <x v="177"/>
    <d v="2014-03-21T00:00:00"/>
    <s v="Same Day"/>
    <s v="HG-14845"/>
    <s v="Harry Greene"/>
    <x v="0"/>
    <x v="0"/>
    <s v="Houston"/>
    <x v="5"/>
    <n v="77041"/>
    <s v="Central"/>
    <s v="OFF-PA-10002377"/>
    <x v="1"/>
    <x v="10"/>
    <s v="Xerox 1916"/>
    <n v="274.06400000000002"/>
    <n v="7"/>
    <n v="0.2"/>
    <n v="102.77399999999999"/>
  </r>
  <r>
    <n v="9000"/>
    <s v="CA-2014-137785"/>
    <x v="3"/>
    <x v="726"/>
    <d v="2014-05-18T00:00:00"/>
    <s v="Standard Class"/>
    <s v="MH-18115"/>
    <s v="Mick Hernandez"/>
    <x v="2"/>
    <x v="0"/>
    <s v="Philadelphia"/>
    <x v="9"/>
    <n v="19140"/>
    <s v="East"/>
    <s v="FUR-CH-10001482"/>
    <x v="0"/>
    <x v="1"/>
    <s v="Office Star - Mesh Screen back chair with Vinyl seat"/>
    <n v="458.42999999999995"/>
    <n v="5"/>
    <n v="0.3"/>
    <n v="-124.431"/>
  </r>
  <r>
    <n v="9001"/>
    <s v="CA-2011-133389"/>
    <x v="2"/>
    <x v="169"/>
    <d v="2011-06-22T00:00:00"/>
    <s v="Same Day"/>
    <s v="TB-21280"/>
    <s v="Toby Braunhardt"/>
    <x v="0"/>
    <x v="0"/>
    <s v="Phoenix"/>
    <x v="16"/>
    <n v="85023"/>
    <s v="West"/>
    <s v="OFF-BI-10001553"/>
    <x v="1"/>
    <x v="8"/>
    <s v="SpineVue Locking Slant-D Ring Binders by Cardinal"/>
    <n v="8.2260000000000009"/>
    <n v="3"/>
    <n v="0.7"/>
    <n v="-6.0323999999999991"/>
  </r>
  <r>
    <n v="9002"/>
    <s v="CA-2011-103807"/>
    <x v="2"/>
    <x v="266"/>
    <d v="2011-12-09T00:00:00"/>
    <s v="Standard Class"/>
    <s v="EM-13825"/>
    <s v="Elizabeth Moffitt"/>
    <x v="1"/>
    <x v="0"/>
    <s v="Sandy Springs"/>
    <x v="32"/>
    <n v="30328"/>
    <s v="South"/>
    <s v="TEC-AC-10000199"/>
    <x v="2"/>
    <x v="11"/>
    <s v="Kingston Digital DataTraveler 8GB USB 2.0"/>
    <n v="5.95"/>
    <n v="1"/>
    <n v="0"/>
    <n v="0.83300000000000018"/>
  </r>
  <r>
    <n v="9003"/>
    <s v="CA-2011-103807"/>
    <x v="2"/>
    <x v="266"/>
    <d v="2011-12-09T00:00:00"/>
    <s v="Standard Class"/>
    <s v="EM-13825"/>
    <s v="Elizabeth Moffitt"/>
    <x v="1"/>
    <x v="0"/>
    <s v="Sandy Springs"/>
    <x v="32"/>
    <n v="30328"/>
    <s v="South"/>
    <s v="OFF-PA-10002195"/>
    <x v="1"/>
    <x v="10"/>
    <s v="RSVP Cards &amp; Envelopes, Blank White, 8-1/2&quot; X 11&quot;, 24 Cards/25 Envelopes/Set"/>
    <n v="15.24"/>
    <n v="3"/>
    <n v="0"/>
    <n v="7.1627999999999998"/>
  </r>
  <r>
    <n v="9004"/>
    <s v="CA-2012-102855"/>
    <x v="1"/>
    <x v="57"/>
    <d v="2012-04-06T00:00:00"/>
    <s v="Same Day"/>
    <s v="JF-15415"/>
    <s v="Jennifer Ferguson"/>
    <x v="0"/>
    <x v="0"/>
    <s v="Spokane"/>
    <x v="4"/>
    <n v="99207"/>
    <s v="West"/>
    <s v="TEC-AC-10001767"/>
    <x v="2"/>
    <x v="11"/>
    <s v="SanDisk Ultra 64 GB MicroSDHC Class 10 Memory Card"/>
    <n v="239.94"/>
    <n v="6"/>
    <n v="0"/>
    <n v="26.393399999999986"/>
  </r>
  <r>
    <n v="9005"/>
    <s v="CA-2012-102855"/>
    <x v="1"/>
    <x v="57"/>
    <d v="2012-04-06T00:00:00"/>
    <s v="Same Day"/>
    <s v="JF-15415"/>
    <s v="Jennifer Ferguson"/>
    <x v="0"/>
    <x v="0"/>
    <s v="Spokane"/>
    <x v="4"/>
    <n v="99207"/>
    <s v="West"/>
    <s v="OFF-AR-10002467"/>
    <x v="1"/>
    <x v="6"/>
    <s v="Dixon Ticonderoga Pencils"/>
    <n v="23.84"/>
    <n v="8"/>
    <n v="0"/>
    <n v="6.4368000000000016"/>
  </r>
  <r>
    <n v="9006"/>
    <s v="CA-2014-107825"/>
    <x v="3"/>
    <x v="551"/>
    <d v="2014-11-19T00:00:00"/>
    <s v="Same Day"/>
    <s v="NB-18655"/>
    <s v="Nona Balk"/>
    <x v="1"/>
    <x v="0"/>
    <s v="Milwaukee"/>
    <x v="6"/>
    <n v="53209"/>
    <s v="Central"/>
    <s v="OFF-ST-10001321"/>
    <x v="1"/>
    <x v="4"/>
    <s v="Decoflex Hanging Personal Folder File, Blue"/>
    <n v="92.52"/>
    <n v="6"/>
    <n v="0"/>
    <n v="24.980400000000007"/>
  </r>
  <r>
    <n v="9007"/>
    <s v="CA-2014-107825"/>
    <x v="3"/>
    <x v="551"/>
    <d v="2014-11-19T00:00:00"/>
    <s v="Same Day"/>
    <s v="NB-18655"/>
    <s v="Nona Balk"/>
    <x v="1"/>
    <x v="0"/>
    <s v="Milwaukee"/>
    <x v="6"/>
    <n v="53209"/>
    <s v="Central"/>
    <s v="OFF-ST-10000777"/>
    <x v="1"/>
    <x v="4"/>
    <s v="Companion Letter/Legal File, Black"/>
    <n v="37.76"/>
    <n v="1"/>
    <n v="0"/>
    <n v="10.572800000000001"/>
  </r>
  <r>
    <n v="9008"/>
    <s v="CA-2014-107825"/>
    <x v="3"/>
    <x v="551"/>
    <d v="2014-11-19T00:00:00"/>
    <s v="Same Day"/>
    <s v="NB-18655"/>
    <s v="Nona Balk"/>
    <x v="1"/>
    <x v="0"/>
    <s v="Milwaukee"/>
    <x v="6"/>
    <n v="53209"/>
    <s v="Central"/>
    <s v="OFF-LA-10003720"/>
    <x v="1"/>
    <x v="2"/>
    <s v="Avery 487"/>
    <n v="7.38"/>
    <n v="2"/>
    <n v="0"/>
    <n v="3.4685999999999999"/>
  </r>
  <r>
    <n v="9009"/>
    <s v="CA-2014-107825"/>
    <x v="3"/>
    <x v="551"/>
    <d v="2014-11-19T00:00:00"/>
    <s v="Same Day"/>
    <s v="NB-18655"/>
    <s v="Nona Balk"/>
    <x v="1"/>
    <x v="0"/>
    <s v="Milwaukee"/>
    <x v="6"/>
    <n v="53209"/>
    <s v="Central"/>
    <s v="FUR-FU-10000206"/>
    <x v="0"/>
    <x v="5"/>
    <s v="GE General Purpose, Extra Long Life, Showcase &amp; Floodlight Incandescent Bulbs"/>
    <n v="5.82"/>
    <n v="2"/>
    <n v="0"/>
    <n v="2.7353999999999998"/>
  </r>
  <r>
    <n v="9010"/>
    <s v="CA-2014-106047"/>
    <x v="3"/>
    <x v="1210"/>
    <d v="2014-07-19T00:00:00"/>
    <s v="Standard Class"/>
    <s v="CS-11860"/>
    <s v="Cari Schnelling"/>
    <x v="0"/>
    <x v="0"/>
    <s v="Fairfield"/>
    <x v="24"/>
    <n v="45014"/>
    <s v="East"/>
    <s v="OFF-PA-10000791"/>
    <x v="1"/>
    <x v="10"/>
    <s v="Wirebound Message Books, Four 2 3/4 x 5 Forms per Page, 200 Sets per Book"/>
    <n v="3.8159999999999998"/>
    <n v="1"/>
    <n v="0.2"/>
    <n v="1.1924999999999997"/>
  </r>
  <r>
    <n v="9011"/>
    <s v="CA-2014-127803"/>
    <x v="3"/>
    <x v="240"/>
    <d v="2014-05-24T00:00:00"/>
    <s v="Standard Class"/>
    <s v="ND-18460"/>
    <s v="Neil Ducich"/>
    <x v="1"/>
    <x v="0"/>
    <s v="Huntsville"/>
    <x v="19"/>
    <n v="35810"/>
    <s v="South"/>
    <s v="OFF-BI-10001787"/>
    <x v="1"/>
    <x v="8"/>
    <s v="Wilson Jones Four-Pocket Poly Binders"/>
    <n v="26.16"/>
    <n v="4"/>
    <n v="0"/>
    <n v="12.8184"/>
  </r>
  <r>
    <n v="9012"/>
    <s v="CA-2012-137071"/>
    <x v="1"/>
    <x v="139"/>
    <d v="2012-12-21T00:00:00"/>
    <s v="First Class"/>
    <s v="ED-13885"/>
    <s v="Emily Ducich"/>
    <x v="2"/>
    <x v="0"/>
    <s v="Houston"/>
    <x v="5"/>
    <n v="77036"/>
    <s v="Central"/>
    <s v="TEC-AC-10004353"/>
    <x v="2"/>
    <x v="11"/>
    <s v="Hypercom P1300 Pinpad"/>
    <n v="100.80000000000001"/>
    <n v="2"/>
    <n v="0.2"/>
    <n v="21.42"/>
  </r>
  <r>
    <n v="9013"/>
    <s v="CA-2013-121447"/>
    <x v="0"/>
    <x v="823"/>
    <d v="2013-02-22T00:00:00"/>
    <s v="First Class"/>
    <s v="EA-14035"/>
    <s v="Erin Ashbrook"/>
    <x v="1"/>
    <x v="0"/>
    <s v="New York City"/>
    <x v="15"/>
    <n v="10011"/>
    <s v="East"/>
    <s v="FUR-FU-10001861"/>
    <x v="0"/>
    <x v="5"/>
    <s v="Floodlight Indoor Halogen Bulbs, 1 Bulb per Pack, 60 Watts"/>
    <n v="135.79999999999998"/>
    <n v="7"/>
    <n v="0"/>
    <n v="66.541999999999987"/>
  </r>
  <r>
    <n v="9014"/>
    <s v="CA-2014-143084"/>
    <x v="3"/>
    <x v="257"/>
    <d v="2014-03-23T00:00:00"/>
    <s v="Standard Class"/>
    <s v="BP-11050"/>
    <s v="Barry Pond"/>
    <x v="1"/>
    <x v="0"/>
    <s v="Los Angeles"/>
    <x v="1"/>
    <n v="90008"/>
    <s v="West"/>
    <s v="OFF-AR-10002766"/>
    <x v="1"/>
    <x v="6"/>
    <s v="Prang Drawing Pencil Set"/>
    <n v="13.899999999999999"/>
    <n v="5"/>
    <n v="0"/>
    <n v="3.7529999999999997"/>
  </r>
  <r>
    <n v="9015"/>
    <s v="CA-2014-143084"/>
    <x v="3"/>
    <x v="257"/>
    <d v="2014-03-23T00:00:00"/>
    <s v="Standard Class"/>
    <s v="BP-11050"/>
    <s v="Barry Pond"/>
    <x v="1"/>
    <x v="0"/>
    <s v="Los Angeles"/>
    <x v="1"/>
    <n v="90008"/>
    <s v="West"/>
    <s v="OFF-EN-10003072"/>
    <x v="1"/>
    <x v="12"/>
    <s v="Peel &amp; Seel Envelopes"/>
    <n v="19.399999999999999"/>
    <n v="5"/>
    <n v="0"/>
    <n v="9.3120000000000012"/>
  </r>
  <r>
    <n v="9016"/>
    <s v="CA-2013-131639"/>
    <x v="0"/>
    <x v="907"/>
    <d v="2013-12-24T00:00:00"/>
    <s v="Standard Class"/>
    <s v="NS-18640"/>
    <s v="Noel Staavos"/>
    <x v="1"/>
    <x v="0"/>
    <s v="Carlsbad"/>
    <x v="27"/>
    <n v="88220"/>
    <s v="West"/>
    <s v="OFF-BI-10001636"/>
    <x v="1"/>
    <x v="8"/>
    <s v="Ibico Plastic and Wire Spiral Binding Combs"/>
    <n v="13.488"/>
    <n v="2"/>
    <n v="0.2"/>
    <n v="4.3835999999999995"/>
  </r>
  <r>
    <n v="9017"/>
    <s v="CA-2013-131639"/>
    <x v="0"/>
    <x v="907"/>
    <d v="2013-12-24T00:00:00"/>
    <s v="Standard Class"/>
    <s v="NS-18640"/>
    <s v="Noel Staavos"/>
    <x v="1"/>
    <x v="0"/>
    <s v="Carlsbad"/>
    <x v="27"/>
    <n v="88220"/>
    <s v="West"/>
    <s v="OFF-BI-10000948"/>
    <x v="1"/>
    <x v="8"/>
    <s v="GBC Laser Imprintable Binding System Covers, Desert Sand"/>
    <n v="11.416"/>
    <n v="1"/>
    <n v="0.2"/>
    <n v="3.8528999999999991"/>
  </r>
  <r>
    <n v="9018"/>
    <s v="CA-2013-161361"/>
    <x v="0"/>
    <x v="253"/>
    <d v="2013-03-29T00:00:00"/>
    <s v="Second Class"/>
    <s v="MV-17485"/>
    <s v="Mark Van Huff"/>
    <x v="0"/>
    <x v="0"/>
    <s v="Pocatello"/>
    <x v="45"/>
    <n v="83201"/>
    <s v="West"/>
    <s v="OFF-PA-10001838"/>
    <x v="1"/>
    <x v="10"/>
    <s v="Adams Telephone Message Book W/Dividers/Space For Phone Numbers, 5 1/4&quot;X8 1/2&quot;, 300/Messages"/>
    <n v="17.64"/>
    <n v="3"/>
    <n v="0"/>
    <n v="8.6435999999999993"/>
  </r>
  <r>
    <n v="9019"/>
    <s v="CA-2013-161361"/>
    <x v="0"/>
    <x v="253"/>
    <d v="2013-03-29T00:00:00"/>
    <s v="Second Class"/>
    <s v="MV-17485"/>
    <s v="Mark Van Huff"/>
    <x v="0"/>
    <x v="0"/>
    <s v="Pocatello"/>
    <x v="45"/>
    <n v="83201"/>
    <s v="West"/>
    <s v="OFF-BI-10002215"/>
    <x v="1"/>
    <x v="8"/>
    <s v="Wilson Jones Hanging View Binder, White, 1&quot;"/>
    <n v="17.04"/>
    <n v="3"/>
    <n v="0.2"/>
    <n v="5.5379999999999985"/>
  </r>
  <r>
    <n v="9020"/>
    <s v="CA-2011-100706"/>
    <x v="2"/>
    <x v="757"/>
    <d v="2011-12-18T00:00:00"/>
    <s v="Second Class"/>
    <s v="LE-16810"/>
    <s v="Laurel Elliston"/>
    <x v="0"/>
    <x v="0"/>
    <s v="Springfield"/>
    <x v="17"/>
    <n v="22153"/>
    <s v="South"/>
    <s v="TEC-AC-10001314"/>
    <x v="2"/>
    <x v="11"/>
    <s v="Case Logic 2.4GHz Wireless Keyboard"/>
    <n v="99.98"/>
    <n v="2"/>
    <n v="0"/>
    <n v="7.9983999999999895"/>
  </r>
  <r>
    <n v="9021"/>
    <s v="CA-2011-100706"/>
    <x v="2"/>
    <x v="757"/>
    <d v="2011-12-18T00:00:00"/>
    <s v="Second Class"/>
    <s v="LE-16810"/>
    <s v="Laurel Elliston"/>
    <x v="0"/>
    <x v="0"/>
    <s v="Springfield"/>
    <x v="17"/>
    <n v="22153"/>
    <s v="South"/>
    <s v="FUR-FU-10002268"/>
    <x v="0"/>
    <x v="5"/>
    <s v="Ultra Door Push Plate"/>
    <n v="29.46"/>
    <n v="6"/>
    <n v="0"/>
    <n v="9.7217999999999982"/>
  </r>
  <r>
    <n v="9022"/>
    <s v="CA-2012-129525"/>
    <x v="1"/>
    <x v="219"/>
    <d v="2012-11-20T00:00:00"/>
    <s v="Standard Class"/>
    <s v="VP-21760"/>
    <s v="Victoria Pisteka"/>
    <x v="1"/>
    <x v="0"/>
    <s v="Toledo"/>
    <x v="24"/>
    <n v="43615"/>
    <s v="East"/>
    <s v="OFF-BI-10002133"/>
    <x v="1"/>
    <x v="8"/>
    <s v="Wilson Jones Elliptical Ring 3 1/2&quot; Capacity Binders, 800 sheets"/>
    <n v="166.92000000000002"/>
    <n v="13"/>
    <n v="0.7"/>
    <n v="-116.84399999999999"/>
  </r>
  <r>
    <n v="9023"/>
    <s v="US-2013-141880"/>
    <x v="0"/>
    <x v="250"/>
    <d v="2013-08-24T00:00:00"/>
    <s v="First Class"/>
    <s v="TC-21475"/>
    <s v="Tony Chapman"/>
    <x v="2"/>
    <x v="0"/>
    <s v="Fort Collins"/>
    <x v="22"/>
    <n v="80525"/>
    <s v="West"/>
    <s v="FUR-FU-10001979"/>
    <x v="0"/>
    <x v="5"/>
    <s v="Dana Halogen Swing-Arm Architect Lamp"/>
    <n v="98.328000000000003"/>
    <n v="3"/>
    <n v="0.2"/>
    <n v="9.832800000000006"/>
  </r>
  <r>
    <n v="9024"/>
    <s v="CA-2012-165799"/>
    <x v="1"/>
    <x v="685"/>
    <d v="2012-07-02T00:00:00"/>
    <s v="First Class"/>
    <s v="SG-20470"/>
    <s v="Sheri Gordon"/>
    <x v="0"/>
    <x v="0"/>
    <s v="New York City"/>
    <x v="15"/>
    <n v="10024"/>
    <s v="East"/>
    <s v="FUR-CH-10001482"/>
    <x v="0"/>
    <x v="1"/>
    <s v="Office Star - Mesh Screen back chair with Vinyl seat"/>
    <n v="117.88199999999999"/>
    <n v="1"/>
    <n v="0.1"/>
    <n v="1.3097999999999956"/>
  </r>
  <r>
    <n v="9025"/>
    <s v="CA-2013-102127"/>
    <x v="0"/>
    <x v="190"/>
    <d v="2013-07-03T00:00:00"/>
    <s v="Standard Class"/>
    <s v="VP-21760"/>
    <s v="Victoria Pisteka"/>
    <x v="1"/>
    <x v="0"/>
    <s v="New York City"/>
    <x v="15"/>
    <n v="10035"/>
    <s v="East"/>
    <s v="TEC-AC-10002018"/>
    <x v="2"/>
    <x v="11"/>
    <s v="AmazonBasics 3-Button USB Wired Mouse"/>
    <n v="20.97"/>
    <n v="3"/>
    <n v="0"/>
    <n v="9.017100000000001"/>
  </r>
  <r>
    <n v="9026"/>
    <s v="CA-2013-102127"/>
    <x v="0"/>
    <x v="190"/>
    <d v="2013-07-03T00:00:00"/>
    <s v="Standard Class"/>
    <s v="VP-21760"/>
    <s v="Victoria Pisteka"/>
    <x v="1"/>
    <x v="0"/>
    <s v="New York City"/>
    <x v="15"/>
    <n v="10035"/>
    <s v="East"/>
    <s v="TEC-AC-10000397"/>
    <x v="2"/>
    <x v="11"/>
    <s v="Perixx PERIBOARD-512B, Ergonomic Split Keyboard"/>
    <n v="139.96"/>
    <n v="4"/>
    <n v="0"/>
    <n v="9.7972000000000037"/>
  </r>
  <r>
    <n v="9027"/>
    <s v="CA-2013-102127"/>
    <x v="0"/>
    <x v="190"/>
    <d v="2013-07-03T00:00:00"/>
    <s v="Standard Class"/>
    <s v="VP-21760"/>
    <s v="Victoria Pisteka"/>
    <x v="1"/>
    <x v="0"/>
    <s v="New York City"/>
    <x v="15"/>
    <n v="10035"/>
    <s v="East"/>
    <s v="FUR-FU-10003976"/>
    <x v="0"/>
    <x v="5"/>
    <s v="DAX Executive Solid Wood Document Frame, Desktop or Hang, Mahogany, 5 x 7"/>
    <n v="37.74"/>
    <n v="3"/>
    <n v="0"/>
    <n v="12.831599999999996"/>
  </r>
  <r>
    <n v="9028"/>
    <s v="US-2013-152415"/>
    <x v="0"/>
    <x v="42"/>
    <d v="2013-09-23T00:00:00"/>
    <s v="Standard Class"/>
    <s v="PO-18865"/>
    <s v="Patrick O'Donnell"/>
    <x v="0"/>
    <x v="0"/>
    <s v="Marlborough"/>
    <x v="31"/>
    <n v="1752"/>
    <s v="East"/>
    <s v="FUR-FU-10002597"/>
    <x v="0"/>
    <x v="5"/>
    <s v="C-Line Magnetic Cubicle Keepers, Clear Polypropylene"/>
    <n v="14.82"/>
    <n v="3"/>
    <n v="0"/>
    <n v="6.224400000000001"/>
  </r>
  <r>
    <n v="9029"/>
    <s v="US-2013-152415"/>
    <x v="0"/>
    <x v="42"/>
    <d v="2013-09-23T00:00:00"/>
    <s v="Standard Class"/>
    <s v="PO-18865"/>
    <s v="Patrick O'Donnell"/>
    <x v="0"/>
    <x v="0"/>
    <s v="Marlborough"/>
    <x v="31"/>
    <n v="1752"/>
    <s v="East"/>
    <s v="FUR-FU-10004864"/>
    <x v="0"/>
    <x v="5"/>
    <s v="Howard Miller 14-1/2&quot; Diameter Chrome Round Wall Clock"/>
    <n v="191.82"/>
    <n v="3"/>
    <n v="0"/>
    <n v="61.382399999999997"/>
  </r>
  <r>
    <n v="9030"/>
    <s v="CA-2011-138198"/>
    <x v="2"/>
    <x v="667"/>
    <d v="2011-07-23T00:00:00"/>
    <s v="Standard Class"/>
    <s v="JL-15130"/>
    <s v="Jack Lebron"/>
    <x v="0"/>
    <x v="0"/>
    <s v="New Rochelle"/>
    <x v="15"/>
    <n v="10801"/>
    <s v="East"/>
    <s v="OFF-BI-10002103"/>
    <x v="1"/>
    <x v="8"/>
    <s v="Cardinal Slant-D Ring Binder, Heavy Gauge Vinyl"/>
    <n v="13.904"/>
    <n v="2"/>
    <n v="0.2"/>
    <n v="4.5187999999999997"/>
  </r>
  <r>
    <n v="9031"/>
    <s v="CA-2014-128041"/>
    <x v="3"/>
    <x v="853"/>
    <d v="2014-09-02T00:00:00"/>
    <s v="Same Day"/>
    <s v="RW-19540"/>
    <s v="Rick Wilson"/>
    <x v="1"/>
    <x v="0"/>
    <s v="Seattle"/>
    <x v="4"/>
    <n v="98103"/>
    <s v="West"/>
    <s v="OFF-AP-10001005"/>
    <x v="1"/>
    <x v="9"/>
    <s v="Honeywell Quietcare HEPA Air Cleaner"/>
    <n v="314.60000000000002"/>
    <n v="4"/>
    <n v="0"/>
    <n v="103.81799999999998"/>
  </r>
  <r>
    <n v="9032"/>
    <s v="CA-2014-128041"/>
    <x v="3"/>
    <x v="853"/>
    <d v="2014-09-02T00:00:00"/>
    <s v="Same Day"/>
    <s v="RW-19540"/>
    <s v="Rick Wilson"/>
    <x v="1"/>
    <x v="0"/>
    <s v="Seattle"/>
    <x v="4"/>
    <n v="98103"/>
    <s v="West"/>
    <s v="FUR-TA-10002607"/>
    <x v="0"/>
    <x v="3"/>
    <s v="KI Conference Tables"/>
    <n v="283.56"/>
    <n v="4"/>
    <n v="0"/>
    <n v="45.36960000000002"/>
  </r>
  <r>
    <n v="9033"/>
    <s v="CA-2014-105823"/>
    <x v="3"/>
    <x v="738"/>
    <d v="2014-06-27T00:00:00"/>
    <s v="Standard Class"/>
    <s v="RB-19465"/>
    <s v="Rick Bensley"/>
    <x v="2"/>
    <x v="0"/>
    <s v="Detroit"/>
    <x v="12"/>
    <n v="48227"/>
    <s v="Central"/>
    <s v="FUR-CH-10000454"/>
    <x v="0"/>
    <x v="1"/>
    <s v="Hon Deluxe Fabric Upholstered Stacking Chairs, Rounded Back"/>
    <n v="487.96"/>
    <n v="2"/>
    <n v="0"/>
    <n v="146.38799999999998"/>
  </r>
  <r>
    <n v="9034"/>
    <s v="CA-2011-152268"/>
    <x v="2"/>
    <x v="814"/>
    <d v="2011-09-07T00:00:00"/>
    <s v="Standard Class"/>
    <s v="SC-20095"/>
    <s v="Sanjit Chand"/>
    <x v="0"/>
    <x v="0"/>
    <s v="Fayetteville"/>
    <x v="36"/>
    <n v="72701"/>
    <s v="South"/>
    <s v="OFF-BI-10001359"/>
    <x v="1"/>
    <x v="8"/>
    <s v="GBC DocuBind TL300 Electric Binding System"/>
    <n v="1793.98"/>
    <n v="2"/>
    <n v="0"/>
    <n v="843.17059999999992"/>
  </r>
  <r>
    <n v="9035"/>
    <s v="CA-2012-148873"/>
    <x v="1"/>
    <x v="486"/>
    <d v="2012-10-05T00:00:00"/>
    <s v="Standard Class"/>
    <s v="EM-13960"/>
    <s v="Eric Murdock"/>
    <x v="0"/>
    <x v="0"/>
    <s v="Quincy"/>
    <x v="10"/>
    <n v="62301"/>
    <s v="Central"/>
    <s v="OFF-BI-10003196"/>
    <x v="1"/>
    <x v="8"/>
    <s v="Accohide Poly Flexible Ring Binders"/>
    <n v="2.9919999999999995"/>
    <n v="4"/>
    <n v="0.8"/>
    <n v="-4.4880000000000013"/>
  </r>
  <r>
    <n v="9036"/>
    <s v="CA-2012-148873"/>
    <x v="1"/>
    <x v="486"/>
    <d v="2012-10-05T00:00:00"/>
    <s v="Standard Class"/>
    <s v="EM-13960"/>
    <s v="Eric Murdock"/>
    <x v="0"/>
    <x v="0"/>
    <s v="Quincy"/>
    <x v="10"/>
    <n v="62301"/>
    <s v="Central"/>
    <s v="TEC-AC-10003657"/>
    <x v="2"/>
    <x v="11"/>
    <s v="Lenovo 17-Key USB Numeric Keypad"/>
    <n v="108.76800000000001"/>
    <n v="4"/>
    <n v="0.2"/>
    <n v="2.7191999999999901"/>
  </r>
  <r>
    <n v="9037"/>
    <s v="CA-2012-166492"/>
    <x v="1"/>
    <x v="1003"/>
    <d v="2012-04-10T00:00:00"/>
    <s v="First Class"/>
    <s v="RP-19390"/>
    <s v="Resi Pölking"/>
    <x v="0"/>
    <x v="0"/>
    <s v="New York City"/>
    <x v="15"/>
    <n v="10035"/>
    <s v="East"/>
    <s v="OFF-PA-10002262"/>
    <x v="1"/>
    <x v="10"/>
    <s v="Xerox 192"/>
    <n v="25.92"/>
    <n v="4"/>
    <n v="0"/>
    <n v="12.441600000000001"/>
  </r>
  <r>
    <n v="9038"/>
    <s v="CA-2012-166492"/>
    <x v="1"/>
    <x v="1003"/>
    <d v="2012-04-10T00:00:00"/>
    <s v="First Class"/>
    <s v="RP-19390"/>
    <s v="Resi Pölking"/>
    <x v="0"/>
    <x v="0"/>
    <s v="New York City"/>
    <x v="15"/>
    <n v="10035"/>
    <s v="East"/>
    <s v="OFF-ST-10002214"/>
    <x v="1"/>
    <x v="4"/>
    <s v="X-Rack File for Hanging Folders"/>
    <n v="22.58"/>
    <n v="2"/>
    <n v="0"/>
    <n v="5.8707999999999991"/>
  </r>
  <r>
    <n v="9039"/>
    <s v="CA-2014-157420"/>
    <x v="3"/>
    <x v="610"/>
    <d v="2014-11-22T00:00:00"/>
    <s v="Same Day"/>
    <s v="HZ-14950"/>
    <s v="Henia Zydlo"/>
    <x v="0"/>
    <x v="0"/>
    <s v="Houston"/>
    <x v="5"/>
    <n v="77095"/>
    <s v="Central"/>
    <s v="TEC-PH-10003555"/>
    <x v="2"/>
    <x v="7"/>
    <s v="Motorola HK250 Universal Bluetooth Headset"/>
    <n v="55.176000000000002"/>
    <n v="3"/>
    <n v="0.2"/>
    <n v="-12.414599999999997"/>
  </r>
  <r>
    <n v="9040"/>
    <s v="CA-2013-117121"/>
    <x v="0"/>
    <x v="907"/>
    <d v="2013-12-22T00:00:00"/>
    <s v="Standard Class"/>
    <s v="AB-10105"/>
    <s v="Adrian Barton"/>
    <x v="0"/>
    <x v="0"/>
    <s v="Detroit"/>
    <x v="12"/>
    <n v="48205"/>
    <s v="Central"/>
    <s v="OFF-BI-10000545"/>
    <x v="1"/>
    <x v="8"/>
    <s v="GBC Ibimaster 500 Manual ProClick Binding System"/>
    <n v="9892.74"/>
    <n v="13"/>
    <n v="0"/>
    <n v="4946.37"/>
  </r>
  <r>
    <n v="9041"/>
    <s v="CA-2011-138177"/>
    <x v="2"/>
    <x v="111"/>
    <d v="2011-09-24T00:00:00"/>
    <s v="Standard Class"/>
    <s v="ND-18460"/>
    <s v="Neil Ducich"/>
    <x v="1"/>
    <x v="0"/>
    <s v="Chandler"/>
    <x v="16"/>
    <n v="85224"/>
    <s v="West"/>
    <s v="FUR-TA-10004607"/>
    <x v="0"/>
    <x v="3"/>
    <s v="Hon 2111 Invitation Series Straight Table"/>
    <n v="73.915000000000006"/>
    <n v="1"/>
    <n v="0.5"/>
    <n v="-45.827300000000008"/>
  </r>
  <r>
    <n v="9042"/>
    <s v="CA-2011-114335"/>
    <x v="2"/>
    <x v="450"/>
    <d v="2011-10-03T00:00:00"/>
    <s v="Standard Class"/>
    <s v="XP-21865"/>
    <s v="Xylona Preis"/>
    <x v="0"/>
    <x v="0"/>
    <s v="Hollywood"/>
    <x v="2"/>
    <n v="33021"/>
    <s v="South"/>
    <s v="FUR-FU-10000277"/>
    <x v="0"/>
    <x v="5"/>
    <s v="Deflect-o DuraMat Antistatic Studded Beveled Mat for Medium Pile Carpeting"/>
    <n v="337.08800000000002"/>
    <n v="4"/>
    <n v="0.2"/>
    <n v="16.854399999999984"/>
  </r>
  <r>
    <n v="9043"/>
    <s v="CA-2012-168760"/>
    <x v="1"/>
    <x v="357"/>
    <d v="2012-09-26T00:00:00"/>
    <s v="Second Class"/>
    <s v="MM-18280"/>
    <s v="Muhammed MacIntyre"/>
    <x v="1"/>
    <x v="0"/>
    <s v="Los Angeles"/>
    <x v="1"/>
    <n v="90049"/>
    <s v="West"/>
    <s v="OFF-AP-10004532"/>
    <x v="1"/>
    <x v="9"/>
    <s v="Kensington 6 Outlet Guardian Standard Surge Protector"/>
    <n v="61.44"/>
    <n v="3"/>
    <n v="0"/>
    <n v="16.588799999999999"/>
  </r>
  <r>
    <n v="9044"/>
    <s v="CA-2013-168830"/>
    <x v="0"/>
    <x v="77"/>
    <d v="2013-11-14T00:00:00"/>
    <s v="Standard Class"/>
    <s v="ML-17395"/>
    <s v="Marina Lichtenstein"/>
    <x v="1"/>
    <x v="0"/>
    <s v="San Francisco"/>
    <x v="1"/>
    <n v="94122"/>
    <s v="West"/>
    <s v="TEC-AC-10003911"/>
    <x v="2"/>
    <x v="11"/>
    <s v="NETGEAR AC1750 Dual Band Gigabit Smart WiFi Router"/>
    <n v="479.97"/>
    <n v="3"/>
    <n v="0"/>
    <n v="163.18979999999999"/>
  </r>
  <r>
    <n v="9045"/>
    <s v="CA-2014-137463"/>
    <x v="3"/>
    <x v="819"/>
    <d v="2014-12-21T00:00:00"/>
    <s v="Second Class"/>
    <s v="KM-16225"/>
    <s v="Kalyca Meade"/>
    <x v="1"/>
    <x v="0"/>
    <s v="Sunnyvale"/>
    <x v="1"/>
    <n v="94086"/>
    <s v="West"/>
    <s v="OFF-BI-10003196"/>
    <x v="1"/>
    <x v="8"/>
    <s v="Accohide Poly Flexible Ring Binders"/>
    <n v="5.9840000000000009"/>
    <n v="2"/>
    <n v="0.2"/>
    <n v="2.2439999999999998"/>
  </r>
  <r>
    <n v="9046"/>
    <s v="CA-2014-137463"/>
    <x v="3"/>
    <x v="819"/>
    <d v="2014-12-21T00:00:00"/>
    <s v="Second Class"/>
    <s v="KM-16225"/>
    <s v="Kalyca Meade"/>
    <x v="1"/>
    <x v="0"/>
    <s v="Sunnyvale"/>
    <x v="1"/>
    <n v="94086"/>
    <s v="West"/>
    <s v="TEC-AC-10000358"/>
    <x v="2"/>
    <x v="11"/>
    <s v="Imation Secure Drive + Hardware Encrypted USB flash drive - 16 GB"/>
    <n v="189.95000000000002"/>
    <n v="5"/>
    <n v="0"/>
    <n v="45.587999999999994"/>
  </r>
  <r>
    <n v="9047"/>
    <s v="CA-2014-137463"/>
    <x v="3"/>
    <x v="819"/>
    <d v="2014-12-21T00:00:00"/>
    <s v="Second Class"/>
    <s v="KM-16225"/>
    <s v="Kalyca Meade"/>
    <x v="1"/>
    <x v="0"/>
    <s v="Sunnyvale"/>
    <x v="1"/>
    <n v="94086"/>
    <s v="West"/>
    <s v="TEC-AC-10000057"/>
    <x v="2"/>
    <x v="11"/>
    <s v="Microsoft Natural Ergonomic Keyboard 4000"/>
    <n v="149.94999999999999"/>
    <n v="5"/>
    <n v="0"/>
    <n v="31.489499999999992"/>
  </r>
  <r>
    <n v="9048"/>
    <s v="CA-2014-137463"/>
    <x v="3"/>
    <x v="819"/>
    <d v="2014-12-21T00:00:00"/>
    <s v="Second Class"/>
    <s v="KM-16225"/>
    <s v="Kalyca Meade"/>
    <x v="1"/>
    <x v="0"/>
    <s v="Sunnyvale"/>
    <x v="1"/>
    <n v="94086"/>
    <s v="West"/>
    <s v="OFF-AR-10001988"/>
    <x v="1"/>
    <x v="6"/>
    <s v="Bulldog Table or Wall-Mount Pencil Sharpener"/>
    <n v="29.950000000000003"/>
    <n v="5"/>
    <n v="0"/>
    <n v="8.6854999999999993"/>
  </r>
  <r>
    <n v="9049"/>
    <s v="CA-2014-137463"/>
    <x v="3"/>
    <x v="819"/>
    <d v="2014-12-21T00:00:00"/>
    <s v="Second Class"/>
    <s v="KM-16225"/>
    <s v="Kalyca Meade"/>
    <x v="1"/>
    <x v="0"/>
    <s v="Sunnyvale"/>
    <x v="1"/>
    <n v="94086"/>
    <s v="West"/>
    <s v="OFF-LA-10003498"/>
    <x v="1"/>
    <x v="2"/>
    <s v="Avery 475"/>
    <n v="44.400000000000006"/>
    <n v="3"/>
    <n v="0"/>
    <n v="22.200000000000003"/>
  </r>
  <r>
    <n v="9050"/>
    <s v="CA-2011-124513"/>
    <x v="2"/>
    <x v="158"/>
    <d v="2011-09-25T00:00:00"/>
    <s v="Standard Class"/>
    <s v="SL-20155"/>
    <s v="Sara Luxemburg"/>
    <x v="2"/>
    <x v="0"/>
    <s v="New York City"/>
    <x v="15"/>
    <n v="10011"/>
    <s v="East"/>
    <s v="OFF-AR-10002956"/>
    <x v="1"/>
    <x v="6"/>
    <s v="Boston 16801 Nautilus Battery Pencil Sharpener"/>
    <n v="66.03"/>
    <n v="3"/>
    <n v="0"/>
    <n v="17.1678"/>
  </r>
  <r>
    <n v="9051"/>
    <s v="CA-2012-165554"/>
    <x v="1"/>
    <x v="1211"/>
    <d v="2012-05-22T00:00:00"/>
    <s v="Standard Class"/>
    <s v="AJ-10780"/>
    <s v="Anthony Jacobs"/>
    <x v="1"/>
    <x v="0"/>
    <s v="Los Angeles"/>
    <x v="1"/>
    <n v="90004"/>
    <s v="West"/>
    <s v="OFF-PA-10003724"/>
    <x v="1"/>
    <x v="10"/>
    <s v="Wirebound Message Book, 4 per Page"/>
    <n v="10.86"/>
    <n v="2"/>
    <n v="0"/>
    <n v="5.3213999999999997"/>
  </r>
  <r>
    <n v="9052"/>
    <s v="CA-2011-141838"/>
    <x v="2"/>
    <x v="959"/>
    <d v="2011-03-31T00:00:00"/>
    <s v="Second Class"/>
    <s v="DK-12835"/>
    <s v="Damala Kotsonis"/>
    <x v="1"/>
    <x v="0"/>
    <s v="San Francisco"/>
    <x v="1"/>
    <n v="94122"/>
    <s v="West"/>
    <s v="OFF-AR-10004272"/>
    <x v="1"/>
    <x v="6"/>
    <s v="Newell 308"/>
    <n v="3.36"/>
    <n v="2"/>
    <n v="0"/>
    <n v="0.83999999999999986"/>
  </r>
  <r>
    <n v="9053"/>
    <s v="CA-2011-141838"/>
    <x v="2"/>
    <x v="959"/>
    <d v="2011-03-31T00:00:00"/>
    <s v="Second Class"/>
    <s v="DK-12835"/>
    <s v="Damala Kotsonis"/>
    <x v="1"/>
    <x v="0"/>
    <s v="San Francisco"/>
    <x v="1"/>
    <n v="94122"/>
    <s v="West"/>
    <s v="OFF-BI-10003291"/>
    <x v="1"/>
    <x v="8"/>
    <s v="Wilson Jones Leather-Like Binders with DublLock Round Rings"/>
    <n v="27.936000000000003"/>
    <n v="4"/>
    <n v="0.2"/>
    <n v="9.4283999999999963"/>
  </r>
  <r>
    <n v="9054"/>
    <s v="CA-2011-141838"/>
    <x v="2"/>
    <x v="959"/>
    <d v="2011-03-31T00:00:00"/>
    <s v="Second Class"/>
    <s v="DK-12835"/>
    <s v="Damala Kotsonis"/>
    <x v="1"/>
    <x v="0"/>
    <s v="San Francisco"/>
    <x v="1"/>
    <n v="94122"/>
    <s v="West"/>
    <s v="TEC-PH-10004100"/>
    <x v="2"/>
    <x v="7"/>
    <s v="Griffin GC17055 Auxiliary Audio Cable"/>
    <n v="28.783999999999999"/>
    <n v="2"/>
    <n v="0.2"/>
    <n v="2.878400000000001"/>
  </r>
  <r>
    <n v="9055"/>
    <s v="CA-2014-117009"/>
    <x v="3"/>
    <x v="585"/>
    <d v="2014-09-29T00:00:00"/>
    <s v="Standard Class"/>
    <s v="BK-11260"/>
    <s v="Berenike Kampe"/>
    <x v="0"/>
    <x v="0"/>
    <s v="Santa Ana"/>
    <x v="1"/>
    <n v="92704"/>
    <s v="West"/>
    <s v="OFF-SU-10001218"/>
    <x v="1"/>
    <x v="14"/>
    <s v="Fiskars Softgrip Scissors"/>
    <n v="21.96"/>
    <n v="2"/>
    <n v="0"/>
    <n v="6.1488000000000014"/>
  </r>
  <r>
    <n v="9056"/>
    <s v="CA-2012-128993"/>
    <x v="1"/>
    <x v="811"/>
    <d v="2012-09-17T00:00:00"/>
    <s v="Second Class"/>
    <s v="CC-12670"/>
    <s v="Craig Carreira"/>
    <x v="0"/>
    <x v="0"/>
    <s v="Seattle"/>
    <x v="4"/>
    <n v="98103"/>
    <s v="West"/>
    <s v="TEC-AC-10004209"/>
    <x v="2"/>
    <x v="11"/>
    <s v="Memorex Froggy Flash Drive 4 GB"/>
    <n v="21.98"/>
    <n v="2"/>
    <n v="0"/>
    <n v="8.5722000000000005"/>
  </r>
  <r>
    <n v="9057"/>
    <s v="CA-2012-160227"/>
    <x v="1"/>
    <x v="121"/>
    <d v="2012-11-04T00:00:00"/>
    <s v="First Class"/>
    <s v="ED-13885"/>
    <s v="Emily Ducich"/>
    <x v="2"/>
    <x v="0"/>
    <s v="New York City"/>
    <x v="15"/>
    <n v="10011"/>
    <s v="East"/>
    <s v="FUR-CH-10002073"/>
    <x v="0"/>
    <x v="1"/>
    <s v="Hon Olson Stacker Chairs"/>
    <n v="2621.3220000000001"/>
    <n v="11"/>
    <n v="0.1"/>
    <n v="553.39019999999982"/>
  </r>
  <r>
    <n v="9058"/>
    <s v="CA-2012-149097"/>
    <x v="1"/>
    <x v="1182"/>
    <d v="2012-10-24T00:00:00"/>
    <s v="Standard Class"/>
    <s v="SV-20785"/>
    <s v="Stewart Visinsky"/>
    <x v="0"/>
    <x v="0"/>
    <s v="Los Angeles"/>
    <x v="1"/>
    <n v="90045"/>
    <s v="West"/>
    <s v="FUR-FU-10003424"/>
    <x v="0"/>
    <x v="5"/>
    <s v="Nu-Dell Oak Frame"/>
    <n v="74.759999999999991"/>
    <n v="7"/>
    <n v="0"/>
    <n v="23.923199999999994"/>
  </r>
  <r>
    <n v="9059"/>
    <s v="CA-2012-149097"/>
    <x v="1"/>
    <x v="1182"/>
    <d v="2012-10-24T00:00:00"/>
    <s v="Standard Class"/>
    <s v="SV-20785"/>
    <s v="Stewart Visinsky"/>
    <x v="0"/>
    <x v="0"/>
    <s v="Los Angeles"/>
    <x v="1"/>
    <n v="90045"/>
    <s v="West"/>
    <s v="FUR-TA-10001086"/>
    <x v="0"/>
    <x v="3"/>
    <s v="SAFCO PlanMaster Boards, 60w x 37-1/2d, White Melamine"/>
    <n v="364.77600000000007"/>
    <n v="3"/>
    <n v="0.2"/>
    <n v="27.358200000000011"/>
  </r>
  <r>
    <n v="9060"/>
    <s v="CA-2013-132304"/>
    <x v="0"/>
    <x v="403"/>
    <d v="2013-06-19T00:00:00"/>
    <s v="Standard Class"/>
    <s v="AR-10825"/>
    <s v="Anthony Rawles"/>
    <x v="1"/>
    <x v="0"/>
    <s v="Seattle"/>
    <x v="4"/>
    <n v="98103"/>
    <s v="West"/>
    <s v="FUR-TA-10004619"/>
    <x v="0"/>
    <x v="3"/>
    <s v="Hon Non-Folding Utility Tables"/>
    <n v="1115.17"/>
    <n v="7"/>
    <n v="0"/>
    <n v="334.55099999999993"/>
  </r>
  <r>
    <n v="9061"/>
    <s v="CA-2012-136420"/>
    <x v="1"/>
    <x v="312"/>
    <d v="2012-11-21T00:00:00"/>
    <s v="First Class"/>
    <s v="CS-12250"/>
    <s v="Chris Selesnick"/>
    <x v="1"/>
    <x v="0"/>
    <s v="San Diego"/>
    <x v="1"/>
    <n v="92024"/>
    <s v="West"/>
    <s v="OFF-BI-10002854"/>
    <x v="1"/>
    <x v="8"/>
    <s v="Performers Binder/Pad Holder, Black"/>
    <n v="89.696000000000012"/>
    <n v="4"/>
    <n v="0.2"/>
    <n v="33.635999999999996"/>
  </r>
  <r>
    <n v="9062"/>
    <s v="CA-2012-136420"/>
    <x v="1"/>
    <x v="312"/>
    <d v="2012-11-21T00:00:00"/>
    <s v="First Class"/>
    <s v="CS-12250"/>
    <s v="Chris Selesnick"/>
    <x v="1"/>
    <x v="0"/>
    <s v="San Diego"/>
    <x v="1"/>
    <n v="92024"/>
    <s v="West"/>
    <s v="OFF-LA-10002762"/>
    <x v="1"/>
    <x v="2"/>
    <s v="Avery 485"/>
    <n v="50.12"/>
    <n v="4"/>
    <n v="0"/>
    <n v="23.556399999999996"/>
  </r>
  <r>
    <n v="9063"/>
    <s v="CA-2013-101623"/>
    <x v="0"/>
    <x v="1212"/>
    <d v="2013-03-07T00:00:00"/>
    <s v="Standard Class"/>
    <s v="RR-19525"/>
    <s v="Rick Reed"/>
    <x v="1"/>
    <x v="0"/>
    <s v="New York City"/>
    <x v="15"/>
    <n v="10035"/>
    <s v="East"/>
    <s v="OFF-FA-10003495"/>
    <x v="1"/>
    <x v="13"/>
    <s v="Staples"/>
    <n v="36.480000000000004"/>
    <n v="6"/>
    <n v="0"/>
    <n v="18.240000000000002"/>
  </r>
  <r>
    <n v="9064"/>
    <s v="US-2011-151015"/>
    <x v="2"/>
    <x v="1005"/>
    <d v="2011-10-20T00:00:00"/>
    <s v="Standard Class"/>
    <s v="BD-11500"/>
    <s v="Bradley Drucker"/>
    <x v="0"/>
    <x v="0"/>
    <s v="Chicago"/>
    <x v="10"/>
    <n v="60653"/>
    <s v="Central"/>
    <s v="OFF-PA-10002581"/>
    <x v="1"/>
    <x v="10"/>
    <s v="Xerox 1951"/>
    <n v="322.19200000000001"/>
    <n v="13"/>
    <n v="0.2"/>
    <n v="100.68499999999997"/>
  </r>
  <r>
    <n v="9065"/>
    <s v="US-2011-151015"/>
    <x v="2"/>
    <x v="1005"/>
    <d v="2011-10-20T00:00:00"/>
    <s v="Standard Class"/>
    <s v="BD-11500"/>
    <s v="Bradley Drucker"/>
    <x v="0"/>
    <x v="0"/>
    <s v="Chicago"/>
    <x v="10"/>
    <n v="60653"/>
    <s v="Central"/>
    <s v="OFF-BI-10000343"/>
    <x v="1"/>
    <x v="8"/>
    <s v="Pressboard Covers with Storage Hooks, 9 1/2&quot; x 11&quot;, Light Blue"/>
    <n v="2.9459999999999993"/>
    <n v="3"/>
    <n v="0.8"/>
    <n v="-4.8609000000000009"/>
  </r>
  <r>
    <n v="9066"/>
    <s v="US-2011-151015"/>
    <x v="2"/>
    <x v="1005"/>
    <d v="2011-10-20T00:00:00"/>
    <s v="Standard Class"/>
    <s v="BD-11500"/>
    <s v="Bradley Drucker"/>
    <x v="0"/>
    <x v="0"/>
    <s v="Chicago"/>
    <x v="10"/>
    <n v="60653"/>
    <s v="Central"/>
    <s v="OFF-PA-10001184"/>
    <x v="1"/>
    <x v="10"/>
    <s v="Xerox 1903"/>
    <n v="19.136000000000003"/>
    <n v="4"/>
    <n v="0.2"/>
    <n v="6.9367999999999999"/>
  </r>
  <r>
    <n v="9067"/>
    <s v="CA-2014-152968"/>
    <x v="3"/>
    <x v="1143"/>
    <d v="2014-05-31T00:00:00"/>
    <s v="Standard Class"/>
    <s v="BM-11785"/>
    <s v="Bryan Mills"/>
    <x v="0"/>
    <x v="0"/>
    <s v="Harrisonburg"/>
    <x v="17"/>
    <n v="22801"/>
    <s v="South"/>
    <s v="TEC-AC-10000521"/>
    <x v="2"/>
    <x v="11"/>
    <s v="Verbatim Slim CD and DVD Storage Cases, 50/Pack"/>
    <n v="23.08"/>
    <n v="2"/>
    <n v="0"/>
    <n v="6.9239999999999995"/>
  </r>
  <r>
    <n v="9068"/>
    <s v="CA-2013-150077"/>
    <x v="0"/>
    <x v="1084"/>
    <d v="2013-02-10T00:00:00"/>
    <s v="Standard Class"/>
    <s v="MS-17365"/>
    <s v="Maribeth Schnelling"/>
    <x v="0"/>
    <x v="0"/>
    <s v="Rockville"/>
    <x v="39"/>
    <n v="20852"/>
    <s v="East"/>
    <s v="TEC-PH-10002890"/>
    <x v="2"/>
    <x v="7"/>
    <s v="AT&amp;T 17929 Lendline Telephone"/>
    <n v="90.48"/>
    <n v="2"/>
    <n v="0"/>
    <n v="23.524799999999999"/>
  </r>
  <r>
    <n v="9069"/>
    <s v="CA-2013-106278"/>
    <x v="0"/>
    <x v="476"/>
    <d v="2013-09-06T00:00:00"/>
    <s v="Second Class"/>
    <s v="BM-11140"/>
    <s v="Becky Martin"/>
    <x v="0"/>
    <x v="0"/>
    <s v="Des Moines"/>
    <x v="4"/>
    <n v="98198"/>
    <s v="West"/>
    <s v="FUR-CH-10003061"/>
    <x v="0"/>
    <x v="1"/>
    <s v="Global Leather Task Chair, Black"/>
    <n v="215.976"/>
    <n v="3"/>
    <n v="0.2"/>
    <n v="-2.6997000000000355"/>
  </r>
  <r>
    <n v="9070"/>
    <s v="CA-2013-106278"/>
    <x v="0"/>
    <x v="476"/>
    <d v="2013-09-06T00:00:00"/>
    <s v="Second Class"/>
    <s v="BM-11140"/>
    <s v="Becky Martin"/>
    <x v="0"/>
    <x v="0"/>
    <s v="Des Moines"/>
    <x v="4"/>
    <n v="98198"/>
    <s v="West"/>
    <s v="OFF-EN-10003567"/>
    <x v="1"/>
    <x v="12"/>
    <s v="Inter-Office Recycled Envelopes, Brown Kraft, Button-String,10&quot; x 13&quot; , 100/Box"/>
    <n v="65.94"/>
    <n v="3"/>
    <n v="0"/>
    <n v="30.991800000000001"/>
  </r>
  <r>
    <n v="9071"/>
    <s v="CA-2014-147550"/>
    <x v="3"/>
    <x v="769"/>
    <d v="2014-12-06T00:00:00"/>
    <s v="First Class"/>
    <s v="KE-16420"/>
    <s v="Katrina Edelman"/>
    <x v="1"/>
    <x v="0"/>
    <s v="Philadelphia"/>
    <x v="9"/>
    <n v="19134"/>
    <s v="East"/>
    <s v="FUR-FU-10001918"/>
    <x v="0"/>
    <x v="5"/>
    <s v="C-Line Cubicle Keepers Polyproplyene Holder With Velcro Backings"/>
    <n v="11.352000000000002"/>
    <n v="3"/>
    <n v="0.2"/>
    <n v="2.6961000000000008"/>
  </r>
  <r>
    <n v="9072"/>
    <s v="CA-2012-136105"/>
    <x v="1"/>
    <x v="821"/>
    <d v="2012-06-16T00:00:00"/>
    <s v="Standard Class"/>
    <s v="SZ-20035"/>
    <s v="Sam Zeldin"/>
    <x v="2"/>
    <x v="0"/>
    <s v="Columbus"/>
    <x v="14"/>
    <n v="47201"/>
    <s v="Central"/>
    <s v="OFF-ST-10002444"/>
    <x v="1"/>
    <x v="4"/>
    <s v="Recycled Eldon Regeneration Jumbo File"/>
    <n v="24.56"/>
    <n v="2"/>
    <n v="0"/>
    <n v="6.8767999999999994"/>
  </r>
  <r>
    <n v="9073"/>
    <s v="CA-2013-142524"/>
    <x v="0"/>
    <x v="913"/>
    <d v="2013-09-09T00:00:00"/>
    <s v="Standard Class"/>
    <s v="MB-18085"/>
    <s v="Mick Brown"/>
    <x v="0"/>
    <x v="0"/>
    <s v="Springfield"/>
    <x v="25"/>
    <n v="65807"/>
    <s v="Central"/>
    <s v="OFF-EN-10003286"/>
    <x v="1"/>
    <x v="12"/>
    <s v="Staples"/>
    <n v="16.559999999999999"/>
    <n v="2"/>
    <n v="0"/>
    <n v="7.783199999999999"/>
  </r>
  <r>
    <n v="9074"/>
    <s v="CA-2013-142524"/>
    <x v="0"/>
    <x v="913"/>
    <d v="2013-09-09T00:00:00"/>
    <s v="Standard Class"/>
    <s v="MB-18085"/>
    <s v="Mick Brown"/>
    <x v="0"/>
    <x v="0"/>
    <s v="Springfield"/>
    <x v="25"/>
    <n v="65807"/>
    <s v="Central"/>
    <s v="TEC-AC-10000109"/>
    <x v="2"/>
    <x v="11"/>
    <s v="Sony Micro Vault Click 16 GB USB 2.0 Flash Drive"/>
    <n v="279.95"/>
    <n v="5"/>
    <n v="0"/>
    <n v="67.188000000000017"/>
  </r>
  <r>
    <n v="9075"/>
    <s v="CA-2011-136336"/>
    <x v="2"/>
    <x v="419"/>
    <d v="2011-04-26T00:00:00"/>
    <s v="Standard Class"/>
    <s v="DB-13555"/>
    <s v="Dorothy Badders"/>
    <x v="1"/>
    <x v="0"/>
    <s v="Henderson"/>
    <x v="0"/>
    <n v="42420"/>
    <s v="South"/>
    <s v="OFF-ST-10002574"/>
    <x v="1"/>
    <x v="4"/>
    <s v="SAFCO Commercial Wire Shelving, Black"/>
    <n v="828.83999999999992"/>
    <n v="6"/>
    <n v="0"/>
    <n v="0"/>
  </r>
  <r>
    <n v="9076"/>
    <s v="US-2012-136259"/>
    <x v="1"/>
    <x v="599"/>
    <d v="2012-11-08T00:00:00"/>
    <s v="First Class"/>
    <s v="CB-12415"/>
    <s v="Christy Brittain"/>
    <x v="0"/>
    <x v="0"/>
    <s v="Lakewood"/>
    <x v="24"/>
    <n v="44107"/>
    <s v="East"/>
    <s v="OFF-BI-10000773"/>
    <x v="1"/>
    <x v="8"/>
    <s v="Insertable Tab Post Binder Dividers"/>
    <n v="7.218"/>
    <n v="3"/>
    <n v="0.7"/>
    <n v="-5.5338000000000012"/>
  </r>
  <r>
    <n v="9077"/>
    <s v="US-2012-136259"/>
    <x v="1"/>
    <x v="599"/>
    <d v="2012-11-08T00:00:00"/>
    <s v="First Class"/>
    <s v="CB-12415"/>
    <s v="Christy Brittain"/>
    <x v="0"/>
    <x v="0"/>
    <s v="Lakewood"/>
    <x v="24"/>
    <n v="44107"/>
    <s v="East"/>
    <s v="OFF-SU-10004661"/>
    <x v="1"/>
    <x v="14"/>
    <s v="Acme Titanium Bonded Scissors"/>
    <n v="27.200000000000003"/>
    <n v="4"/>
    <n v="0.2"/>
    <n v="2.0399999999999991"/>
  </r>
  <r>
    <n v="9078"/>
    <s v="US-2011-124625"/>
    <x v="2"/>
    <x v="935"/>
    <d v="2011-11-07T00:00:00"/>
    <s v="Standard Class"/>
    <s v="SP-20650"/>
    <s v="Stephanie Phelps"/>
    <x v="1"/>
    <x v="0"/>
    <s v="Omaha"/>
    <x v="8"/>
    <n v="68104"/>
    <s v="Central"/>
    <s v="TEC-AC-10003280"/>
    <x v="2"/>
    <x v="11"/>
    <s v="Belkin F8E887 USB Wired Ergonomic Keyboard"/>
    <n v="89.97"/>
    <n v="3"/>
    <n v="0"/>
    <n v="18.893699999999995"/>
  </r>
  <r>
    <n v="9079"/>
    <s v="CA-2013-108105"/>
    <x v="0"/>
    <x v="595"/>
    <d v="2013-02-23T00:00:00"/>
    <s v="Standard Class"/>
    <s v="GW-14605"/>
    <s v="Giulietta Weimer"/>
    <x v="0"/>
    <x v="0"/>
    <s v="Henderson"/>
    <x v="0"/>
    <n v="42420"/>
    <s v="South"/>
    <s v="FUR-FU-10003773"/>
    <x v="0"/>
    <x v="5"/>
    <s v="Eldon Cleatmat Plus Chair Mats for High Pile Carpets"/>
    <n v="318.08"/>
    <n v="4"/>
    <n v="0"/>
    <n v="34.988799999999969"/>
  </r>
  <r>
    <n v="9080"/>
    <s v="CA-2013-108105"/>
    <x v="0"/>
    <x v="595"/>
    <d v="2013-02-23T00:00:00"/>
    <s v="Standard Class"/>
    <s v="GW-14605"/>
    <s v="Giulietta Weimer"/>
    <x v="0"/>
    <x v="0"/>
    <s v="Henderson"/>
    <x v="0"/>
    <n v="42420"/>
    <s v="South"/>
    <s v="OFF-BI-10002412"/>
    <x v="1"/>
    <x v="8"/>
    <s v="Wilson Jones “Snap” Scratch Pad Binder Tool for Ring Binders"/>
    <n v="5.8"/>
    <n v="1"/>
    <n v="0"/>
    <n v="2.61"/>
  </r>
  <r>
    <n v="9081"/>
    <s v="CA-2014-166898"/>
    <x v="3"/>
    <x v="220"/>
    <d v="2014-09-14T00:00:00"/>
    <s v="Second Class"/>
    <s v="KH-16630"/>
    <s v="Ken Heidel"/>
    <x v="1"/>
    <x v="0"/>
    <s v="Santa Ana"/>
    <x v="1"/>
    <n v="92704"/>
    <s v="West"/>
    <s v="TEC-PH-10002564"/>
    <x v="2"/>
    <x v="7"/>
    <s v="OtterBox Defender Series Case - Samsung Galaxy S4"/>
    <n v="143.952"/>
    <n v="6"/>
    <n v="0.2"/>
    <n v="17.993999999999978"/>
  </r>
  <r>
    <n v="9082"/>
    <s v="CA-2014-166898"/>
    <x v="3"/>
    <x v="220"/>
    <d v="2014-09-14T00:00:00"/>
    <s v="Second Class"/>
    <s v="KH-16630"/>
    <s v="Ken Heidel"/>
    <x v="1"/>
    <x v="0"/>
    <s v="Santa Ana"/>
    <x v="1"/>
    <n v="92704"/>
    <s v="West"/>
    <s v="OFF-PA-10002262"/>
    <x v="1"/>
    <x v="10"/>
    <s v="Xerox 192"/>
    <n v="19.440000000000001"/>
    <n v="3"/>
    <n v="0"/>
    <n v="9.3312000000000008"/>
  </r>
  <r>
    <n v="9083"/>
    <s v="CA-2014-169005"/>
    <x v="3"/>
    <x v="808"/>
    <d v="2014-11-07T00:00:00"/>
    <s v="Standard Class"/>
    <s v="BG-11035"/>
    <s v="Barry Gonzalez"/>
    <x v="0"/>
    <x v="0"/>
    <s v="Springfield"/>
    <x v="17"/>
    <n v="22153"/>
    <s v="South"/>
    <s v="OFF-AR-10000246"/>
    <x v="1"/>
    <x v="6"/>
    <s v="Newell 318"/>
    <n v="5.56"/>
    <n v="2"/>
    <n v="0"/>
    <n v="1.4455999999999998"/>
  </r>
  <r>
    <n v="9084"/>
    <s v="CA-2012-104038"/>
    <x v="1"/>
    <x v="525"/>
    <d v="2012-02-08T00:00:00"/>
    <s v="First Class"/>
    <s v="LO-17170"/>
    <s v="Lori Olson"/>
    <x v="1"/>
    <x v="0"/>
    <s v="Suffolk"/>
    <x v="17"/>
    <n v="23434"/>
    <s v="South"/>
    <s v="OFF-ST-10002554"/>
    <x v="1"/>
    <x v="4"/>
    <s v="Tennsco Industrial Shelving"/>
    <n v="146.72999999999999"/>
    <n v="3"/>
    <n v="0"/>
    <n v="2.9346000000000032"/>
  </r>
  <r>
    <n v="9085"/>
    <s v="CA-2012-104038"/>
    <x v="1"/>
    <x v="525"/>
    <d v="2012-02-08T00:00:00"/>
    <s v="First Class"/>
    <s v="LO-17170"/>
    <s v="Lori Olson"/>
    <x v="1"/>
    <x v="0"/>
    <s v="Suffolk"/>
    <x v="17"/>
    <n v="23434"/>
    <s v="South"/>
    <s v="OFF-PA-10002751"/>
    <x v="1"/>
    <x v="10"/>
    <s v="Xerox 1920"/>
    <n v="29.900000000000002"/>
    <n v="5"/>
    <n v="0"/>
    <n v="13.454999999999998"/>
  </r>
  <r>
    <n v="9086"/>
    <s v="CA-2013-126102"/>
    <x v="0"/>
    <x v="545"/>
    <d v="2013-09-13T00:00:00"/>
    <s v="Second Class"/>
    <s v="DV-13465"/>
    <s v="Dianna Vittorini"/>
    <x v="0"/>
    <x v="0"/>
    <s v="Los Angeles"/>
    <x v="1"/>
    <n v="90049"/>
    <s v="West"/>
    <s v="OFF-BI-10004318"/>
    <x v="1"/>
    <x v="8"/>
    <s v="Ibico EB-19 Dual Function Manual Binding System"/>
    <n v="276.78400000000005"/>
    <n v="2"/>
    <n v="0.2"/>
    <n v="89.954799999999992"/>
  </r>
  <r>
    <n v="9087"/>
    <s v="CA-2013-143406"/>
    <x v="0"/>
    <x v="182"/>
    <d v="2013-10-01T00:00:00"/>
    <s v="Standard Class"/>
    <s v="LR-17035"/>
    <s v="Lisa Ryan"/>
    <x v="1"/>
    <x v="0"/>
    <s v="Houston"/>
    <x v="5"/>
    <n v="77041"/>
    <s v="Central"/>
    <s v="OFF-AP-10001564"/>
    <x v="1"/>
    <x v="9"/>
    <s v="Hoover Commercial Lightweight Upright Vacuum with E-Z Empty Dirt Cup"/>
    <n v="93.031999999999982"/>
    <n v="2"/>
    <n v="0.8"/>
    <n v="-251.18640000000005"/>
  </r>
  <r>
    <n v="9088"/>
    <s v="CA-2013-143406"/>
    <x v="0"/>
    <x v="182"/>
    <d v="2013-10-01T00:00:00"/>
    <s v="Standard Class"/>
    <s v="LR-17035"/>
    <s v="Lisa Ryan"/>
    <x v="1"/>
    <x v="0"/>
    <s v="Houston"/>
    <x v="5"/>
    <n v="77041"/>
    <s v="Central"/>
    <s v="FUR-CH-10000513"/>
    <x v="0"/>
    <x v="1"/>
    <s v="High-Back Leather Manager's Chair"/>
    <n v="454.96499999999997"/>
    <n v="5"/>
    <n v="0.3"/>
    <n v="-136.48950000000002"/>
  </r>
  <r>
    <n v="9089"/>
    <s v="CA-2012-150308"/>
    <x v="1"/>
    <x v="83"/>
    <d v="2012-12-20T00:00:00"/>
    <s v="Standard Class"/>
    <s v="RR-19525"/>
    <s v="Rick Reed"/>
    <x v="1"/>
    <x v="0"/>
    <s v="Cary"/>
    <x v="3"/>
    <n v="27511"/>
    <s v="South"/>
    <s v="TEC-PH-10001433"/>
    <x v="2"/>
    <x v="7"/>
    <s v="Cisco Small Business SPA 502G VoIP phone"/>
    <n v="246.16800000000001"/>
    <n v="3"/>
    <n v="0.2"/>
    <n v="21.539699999999996"/>
  </r>
  <r>
    <n v="9090"/>
    <s v="CA-2013-131093"/>
    <x v="0"/>
    <x v="42"/>
    <d v="2013-09-21T00:00:00"/>
    <s v="Second Class"/>
    <s v="TS-21610"/>
    <s v="Troy Staebel"/>
    <x v="0"/>
    <x v="0"/>
    <s v="Springfield"/>
    <x v="24"/>
    <n v="45503"/>
    <s v="East"/>
    <s v="OFF-ST-10002790"/>
    <x v="1"/>
    <x v="4"/>
    <s v="Safco Industrial Shelving"/>
    <n v="295.39999999999998"/>
    <n v="5"/>
    <n v="0.2"/>
    <n v="-62.772499999999965"/>
  </r>
  <r>
    <n v="9091"/>
    <s v="US-2014-148831"/>
    <x v="3"/>
    <x v="119"/>
    <d v="2014-10-16T00:00:00"/>
    <s v="First Class"/>
    <s v="AH-10210"/>
    <s v="Alan Hwang"/>
    <x v="0"/>
    <x v="0"/>
    <s v="Louisville"/>
    <x v="0"/>
    <n v="40214"/>
    <s v="South"/>
    <s v="OFF-ST-10002974"/>
    <x v="1"/>
    <x v="4"/>
    <s v="Trav-L-File Heavy-Duty Shuttle II, Black"/>
    <n v="348.56"/>
    <n v="8"/>
    <n v="0"/>
    <n v="104.56799999999998"/>
  </r>
  <r>
    <n v="9092"/>
    <s v="CA-2012-162950"/>
    <x v="1"/>
    <x v="1141"/>
    <d v="2012-07-03T00:00:00"/>
    <s v="Second Class"/>
    <s v="DW-13585"/>
    <s v="Dorothy Wardle"/>
    <x v="1"/>
    <x v="0"/>
    <s v="Troy"/>
    <x v="24"/>
    <n v="45373"/>
    <s v="East"/>
    <s v="OFF-PA-10003177"/>
    <x v="1"/>
    <x v="10"/>
    <s v="Xerox 1999"/>
    <n v="15.552000000000003"/>
    <n v="3"/>
    <n v="0.2"/>
    <n v="5.4432"/>
  </r>
  <r>
    <n v="9093"/>
    <s v="CA-2012-162950"/>
    <x v="1"/>
    <x v="1141"/>
    <d v="2012-07-03T00:00:00"/>
    <s v="Second Class"/>
    <s v="DW-13585"/>
    <s v="Dorothy Wardle"/>
    <x v="1"/>
    <x v="0"/>
    <s v="Troy"/>
    <x v="24"/>
    <n v="45373"/>
    <s v="East"/>
    <s v="FUR-BO-10001918"/>
    <x v="0"/>
    <x v="0"/>
    <s v="Sauder Forest Hills Library with Doors, Woodland Oak Finish"/>
    <n v="482.93999999999994"/>
    <n v="6"/>
    <n v="0.5"/>
    <n v="-376.69319999999999"/>
  </r>
  <r>
    <n v="9094"/>
    <s v="US-2012-132836"/>
    <x v="1"/>
    <x v="932"/>
    <d v="2012-06-05T00:00:00"/>
    <s v="Standard Class"/>
    <s v="AJ-10945"/>
    <s v="Ashley Jarboe"/>
    <x v="0"/>
    <x v="0"/>
    <s v="Detroit"/>
    <x v="12"/>
    <n v="48227"/>
    <s v="Central"/>
    <s v="TEC-PH-10001299"/>
    <x v="2"/>
    <x v="7"/>
    <s v="Polycom CX300 Desktop Phone USB VoIP phone"/>
    <n v="299.98"/>
    <n v="2"/>
    <n v="0"/>
    <n v="83.994400000000013"/>
  </r>
  <r>
    <n v="9095"/>
    <s v="US-2012-132836"/>
    <x v="1"/>
    <x v="932"/>
    <d v="2012-06-05T00:00:00"/>
    <s v="Standard Class"/>
    <s v="AJ-10945"/>
    <s v="Ashley Jarboe"/>
    <x v="0"/>
    <x v="0"/>
    <s v="Detroit"/>
    <x v="12"/>
    <n v="48227"/>
    <s v="Central"/>
    <s v="OFF-BI-10004224"/>
    <x v="1"/>
    <x v="8"/>
    <s v="Catalog Binders with Expanding Posts"/>
    <n v="403.68"/>
    <n v="6"/>
    <n v="0"/>
    <n v="181.65599999999998"/>
  </r>
  <r>
    <n v="9096"/>
    <s v="US-2012-132836"/>
    <x v="1"/>
    <x v="932"/>
    <d v="2012-06-05T00:00:00"/>
    <s v="Standard Class"/>
    <s v="AJ-10945"/>
    <s v="Ashley Jarboe"/>
    <x v="0"/>
    <x v="0"/>
    <s v="Detroit"/>
    <x v="12"/>
    <n v="48227"/>
    <s v="Central"/>
    <s v="TEC-PH-10001300"/>
    <x v="2"/>
    <x v="7"/>
    <s v="iKross Bluetooth Portable Keyboard + Cell Phone Stand Holder + Brush for Apple iPhone 5S 5C 5, 4S 4"/>
    <n v="41.9"/>
    <n v="2"/>
    <n v="0"/>
    <n v="11.731999999999999"/>
  </r>
  <r>
    <n v="9097"/>
    <s v="US-2012-132836"/>
    <x v="1"/>
    <x v="932"/>
    <d v="2012-06-05T00:00:00"/>
    <s v="Standard Class"/>
    <s v="AJ-10945"/>
    <s v="Ashley Jarboe"/>
    <x v="0"/>
    <x v="0"/>
    <s v="Detroit"/>
    <x v="12"/>
    <n v="48227"/>
    <s v="Central"/>
    <s v="OFF-LA-10004178"/>
    <x v="1"/>
    <x v="2"/>
    <s v="Avery 491"/>
    <n v="28.91"/>
    <n v="7"/>
    <n v="0"/>
    <n v="13.2986"/>
  </r>
  <r>
    <n v="9098"/>
    <s v="US-2011-158365"/>
    <x v="2"/>
    <x v="791"/>
    <d v="2011-04-17T00:00:00"/>
    <s v="Standard Class"/>
    <s v="SV-20785"/>
    <s v="Stewart Visinsky"/>
    <x v="0"/>
    <x v="0"/>
    <s v="Bloomington"/>
    <x v="14"/>
    <n v="47401"/>
    <s v="Central"/>
    <s v="OFF-PA-10000289"/>
    <x v="1"/>
    <x v="10"/>
    <s v="Xerox 213"/>
    <n v="32.400000000000006"/>
    <n v="5"/>
    <n v="0"/>
    <n v="15.552000000000001"/>
  </r>
  <r>
    <n v="9099"/>
    <s v="CA-2014-152933"/>
    <x v="3"/>
    <x v="386"/>
    <d v="2014-10-17T00:00:00"/>
    <s v="Standard Class"/>
    <s v="MG-17650"/>
    <s v="Matthew Grinstein"/>
    <x v="2"/>
    <x v="0"/>
    <s v="Dallas"/>
    <x v="5"/>
    <n v="75081"/>
    <s v="Central"/>
    <s v="TEC-PH-10002085"/>
    <x v="2"/>
    <x v="7"/>
    <s v="Clarity 53712"/>
    <n v="369.54399999999998"/>
    <n v="7"/>
    <n v="0.2"/>
    <n v="27.71580000000003"/>
  </r>
  <r>
    <n v="9100"/>
    <s v="CA-2014-152933"/>
    <x v="3"/>
    <x v="386"/>
    <d v="2014-10-17T00:00:00"/>
    <s v="Standard Class"/>
    <s v="MG-17650"/>
    <s v="Matthew Grinstein"/>
    <x v="2"/>
    <x v="0"/>
    <s v="Dallas"/>
    <x v="5"/>
    <n v="75081"/>
    <s v="Central"/>
    <s v="OFF-PA-10001934"/>
    <x v="1"/>
    <x v="10"/>
    <s v="Xerox 1993"/>
    <n v="10.368000000000002"/>
    <n v="2"/>
    <n v="0.2"/>
    <n v="3.7584"/>
  </r>
  <r>
    <n v="9101"/>
    <s v="CA-2014-152933"/>
    <x v="3"/>
    <x v="386"/>
    <d v="2014-10-17T00:00:00"/>
    <s v="Standard Class"/>
    <s v="MG-17650"/>
    <s v="Matthew Grinstein"/>
    <x v="2"/>
    <x v="0"/>
    <s v="Dallas"/>
    <x v="5"/>
    <n v="75081"/>
    <s v="Central"/>
    <s v="TEC-AC-10003033"/>
    <x v="2"/>
    <x v="11"/>
    <s v="Plantronics CS510 - Over-the-Head monaural Wireless Headset System"/>
    <n v="791.87999999999988"/>
    <n v="3"/>
    <n v="0.2"/>
    <n v="128.68049999999994"/>
  </r>
  <r>
    <n v="9102"/>
    <s v="CA-2012-163181"/>
    <x v="1"/>
    <x v="209"/>
    <d v="2012-11-12T00:00:00"/>
    <s v="Standard Class"/>
    <s v="AB-10105"/>
    <s v="Adrian Barton"/>
    <x v="0"/>
    <x v="0"/>
    <s v="Houston"/>
    <x v="5"/>
    <n v="77041"/>
    <s v="Central"/>
    <s v="OFF-AR-10001683"/>
    <x v="1"/>
    <x v="6"/>
    <s v="Lumber Crayons"/>
    <n v="23.64"/>
    <n v="3"/>
    <n v="0.2"/>
    <n v="5.3190000000000008"/>
  </r>
  <r>
    <n v="9103"/>
    <s v="CA-2012-163181"/>
    <x v="1"/>
    <x v="209"/>
    <d v="2012-11-12T00:00:00"/>
    <s v="Standard Class"/>
    <s v="AB-10105"/>
    <s v="Adrian Barton"/>
    <x v="0"/>
    <x v="0"/>
    <s v="Houston"/>
    <x v="5"/>
    <n v="77041"/>
    <s v="Central"/>
    <s v="OFF-ST-10001713"/>
    <x v="1"/>
    <x v="4"/>
    <s v="Gould Plastics 9-Pocket Panel Bin, 18-3/8w x 5-1/4d x 20-1/2h, Black"/>
    <n v="84.784000000000006"/>
    <n v="2"/>
    <n v="0.2"/>
    <n v="-16.956800000000005"/>
  </r>
  <r>
    <n v="9104"/>
    <s v="CA-2012-163181"/>
    <x v="1"/>
    <x v="209"/>
    <d v="2012-11-12T00:00:00"/>
    <s v="Standard Class"/>
    <s v="AB-10105"/>
    <s v="Adrian Barton"/>
    <x v="0"/>
    <x v="0"/>
    <s v="Houston"/>
    <x v="5"/>
    <n v="77041"/>
    <s v="Central"/>
    <s v="FUR-FU-10000193"/>
    <x v="0"/>
    <x v="5"/>
    <s v="Tenex Chairmats For Use with Hard Floors"/>
    <n v="64.959999999999994"/>
    <n v="5"/>
    <n v="0.6"/>
    <n v="-84.447999999999993"/>
  </r>
  <r>
    <n v="9105"/>
    <s v="CA-2012-163181"/>
    <x v="1"/>
    <x v="209"/>
    <d v="2012-11-12T00:00:00"/>
    <s v="Standard Class"/>
    <s v="AB-10105"/>
    <s v="Adrian Barton"/>
    <x v="0"/>
    <x v="0"/>
    <s v="Houston"/>
    <x v="5"/>
    <n v="77041"/>
    <s v="Central"/>
    <s v="OFF-BI-10000474"/>
    <x v="1"/>
    <x v="8"/>
    <s v="Avery Recycled Flexi-View Covers for Binding Systems"/>
    <n v="32.059999999999995"/>
    <n v="10"/>
    <n v="0.8"/>
    <n v="-51.296000000000006"/>
  </r>
  <r>
    <n v="9106"/>
    <s v="CA-2012-163181"/>
    <x v="1"/>
    <x v="209"/>
    <d v="2012-11-12T00:00:00"/>
    <s v="Standard Class"/>
    <s v="AB-10105"/>
    <s v="Adrian Barton"/>
    <x v="0"/>
    <x v="0"/>
    <s v="Houston"/>
    <x v="5"/>
    <n v="77041"/>
    <s v="Central"/>
    <s v="OFF-ST-10000129"/>
    <x v="1"/>
    <x v="4"/>
    <s v="Fellowes Recycled Storage Drawers"/>
    <n v="177.64800000000002"/>
    <n v="2"/>
    <n v="0.2"/>
    <n v="-28.867800000000017"/>
  </r>
  <r>
    <n v="9107"/>
    <s v="CA-2012-163181"/>
    <x v="1"/>
    <x v="209"/>
    <d v="2012-11-12T00:00:00"/>
    <s v="Standard Class"/>
    <s v="AB-10105"/>
    <s v="Adrian Barton"/>
    <x v="0"/>
    <x v="0"/>
    <s v="Houston"/>
    <x v="5"/>
    <n v="77041"/>
    <s v="Central"/>
    <s v="TEC-MA-10001016"/>
    <x v="2"/>
    <x v="15"/>
    <s v="Canon PC170 Desktop Personal Copier"/>
    <n v="287.90999999999997"/>
    <n v="3"/>
    <n v="0.4"/>
    <n v="33.589499999999987"/>
  </r>
  <r>
    <n v="9108"/>
    <s v="CA-2012-132941"/>
    <x v="1"/>
    <x v="442"/>
    <d v="2012-05-28T00:00:00"/>
    <s v="First Class"/>
    <s v="MM-18280"/>
    <s v="Muhammed MacIntyre"/>
    <x v="1"/>
    <x v="0"/>
    <s v="Haltom City"/>
    <x v="5"/>
    <n v="76117"/>
    <s v="Central"/>
    <s v="OFF-SU-10002557"/>
    <x v="1"/>
    <x v="14"/>
    <s v="Fiskars Spring-Action Scissors"/>
    <n v="22.368000000000002"/>
    <n v="2"/>
    <n v="0.2"/>
    <n v="1.6776"/>
  </r>
  <r>
    <n v="9109"/>
    <s v="CA-2012-132941"/>
    <x v="1"/>
    <x v="442"/>
    <d v="2012-05-28T00:00:00"/>
    <s v="First Class"/>
    <s v="MM-18280"/>
    <s v="Muhammed MacIntyre"/>
    <x v="1"/>
    <x v="0"/>
    <s v="Haltom City"/>
    <x v="5"/>
    <n v="76117"/>
    <s v="Central"/>
    <s v="OFF-PA-10002160"/>
    <x v="1"/>
    <x v="10"/>
    <s v="Xerox 1978"/>
    <n v="32.368000000000002"/>
    <n v="7"/>
    <n v="0.2"/>
    <n v="11.733400000000001"/>
  </r>
  <r>
    <n v="9110"/>
    <s v="CA-2012-132941"/>
    <x v="1"/>
    <x v="442"/>
    <d v="2012-05-28T00:00:00"/>
    <s v="First Class"/>
    <s v="MM-18280"/>
    <s v="Muhammed MacIntyre"/>
    <x v="1"/>
    <x v="0"/>
    <s v="Haltom City"/>
    <x v="5"/>
    <n v="76117"/>
    <s v="Central"/>
    <s v="TEC-AC-10003095"/>
    <x v="2"/>
    <x v="11"/>
    <s v="Logitech G35 7.1-Channel Surround Sound Headset"/>
    <n v="207.98400000000004"/>
    <n v="2"/>
    <n v="0.2"/>
    <n v="36.397199999999998"/>
  </r>
  <r>
    <n v="9111"/>
    <s v="CA-2011-132010"/>
    <x v="2"/>
    <x v="303"/>
    <d v="2011-10-15T00:00:00"/>
    <s v="First Class"/>
    <s v="MA-17995"/>
    <s v="Michelle Arnett"/>
    <x v="2"/>
    <x v="0"/>
    <s v="Richmond"/>
    <x v="17"/>
    <n v="23223"/>
    <s v="South"/>
    <s v="OFF-EN-10003160"/>
    <x v="1"/>
    <x v="12"/>
    <s v="Pastel Pink Envelopes"/>
    <n v="36.4"/>
    <n v="5"/>
    <n v="0"/>
    <n v="17.472000000000001"/>
  </r>
  <r>
    <n v="9112"/>
    <s v="CA-2011-132010"/>
    <x v="2"/>
    <x v="303"/>
    <d v="2011-10-15T00:00:00"/>
    <s v="First Class"/>
    <s v="MA-17995"/>
    <s v="Michelle Arnett"/>
    <x v="2"/>
    <x v="0"/>
    <s v="Richmond"/>
    <x v="17"/>
    <n v="23223"/>
    <s v="South"/>
    <s v="TEC-AC-10001542"/>
    <x v="2"/>
    <x v="11"/>
    <s v="SanDisk Cruzer 16 GB USB Flash Drive"/>
    <n v="22.96"/>
    <n v="2"/>
    <n v="0"/>
    <n v="4.3623999999999974"/>
  </r>
  <r>
    <n v="9113"/>
    <s v="CA-2011-132010"/>
    <x v="2"/>
    <x v="303"/>
    <d v="2011-10-15T00:00:00"/>
    <s v="First Class"/>
    <s v="MA-17995"/>
    <s v="Michelle Arnett"/>
    <x v="2"/>
    <x v="0"/>
    <s v="Richmond"/>
    <x v="17"/>
    <n v="23223"/>
    <s v="South"/>
    <s v="OFF-ST-10003641"/>
    <x v="1"/>
    <x v="4"/>
    <s v="Space Solutions Industrial Galvanized Steel Shelving."/>
    <n v="315.2"/>
    <n v="4"/>
    <n v="0"/>
    <n v="6.3040000000000305"/>
  </r>
  <r>
    <n v="9114"/>
    <s v="CA-2011-132010"/>
    <x v="2"/>
    <x v="303"/>
    <d v="2011-10-15T00:00:00"/>
    <s v="First Class"/>
    <s v="MA-17995"/>
    <s v="Michelle Arnett"/>
    <x v="2"/>
    <x v="0"/>
    <s v="Richmond"/>
    <x v="17"/>
    <n v="23223"/>
    <s v="South"/>
    <s v="OFF-BI-10002432"/>
    <x v="1"/>
    <x v="8"/>
    <s v="Wilson Jones Standard D-Ring Binders"/>
    <n v="15.18"/>
    <n v="3"/>
    <n v="0"/>
    <n v="7.1345999999999989"/>
  </r>
  <r>
    <n v="9115"/>
    <s v="CA-2013-135461"/>
    <x v="0"/>
    <x v="569"/>
    <d v="2013-02-10T00:00:00"/>
    <s v="Second Class"/>
    <s v="EB-13975"/>
    <s v="Erica Bern"/>
    <x v="1"/>
    <x v="0"/>
    <s v="Los Angeles"/>
    <x v="1"/>
    <n v="90049"/>
    <s v="West"/>
    <s v="TEC-PH-10004094"/>
    <x v="2"/>
    <x v="7"/>
    <s v="Motorola L703CM"/>
    <n v="623.96"/>
    <n v="5"/>
    <n v="0.2"/>
    <n v="38.997500000000002"/>
  </r>
  <r>
    <n v="9116"/>
    <s v="CA-2014-153045"/>
    <x v="3"/>
    <x v="617"/>
    <d v="2014-01-25T00:00:00"/>
    <s v="Second Class"/>
    <s v="NS-18505"/>
    <s v="Neola Schneider"/>
    <x v="0"/>
    <x v="0"/>
    <s v="Philadelphia"/>
    <x v="9"/>
    <n v="19140"/>
    <s v="East"/>
    <s v="TEC-PH-10001817"/>
    <x v="2"/>
    <x v="7"/>
    <s v="Wilson Electronics DB Pro Signal Booster"/>
    <n v="429.59999999999997"/>
    <n v="2"/>
    <n v="0.4"/>
    <n v="-93.079999999999984"/>
  </r>
  <r>
    <n v="9117"/>
    <s v="CA-2014-153045"/>
    <x v="3"/>
    <x v="617"/>
    <d v="2014-01-25T00:00:00"/>
    <s v="Second Class"/>
    <s v="NS-18505"/>
    <s v="Neola Schneider"/>
    <x v="0"/>
    <x v="0"/>
    <s v="Philadelphia"/>
    <x v="9"/>
    <n v="19140"/>
    <s v="East"/>
    <s v="FUR-FU-10002759"/>
    <x v="0"/>
    <x v="5"/>
    <s v="12-1/2 Diameter Round Wall Clock"/>
    <n v="31.968000000000004"/>
    <n v="2"/>
    <n v="0.2"/>
    <n v="6.3935999999999993"/>
  </r>
  <r>
    <n v="9118"/>
    <s v="CA-2014-153045"/>
    <x v="3"/>
    <x v="617"/>
    <d v="2014-01-25T00:00:00"/>
    <s v="Second Class"/>
    <s v="NS-18505"/>
    <s v="Neola Schneider"/>
    <x v="0"/>
    <x v="0"/>
    <s v="Philadelphia"/>
    <x v="9"/>
    <n v="19140"/>
    <s v="East"/>
    <s v="FUR-CH-10000309"/>
    <x v="0"/>
    <x v="1"/>
    <s v="Global Comet Stacking Arm Chair"/>
    <n v="887.27099999999984"/>
    <n v="3"/>
    <n v="0.3"/>
    <n v="-63.376499999999965"/>
  </r>
  <r>
    <n v="9119"/>
    <s v="CA-2014-153045"/>
    <x v="3"/>
    <x v="617"/>
    <d v="2014-01-25T00:00:00"/>
    <s v="Second Class"/>
    <s v="NS-18505"/>
    <s v="Neola Schneider"/>
    <x v="0"/>
    <x v="0"/>
    <s v="Philadelphia"/>
    <x v="9"/>
    <n v="19140"/>
    <s v="East"/>
    <s v="OFF-PA-10003673"/>
    <x v="1"/>
    <x v="10"/>
    <s v="Strathmore Photo Mount Cards"/>
    <n v="21.696000000000002"/>
    <n v="4"/>
    <n v="0.2"/>
    <n v="7.0511999999999988"/>
  </r>
  <r>
    <n v="9120"/>
    <s v="US-2013-155971"/>
    <x v="0"/>
    <x v="112"/>
    <d v="2013-06-13T00:00:00"/>
    <s v="Standard Class"/>
    <s v="RB-19795"/>
    <s v="Ross Baird"/>
    <x v="2"/>
    <x v="0"/>
    <s v="Los Angeles"/>
    <x v="1"/>
    <n v="90036"/>
    <s v="West"/>
    <s v="OFF-LA-10000452"/>
    <x v="1"/>
    <x v="2"/>
    <s v="Avery 488"/>
    <n v="22.05"/>
    <n v="7"/>
    <n v="0"/>
    <n v="10.584"/>
  </r>
  <r>
    <n v="9121"/>
    <s v="US-2013-155971"/>
    <x v="0"/>
    <x v="112"/>
    <d v="2013-06-13T00:00:00"/>
    <s v="Standard Class"/>
    <s v="RB-19795"/>
    <s v="Ross Baird"/>
    <x v="2"/>
    <x v="0"/>
    <s v="Los Angeles"/>
    <x v="1"/>
    <n v="90036"/>
    <s v="West"/>
    <s v="OFF-PA-10000210"/>
    <x v="1"/>
    <x v="10"/>
    <s v="Xerox Blank Computer Paper"/>
    <n v="99.9"/>
    <n v="5"/>
    <n v="0"/>
    <n v="46.952999999999996"/>
  </r>
  <r>
    <n v="9122"/>
    <s v="CA-2014-122007"/>
    <x v="3"/>
    <x v="257"/>
    <d v="2014-03-21T00:00:00"/>
    <s v="Second Class"/>
    <s v="JK-15325"/>
    <s v="Jason Klamczynski"/>
    <x v="1"/>
    <x v="0"/>
    <s v="Los Angeles"/>
    <x v="1"/>
    <n v="90032"/>
    <s v="West"/>
    <s v="OFF-AP-10000358"/>
    <x v="1"/>
    <x v="9"/>
    <s v="Fellowes Basic Home/Office Series Surge Protectors"/>
    <n v="90.86"/>
    <n v="7"/>
    <n v="0"/>
    <n v="26.349399999999992"/>
  </r>
  <r>
    <n v="9123"/>
    <s v="CA-2014-162250"/>
    <x v="3"/>
    <x v="221"/>
    <d v="2014-11-25T00:00:00"/>
    <s v="Same Day"/>
    <s v="PR-18880"/>
    <s v="Patrick Ryan"/>
    <x v="0"/>
    <x v="0"/>
    <s v="San Francisco"/>
    <x v="1"/>
    <n v="94109"/>
    <s v="West"/>
    <s v="OFF-PA-10002137"/>
    <x v="1"/>
    <x v="10"/>
    <s v="Southworth 100% Résumé Paper, 24lb."/>
    <n v="7.78"/>
    <n v="1"/>
    <n v="0"/>
    <n v="3.5009999999999994"/>
  </r>
  <r>
    <n v="9124"/>
    <s v="US-2013-158288"/>
    <x v="0"/>
    <x v="491"/>
    <d v="2013-11-29T00:00:00"/>
    <s v="Second Class"/>
    <s v="EH-13945"/>
    <s v="Eric Hoffmann"/>
    <x v="0"/>
    <x v="0"/>
    <s v="Philadelphia"/>
    <x v="9"/>
    <n v="19120"/>
    <s v="East"/>
    <s v="OFF-BI-10003364"/>
    <x v="1"/>
    <x v="8"/>
    <s v="Binding Machine Supplies"/>
    <n v="78.759000000000015"/>
    <n v="9"/>
    <n v="0.7"/>
    <n v="-57.75660000000002"/>
  </r>
  <r>
    <n v="9125"/>
    <s v="CA-2013-128916"/>
    <x v="0"/>
    <x v="298"/>
    <d v="2013-08-21T00:00:00"/>
    <s v="Second Class"/>
    <s v="MA-17560"/>
    <s v="Matt Abelman"/>
    <x v="2"/>
    <x v="0"/>
    <s v="Houston"/>
    <x v="5"/>
    <n v="77070"/>
    <s v="Central"/>
    <s v="FUR-FU-10001940"/>
    <x v="0"/>
    <x v="5"/>
    <s v="Staples"/>
    <n v="9.5519999999999996"/>
    <n v="3"/>
    <n v="0.6"/>
    <n v="-3.8207999999999984"/>
  </r>
  <r>
    <n v="9126"/>
    <s v="CA-2013-128916"/>
    <x v="0"/>
    <x v="298"/>
    <d v="2013-08-21T00:00:00"/>
    <s v="Second Class"/>
    <s v="MA-17560"/>
    <s v="Matt Abelman"/>
    <x v="2"/>
    <x v="0"/>
    <s v="Houston"/>
    <x v="5"/>
    <n v="77070"/>
    <s v="Central"/>
    <s v="FUR-FU-10000320"/>
    <x v="0"/>
    <x v="5"/>
    <s v="OIC Stacking Trays"/>
    <n v="5.3440000000000003"/>
    <n v="4"/>
    <n v="0.6"/>
    <n v="-2.1375999999999991"/>
  </r>
  <r>
    <n v="9127"/>
    <s v="CA-2012-157028"/>
    <x v="1"/>
    <x v="109"/>
    <d v="2012-12-03T00:00:00"/>
    <s v="Standard Class"/>
    <s v="MA-17995"/>
    <s v="Michelle Arnett"/>
    <x v="2"/>
    <x v="0"/>
    <s v="Las Cruces"/>
    <x v="27"/>
    <n v="88001"/>
    <s v="West"/>
    <s v="OFF-AR-10004441"/>
    <x v="1"/>
    <x v="6"/>
    <s v="BIC Brite Liner Highlighters"/>
    <n v="8.2799999999999994"/>
    <n v="2"/>
    <n v="0"/>
    <n v="3.4775999999999998"/>
  </r>
  <r>
    <n v="9128"/>
    <s v="CA-2014-112473"/>
    <x v="3"/>
    <x v="1126"/>
    <d v="2014-06-02T00:00:00"/>
    <s v="Standard Class"/>
    <s v="JL-15505"/>
    <s v="Jeremy Lonsdale"/>
    <x v="0"/>
    <x v="0"/>
    <s v="Houston"/>
    <x v="5"/>
    <n v="77070"/>
    <s v="Central"/>
    <s v="OFF-ST-10002182"/>
    <x v="1"/>
    <x v="4"/>
    <s v="Iris 3-Drawer Stacking Bin, Black"/>
    <n v="50.135999999999996"/>
    <n v="3"/>
    <n v="0.2"/>
    <n v="-11.2806"/>
  </r>
  <r>
    <n v="9129"/>
    <s v="US-2014-147655"/>
    <x v="3"/>
    <x v="507"/>
    <d v="2014-09-06T00:00:00"/>
    <s v="First Class"/>
    <s v="AS-10045"/>
    <s v="Aaron Smayling"/>
    <x v="1"/>
    <x v="0"/>
    <s v="Redmond"/>
    <x v="21"/>
    <n v="97756"/>
    <s v="West"/>
    <s v="OFF-BI-10002931"/>
    <x v="1"/>
    <x v="8"/>
    <s v="Avery Trapezoid Extra Heavy Duty 4&quot; Binders"/>
    <n v="88.074000000000012"/>
    <n v="7"/>
    <n v="0.7"/>
    <n v="-58.71599999999998"/>
  </r>
  <r>
    <n v="9130"/>
    <s v="CA-2013-130911"/>
    <x v="0"/>
    <x v="830"/>
    <d v="2013-03-27T00:00:00"/>
    <s v="Second Class"/>
    <s v="DC-12850"/>
    <s v="Dan Campbell"/>
    <x v="0"/>
    <x v="0"/>
    <s v="Cleveland"/>
    <x v="24"/>
    <n v="44105"/>
    <s v="East"/>
    <s v="FUR-BO-10004357"/>
    <x v="0"/>
    <x v="0"/>
    <s v="O'Sullivan Living Dimensions 3-Shelf Bookcases"/>
    <n v="301.46999999999997"/>
    <n v="3"/>
    <n v="0.5"/>
    <n v="-241.17600000000002"/>
  </r>
  <r>
    <n v="9131"/>
    <s v="CA-2013-130911"/>
    <x v="0"/>
    <x v="830"/>
    <d v="2013-03-27T00:00:00"/>
    <s v="Second Class"/>
    <s v="DC-12850"/>
    <s v="Dan Campbell"/>
    <x v="0"/>
    <x v="0"/>
    <s v="Cleveland"/>
    <x v="24"/>
    <n v="44105"/>
    <s v="East"/>
    <s v="OFF-AR-10000475"/>
    <x v="1"/>
    <x v="6"/>
    <s v="Hunt BOSTON Vista Battery-Operated Pencil Sharpener, Black"/>
    <n v="18.656000000000002"/>
    <n v="2"/>
    <n v="0.2"/>
    <n v="1.6324000000000014"/>
  </r>
  <r>
    <n v="9132"/>
    <s v="CA-2014-100055"/>
    <x v="3"/>
    <x v="39"/>
    <d v="2014-06-02T00:00:00"/>
    <s v="Standard Class"/>
    <s v="MD-17860"/>
    <s v="Michael Dominguez"/>
    <x v="1"/>
    <x v="0"/>
    <s v="Laurel"/>
    <x v="39"/>
    <n v="20707"/>
    <s v="East"/>
    <s v="FUR-FU-10001473"/>
    <x v="0"/>
    <x v="5"/>
    <s v="DAX Wood Document Frame"/>
    <n v="27.46"/>
    <n v="2"/>
    <n v="0"/>
    <n v="9.8856000000000002"/>
  </r>
  <r>
    <n v="9133"/>
    <s v="CA-2014-100055"/>
    <x v="3"/>
    <x v="39"/>
    <d v="2014-06-02T00:00:00"/>
    <s v="Standard Class"/>
    <s v="MD-17860"/>
    <s v="Michael Dominguez"/>
    <x v="1"/>
    <x v="0"/>
    <s v="Laurel"/>
    <x v="39"/>
    <n v="20707"/>
    <s v="East"/>
    <s v="OFF-AP-10001469"/>
    <x v="1"/>
    <x v="9"/>
    <s v="Fellowes 8 Outlet Superior Workstation Surge Protector"/>
    <n v="125.13"/>
    <n v="3"/>
    <n v="0"/>
    <n v="36.287699999999987"/>
  </r>
  <r>
    <n v="9134"/>
    <s v="CA-2012-157805"/>
    <x v="1"/>
    <x v="284"/>
    <d v="2012-09-04T00:00:00"/>
    <s v="Standard Class"/>
    <s v="RH-19510"/>
    <s v="Rick Huthwaite"/>
    <x v="2"/>
    <x v="0"/>
    <s v="San Diego"/>
    <x v="1"/>
    <n v="92037"/>
    <s v="West"/>
    <s v="TEC-PH-10004447"/>
    <x v="2"/>
    <x v="7"/>
    <s v="Toshiba IPT2010-SD IP Telephone"/>
    <n v="555.96"/>
    <n v="5"/>
    <n v="0.2"/>
    <n v="41.697000000000003"/>
  </r>
  <r>
    <n v="9135"/>
    <s v="CA-2013-124254"/>
    <x v="0"/>
    <x v="408"/>
    <d v="2013-04-18T00:00:00"/>
    <s v="Standard Class"/>
    <s v="TB-21175"/>
    <s v="Thomas Boland"/>
    <x v="1"/>
    <x v="0"/>
    <s v="Wilson"/>
    <x v="3"/>
    <n v="27893"/>
    <s v="South"/>
    <s v="OFF-ST-10001469"/>
    <x v="1"/>
    <x v="4"/>
    <s v="Fellowes Bankers Box Recycled Super Stor/Drawer"/>
    <n v="129.55199999999999"/>
    <n v="3"/>
    <n v="0.2"/>
    <n v="-22.671600000000005"/>
  </r>
  <r>
    <n v="9136"/>
    <s v="CA-2013-124254"/>
    <x v="0"/>
    <x v="408"/>
    <d v="2013-04-18T00:00:00"/>
    <s v="Standard Class"/>
    <s v="TB-21175"/>
    <s v="Thomas Boland"/>
    <x v="1"/>
    <x v="0"/>
    <s v="Wilson"/>
    <x v="3"/>
    <n v="27893"/>
    <s v="South"/>
    <s v="OFF-ST-10000060"/>
    <x v="1"/>
    <x v="4"/>
    <s v="Fellowes Bankers Box Staxonsteel Drawer File/Stacking System"/>
    <n v="51.984000000000009"/>
    <n v="1"/>
    <n v="0.2"/>
    <n v="-5.1983999999999995"/>
  </r>
  <r>
    <n v="9137"/>
    <s v="CA-2013-124254"/>
    <x v="0"/>
    <x v="408"/>
    <d v="2013-04-18T00:00:00"/>
    <s v="Standard Class"/>
    <s v="TB-21175"/>
    <s v="Thomas Boland"/>
    <x v="1"/>
    <x v="0"/>
    <s v="Wilson"/>
    <x v="3"/>
    <n v="27893"/>
    <s v="South"/>
    <s v="OFF-PA-10000807"/>
    <x v="1"/>
    <x v="10"/>
    <s v="TOPS &quot;Important Message&quot; Pads, Canary, 4-1/4 x 5-1/2, 50 Sheets per Pad"/>
    <n v="10.272000000000002"/>
    <n v="3"/>
    <n v="0.2"/>
    <n v="3.4668000000000001"/>
  </r>
  <r>
    <n v="9138"/>
    <s v="CA-2011-123400"/>
    <x v="2"/>
    <x v="563"/>
    <d v="2011-02-10T00:00:00"/>
    <s v="Standard Class"/>
    <s v="EB-13930"/>
    <s v="Eric Barreto"/>
    <x v="0"/>
    <x v="0"/>
    <s v="Saint Petersburg"/>
    <x v="2"/>
    <n v="33710"/>
    <s v="South"/>
    <s v="OFF-BI-10000666"/>
    <x v="1"/>
    <x v="8"/>
    <s v="Surelock Post Binders"/>
    <n v="18.336000000000002"/>
    <n v="2"/>
    <n v="0.7"/>
    <n v="-12.224"/>
  </r>
  <r>
    <n v="9139"/>
    <s v="CA-2011-123400"/>
    <x v="2"/>
    <x v="563"/>
    <d v="2011-02-10T00:00:00"/>
    <s v="Standard Class"/>
    <s v="EB-13930"/>
    <s v="Eric Barreto"/>
    <x v="0"/>
    <x v="0"/>
    <s v="Saint Petersburg"/>
    <x v="2"/>
    <n v="33710"/>
    <s v="South"/>
    <s v="TEC-PH-10002890"/>
    <x v="2"/>
    <x v="7"/>
    <s v="AT&amp;T 17929 Lendline Telephone"/>
    <n v="180.96"/>
    <n v="5"/>
    <n v="0.2"/>
    <n v="13.571999999999996"/>
  </r>
  <r>
    <n v="9140"/>
    <s v="CA-2011-106971"/>
    <x v="2"/>
    <x v="814"/>
    <d v="2011-09-08T00:00:00"/>
    <s v="Standard Class"/>
    <s v="BM-11785"/>
    <s v="Bryan Mills"/>
    <x v="0"/>
    <x v="0"/>
    <s v="Buffalo Grove"/>
    <x v="10"/>
    <n v="60089"/>
    <s v="Central"/>
    <s v="TEC-AC-10000844"/>
    <x v="2"/>
    <x v="11"/>
    <s v="Logitech Gaming G510s - Keyboard"/>
    <n v="475.94400000000002"/>
    <n v="7"/>
    <n v="0.2"/>
    <n v="95.188799999999972"/>
  </r>
  <r>
    <n v="9141"/>
    <s v="CA-2014-123029"/>
    <x v="3"/>
    <x v="1033"/>
    <d v="2014-10-03T00:00:00"/>
    <s v="Second Class"/>
    <s v="BT-11530"/>
    <s v="Bradley Talbott"/>
    <x v="2"/>
    <x v="0"/>
    <s v="Los Angeles"/>
    <x v="1"/>
    <n v="90049"/>
    <s v="West"/>
    <s v="TEC-AC-10002402"/>
    <x v="2"/>
    <x v="11"/>
    <s v="Razer Kraken PRO Over Ear PC and Music Headset"/>
    <n v="159.97999999999999"/>
    <n v="2"/>
    <n v="0"/>
    <n v="47.993999999999986"/>
  </r>
  <r>
    <n v="9142"/>
    <s v="CA-2013-139409"/>
    <x v="0"/>
    <x v="64"/>
    <d v="2013-09-08T00:00:00"/>
    <s v="First Class"/>
    <s v="FW-14395"/>
    <s v="Fred Wasserman"/>
    <x v="1"/>
    <x v="0"/>
    <s v="New York City"/>
    <x v="15"/>
    <n v="10011"/>
    <s v="East"/>
    <s v="TEC-PH-10003988"/>
    <x v="2"/>
    <x v="7"/>
    <s v="LF Elite 3D Dazzle Designer Hard Case Cover, Lf Stylus Pen and Wiper For Apple Iphone 5c Mini Lite"/>
    <n v="43.6"/>
    <n v="4"/>
    <n v="0"/>
    <n v="12.208000000000002"/>
  </r>
  <r>
    <n v="9143"/>
    <s v="US-2014-166688"/>
    <x v="3"/>
    <x v="968"/>
    <d v="2014-05-27T00:00:00"/>
    <s v="Standard Class"/>
    <s v="RD-19480"/>
    <s v="Rick Duston"/>
    <x v="0"/>
    <x v="0"/>
    <s v="Las Vegas"/>
    <x v="33"/>
    <n v="89115"/>
    <s v="West"/>
    <s v="OFF-BI-10004040"/>
    <x v="1"/>
    <x v="8"/>
    <s v="Wilson Jones Impact Binders"/>
    <n v="8.2880000000000003"/>
    <n v="2"/>
    <n v="0.2"/>
    <n v="3.0043999999999995"/>
  </r>
  <r>
    <n v="9144"/>
    <s v="US-2014-166688"/>
    <x v="3"/>
    <x v="968"/>
    <d v="2014-05-27T00:00:00"/>
    <s v="Standard Class"/>
    <s v="RD-19480"/>
    <s v="Rick Duston"/>
    <x v="0"/>
    <x v="0"/>
    <s v="Las Vegas"/>
    <x v="33"/>
    <n v="89115"/>
    <s v="West"/>
    <s v="TEC-PH-10004094"/>
    <x v="2"/>
    <x v="7"/>
    <s v="Motorola L703CM"/>
    <n v="1123.1280000000002"/>
    <n v="9"/>
    <n v="0.2"/>
    <n v="70.195499999999981"/>
  </r>
  <r>
    <n v="9145"/>
    <s v="US-2014-166688"/>
    <x v="3"/>
    <x v="968"/>
    <d v="2014-05-27T00:00:00"/>
    <s v="Standard Class"/>
    <s v="RD-19480"/>
    <s v="Rick Duston"/>
    <x v="0"/>
    <x v="0"/>
    <s v="Las Vegas"/>
    <x v="33"/>
    <n v="89115"/>
    <s v="West"/>
    <s v="OFF-AP-10000358"/>
    <x v="1"/>
    <x v="9"/>
    <s v="Fellowes Basic Home/Office Series Surge Protectors"/>
    <n v="64.900000000000006"/>
    <n v="5"/>
    <n v="0"/>
    <n v="18.820999999999994"/>
  </r>
  <r>
    <n v="9146"/>
    <s v="CA-2012-126970"/>
    <x v="1"/>
    <x v="1181"/>
    <d v="2012-09-24T00:00:00"/>
    <s v="Standard Class"/>
    <s v="TP-21130"/>
    <s v="Theone Pippenger"/>
    <x v="0"/>
    <x v="0"/>
    <s v="Naperville"/>
    <x v="10"/>
    <n v="60540"/>
    <s v="Central"/>
    <s v="OFF-BI-10000138"/>
    <x v="1"/>
    <x v="8"/>
    <s v="Acco Translucent Poly Ring Binders"/>
    <n v="2.8079999999999989"/>
    <n v="3"/>
    <n v="0.8"/>
    <n v="-4.492799999999999"/>
  </r>
  <r>
    <n v="9147"/>
    <s v="US-2013-165505"/>
    <x v="0"/>
    <x v="1156"/>
    <d v="2013-01-27T00:00:00"/>
    <s v="Standard Class"/>
    <s v="CB-12535"/>
    <s v="Claudia Bergmann"/>
    <x v="1"/>
    <x v="0"/>
    <s v="Burlington"/>
    <x v="42"/>
    <s v="05408"/>
    <s v="East"/>
    <s v="TEC-AC-10002926"/>
    <x v="2"/>
    <x v="11"/>
    <s v="Logitech Wireless Marathon Mouse M705"/>
    <n v="99.98"/>
    <n v="2"/>
    <n v="0"/>
    <n v="42.991400000000006"/>
  </r>
  <r>
    <n v="9148"/>
    <s v="US-2013-165505"/>
    <x v="0"/>
    <x v="1156"/>
    <d v="2013-01-27T00:00:00"/>
    <s v="Standard Class"/>
    <s v="CB-12535"/>
    <s v="Claudia Bergmann"/>
    <x v="1"/>
    <x v="0"/>
    <s v="Burlington"/>
    <x v="42"/>
    <s v="05408"/>
    <s v="East"/>
    <s v="OFF-AR-10003477"/>
    <x v="1"/>
    <x v="6"/>
    <s v="4009 Highlighters"/>
    <n v="8.0400000000000009"/>
    <n v="6"/>
    <n v="0"/>
    <n v="2.7336"/>
  </r>
  <r>
    <n v="9149"/>
    <s v="US-2013-165505"/>
    <x v="0"/>
    <x v="1156"/>
    <d v="2013-01-27T00:00:00"/>
    <s v="Standard Class"/>
    <s v="CB-12535"/>
    <s v="Claudia Bergmann"/>
    <x v="1"/>
    <x v="0"/>
    <s v="Burlington"/>
    <x v="42"/>
    <s v="05408"/>
    <s v="East"/>
    <s v="OFF-ST-10001526"/>
    <x v="1"/>
    <x v="4"/>
    <s v="Iceberg Mobile Mega Data/Printer Cart "/>
    <n v="1564.29"/>
    <n v="13"/>
    <n v="0"/>
    <n v="406.71539999999993"/>
  </r>
  <r>
    <n v="9150"/>
    <s v="US-2011-157070"/>
    <x v="2"/>
    <x v="106"/>
    <d v="2011-06-06T00:00:00"/>
    <s v="Standard Class"/>
    <s v="QJ-19255"/>
    <s v="Quincy Jones"/>
    <x v="1"/>
    <x v="0"/>
    <s v="Detroit"/>
    <x v="12"/>
    <n v="48234"/>
    <s v="Central"/>
    <s v="OFF-BI-10001765"/>
    <x v="1"/>
    <x v="8"/>
    <s v="Wilson Jones Heavy-Duty Casebound Ring Binders with Metal Hinges"/>
    <n v="138.56"/>
    <n v="4"/>
    <n v="0"/>
    <n v="66.508799999999994"/>
  </r>
  <r>
    <n v="9151"/>
    <s v="US-2011-157070"/>
    <x v="2"/>
    <x v="106"/>
    <d v="2011-06-06T00:00:00"/>
    <s v="Standard Class"/>
    <s v="QJ-19255"/>
    <s v="Quincy Jones"/>
    <x v="1"/>
    <x v="0"/>
    <s v="Detroit"/>
    <x v="12"/>
    <n v="48234"/>
    <s v="Central"/>
    <s v="OFF-AP-10004859"/>
    <x v="1"/>
    <x v="9"/>
    <s v="Acco 6 Outlet Guardian Premium Surge Suppressor"/>
    <n v="65.52000000000001"/>
    <n v="5"/>
    <n v="0.1"/>
    <n v="12.376000000000001"/>
  </r>
  <r>
    <n v="9152"/>
    <s v="US-2012-106873"/>
    <x v="1"/>
    <x v="496"/>
    <d v="2012-09-29T00:00:00"/>
    <s v="Second Class"/>
    <s v="KM-16720"/>
    <s v="Kunst Miller"/>
    <x v="0"/>
    <x v="0"/>
    <s v="Avondale"/>
    <x v="16"/>
    <n v="85323"/>
    <s v="West"/>
    <s v="OFF-AR-10003179"/>
    <x v="1"/>
    <x v="6"/>
    <s v="Dixon Ticonderoga Core-Lock Colored Pencils"/>
    <n v="14.576000000000001"/>
    <n v="2"/>
    <n v="0.2"/>
    <n v="2.3685999999999989"/>
  </r>
  <r>
    <n v="9153"/>
    <s v="US-2012-106873"/>
    <x v="1"/>
    <x v="496"/>
    <d v="2012-09-29T00:00:00"/>
    <s v="Second Class"/>
    <s v="KM-16720"/>
    <s v="Kunst Miller"/>
    <x v="0"/>
    <x v="0"/>
    <s v="Avondale"/>
    <x v="16"/>
    <n v="85323"/>
    <s v="West"/>
    <s v="TEC-AC-10002345"/>
    <x v="2"/>
    <x v="11"/>
    <s v="HP Standard 104 key PS/2 Keyboard"/>
    <n v="23.200000000000003"/>
    <n v="2"/>
    <n v="0.2"/>
    <n v="1.4499999999999993"/>
  </r>
  <r>
    <n v="9154"/>
    <s v="US-2012-106873"/>
    <x v="1"/>
    <x v="496"/>
    <d v="2012-09-29T00:00:00"/>
    <s v="Second Class"/>
    <s v="KM-16720"/>
    <s v="Kunst Miller"/>
    <x v="0"/>
    <x v="0"/>
    <s v="Avondale"/>
    <x v="16"/>
    <n v="85323"/>
    <s v="West"/>
    <s v="OFF-AR-10001246"/>
    <x v="1"/>
    <x v="6"/>
    <s v="Newell 317"/>
    <n v="16.463999999999999"/>
    <n v="7"/>
    <n v="0.2"/>
    <n v="1.852199999999999"/>
  </r>
  <r>
    <n v="9155"/>
    <s v="CA-2013-132990"/>
    <x v="0"/>
    <x v="1147"/>
    <d v="2013-08-04T00:00:00"/>
    <s v="Second Class"/>
    <s v="KM-16660"/>
    <s v="Khloe Miller"/>
    <x v="0"/>
    <x v="0"/>
    <s v="Philadelphia"/>
    <x v="9"/>
    <n v="19140"/>
    <s v="East"/>
    <s v="FUR-FU-10004864"/>
    <x v="0"/>
    <x v="5"/>
    <s v="Eldon 500 Class Desk Accessories"/>
    <n v="19.312000000000001"/>
    <n v="2"/>
    <n v="0.2"/>
    <n v="3.1382000000000003"/>
  </r>
  <r>
    <n v="9156"/>
    <s v="CA-2011-102645"/>
    <x v="2"/>
    <x v="1213"/>
    <d v="2011-01-29T00:00:00"/>
    <s v="Standard Class"/>
    <s v="IM-15055"/>
    <s v="Ionia McGrath"/>
    <x v="0"/>
    <x v="0"/>
    <s v="Las Vegas"/>
    <x v="33"/>
    <n v="89115"/>
    <s v="West"/>
    <s v="OFF-PA-10001804"/>
    <x v="1"/>
    <x v="10"/>
    <s v="Xerox 195"/>
    <n v="40.08"/>
    <n v="6"/>
    <n v="0"/>
    <n v="19.238399999999999"/>
  </r>
  <r>
    <n v="9157"/>
    <s v="CA-2011-134215"/>
    <x v="2"/>
    <x v="472"/>
    <d v="2011-08-08T00:00:00"/>
    <s v="Standard Class"/>
    <s v="ML-17395"/>
    <s v="Marina Lichtenstein"/>
    <x v="1"/>
    <x v="0"/>
    <s v="Bangor"/>
    <x v="43"/>
    <n v="4401"/>
    <s v="East"/>
    <s v="OFF-AP-10001271"/>
    <x v="1"/>
    <x v="9"/>
    <s v="Eureka The Boss Cordless Rechargeable Stick Vac"/>
    <n v="101.96"/>
    <n v="2"/>
    <n v="0"/>
    <n v="27.529200000000003"/>
  </r>
  <r>
    <n v="9158"/>
    <s v="CA-2011-134215"/>
    <x v="2"/>
    <x v="472"/>
    <d v="2011-08-08T00:00:00"/>
    <s v="Standard Class"/>
    <s v="ML-17395"/>
    <s v="Marina Lichtenstein"/>
    <x v="1"/>
    <x v="0"/>
    <s v="Bangor"/>
    <x v="43"/>
    <n v="4401"/>
    <s v="East"/>
    <s v="OFF-PA-10004353"/>
    <x v="1"/>
    <x v="10"/>
    <s v="Southworth 25% Cotton Premium Laser Paper and Envelopes"/>
    <n v="259.74"/>
    <n v="13"/>
    <n v="0"/>
    <n v="124.6752"/>
  </r>
  <r>
    <n v="9159"/>
    <s v="CA-2011-134215"/>
    <x v="2"/>
    <x v="472"/>
    <d v="2011-08-08T00:00:00"/>
    <s v="Standard Class"/>
    <s v="ML-17395"/>
    <s v="Marina Lichtenstein"/>
    <x v="1"/>
    <x v="0"/>
    <s v="Bangor"/>
    <x v="43"/>
    <n v="4401"/>
    <s v="East"/>
    <s v="TEC-AC-10002473"/>
    <x v="2"/>
    <x v="11"/>
    <s v="Maxell 4.7GB DVD-R"/>
    <n v="255.42"/>
    <n v="9"/>
    <n v="0"/>
    <n v="104.7222"/>
  </r>
  <r>
    <n v="9160"/>
    <s v="CA-2013-118934"/>
    <x v="0"/>
    <x v="888"/>
    <d v="2013-08-15T00:00:00"/>
    <s v="Standard Class"/>
    <s v="GH-14410"/>
    <s v="Gary Hansen"/>
    <x v="2"/>
    <x v="0"/>
    <s v="Hendersonville"/>
    <x v="18"/>
    <n v="37075"/>
    <s v="South"/>
    <s v="OFF-BI-10003314"/>
    <x v="1"/>
    <x v="8"/>
    <s v="Tuff Stuff Recycled Round Ring Binders"/>
    <n v="4.338000000000001"/>
    <n v="3"/>
    <n v="0.7"/>
    <n v="-3.0366"/>
  </r>
  <r>
    <n v="9161"/>
    <s v="CA-2013-118934"/>
    <x v="0"/>
    <x v="888"/>
    <d v="2013-08-15T00:00:00"/>
    <s v="Standard Class"/>
    <s v="GH-14410"/>
    <s v="Gary Hansen"/>
    <x v="2"/>
    <x v="0"/>
    <s v="Hendersonville"/>
    <x v="18"/>
    <n v="37075"/>
    <s v="South"/>
    <s v="OFF-BI-10004465"/>
    <x v="1"/>
    <x v="8"/>
    <s v="Avery Durable Slant Ring Binders"/>
    <n v="11.880000000000003"/>
    <n v="5"/>
    <n v="0.7"/>
    <n v="-7.9199999999999982"/>
  </r>
  <r>
    <n v="9162"/>
    <s v="CA-2013-160108"/>
    <x v="0"/>
    <x v="16"/>
    <d v="2013-12-13T00:00:00"/>
    <s v="Standard Class"/>
    <s v="AG-10900"/>
    <s v="Arthur Gainer"/>
    <x v="0"/>
    <x v="0"/>
    <s v="Eau Claire"/>
    <x v="6"/>
    <n v="54703"/>
    <s v="Central"/>
    <s v="FUR-BO-10003450"/>
    <x v="0"/>
    <x v="0"/>
    <s v="Bush Westfield Collection Bookcases, Dark Cherry Finish"/>
    <n v="405.85999999999996"/>
    <n v="7"/>
    <n v="0"/>
    <n v="32.46879999999998"/>
  </r>
  <r>
    <n v="9163"/>
    <s v="CA-2013-160108"/>
    <x v="0"/>
    <x v="16"/>
    <d v="2013-12-13T00:00:00"/>
    <s v="Standard Class"/>
    <s v="AG-10900"/>
    <s v="Arthur Gainer"/>
    <x v="0"/>
    <x v="0"/>
    <s v="Eau Claire"/>
    <x v="6"/>
    <n v="54703"/>
    <s v="Central"/>
    <s v="FUR-CH-10002335"/>
    <x v="0"/>
    <x v="1"/>
    <s v="Hon GuestStacker Chair"/>
    <n v="680.01"/>
    <n v="3"/>
    <n v="0"/>
    <n v="176.80260000000001"/>
  </r>
  <r>
    <n v="9164"/>
    <s v="CA-2012-164007"/>
    <x v="1"/>
    <x v="1214"/>
    <d v="2012-06-12T00:00:00"/>
    <s v="Standard Class"/>
    <s v="MG-17695"/>
    <s v="Maureen Gnade"/>
    <x v="0"/>
    <x v="0"/>
    <s v="Chicago"/>
    <x v="10"/>
    <n v="60610"/>
    <s v="Central"/>
    <s v="TEC-AC-10003433"/>
    <x v="2"/>
    <x v="11"/>
    <s v="Maxell 4.7GB DVD+R 5/Pack"/>
    <n v="2.3760000000000003"/>
    <n v="3"/>
    <n v="0.2"/>
    <n v="0.74249999999999994"/>
  </r>
  <r>
    <n v="9165"/>
    <s v="CA-2012-164007"/>
    <x v="1"/>
    <x v="1214"/>
    <d v="2012-06-12T00:00:00"/>
    <s v="Standard Class"/>
    <s v="MG-17695"/>
    <s v="Maureen Gnade"/>
    <x v="0"/>
    <x v="0"/>
    <s v="Chicago"/>
    <x v="10"/>
    <n v="60610"/>
    <s v="Central"/>
    <s v="OFF-AP-10003849"/>
    <x v="1"/>
    <x v="9"/>
    <s v="Hoover Shoulder Vac Commercial Portable Vacuum"/>
    <n v="143.12799999999996"/>
    <n v="2"/>
    <n v="0.8"/>
    <n v="-393.60200000000009"/>
  </r>
  <r>
    <n v="9166"/>
    <s v="CA-2013-100300"/>
    <x v="0"/>
    <x v="890"/>
    <d v="2013-06-27T00:00:00"/>
    <s v="Second Class"/>
    <s v="MJ-17740"/>
    <s v="Max Jones"/>
    <x v="0"/>
    <x v="0"/>
    <s v="San Diego"/>
    <x v="1"/>
    <n v="92037"/>
    <s v="West"/>
    <s v="TEC-MA-10000984"/>
    <x v="2"/>
    <x v="15"/>
    <s v="Okidata MB760 Printer"/>
    <n v="4476.8"/>
    <n v="4"/>
    <n v="0.2"/>
    <n v="503.63999999999965"/>
  </r>
  <r>
    <n v="9167"/>
    <s v="CA-2013-100300"/>
    <x v="0"/>
    <x v="890"/>
    <d v="2013-06-27T00:00:00"/>
    <s v="Second Class"/>
    <s v="MJ-17740"/>
    <s v="Max Jones"/>
    <x v="0"/>
    <x v="0"/>
    <s v="San Diego"/>
    <x v="1"/>
    <n v="92037"/>
    <s v="West"/>
    <s v="OFF-PA-10000418"/>
    <x v="1"/>
    <x v="10"/>
    <s v="Xerox 189"/>
    <n v="104.85"/>
    <n v="1"/>
    <n v="0"/>
    <n v="50.327999999999996"/>
  </r>
  <r>
    <n v="9168"/>
    <s v="CA-2013-100300"/>
    <x v="0"/>
    <x v="890"/>
    <d v="2013-06-27T00:00:00"/>
    <s v="Second Class"/>
    <s v="MJ-17740"/>
    <s v="Max Jones"/>
    <x v="0"/>
    <x v="0"/>
    <s v="San Diego"/>
    <x v="1"/>
    <n v="92037"/>
    <s v="West"/>
    <s v="OFF-AP-10001242"/>
    <x v="1"/>
    <x v="9"/>
    <s v="APC 7 Outlet Network SurgeArrest Surge Protector"/>
    <n v="241.44"/>
    <n v="3"/>
    <n v="0"/>
    <n v="72.431999999999988"/>
  </r>
  <r>
    <n v="9169"/>
    <s v="CA-2013-140571"/>
    <x v="0"/>
    <x v="543"/>
    <d v="2013-03-20T00:00:00"/>
    <s v="Standard Class"/>
    <s v="SJ-20125"/>
    <s v="Sanjit Jacobs"/>
    <x v="2"/>
    <x v="0"/>
    <s v="Jackson"/>
    <x v="35"/>
    <n v="39212"/>
    <s v="South"/>
    <s v="OFF-PA-10001954"/>
    <x v="1"/>
    <x v="10"/>
    <s v="Xerox 1964"/>
    <n v="319.76"/>
    <n v="14"/>
    <n v="0"/>
    <n v="147.08959999999999"/>
  </r>
  <r>
    <n v="9170"/>
    <s v="CA-2013-140571"/>
    <x v="0"/>
    <x v="543"/>
    <d v="2013-03-20T00:00:00"/>
    <s v="Standard Class"/>
    <s v="SJ-20125"/>
    <s v="Sanjit Jacobs"/>
    <x v="2"/>
    <x v="0"/>
    <s v="Jackson"/>
    <x v="35"/>
    <n v="39212"/>
    <s v="South"/>
    <s v="OFF-PA-10001954"/>
    <x v="1"/>
    <x v="10"/>
    <s v="Xerox 1964"/>
    <n v="45.68"/>
    <n v="2"/>
    <n v="0"/>
    <n v="21.012799999999999"/>
  </r>
  <r>
    <n v="9171"/>
    <s v="US-2013-155768"/>
    <x v="0"/>
    <x v="49"/>
    <d v="2013-12-02T00:00:00"/>
    <s v="Same Day"/>
    <s v="LB-16795"/>
    <s v="Laurel Beltran"/>
    <x v="2"/>
    <x v="0"/>
    <s v="Oxnard"/>
    <x v="1"/>
    <n v="93030"/>
    <s v="West"/>
    <s v="FUR-FU-10000448"/>
    <x v="0"/>
    <x v="5"/>
    <s v="Tenex Chairmats For Use With Carpeted Floors"/>
    <n v="31.96"/>
    <n v="2"/>
    <n v="0"/>
    <n v="1.597999999999999"/>
  </r>
  <r>
    <n v="9172"/>
    <s v="US-2013-155768"/>
    <x v="0"/>
    <x v="49"/>
    <d v="2013-12-02T00:00:00"/>
    <s v="Same Day"/>
    <s v="LB-16795"/>
    <s v="Laurel Beltran"/>
    <x v="2"/>
    <x v="0"/>
    <s v="Oxnard"/>
    <x v="1"/>
    <n v="93030"/>
    <s v="West"/>
    <s v="OFF-PA-10001357"/>
    <x v="1"/>
    <x v="10"/>
    <s v="Xerox 1886"/>
    <n v="47.9"/>
    <n v="1"/>
    <n v="0"/>
    <n v="22.991999999999997"/>
  </r>
  <r>
    <n v="9173"/>
    <s v="US-2013-155768"/>
    <x v="0"/>
    <x v="49"/>
    <d v="2013-12-02T00:00:00"/>
    <s v="Same Day"/>
    <s v="LB-16795"/>
    <s v="Laurel Beltran"/>
    <x v="2"/>
    <x v="0"/>
    <s v="Oxnard"/>
    <x v="1"/>
    <n v="93030"/>
    <s v="West"/>
    <s v="OFF-ST-10002292"/>
    <x v="1"/>
    <x v="4"/>
    <s v="Sauder Facets Collection Locker/File Cabinet, Sky Alder Finish"/>
    <n v="1112.94"/>
    <n v="3"/>
    <n v="0"/>
    <n v="222.58799999999991"/>
  </r>
  <r>
    <n v="9174"/>
    <s v="US-2013-155768"/>
    <x v="0"/>
    <x v="49"/>
    <d v="2013-12-02T00:00:00"/>
    <s v="Same Day"/>
    <s v="LB-16795"/>
    <s v="Laurel Beltran"/>
    <x v="2"/>
    <x v="0"/>
    <s v="Oxnard"/>
    <x v="1"/>
    <n v="93030"/>
    <s v="West"/>
    <s v="OFF-EN-10001219"/>
    <x v="1"/>
    <x v="12"/>
    <s v="#10- 4 1/8&quot; x 9 1/2&quot; Security-Tint Envelopes"/>
    <n v="22.919999999999998"/>
    <n v="3"/>
    <n v="0"/>
    <n v="11.230799999999999"/>
  </r>
  <r>
    <n v="9175"/>
    <s v="CA-2014-119424"/>
    <x v="3"/>
    <x v="492"/>
    <d v="2014-06-15T00:00:00"/>
    <s v="Second Class"/>
    <s v="SB-20185"/>
    <s v="Sarah Brown"/>
    <x v="0"/>
    <x v="0"/>
    <s v="Kent"/>
    <x v="4"/>
    <n v="98031"/>
    <s v="West"/>
    <s v="TEC-PH-10002564"/>
    <x v="2"/>
    <x v="7"/>
    <s v="OtterBox Defender Series Case - Samsung Galaxy S4"/>
    <n v="71.975999999999999"/>
    <n v="3"/>
    <n v="0.2"/>
    <n v="8.9969999999999892"/>
  </r>
  <r>
    <n v="9176"/>
    <s v="CA-2014-119424"/>
    <x v="3"/>
    <x v="492"/>
    <d v="2014-06-15T00:00:00"/>
    <s v="Second Class"/>
    <s v="SB-20185"/>
    <s v="Sarah Brown"/>
    <x v="0"/>
    <x v="0"/>
    <s v="Kent"/>
    <x v="4"/>
    <n v="98031"/>
    <s v="West"/>
    <s v="OFF-PA-10001639"/>
    <x v="1"/>
    <x v="10"/>
    <s v="Xerox 203"/>
    <n v="19.440000000000001"/>
    <n v="3"/>
    <n v="0"/>
    <n v="9.3312000000000008"/>
  </r>
  <r>
    <n v="9177"/>
    <s v="CA-2013-118178"/>
    <x v="0"/>
    <x v="690"/>
    <d v="2013-03-25T00:00:00"/>
    <s v="Standard Class"/>
    <s v="CC-12610"/>
    <s v="Corey Catlett"/>
    <x v="1"/>
    <x v="0"/>
    <s v="Nashville"/>
    <x v="18"/>
    <n v="37211"/>
    <s v="South"/>
    <s v="OFF-BI-10001153"/>
    <x v="1"/>
    <x v="8"/>
    <s v="Ibico Recycled Grain-Textured Covers"/>
    <n v="31.086000000000006"/>
    <n v="3"/>
    <n v="0.7"/>
    <n v="-20.72399999999999"/>
  </r>
  <r>
    <n v="9178"/>
    <s v="CA-2013-166618"/>
    <x v="0"/>
    <x v="696"/>
    <d v="2013-11-19T00:00:00"/>
    <s v="Standard Class"/>
    <s v="DP-13000"/>
    <s v="Darren Powers"/>
    <x v="0"/>
    <x v="0"/>
    <s v="New York City"/>
    <x v="15"/>
    <n v="10035"/>
    <s v="East"/>
    <s v="TEC-PH-10003356"/>
    <x v="2"/>
    <x v="7"/>
    <s v="SmartStand Mobile Device Holder, Assorted Colors"/>
    <n v="13.98"/>
    <n v="2"/>
    <n v="0"/>
    <n v="3.9144000000000005"/>
  </r>
  <r>
    <n v="9179"/>
    <s v="CA-2013-166618"/>
    <x v="0"/>
    <x v="696"/>
    <d v="2013-11-19T00:00:00"/>
    <s v="Standard Class"/>
    <s v="DP-13000"/>
    <s v="Darren Powers"/>
    <x v="0"/>
    <x v="0"/>
    <s v="New York City"/>
    <x v="15"/>
    <n v="10035"/>
    <s v="East"/>
    <s v="OFF-AR-10001725"/>
    <x v="1"/>
    <x v="6"/>
    <s v="Boston Home &amp; Office Model 2000 Electric Pencil Sharpeners"/>
    <n v="23.65"/>
    <n v="1"/>
    <n v="0"/>
    <n v="6.1490000000000009"/>
  </r>
  <r>
    <n v="9180"/>
    <s v="CA-2014-156776"/>
    <x v="3"/>
    <x v="783"/>
    <d v="2014-08-12T00:00:00"/>
    <s v="Standard Class"/>
    <s v="JL-15505"/>
    <s v="Jeremy Lonsdale"/>
    <x v="0"/>
    <x v="0"/>
    <s v="Westminster"/>
    <x v="1"/>
    <n v="92683"/>
    <s v="West"/>
    <s v="TEC-PH-10002415"/>
    <x v="2"/>
    <x v="7"/>
    <s v="Polycom VoiceStation 500 Conference phone"/>
    <n v="707.88"/>
    <n v="3"/>
    <n v="0.2"/>
    <n v="44.242500000000035"/>
  </r>
  <r>
    <n v="9181"/>
    <s v="CA-2014-156776"/>
    <x v="3"/>
    <x v="783"/>
    <d v="2014-08-12T00:00:00"/>
    <s v="Standard Class"/>
    <s v="JL-15505"/>
    <s v="Jeremy Lonsdale"/>
    <x v="0"/>
    <x v="0"/>
    <s v="Westminster"/>
    <x v="1"/>
    <n v="92683"/>
    <s v="West"/>
    <s v="OFF-BI-10003355"/>
    <x v="1"/>
    <x v="8"/>
    <s v="Cardinal Holdit Business Card Pockets"/>
    <n v="11.952000000000002"/>
    <n v="3"/>
    <n v="0.2"/>
    <n v="4.1832000000000003"/>
  </r>
  <r>
    <n v="9182"/>
    <s v="CA-2014-156776"/>
    <x v="3"/>
    <x v="783"/>
    <d v="2014-08-12T00:00:00"/>
    <s v="Standard Class"/>
    <s v="JL-15505"/>
    <s v="Jeremy Lonsdale"/>
    <x v="0"/>
    <x v="0"/>
    <s v="Westminster"/>
    <x v="1"/>
    <n v="92683"/>
    <s v="West"/>
    <s v="OFF-BI-10000216"/>
    <x v="1"/>
    <x v="8"/>
    <s v="Mead 1st Gear 2&quot; Zipper Binder, Asst. Colors"/>
    <n v="31.128000000000004"/>
    <n v="3"/>
    <n v="0.2"/>
    <n v="11.673000000000002"/>
  </r>
  <r>
    <n v="9183"/>
    <s v="CA-2014-156776"/>
    <x v="3"/>
    <x v="783"/>
    <d v="2014-08-12T00:00:00"/>
    <s v="Standard Class"/>
    <s v="JL-15505"/>
    <s v="Jeremy Lonsdale"/>
    <x v="0"/>
    <x v="0"/>
    <s v="Westminster"/>
    <x v="1"/>
    <n v="92683"/>
    <s v="West"/>
    <s v="TEC-AC-10004803"/>
    <x v="2"/>
    <x v="11"/>
    <s v="Sony Micro Vault Click 4 GB USB 2.0 Flash Drive"/>
    <n v="55.76"/>
    <n v="4"/>
    <n v="0"/>
    <n v="7.8064000000000036"/>
  </r>
  <r>
    <n v="9184"/>
    <s v="CA-2014-156776"/>
    <x v="3"/>
    <x v="783"/>
    <d v="2014-08-12T00:00:00"/>
    <s v="Standard Class"/>
    <s v="JL-15505"/>
    <s v="Jeremy Lonsdale"/>
    <x v="0"/>
    <x v="0"/>
    <s v="Westminster"/>
    <x v="1"/>
    <n v="92683"/>
    <s v="West"/>
    <s v="OFF-PA-10001970"/>
    <x v="1"/>
    <x v="10"/>
    <s v="Xerox 1881"/>
    <n v="24.56"/>
    <n v="2"/>
    <n v="0"/>
    <n v="11.543199999999999"/>
  </r>
  <r>
    <n v="9185"/>
    <s v="CA-2014-156776"/>
    <x v="3"/>
    <x v="783"/>
    <d v="2014-08-12T00:00:00"/>
    <s v="Standard Class"/>
    <s v="JL-15505"/>
    <s v="Jeremy Lonsdale"/>
    <x v="0"/>
    <x v="0"/>
    <s v="Westminster"/>
    <x v="1"/>
    <n v="92683"/>
    <s v="West"/>
    <s v="FUR-FU-10004848"/>
    <x v="0"/>
    <x v="5"/>
    <s v="Howard Miller 13-3/4&quot; Diameter Brushed Chrome Round Wall Clock"/>
    <n v="51.75"/>
    <n v="1"/>
    <n v="0"/>
    <n v="15.524999999999999"/>
  </r>
  <r>
    <n v="9186"/>
    <s v="CA-2014-156776"/>
    <x v="3"/>
    <x v="783"/>
    <d v="2014-08-12T00:00:00"/>
    <s v="Standard Class"/>
    <s v="JL-15505"/>
    <s v="Jeremy Lonsdale"/>
    <x v="0"/>
    <x v="0"/>
    <s v="Westminster"/>
    <x v="1"/>
    <n v="92683"/>
    <s v="West"/>
    <s v="FUR-CH-10002317"/>
    <x v="0"/>
    <x v="1"/>
    <s v="Global Enterprise Series Seating Low-Back Swivel/Tilt Chairs"/>
    <n v="207.18400000000003"/>
    <n v="1"/>
    <n v="0.2"/>
    <n v="25.897999999999982"/>
  </r>
  <r>
    <n v="9187"/>
    <s v="CA-2014-156776"/>
    <x v="3"/>
    <x v="783"/>
    <d v="2014-08-12T00:00:00"/>
    <s v="Standard Class"/>
    <s v="JL-15505"/>
    <s v="Jeremy Lonsdale"/>
    <x v="0"/>
    <x v="0"/>
    <s v="Westminster"/>
    <x v="1"/>
    <n v="92683"/>
    <s v="West"/>
    <s v="OFF-AP-10002534"/>
    <x v="1"/>
    <x v="9"/>
    <s v="3.6 Cubic Foot Counter Height Office Refrigerator"/>
    <n v="1473.1"/>
    <n v="5"/>
    <n v="0"/>
    <n v="412.46800000000007"/>
  </r>
  <r>
    <n v="9188"/>
    <s v="US-2012-130512"/>
    <x v="1"/>
    <x v="291"/>
    <d v="2012-08-25T00:00:00"/>
    <s v="Standard Class"/>
    <s v="SM-20320"/>
    <s v="Sean Miller"/>
    <x v="2"/>
    <x v="0"/>
    <s v="Allentown"/>
    <x v="9"/>
    <n v="18103"/>
    <s v="East"/>
    <s v="OFF-SU-10001935"/>
    <x v="1"/>
    <x v="14"/>
    <s v="Staples"/>
    <n v="3.4880000000000004"/>
    <n v="2"/>
    <n v="0.2"/>
    <n v="-0.69760000000000066"/>
  </r>
  <r>
    <n v="9189"/>
    <s v="US-2012-130512"/>
    <x v="1"/>
    <x v="291"/>
    <d v="2012-08-25T00:00:00"/>
    <s v="Standard Class"/>
    <s v="SM-20320"/>
    <s v="Sean Miller"/>
    <x v="2"/>
    <x v="0"/>
    <s v="Allentown"/>
    <x v="9"/>
    <n v="18103"/>
    <s v="East"/>
    <s v="TEC-AC-10000290"/>
    <x v="2"/>
    <x v="11"/>
    <s v="Sabrent 4-Port USB 2.0 Hub"/>
    <n v="21.728000000000002"/>
    <n v="4"/>
    <n v="0.2"/>
    <n v="3.8024000000000004"/>
  </r>
  <r>
    <n v="9190"/>
    <s v="US-2012-130512"/>
    <x v="1"/>
    <x v="291"/>
    <d v="2012-08-25T00:00:00"/>
    <s v="Standard Class"/>
    <s v="SM-20320"/>
    <s v="Sean Miller"/>
    <x v="2"/>
    <x v="0"/>
    <s v="Allentown"/>
    <x v="9"/>
    <n v="18103"/>
    <s v="East"/>
    <s v="OFF-ST-10002574"/>
    <x v="1"/>
    <x v="4"/>
    <s v="SAFCO Commercial Wire Shelving, Black"/>
    <n v="663.072"/>
    <n v="6"/>
    <n v="0.2"/>
    <n v="-165.768"/>
  </r>
  <r>
    <n v="9191"/>
    <s v="US-2012-130512"/>
    <x v="1"/>
    <x v="291"/>
    <d v="2012-08-25T00:00:00"/>
    <s v="Standard Class"/>
    <s v="SM-20320"/>
    <s v="Sean Miller"/>
    <x v="2"/>
    <x v="0"/>
    <s v="Allentown"/>
    <x v="9"/>
    <n v="18103"/>
    <s v="East"/>
    <s v="OFF-BI-10004519"/>
    <x v="1"/>
    <x v="8"/>
    <s v="GBC DocuBind P100 Manual Binding Machine"/>
    <n v="99.588000000000008"/>
    <n v="2"/>
    <n v="0.7"/>
    <n v="-82.989999999999981"/>
  </r>
  <r>
    <n v="9192"/>
    <s v="US-2012-130512"/>
    <x v="1"/>
    <x v="291"/>
    <d v="2012-08-25T00:00:00"/>
    <s v="Standard Class"/>
    <s v="SM-20320"/>
    <s v="Sean Miller"/>
    <x v="2"/>
    <x v="0"/>
    <s v="Allentown"/>
    <x v="9"/>
    <n v="18103"/>
    <s v="East"/>
    <s v="OFF-PA-10003625"/>
    <x v="1"/>
    <x v="10"/>
    <s v="Xerox 1979"/>
    <n v="49.568000000000005"/>
    <n v="2"/>
    <n v="0.2"/>
    <n v="15.489999999999997"/>
  </r>
  <r>
    <n v="9193"/>
    <s v="CA-2012-141810"/>
    <x v="1"/>
    <x v="121"/>
    <d v="2012-11-07T00:00:00"/>
    <s v="Standard Class"/>
    <s v="BB-10990"/>
    <s v="Barry Blumstein"/>
    <x v="1"/>
    <x v="0"/>
    <s v="San Antonio"/>
    <x v="5"/>
    <n v="78207"/>
    <s v="Central"/>
    <s v="OFF-BI-10001524"/>
    <x v="1"/>
    <x v="8"/>
    <s v="GBC Premium Transparent Covers with Diagonal Lined Pattern"/>
    <n v="29.371999999999993"/>
    <n v="7"/>
    <n v="0.8"/>
    <n v="-46.995200000000025"/>
  </r>
  <r>
    <n v="9194"/>
    <s v="CA-2012-141810"/>
    <x v="1"/>
    <x v="121"/>
    <d v="2012-11-07T00:00:00"/>
    <s v="Standard Class"/>
    <s v="BB-10990"/>
    <s v="Barry Blumstein"/>
    <x v="1"/>
    <x v="0"/>
    <s v="San Antonio"/>
    <x v="5"/>
    <n v="78207"/>
    <s v="Central"/>
    <s v="TEC-PH-10002200"/>
    <x v="2"/>
    <x v="7"/>
    <s v="Aastra 6757i CT Wireless VoIP phone"/>
    <n v="344.70400000000001"/>
    <n v="2"/>
    <n v="0.2"/>
    <n v="38.779199999999989"/>
  </r>
  <r>
    <n v="9195"/>
    <s v="CA-2011-146843"/>
    <x v="2"/>
    <x v="953"/>
    <d v="2011-12-06T00:00:00"/>
    <s v="Standard Class"/>
    <s v="PB-19150"/>
    <s v="Philip Brown"/>
    <x v="0"/>
    <x v="0"/>
    <s v="Avondale"/>
    <x v="16"/>
    <n v="85323"/>
    <s v="West"/>
    <s v="OFF-SU-10001664"/>
    <x v="1"/>
    <x v="14"/>
    <s v="Acme Office Executive Series Stainless Steel Trimmers"/>
    <n v="47.992000000000004"/>
    <n v="7"/>
    <n v="0.2"/>
    <n v="3.5993999999999993"/>
  </r>
  <r>
    <n v="9196"/>
    <s v="CA-2011-146843"/>
    <x v="2"/>
    <x v="953"/>
    <d v="2011-12-06T00:00:00"/>
    <s v="Standard Class"/>
    <s v="PB-19150"/>
    <s v="Philip Brown"/>
    <x v="0"/>
    <x v="0"/>
    <s v="Avondale"/>
    <x v="16"/>
    <n v="85323"/>
    <s v="West"/>
    <s v="TEC-AC-10002550"/>
    <x v="2"/>
    <x v="11"/>
    <s v="Memorex 25GB 6X Branded Blu-Ray Recordable Disc, 30/Pack"/>
    <n v="102.24000000000001"/>
    <n v="4"/>
    <n v="0.2"/>
    <n v="-16.614000000000004"/>
  </r>
  <r>
    <n v="9197"/>
    <s v="CA-2011-103310"/>
    <x v="2"/>
    <x v="1025"/>
    <d v="2011-05-15T00:00:00"/>
    <s v="Standard Class"/>
    <s v="GM-14680"/>
    <s v="Greg Matthias"/>
    <x v="0"/>
    <x v="0"/>
    <s v="San Jose"/>
    <x v="1"/>
    <n v="95123"/>
    <s v="West"/>
    <s v="OFF-PA-10004353"/>
    <x v="1"/>
    <x v="10"/>
    <s v="Southworth 25% Cotton Premium Laser Paper and Envelopes"/>
    <n v="39.96"/>
    <n v="2"/>
    <n v="0"/>
    <n v="19.180800000000001"/>
  </r>
  <r>
    <n v="9198"/>
    <s v="CA-2011-103310"/>
    <x v="2"/>
    <x v="1025"/>
    <d v="2011-05-15T00:00:00"/>
    <s v="Standard Class"/>
    <s v="GM-14680"/>
    <s v="Greg Matthias"/>
    <x v="0"/>
    <x v="0"/>
    <s v="San Jose"/>
    <x v="1"/>
    <n v="95123"/>
    <s v="West"/>
    <s v="TEC-PH-10001817"/>
    <x v="2"/>
    <x v="7"/>
    <s v="Wilson Electronics DB Pro Signal Booster"/>
    <n v="1432.0000000000002"/>
    <n v="5"/>
    <n v="0.2"/>
    <n v="125.30000000000007"/>
  </r>
  <r>
    <n v="9199"/>
    <s v="CA-2011-103310"/>
    <x v="2"/>
    <x v="1025"/>
    <d v="2011-05-15T00:00:00"/>
    <s v="Standard Class"/>
    <s v="GM-14680"/>
    <s v="Greg Matthias"/>
    <x v="0"/>
    <x v="0"/>
    <s v="San Jose"/>
    <x v="1"/>
    <n v="95123"/>
    <s v="West"/>
    <s v="OFF-SU-10004737"/>
    <x v="1"/>
    <x v="14"/>
    <s v="Acme Design Stainless Steel Bent Scissors"/>
    <n v="41.04"/>
    <n v="6"/>
    <n v="0"/>
    <n v="11.0808"/>
  </r>
  <r>
    <n v="9200"/>
    <s v="CA-2011-103310"/>
    <x v="2"/>
    <x v="1025"/>
    <d v="2011-05-15T00:00:00"/>
    <s v="Standard Class"/>
    <s v="GM-14680"/>
    <s v="Greg Matthias"/>
    <x v="0"/>
    <x v="0"/>
    <s v="San Jose"/>
    <x v="1"/>
    <n v="95123"/>
    <s v="West"/>
    <s v="FUR-CH-10002320"/>
    <x v="0"/>
    <x v="1"/>
    <s v="Hon Pagoda Stacking Chairs"/>
    <n v="256.78400000000005"/>
    <n v="1"/>
    <n v="0.2"/>
    <n v="32.097999999999971"/>
  </r>
  <r>
    <n v="9201"/>
    <s v="CA-2013-152688"/>
    <x v="0"/>
    <x v="508"/>
    <d v="2013-10-21T00:00:00"/>
    <s v="First Class"/>
    <s v="NR-18550"/>
    <s v="Nick Radford"/>
    <x v="0"/>
    <x v="0"/>
    <s v="Perth Amboy"/>
    <x v="30"/>
    <n v="8861"/>
    <s v="East"/>
    <s v="FUR-BO-10001337"/>
    <x v="0"/>
    <x v="0"/>
    <s v="O'Sullivan Living Dimensions 2-Shelf Bookcases"/>
    <n v="120.98"/>
    <n v="1"/>
    <n v="0"/>
    <n v="12.097999999999999"/>
  </r>
  <r>
    <n v="9202"/>
    <s v="CA-2013-152688"/>
    <x v="0"/>
    <x v="508"/>
    <d v="2013-10-21T00:00:00"/>
    <s v="First Class"/>
    <s v="NR-18550"/>
    <s v="Nick Radford"/>
    <x v="0"/>
    <x v="0"/>
    <s v="Perth Amboy"/>
    <x v="30"/>
    <n v="8861"/>
    <s v="East"/>
    <s v="OFF-BI-10004584"/>
    <x v="1"/>
    <x v="8"/>
    <s v="GBC ProClick 150 Presentation Binding System"/>
    <n v="315.98"/>
    <n v="1"/>
    <n v="0"/>
    <n v="148.51060000000001"/>
  </r>
  <r>
    <n v="9203"/>
    <s v="CA-2013-153836"/>
    <x v="0"/>
    <x v="859"/>
    <d v="2013-11-04T00:00:00"/>
    <s v="Standard Class"/>
    <s v="EH-13765"/>
    <s v="Edward Hooks"/>
    <x v="1"/>
    <x v="0"/>
    <s v="New York City"/>
    <x v="15"/>
    <n v="10011"/>
    <s v="East"/>
    <s v="OFF-BI-10004817"/>
    <x v="1"/>
    <x v="8"/>
    <s v="GBC Personal VeloBind Strips"/>
    <n v="28.752000000000002"/>
    <n v="3"/>
    <n v="0.2"/>
    <n v="10.0632"/>
  </r>
  <r>
    <n v="9204"/>
    <s v="CA-2013-153836"/>
    <x v="0"/>
    <x v="859"/>
    <d v="2013-11-04T00:00:00"/>
    <s v="Standard Class"/>
    <s v="EH-13765"/>
    <s v="Edward Hooks"/>
    <x v="1"/>
    <x v="0"/>
    <s v="New York City"/>
    <x v="15"/>
    <n v="10011"/>
    <s v="East"/>
    <s v="OFF-AR-10004602"/>
    <x v="1"/>
    <x v="6"/>
    <s v="Boston KS Multi-Size Manual Pencil Sharpener"/>
    <n v="114.94999999999999"/>
    <n v="5"/>
    <n v="0"/>
    <n v="32.186000000000007"/>
  </r>
  <r>
    <n v="9205"/>
    <s v="CA-2013-104689"/>
    <x v="0"/>
    <x v="49"/>
    <d v="2013-12-06T00:00:00"/>
    <s v="Standard Class"/>
    <s v="FH-14365"/>
    <s v="Fred Hopkins"/>
    <x v="1"/>
    <x v="0"/>
    <s v="Los Angeles"/>
    <x v="1"/>
    <n v="90004"/>
    <s v="West"/>
    <s v="OFF-AR-10001149"/>
    <x v="1"/>
    <x v="6"/>
    <s v="Sanford Colorific Colored Pencils, 12/Box"/>
    <n v="23.04"/>
    <n v="8"/>
    <n v="0"/>
    <n v="6.911999999999999"/>
  </r>
  <r>
    <n v="9206"/>
    <s v="CA-2013-146423"/>
    <x v="0"/>
    <x v="438"/>
    <d v="2013-04-22T00:00:00"/>
    <s v="Same Day"/>
    <s v="BT-11680"/>
    <s v="Brian Thompson"/>
    <x v="0"/>
    <x v="0"/>
    <s v="Milford"/>
    <x v="29"/>
    <n v="6460"/>
    <s v="East"/>
    <s v="OFF-AR-10004817"/>
    <x v="1"/>
    <x v="6"/>
    <s v="Colorific Watercolor Pencils"/>
    <n v="15.48"/>
    <n v="3"/>
    <n v="0"/>
    <n v="4.4891999999999985"/>
  </r>
  <r>
    <n v="9207"/>
    <s v="CA-2013-146423"/>
    <x v="0"/>
    <x v="438"/>
    <d v="2013-04-22T00:00:00"/>
    <s v="Same Day"/>
    <s v="BT-11680"/>
    <s v="Brian Thompson"/>
    <x v="0"/>
    <x v="0"/>
    <s v="Milford"/>
    <x v="29"/>
    <n v="6460"/>
    <s v="East"/>
    <s v="OFF-PA-10003797"/>
    <x v="1"/>
    <x v="10"/>
    <s v="Xerox 209"/>
    <n v="51.84"/>
    <n v="8"/>
    <n v="0"/>
    <n v="24.883200000000002"/>
  </r>
  <r>
    <n v="9208"/>
    <s v="CA-2014-140781"/>
    <x v="3"/>
    <x v="646"/>
    <d v="2014-08-08T00:00:00"/>
    <s v="Standard Class"/>
    <s v="AB-10105"/>
    <s v="Adrian Barton"/>
    <x v="0"/>
    <x v="0"/>
    <s v="Bloomington"/>
    <x v="10"/>
    <n v="61701"/>
    <s v="Central"/>
    <s v="TEC-AC-10000682"/>
    <x v="2"/>
    <x v="11"/>
    <s v="Kensington K72356US Mouse-in-a-Box USB Desktop Mouse"/>
    <n v="39.816000000000003"/>
    <n v="3"/>
    <n v="0.2"/>
    <n v="7.4654999999999987"/>
  </r>
  <r>
    <n v="9209"/>
    <s v="CA-2014-141747"/>
    <x v="3"/>
    <x v="646"/>
    <d v="2014-08-09T00:00:00"/>
    <s v="Second Class"/>
    <s v="SC-20230"/>
    <s v="Scot Coram"/>
    <x v="1"/>
    <x v="0"/>
    <s v="Seattle"/>
    <x v="4"/>
    <n v="98105"/>
    <s v="West"/>
    <s v="OFF-ST-10003996"/>
    <x v="1"/>
    <x v="4"/>
    <s v="Letter/Legal File Tote with Clear Snap-On Lid, Black Granite"/>
    <n v="16.059999999999999"/>
    <n v="1"/>
    <n v="0"/>
    <n v="4.1755999999999993"/>
  </r>
  <r>
    <n v="9210"/>
    <s v="CA-2014-142776"/>
    <x v="3"/>
    <x v="157"/>
    <d v="2014-12-15T00:00:00"/>
    <s v="Second Class"/>
    <s v="RS-19870"/>
    <s v="Roy Skaria"/>
    <x v="2"/>
    <x v="0"/>
    <s v="Burlington"/>
    <x v="23"/>
    <n v="52601"/>
    <s v="Central"/>
    <s v="OFF-EN-10003160"/>
    <x v="1"/>
    <x v="12"/>
    <s v="Pastel Pink Envelopes"/>
    <n v="7.28"/>
    <n v="1"/>
    <n v="0"/>
    <n v="3.4944000000000002"/>
  </r>
  <r>
    <n v="9211"/>
    <s v="CA-2014-142776"/>
    <x v="3"/>
    <x v="157"/>
    <d v="2014-12-15T00:00:00"/>
    <s v="Second Class"/>
    <s v="RS-19870"/>
    <s v="Roy Skaria"/>
    <x v="2"/>
    <x v="0"/>
    <s v="Burlington"/>
    <x v="23"/>
    <n v="52601"/>
    <s v="Central"/>
    <s v="OFF-BI-10002012"/>
    <x v="1"/>
    <x v="8"/>
    <s v="Wilson Jones Easy Flow II Sheet Lifters"/>
    <n v="5.4"/>
    <n v="3"/>
    <n v="0"/>
    <n v="2.5920000000000001"/>
  </r>
  <r>
    <n v="9212"/>
    <s v="CA-2012-167479"/>
    <x v="1"/>
    <x v="948"/>
    <d v="2012-03-19T00:00:00"/>
    <s v="Standard Class"/>
    <s v="AI-10855"/>
    <s v="Arianne Irving"/>
    <x v="0"/>
    <x v="0"/>
    <s v="Roseville"/>
    <x v="1"/>
    <n v="95661"/>
    <s v="West"/>
    <s v="OFF-PA-10002105"/>
    <x v="1"/>
    <x v="10"/>
    <s v="Xerox 223"/>
    <n v="19.440000000000001"/>
    <n v="3"/>
    <n v="0"/>
    <n v="9.3312000000000008"/>
  </r>
  <r>
    <n v="9213"/>
    <s v="CA-2011-144071"/>
    <x v="2"/>
    <x v="589"/>
    <d v="2011-12-15T00:00:00"/>
    <s v="Standard Class"/>
    <s v="DJ-13420"/>
    <s v="Denny Joy"/>
    <x v="1"/>
    <x v="0"/>
    <s v="San Francisco"/>
    <x v="1"/>
    <n v="94110"/>
    <s v="West"/>
    <s v="FUR-FU-10000397"/>
    <x v="0"/>
    <x v="5"/>
    <s v="Luxo Economy Swing Arm Lamp"/>
    <n v="39.880000000000003"/>
    <n v="2"/>
    <n v="0"/>
    <n v="11.166400000000003"/>
  </r>
  <r>
    <n v="9214"/>
    <s v="CA-2011-144071"/>
    <x v="2"/>
    <x v="589"/>
    <d v="2011-12-15T00:00:00"/>
    <s v="Standard Class"/>
    <s v="DJ-13420"/>
    <s v="Denny Joy"/>
    <x v="1"/>
    <x v="0"/>
    <s v="San Francisco"/>
    <x v="1"/>
    <n v="94110"/>
    <s v="West"/>
    <s v="FUR-FU-10000758"/>
    <x v="0"/>
    <x v="5"/>
    <s v="DAX Natural Wood-Tone Poster Frame"/>
    <n v="79.44"/>
    <n v="3"/>
    <n v="0"/>
    <n v="28.598399999999994"/>
  </r>
  <r>
    <n v="9215"/>
    <s v="US-2014-120908"/>
    <x v="3"/>
    <x v="1033"/>
    <d v="2014-10-03T00:00:00"/>
    <s v="First Class"/>
    <s v="BF-10975"/>
    <s v="Barbara Fisher"/>
    <x v="1"/>
    <x v="0"/>
    <s v="Philadelphia"/>
    <x v="9"/>
    <n v="19120"/>
    <s v="East"/>
    <s v="OFF-LA-10004677"/>
    <x v="1"/>
    <x v="2"/>
    <s v="Self-Adhesive Address Labels for Typewriters with Dispenser Box"/>
    <n v="20.664000000000001"/>
    <n v="7"/>
    <n v="0.2"/>
    <n v="6.9741"/>
  </r>
  <r>
    <n v="9216"/>
    <s v="CA-2013-152646"/>
    <x v="0"/>
    <x v="831"/>
    <d v="2013-11-27T00:00:00"/>
    <s v="Standard Class"/>
    <s v="TH-21235"/>
    <s v="Tiffany House"/>
    <x v="1"/>
    <x v="0"/>
    <s v="Los Angeles"/>
    <x v="1"/>
    <n v="90049"/>
    <s v="West"/>
    <s v="OFF-PA-10004451"/>
    <x v="1"/>
    <x v="10"/>
    <s v="Xerox 222"/>
    <n v="32.400000000000006"/>
    <n v="5"/>
    <n v="0"/>
    <n v="15.552000000000001"/>
  </r>
  <r>
    <n v="9217"/>
    <s v="CA-2014-103765"/>
    <x v="3"/>
    <x v="221"/>
    <d v="2014-12-01T00:00:00"/>
    <s v="Standard Class"/>
    <s v="JG-15310"/>
    <s v="Jason Gross"/>
    <x v="1"/>
    <x v="0"/>
    <s v="Odessa"/>
    <x v="5"/>
    <n v="79762"/>
    <s v="Central"/>
    <s v="OFF-AP-10002311"/>
    <x v="1"/>
    <x v="9"/>
    <s v="Holmes Replacement Filter for HEPA Air Cleaner, Very Large Room, HEPA Filter"/>
    <n v="13.761999999999997"/>
    <n v="1"/>
    <n v="0.8"/>
    <n v="-24.771599999999999"/>
  </r>
  <r>
    <n v="9218"/>
    <s v="US-2014-118157"/>
    <x v="3"/>
    <x v="237"/>
    <d v="2014-11-18T00:00:00"/>
    <s v="First Class"/>
    <s v="AW-10930"/>
    <s v="Arthur Wiediger"/>
    <x v="2"/>
    <x v="0"/>
    <s v="Minneapolis"/>
    <x v="11"/>
    <n v="55407"/>
    <s v="Central"/>
    <s v="OFF-EN-10004459"/>
    <x v="1"/>
    <x v="12"/>
    <s v="Security-Tint Envelopes"/>
    <n v="15.28"/>
    <n v="2"/>
    <n v="0"/>
    <n v="7.4871999999999996"/>
  </r>
  <r>
    <n v="9219"/>
    <s v="US-2012-164238"/>
    <x v="1"/>
    <x v="748"/>
    <d v="2012-08-20T00:00:00"/>
    <s v="Standard Class"/>
    <s v="JW-15955"/>
    <s v="Joni Wasserman"/>
    <x v="0"/>
    <x v="0"/>
    <s v="Philadelphia"/>
    <x v="9"/>
    <n v="19120"/>
    <s v="East"/>
    <s v="OFF-ST-10002352"/>
    <x v="1"/>
    <x v="4"/>
    <s v="Iris Project Case"/>
    <n v="44.688000000000002"/>
    <n v="7"/>
    <n v="0.2"/>
    <n v="3.3515999999999977"/>
  </r>
  <r>
    <n v="9220"/>
    <s v="US-2012-164238"/>
    <x v="1"/>
    <x v="748"/>
    <d v="2012-08-20T00:00:00"/>
    <s v="Standard Class"/>
    <s v="JW-15955"/>
    <s v="Joni Wasserman"/>
    <x v="0"/>
    <x v="0"/>
    <s v="Philadelphia"/>
    <x v="9"/>
    <n v="19120"/>
    <s v="East"/>
    <s v="FUR-BO-10000780"/>
    <x v="0"/>
    <x v="0"/>
    <s v="O'Sullivan Plantations 2-Door Library in Landvery Oak"/>
    <n v="301.46999999999997"/>
    <n v="3"/>
    <n v="0.5"/>
    <n v="-204.99959999999996"/>
  </r>
  <r>
    <n v="9221"/>
    <s v="CA-2014-103212"/>
    <x v="3"/>
    <x v="119"/>
    <d v="2014-10-15T00:00:00"/>
    <s v="First Class"/>
    <s v="MH-18025"/>
    <s v="Michelle Huthwaite"/>
    <x v="0"/>
    <x v="0"/>
    <s v="Lafayette"/>
    <x v="28"/>
    <n v="70506"/>
    <s v="South"/>
    <s v="OFF-LA-10000248"/>
    <x v="1"/>
    <x v="2"/>
    <s v="Avery 52"/>
    <n v="11.07"/>
    <n v="3"/>
    <n v="0"/>
    <n v="5.2028999999999996"/>
  </r>
  <r>
    <n v="9222"/>
    <s v="CA-2014-103212"/>
    <x v="3"/>
    <x v="119"/>
    <d v="2014-10-15T00:00:00"/>
    <s v="First Class"/>
    <s v="MH-18025"/>
    <s v="Michelle Huthwaite"/>
    <x v="0"/>
    <x v="0"/>
    <s v="Lafayette"/>
    <x v="28"/>
    <n v="70506"/>
    <s v="South"/>
    <s v="FUR-TA-10003473"/>
    <x v="0"/>
    <x v="3"/>
    <s v="Bretford Rectangular Conference Table Tops"/>
    <n v="1504.52"/>
    <n v="4"/>
    <n v="0"/>
    <n v="346.03960000000006"/>
  </r>
  <r>
    <n v="9223"/>
    <s v="CA-2014-103212"/>
    <x v="3"/>
    <x v="119"/>
    <d v="2014-10-15T00:00:00"/>
    <s v="First Class"/>
    <s v="MH-18025"/>
    <s v="Michelle Huthwaite"/>
    <x v="0"/>
    <x v="0"/>
    <s v="Lafayette"/>
    <x v="28"/>
    <n v="70506"/>
    <s v="South"/>
    <s v="OFF-PA-10004355"/>
    <x v="1"/>
    <x v="10"/>
    <s v="Xerox 231"/>
    <n v="25.92"/>
    <n v="4"/>
    <n v="0"/>
    <n v="12.441600000000001"/>
  </r>
  <r>
    <n v="9224"/>
    <s v="CA-2014-121160"/>
    <x v="3"/>
    <x v="259"/>
    <d v="2014-11-05T00:00:00"/>
    <s v="Same Day"/>
    <s v="FM-14290"/>
    <s v="Frank Merwin"/>
    <x v="2"/>
    <x v="0"/>
    <s v="Bryan"/>
    <x v="5"/>
    <n v="77803"/>
    <s v="Central"/>
    <s v="OFF-BI-10001308"/>
    <x v="1"/>
    <x v="8"/>
    <s v="GBC Standard Plastic Binding Systems' Combs"/>
    <n v="7.5359999999999987"/>
    <n v="6"/>
    <n v="0.8"/>
    <n v="-13.188000000000009"/>
  </r>
  <r>
    <n v="9225"/>
    <s v="CA-2014-121160"/>
    <x v="3"/>
    <x v="259"/>
    <d v="2014-11-05T00:00:00"/>
    <s v="Same Day"/>
    <s v="FM-14290"/>
    <s v="Frank Merwin"/>
    <x v="2"/>
    <x v="0"/>
    <s v="Bryan"/>
    <x v="5"/>
    <n v="77803"/>
    <s v="Central"/>
    <s v="OFF-BI-10003094"/>
    <x v="1"/>
    <x v="8"/>
    <s v="Self-Adhesive Ring Binder Labels"/>
    <n v="1.4079999999999997"/>
    <n v="2"/>
    <n v="0.8"/>
    <n v="-2.3232000000000008"/>
  </r>
  <r>
    <n v="9226"/>
    <s v="CA-2014-121160"/>
    <x v="3"/>
    <x v="259"/>
    <d v="2014-11-05T00:00:00"/>
    <s v="Same Day"/>
    <s v="FM-14290"/>
    <s v="Frank Merwin"/>
    <x v="2"/>
    <x v="0"/>
    <s v="Bryan"/>
    <x v="5"/>
    <n v="77803"/>
    <s v="Central"/>
    <s v="OFF-BI-10004040"/>
    <x v="1"/>
    <x v="8"/>
    <s v="Wilson Jones Impact Binders"/>
    <n v="4.1439999999999992"/>
    <n v="4"/>
    <n v="0.8"/>
    <n v="-6.4232000000000014"/>
  </r>
  <r>
    <n v="9227"/>
    <s v="CA-2014-121160"/>
    <x v="3"/>
    <x v="259"/>
    <d v="2014-11-05T00:00:00"/>
    <s v="Same Day"/>
    <s v="FM-14290"/>
    <s v="Frank Merwin"/>
    <x v="2"/>
    <x v="0"/>
    <s v="Bryan"/>
    <x v="5"/>
    <n v="77803"/>
    <s v="Central"/>
    <s v="OFF-ST-10002485"/>
    <x v="1"/>
    <x v="4"/>
    <s v="Rogers Deluxe File Chest"/>
    <n v="52.751999999999995"/>
    <n v="3"/>
    <n v="0.2"/>
    <n v="-12.528600000000001"/>
  </r>
  <r>
    <n v="9228"/>
    <s v="CA-2014-140515"/>
    <x v="3"/>
    <x v="498"/>
    <d v="2014-03-25T00:00:00"/>
    <s v="Standard Class"/>
    <s v="GZ-14545"/>
    <s v="George Zrebassa"/>
    <x v="1"/>
    <x v="0"/>
    <s v="Los Angeles"/>
    <x v="1"/>
    <n v="90008"/>
    <s v="West"/>
    <s v="OFF-AP-10001205"/>
    <x v="1"/>
    <x v="9"/>
    <s v="Belkin 5 Outlet SurgeMaster Power Centers"/>
    <n v="381.35999999999996"/>
    <n v="7"/>
    <n v="0"/>
    <n v="106.78080000000003"/>
  </r>
  <r>
    <n v="9229"/>
    <s v="CA-2011-153619"/>
    <x v="2"/>
    <x v="935"/>
    <d v="2011-11-03T00:00:00"/>
    <s v="Same Day"/>
    <s v="TC-21535"/>
    <s v="Tracy Collins"/>
    <x v="2"/>
    <x v="0"/>
    <s v="Los Angeles"/>
    <x v="1"/>
    <n v="90049"/>
    <s v="West"/>
    <s v="OFF-AR-10001868"/>
    <x v="1"/>
    <x v="6"/>
    <s v="Prang Dustless Chalk Sticks"/>
    <n v="6.72"/>
    <n v="4"/>
    <n v="0"/>
    <n v="3.36"/>
  </r>
  <r>
    <n v="9230"/>
    <s v="CA-2014-133718"/>
    <x v="3"/>
    <x v="283"/>
    <d v="2014-07-27T00:00:00"/>
    <s v="First Class"/>
    <s v="TB-21520"/>
    <s v="Tracy Blumstein"/>
    <x v="0"/>
    <x v="0"/>
    <s v="Los Angeles"/>
    <x v="1"/>
    <n v="90045"/>
    <s v="West"/>
    <s v="OFF-BI-10003429"/>
    <x v="1"/>
    <x v="8"/>
    <s v="Cardinal HOLDit! Binder Insert Strips,Extra Strips"/>
    <n v="15.192"/>
    <n v="3"/>
    <n v="0.2"/>
    <n v="5.5070999999999994"/>
  </r>
  <r>
    <n v="9231"/>
    <s v="CA-2014-133718"/>
    <x v="3"/>
    <x v="283"/>
    <d v="2014-07-27T00:00:00"/>
    <s v="First Class"/>
    <s v="TB-21520"/>
    <s v="Tracy Blumstein"/>
    <x v="0"/>
    <x v="0"/>
    <s v="Los Angeles"/>
    <x v="1"/>
    <n v="90045"/>
    <s v="West"/>
    <s v="OFF-PA-10002689"/>
    <x v="1"/>
    <x v="10"/>
    <s v="Weyerhaeuser First Choice Laser/Copy Paper (20Lb. and 88 Bright)"/>
    <n v="58.320000000000007"/>
    <n v="9"/>
    <n v="0"/>
    <n v="27.993600000000001"/>
  </r>
  <r>
    <n v="9232"/>
    <s v="CA-2011-148383"/>
    <x v="2"/>
    <x v="422"/>
    <d v="2011-12-31T00:00:00"/>
    <s v="Standard Class"/>
    <s v="RP-19390"/>
    <s v="Resi Pölking"/>
    <x v="0"/>
    <x v="0"/>
    <s v="Phoenix"/>
    <x v="16"/>
    <n v="85023"/>
    <s v="West"/>
    <s v="OFF-BI-10003650"/>
    <x v="1"/>
    <x v="8"/>
    <s v="GBC DocuBind 300 Electric Binding Machine"/>
    <n v="946.76400000000024"/>
    <n v="6"/>
    <n v="0.7"/>
    <n v="-694.29359999999997"/>
  </r>
  <r>
    <n v="9233"/>
    <s v="CA-2013-126732"/>
    <x v="0"/>
    <x v="476"/>
    <d v="2013-09-07T00:00:00"/>
    <s v="Standard Class"/>
    <s v="LR-16915"/>
    <s v="Lena Radford"/>
    <x v="0"/>
    <x v="0"/>
    <s v="Los Angeles"/>
    <x v="1"/>
    <n v="90036"/>
    <s v="West"/>
    <s v="FUR-FU-10001889"/>
    <x v="0"/>
    <x v="5"/>
    <s v="Ultra Door Pull Handle"/>
    <n v="94.679999999999993"/>
    <n v="9"/>
    <n v="0"/>
    <n v="31.244399999999995"/>
  </r>
  <r>
    <n v="9234"/>
    <s v="CA-2013-126732"/>
    <x v="0"/>
    <x v="476"/>
    <d v="2013-09-07T00:00:00"/>
    <s v="Standard Class"/>
    <s v="LR-16915"/>
    <s v="Lena Radford"/>
    <x v="0"/>
    <x v="0"/>
    <s v="Los Angeles"/>
    <x v="1"/>
    <n v="90036"/>
    <s v="West"/>
    <s v="OFF-ST-10000321"/>
    <x v="1"/>
    <x v="4"/>
    <s v="Akro Stacking Bins"/>
    <n v="23.669999999999998"/>
    <n v="3"/>
    <n v="0"/>
    <n v="0.94679999999999698"/>
  </r>
  <r>
    <n v="9235"/>
    <s v="CA-2013-126732"/>
    <x v="0"/>
    <x v="476"/>
    <d v="2013-09-07T00:00:00"/>
    <s v="Standard Class"/>
    <s v="LR-16915"/>
    <s v="Lena Radford"/>
    <x v="0"/>
    <x v="0"/>
    <s v="Los Angeles"/>
    <x v="1"/>
    <n v="90036"/>
    <s v="West"/>
    <s v="TEC-PH-10001530"/>
    <x v="2"/>
    <x v="7"/>
    <s v="Cisco Unified IP Phone 7945G VoIP phone"/>
    <n v="1091.1680000000001"/>
    <n v="4"/>
    <n v="0.2"/>
    <n v="68.197999999999979"/>
  </r>
  <r>
    <n v="9236"/>
    <s v="CA-2013-126732"/>
    <x v="0"/>
    <x v="476"/>
    <d v="2013-09-07T00:00:00"/>
    <s v="Standard Class"/>
    <s v="LR-16915"/>
    <s v="Lena Radford"/>
    <x v="0"/>
    <x v="0"/>
    <s v="Los Angeles"/>
    <x v="1"/>
    <n v="90036"/>
    <s v="West"/>
    <s v="OFF-AR-10004752"/>
    <x v="1"/>
    <x v="6"/>
    <s v="Blackstonian Pencils"/>
    <n v="18.689999999999998"/>
    <n v="7"/>
    <n v="0"/>
    <n v="5.2332000000000001"/>
  </r>
  <r>
    <n v="9237"/>
    <s v="CA-2013-126732"/>
    <x v="0"/>
    <x v="476"/>
    <d v="2013-09-07T00:00:00"/>
    <s v="Standard Class"/>
    <s v="LR-16915"/>
    <s v="Lena Radford"/>
    <x v="0"/>
    <x v="0"/>
    <s v="Los Angeles"/>
    <x v="1"/>
    <n v="90036"/>
    <s v="West"/>
    <s v="FUR-TA-10001539"/>
    <x v="0"/>
    <x v="3"/>
    <s v="Chromcraft Rectangular Conference Tables"/>
    <n v="568.72800000000007"/>
    <n v="3"/>
    <n v="0.2"/>
    <n v="28.436399999999935"/>
  </r>
  <r>
    <n v="9238"/>
    <s v="CA-2013-126732"/>
    <x v="0"/>
    <x v="476"/>
    <d v="2013-09-07T00:00:00"/>
    <s v="Standard Class"/>
    <s v="LR-16915"/>
    <s v="Lena Radford"/>
    <x v="0"/>
    <x v="0"/>
    <s v="Los Angeles"/>
    <x v="1"/>
    <n v="90036"/>
    <s v="West"/>
    <s v="OFF-BI-10001553"/>
    <x v="1"/>
    <x v="8"/>
    <s v="SpineVue Locking Slant-D Ring Binders by Cardinal"/>
    <n v="7.3120000000000012"/>
    <n v="1"/>
    <n v="0.2"/>
    <n v="2.5591999999999997"/>
  </r>
  <r>
    <n v="9239"/>
    <s v="CA-2014-138156"/>
    <x v="3"/>
    <x v="512"/>
    <d v="2014-02-15T00:00:00"/>
    <s v="First Class"/>
    <s v="MM-17260"/>
    <s v="Magdelene Morse"/>
    <x v="0"/>
    <x v="0"/>
    <s v="Columbus"/>
    <x v="24"/>
    <n v="43229"/>
    <s v="East"/>
    <s v="FUR-FU-10003601"/>
    <x v="0"/>
    <x v="5"/>
    <s v="Deflect-o RollaMat Studded, Beveled Mat for Medium Pile Carpeting"/>
    <n v="147.56800000000001"/>
    <n v="2"/>
    <n v="0.2"/>
    <n v="-3.6892000000000067"/>
  </r>
  <r>
    <n v="9240"/>
    <s v="CA-2014-110310"/>
    <x v="3"/>
    <x v="855"/>
    <d v="2014-11-03T00:00:00"/>
    <s v="Standard Class"/>
    <s v="NB-18655"/>
    <s v="Nona Balk"/>
    <x v="1"/>
    <x v="0"/>
    <s v="Tallahassee"/>
    <x v="2"/>
    <n v="32303"/>
    <s v="South"/>
    <s v="OFF-PA-10001685"/>
    <x v="1"/>
    <x v="10"/>
    <s v="Staples"/>
    <n v="56.783999999999999"/>
    <n v="7"/>
    <n v="0.2"/>
    <n v="20.584200000000003"/>
  </r>
  <r>
    <n v="9241"/>
    <s v="CA-2014-110310"/>
    <x v="3"/>
    <x v="855"/>
    <d v="2014-11-03T00:00:00"/>
    <s v="Standard Class"/>
    <s v="NB-18655"/>
    <s v="Nona Balk"/>
    <x v="1"/>
    <x v="0"/>
    <s v="Tallahassee"/>
    <x v="2"/>
    <n v="32303"/>
    <s v="South"/>
    <s v="OFF-BI-10001097"/>
    <x v="1"/>
    <x v="8"/>
    <s v="Avery Hole Reinforcements"/>
    <n v="5.6070000000000011"/>
    <n v="3"/>
    <n v="0.7"/>
    <n v="-3.9248999999999974"/>
  </r>
  <r>
    <n v="9242"/>
    <s v="CA-2014-110310"/>
    <x v="3"/>
    <x v="855"/>
    <d v="2014-11-03T00:00:00"/>
    <s v="Standard Class"/>
    <s v="NB-18655"/>
    <s v="Nona Balk"/>
    <x v="1"/>
    <x v="0"/>
    <s v="Tallahassee"/>
    <x v="2"/>
    <n v="32303"/>
    <s v="South"/>
    <s v="OFF-AR-10001662"/>
    <x v="1"/>
    <x v="6"/>
    <s v="Rogers Handheld Barrel Pencil Sharpener"/>
    <n v="6.5760000000000005"/>
    <n v="3"/>
    <n v="0.2"/>
    <n v="0.57540000000000058"/>
  </r>
  <r>
    <n v="9243"/>
    <s v="CA-2011-113271"/>
    <x v="2"/>
    <x v="868"/>
    <d v="2011-07-14T00:00:00"/>
    <s v="Standard Class"/>
    <s v="DS-13030"/>
    <s v="Darrin Sayre"/>
    <x v="2"/>
    <x v="0"/>
    <s v="San Francisco"/>
    <x v="1"/>
    <n v="94122"/>
    <s v="West"/>
    <s v="OFF-BI-10002609"/>
    <x v="1"/>
    <x v="8"/>
    <s v="Avery Hidden Tab Dividers for Binding Systems"/>
    <n v="14.303999999999998"/>
    <n v="6"/>
    <n v="0.2"/>
    <n v="4.6487999999999987"/>
  </r>
  <r>
    <n v="9244"/>
    <s v="CA-2011-113271"/>
    <x v="2"/>
    <x v="868"/>
    <d v="2011-07-14T00:00:00"/>
    <s v="Standard Class"/>
    <s v="DS-13030"/>
    <s v="Darrin Sayre"/>
    <x v="2"/>
    <x v="0"/>
    <s v="San Francisco"/>
    <x v="1"/>
    <n v="94122"/>
    <s v="West"/>
    <s v="FUR-BO-10004218"/>
    <x v="0"/>
    <x v="0"/>
    <s v="Bush Heritage Pine Collection 5-Shelf Bookcase, Albany Pine Finish, *Special Order"/>
    <n v="119.83299999999998"/>
    <n v="1"/>
    <n v="0.15"/>
    <n v="7.0489999999999995"/>
  </r>
  <r>
    <n v="9245"/>
    <s v="CA-2011-113271"/>
    <x v="2"/>
    <x v="868"/>
    <d v="2011-07-14T00:00:00"/>
    <s v="Standard Class"/>
    <s v="DS-13030"/>
    <s v="Darrin Sayre"/>
    <x v="2"/>
    <x v="0"/>
    <s v="San Francisco"/>
    <x v="1"/>
    <n v="94122"/>
    <s v="West"/>
    <s v="OFF-AR-10003251"/>
    <x v="1"/>
    <x v="6"/>
    <s v="Prang Drawing Pencil Set"/>
    <n v="5.56"/>
    <n v="2"/>
    <n v="0"/>
    <n v="2.2239999999999998"/>
  </r>
  <r>
    <n v="9246"/>
    <s v="CA-2011-113271"/>
    <x v="2"/>
    <x v="868"/>
    <d v="2011-07-14T00:00:00"/>
    <s v="Standard Class"/>
    <s v="DS-13030"/>
    <s v="Darrin Sayre"/>
    <x v="2"/>
    <x v="0"/>
    <s v="San Francisco"/>
    <x v="1"/>
    <n v="94122"/>
    <s v="West"/>
    <s v="OFF-PA-10002365"/>
    <x v="1"/>
    <x v="10"/>
    <s v="Xerox 1967"/>
    <n v="32.400000000000006"/>
    <n v="5"/>
    <n v="0"/>
    <n v="15.552000000000001"/>
  </r>
  <r>
    <n v="9247"/>
    <s v="CA-2014-130106"/>
    <x v="3"/>
    <x v="1053"/>
    <d v="2014-05-27T00:00:00"/>
    <s v="Standard Class"/>
    <s v="VF-21715"/>
    <s v="Vicky Freymann"/>
    <x v="2"/>
    <x v="0"/>
    <s v="San Francisco"/>
    <x v="1"/>
    <n v="94109"/>
    <s v="West"/>
    <s v="OFF-AR-10003651"/>
    <x v="1"/>
    <x v="6"/>
    <s v="Newell 350"/>
    <n v="9.84"/>
    <n v="3"/>
    <n v="0"/>
    <n v="2.8535999999999988"/>
  </r>
  <r>
    <n v="9248"/>
    <s v="CA-2014-130106"/>
    <x v="3"/>
    <x v="1053"/>
    <d v="2014-05-27T00:00:00"/>
    <s v="Standard Class"/>
    <s v="VF-21715"/>
    <s v="Vicky Freymann"/>
    <x v="2"/>
    <x v="0"/>
    <s v="San Francisco"/>
    <x v="1"/>
    <n v="94109"/>
    <s v="West"/>
    <s v="OFF-AR-10003732"/>
    <x v="1"/>
    <x v="6"/>
    <s v="Newell 333"/>
    <n v="2.78"/>
    <n v="1"/>
    <n v="0"/>
    <n v="0.72279999999999989"/>
  </r>
  <r>
    <n v="9249"/>
    <s v="CA-2013-127761"/>
    <x v="0"/>
    <x v="338"/>
    <d v="2013-11-15T00:00:00"/>
    <s v="Standard Class"/>
    <s v="SW-20275"/>
    <s v="Scott Williamson"/>
    <x v="0"/>
    <x v="0"/>
    <s v="New York City"/>
    <x v="15"/>
    <n v="10009"/>
    <s v="East"/>
    <s v="OFF-BI-10002557"/>
    <x v="1"/>
    <x v="8"/>
    <s v="Presstex Flexible Ring Binders"/>
    <n v="3.64"/>
    <n v="1"/>
    <n v="0.2"/>
    <n v="1.3649999999999998"/>
  </r>
  <r>
    <n v="9250"/>
    <s v="CA-2013-127761"/>
    <x v="0"/>
    <x v="338"/>
    <d v="2013-11-15T00:00:00"/>
    <s v="Standard Class"/>
    <s v="SW-20275"/>
    <s v="Scott Williamson"/>
    <x v="0"/>
    <x v="0"/>
    <s v="New York City"/>
    <x v="15"/>
    <n v="10009"/>
    <s v="East"/>
    <s v="TEC-PH-10003691"/>
    <x v="2"/>
    <x v="7"/>
    <s v="BlackBerry Q10"/>
    <n v="881.93"/>
    <n v="7"/>
    <n v="0"/>
    <n v="220.48250000000002"/>
  </r>
  <r>
    <n v="9251"/>
    <s v="CA-2013-105354"/>
    <x v="0"/>
    <x v="499"/>
    <d v="2013-12-07T00:00:00"/>
    <s v="Standard Class"/>
    <s v="PW-19030"/>
    <s v="Pauline Webber"/>
    <x v="1"/>
    <x v="0"/>
    <s v="Marion"/>
    <x v="23"/>
    <n v="52302"/>
    <s v="Central"/>
    <s v="OFF-BI-10001107"/>
    <x v="1"/>
    <x v="8"/>
    <s v="GBC White Gloss Covers, Plain Front"/>
    <n v="115.84"/>
    <n v="8"/>
    <n v="0"/>
    <n v="54.444800000000001"/>
  </r>
  <r>
    <n v="9252"/>
    <s v="CA-2014-155712"/>
    <x v="3"/>
    <x v="580"/>
    <d v="2014-03-09T00:00:00"/>
    <s v="Standard Class"/>
    <s v="KD-16615"/>
    <s v="Ken Dana"/>
    <x v="1"/>
    <x v="0"/>
    <s v="Los Angeles"/>
    <x v="1"/>
    <n v="90008"/>
    <s v="West"/>
    <s v="OFF-BI-10004224"/>
    <x v="1"/>
    <x v="8"/>
    <s v="Catalog Binders with Expanding Posts"/>
    <n v="107.64800000000001"/>
    <n v="2"/>
    <n v="0.2"/>
    <n v="33.639999999999986"/>
  </r>
  <r>
    <n v="9253"/>
    <s v="CA-2014-102309"/>
    <x v="3"/>
    <x v="397"/>
    <d v="2014-09-26T00:00:00"/>
    <s v="Second Class"/>
    <s v="DO-13645"/>
    <s v="Doug O'Connell"/>
    <x v="0"/>
    <x v="0"/>
    <s v="Pine Bluff"/>
    <x v="36"/>
    <n v="71603"/>
    <s v="South"/>
    <s v="TEC-AC-10001114"/>
    <x v="2"/>
    <x v="11"/>
    <s v="Microsoft Wireless Mobile Mouse 4000"/>
    <n v="199.95000000000002"/>
    <n v="5"/>
    <n v="0"/>
    <n v="63.983999999999988"/>
  </r>
  <r>
    <n v="9254"/>
    <s v="CA-2014-102309"/>
    <x v="3"/>
    <x v="397"/>
    <d v="2014-09-26T00:00:00"/>
    <s v="Second Class"/>
    <s v="DO-13645"/>
    <s v="Doug O'Connell"/>
    <x v="0"/>
    <x v="0"/>
    <s v="Pine Bluff"/>
    <x v="36"/>
    <n v="71603"/>
    <s v="South"/>
    <s v="OFF-PA-10002005"/>
    <x v="1"/>
    <x v="10"/>
    <s v="Xerox 225"/>
    <n v="12.96"/>
    <n v="2"/>
    <n v="0"/>
    <n v="6.2208000000000006"/>
  </r>
  <r>
    <n v="9255"/>
    <s v="CA-2011-168368"/>
    <x v="2"/>
    <x v="1058"/>
    <d v="2011-02-16T00:00:00"/>
    <s v="Second Class"/>
    <s v="GA-14725"/>
    <s v="Guy Armstrong"/>
    <x v="0"/>
    <x v="0"/>
    <s v="Columbia"/>
    <x v="25"/>
    <n v="65203"/>
    <s v="Central"/>
    <s v="FUR-CH-10001146"/>
    <x v="0"/>
    <x v="1"/>
    <s v="Global Value Mid-Back Manager's Chair, Gray"/>
    <n v="60.89"/>
    <n v="1"/>
    <n v="0"/>
    <n v="15.222499999999997"/>
  </r>
  <r>
    <n v="9256"/>
    <s v="CA-2011-168368"/>
    <x v="2"/>
    <x v="1058"/>
    <d v="2011-02-16T00:00:00"/>
    <s v="Second Class"/>
    <s v="GA-14725"/>
    <s v="Guy Armstrong"/>
    <x v="0"/>
    <x v="0"/>
    <s v="Columbia"/>
    <x v="25"/>
    <n v="65203"/>
    <s v="Central"/>
    <s v="OFF-LA-10004853"/>
    <x v="1"/>
    <x v="2"/>
    <s v="Avery 483"/>
    <n v="14.940000000000001"/>
    <n v="3"/>
    <n v="0"/>
    <n v="6.8723999999999998"/>
  </r>
  <r>
    <n v="9257"/>
    <s v="CA-2011-168368"/>
    <x v="2"/>
    <x v="1058"/>
    <d v="2011-02-16T00:00:00"/>
    <s v="Second Class"/>
    <s v="GA-14725"/>
    <s v="Guy Armstrong"/>
    <x v="0"/>
    <x v="0"/>
    <s v="Columbia"/>
    <x v="25"/>
    <n v="65203"/>
    <s v="Central"/>
    <s v="OFF-BI-10004728"/>
    <x v="1"/>
    <x v="8"/>
    <s v="Wilson Jones Turn Tabs Binder Tool for Ring Binders"/>
    <n v="9.64"/>
    <n v="2"/>
    <n v="0"/>
    <n v="4.4344000000000001"/>
  </r>
  <r>
    <n v="9258"/>
    <s v="CA-2011-168368"/>
    <x v="2"/>
    <x v="1058"/>
    <d v="2011-02-16T00:00:00"/>
    <s v="Second Class"/>
    <s v="GA-14725"/>
    <s v="Guy Armstrong"/>
    <x v="0"/>
    <x v="0"/>
    <s v="Columbia"/>
    <x v="25"/>
    <n v="65203"/>
    <s v="Central"/>
    <s v="FUR-FU-10002298"/>
    <x v="0"/>
    <x v="5"/>
    <s v="Rubbermaid ClusterMat Chairmats, Mat Size- 66&quot; x 60&quot;, Lip 20&quot; x 11&quot; -90 Degree Angle"/>
    <n v="332.94"/>
    <n v="3"/>
    <n v="0"/>
    <n v="53.270399999999995"/>
  </r>
  <r>
    <n v="9259"/>
    <s v="CA-2011-168368"/>
    <x v="2"/>
    <x v="1058"/>
    <d v="2011-02-16T00:00:00"/>
    <s v="Second Class"/>
    <s v="GA-14725"/>
    <s v="Guy Armstrong"/>
    <x v="0"/>
    <x v="0"/>
    <s v="Columbia"/>
    <x v="25"/>
    <n v="65203"/>
    <s v="Central"/>
    <s v="OFF-BI-10004654"/>
    <x v="1"/>
    <x v="8"/>
    <s v="VariCap6 Expandable Binder"/>
    <n v="51.900000000000006"/>
    <n v="3"/>
    <n v="0"/>
    <n v="24.393000000000001"/>
  </r>
  <r>
    <n v="9260"/>
    <s v="CA-2011-168368"/>
    <x v="2"/>
    <x v="1058"/>
    <d v="2011-02-16T00:00:00"/>
    <s v="Second Class"/>
    <s v="GA-14725"/>
    <s v="Guy Armstrong"/>
    <x v="0"/>
    <x v="0"/>
    <s v="Columbia"/>
    <x v="25"/>
    <n v="65203"/>
    <s v="Central"/>
    <s v="OFF-ST-10002583"/>
    <x v="1"/>
    <x v="4"/>
    <s v="Fellowes Neat Ideas Storage Cubes"/>
    <n v="64.959999999999994"/>
    <n v="2"/>
    <n v="0"/>
    <n v="2.598399999999998"/>
  </r>
  <r>
    <n v="9261"/>
    <s v="CA-2014-167976"/>
    <x v="3"/>
    <x v="343"/>
    <d v="2014-11-15T00:00:00"/>
    <s v="Second Class"/>
    <s v="JL-15505"/>
    <s v="Jeremy Lonsdale"/>
    <x v="0"/>
    <x v="0"/>
    <s v="Aberdeen"/>
    <x v="44"/>
    <n v="57401"/>
    <s v="Central"/>
    <s v="OFF-SU-10004661"/>
    <x v="1"/>
    <x v="14"/>
    <s v="Acme Titanium Bonded Scissors"/>
    <n v="25.5"/>
    <n v="3"/>
    <n v="0"/>
    <n v="6.63"/>
  </r>
  <r>
    <n v="9262"/>
    <s v="CA-2014-111388"/>
    <x v="3"/>
    <x v="264"/>
    <d v="2014-09-03T00:00:00"/>
    <s v="Same Day"/>
    <s v="SU-20665"/>
    <s v="Stephanie Ulpright"/>
    <x v="2"/>
    <x v="0"/>
    <s v="Seattle"/>
    <x v="4"/>
    <n v="98103"/>
    <s v="West"/>
    <s v="FUR-CH-10003061"/>
    <x v="0"/>
    <x v="1"/>
    <s v="Global Leather Task Chair, Black"/>
    <n v="215.976"/>
    <n v="3"/>
    <n v="0.2"/>
    <n v="-2.6997000000000355"/>
  </r>
  <r>
    <n v="9263"/>
    <s v="CA-2012-124499"/>
    <x v="1"/>
    <x v="330"/>
    <d v="2012-10-13T00:00:00"/>
    <s v="Standard Class"/>
    <s v="FM-14380"/>
    <s v="Fred McMath"/>
    <x v="0"/>
    <x v="0"/>
    <s v="Detroit"/>
    <x v="12"/>
    <n v="48227"/>
    <s v="Central"/>
    <s v="FUR-CH-10000513"/>
    <x v="0"/>
    <x v="1"/>
    <s v="High-Back Leather Manager's Chair"/>
    <n v="389.97"/>
    <n v="3"/>
    <n v="0"/>
    <n v="35.097300000000004"/>
  </r>
  <r>
    <n v="9264"/>
    <s v="CA-2012-124499"/>
    <x v="1"/>
    <x v="330"/>
    <d v="2012-10-13T00:00:00"/>
    <s v="Standard Class"/>
    <s v="FM-14380"/>
    <s v="Fred McMath"/>
    <x v="0"/>
    <x v="0"/>
    <s v="Detroit"/>
    <x v="12"/>
    <n v="48227"/>
    <s v="Central"/>
    <s v="OFF-AP-10002191"/>
    <x v="1"/>
    <x v="9"/>
    <s v="Belkin 8 Outlet SurgeMaster II Gold Surge Protector"/>
    <n v="269.90999999999997"/>
    <n v="5"/>
    <n v="0.1"/>
    <n v="53.982000000000006"/>
  </r>
  <r>
    <n v="9265"/>
    <s v="US-2014-128118"/>
    <x v="3"/>
    <x v="221"/>
    <d v="2014-12-02T00:00:00"/>
    <s v="Standard Class"/>
    <s v="MY-17380"/>
    <s v="Maribeth Yedwab"/>
    <x v="1"/>
    <x v="0"/>
    <s v="Memphis"/>
    <x v="18"/>
    <n v="38109"/>
    <s v="South"/>
    <s v="OFF-BI-10000216"/>
    <x v="1"/>
    <x v="8"/>
    <s v="Mead 1st Gear 2&quot; Zipper Binder, Asst. Colors"/>
    <n v="11.673000000000002"/>
    <n v="3"/>
    <n v="0.7"/>
    <n v="-7.782"/>
  </r>
  <r>
    <n v="9266"/>
    <s v="US-2014-128118"/>
    <x v="3"/>
    <x v="221"/>
    <d v="2014-12-02T00:00:00"/>
    <s v="Standard Class"/>
    <s v="MY-17380"/>
    <s v="Maribeth Yedwab"/>
    <x v="1"/>
    <x v="0"/>
    <s v="Memphis"/>
    <x v="18"/>
    <n v="38109"/>
    <s v="South"/>
    <s v="OFF-EN-10003448"/>
    <x v="1"/>
    <x v="12"/>
    <s v="Peel &amp; Seel Recycled Catalog Envelopes, Brown"/>
    <n v="64.848000000000013"/>
    <n v="7"/>
    <n v="0.2"/>
    <n v="24.317999999999998"/>
  </r>
  <r>
    <n v="9267"/>
    <s v="CA-2011-125759"/>
    <x v="2"/>
    <x v="1215"/>
    <d v="2011-02-10T00:00:00"/>
    <s v="First Class"/>
    <s v="NM-18445"/>
    <s v="Nathan Mautz"/>
    <x v="2"/>
    <x v="0"/>
    <s v="North Las Vegas"/>
    <x v="33"/>
    <n v="89031"/>
    <s v="West"/>
    <s v="FUR-FU-10002111"/>
    <x v="0"/>
    <x v="5"/>
    <s v="Master Caster Door Stop, Large Brown"/>
    <n v="14.56"/>
    <n v="2"/>
    <n v="0"/>
    <n v="5.5327999999999999"/>
  </r>
  <r>
    <n v="9268"/>
    <s v="CA-2012-151869"/>
    <x v="1"/>
    <x v="12"/>
    <d v="2012-09-25T00:00:00"/>
    <s v="Same Day"/>
    <s v="CS-11950"/>
    <s v="Carlos Soltero"/>
    <x v="0"/>
    <x v="0"/>
    <s v="Freeport"/>
    <x v="15"/>
    <n v="11520"/>
    <s v="East"/>
    <s v="FUR-CH-10001545"/>
    <x v="0"/>
    <x v="1"/>
    <s v="Hon Comfortask Task/Swivel Chairs"/>
    <n v="102.58200000000001"/>
    <n v="1"/>
    <n v="0.1"/>
    <n v="6.8388000000000009"/>
  </r>
  <r>
    <n v="9269"/>
    <s v="CA-2012-151869"/>
    <x v="1"/>
    <x v="12"/>
    <d v="2012-09-25T00:00:00"/>
    <s v="Same Day"/>
    <s v="CS-11950"/>
    <s v="Carlos Soltero"/>
    <x v="0"/>
    <x v="0"/>
    <s v="Freeport"/>
    <x v="15"/>
    <n v="11520"/>
    <s v="East"/>
    <s v="OFF-PA-10002947"/>
    <x v="1"/>
    <x v="10"/>
    <s v="Xerox 1923"/>
    <n v="20.04"/>
    <n v="3"/>
    <n v="0"/>
    <n v="9.6191999999999993"/>
  </r>
  <r>
    <n v="9270"/>
    <s v="US-2014-102183"/>
    <x v="3"/>
    <x v="170"/>
    <d v="2014-08-29T00:00:00"/>
    <s v="Standard Class"/>
    <s v="PK-19075"/>
    <s v="Pete Kriz"/>
    <x v="0"/>
    <x v="0"/>
    <s v="New York City"/>
    <x v="15"/>
    <n v="10035"/>
    <s v="East"/>
    <s v="OFF-BI-10003476"/>
    <x v="1"/>
    <x v="8"/>
    <s v="Avery Metallic Poly Binders"/>
    <n v="32.088000000000001"/>
    <n v="7"/>
    <n v="0.2"/>
    <n v="11.2308"/>
  </r>
  <r>
    <n v="9271"/>
    <s v="US-2014-102183"/>
    <x v="3"/>
    <x v="170"/>
    <d v="2014-08-29T00:00:00"/>
    <s v="Standard Class"/>
    <s v="PK-19075"/>
    <s v="Pete Kriz"/>
    <x v="0"/>
    <x v="0"/>
    <s v="New York City"/>
    <x v="15"/>
    <n v="10035"/>
    <s v="East"/>
    <s v="OFF-BI-10001359"/>
    <x v="1"/>
    <x v="8"/>
    <s v="GBC DocuBind TL300 Electric Binding System"/>
    <n v="4305.5520000000006"/>
    <n v="6"/>
    <n v="0.2"/>
    <n v="1453.1237999999996"/>
  </r>
  <r>
    <n v="9272"/>
    <s v="CA-2013-100510"/>
    <x v="0"/>
    <x v="536"/>
    <d v="2013-05-18T00:00:00"/>
    <s v="Standard Class"/>
    <s v="HM-14860"/>
    <s v="Harry Marie"/>
    <x v="1"/>
    <x v="0"/>
    <s v="New York City"/>
    <x v="15"/>
    <n v="10024"/>
    <s v="East"/>
    <s v="FUR-FU-10000320"/>
    <x v="0"/>
    <x v="5"/>
    <s v="OIC Stacking Trays"/>
    <n v="10.02"/>
    <n v="3"/>
    <n v="0"/>
    <n v="4.4088000000000012"/>
  </r>
  <r>
    <n v="9273"/>
    <s v="CA-2013-100510"/>
    <x v="0"/>
    <x v="536"/>
    <d v="2013-05-18T00:00:00"/>
    <s v="Standard Class"/>
    <s v="HM-14860"/>
    <s v="Harry Marie"/>
    <x v="1"/>
    <x v="0"/>
    <s v="New York City"/>
    <x v="15"/>
    <n v="10024"/>
    <s v="East"/>
    <s v="TEC-PH-10001835"/>
    <x v="2"/>
    <x v="7"/>
    <s v="Jawbone JAMBOX Wireless Bluetooth Speaker"/>
    <n v="631.96"/>
    <n v="4"/>
    <n v="0"/>
    <n v="303.3408"/>
  </r>
  <r>
    <n v="9274"/>
    <s v="CA-2014-146983"/>
    <x v="3"/>
    <x v="264"/>
    <d v="2014-09-07T00:00:00"/>
    <s v="Standard Class"/>
    <s v="AH-10210"/>
    <s v="Alan Hwang"/>
    <x v="0"/>
    <x v="0"/>
    <s v="Henderson"/>
    <x v="0"/>
    <n v="42420"/>
    <s v="South"/>
    <s v="OFF-BI-10003650"/>
    <x v="1"/>
    <x v="8"/>
    <s v="GBC DocuBind 300 Electric Binding Machine"/>
    <n v="1577.94"/>
    <n v="3"/>
    <n v="0"/>
    <n v="757.41120000000001"/>
  </r>
  <r>
    <n v="9275"/>
    <s v="US-2011-134054"/>
    <x v="2"/>
    <x v="982"/>
    <d v="2011-10-10T00:00:00"/>
    <s v="Same Day"/>
    <s v="FC-14335"/>
    <s v="Fred Chung"/>
    <x v="1"/>
    <x v="0"/>
    <s v="Albuquerque"/>
    <x v="27"/>
    <n v="87105"/>
    <s v="West"/>
    <s v="OFF-AR-10000937"/>
    <x v="1"/>
    <x v="6"/>
    <s v="Dixon Ticonderoga Core-Lock Colored Pencils, 48-Color Set"/>
    <n v="255.84999999999997"/>
    <n v="7"/>
    <n v="0"/>
    <n v="112.57400000000001"/>
  </r>
  <r>
    <n v="9276"/>
    <s v="CA-2013-113236"/>
    <x v="0"/>
    <x v="439"/>
    <d v="2013-05-30T00:00:00"/>
    <s v="Second Class"/>
    <s v="CP-12085"/>
    <s v="Cathy Prescott"/>
    <x v="1"/>
    <x v="0"/>
    <s v="Delray Beach"/>
    <x v="2"/>
    <n v="33445"/>
    <s v="South"/>
    <s v="OFF-ST-10000532"/>
    <x v="1"/>
    <x v="4"/>
    <s v="Advantus Rolling Drawer Organizers"/>
    <n v="184.70400000000001"/>
    <n v="6"/>
    <n v="0.2"/>
    <n v="13.852799999999995"/>
  </r>
  <r>
    <n v="9277"/>
    <s v="CA-2013-113236"/>
    <x v="0"/>
    <x v="439"/>
    <d v="2013-05-30T00:00:00"/>
    <s v="Second Class"/>
    <s v="CP-12085"/>
    <s v="Cathy Prescott"/>
    <x v="1"/>
    <x v="0"/>
    <s v="Delray Beach"/>
    <x v="2"/>
    <n v="33445"/>
    <s v="South"/>
    <s v="TEC-AC-10001267"/>
    <x v="2"/>
    <x v="11"/>
    <s v="Imation 32GB Pocket Pro USB 3.0 Flash Drive - 32 GB - Black - 1 P ..."/>
    <n v="47.92"/>
    <n v="2"/>
    <n v="0.2"/>
    <n v="11.98"/>
  </r>
  <r>
    <n v="9278"/>
    <s v="CA-2014-122539"/>
    <x v="3"/>
    <x v="96"/>
    <d v="2014-12-06T00:00:00"/>
    <s v="Standard Class"/>
    <s v="SC-20305"/>
    <s v="Sean Christensen"/>
    <x v="0"/>
    <x v="0"/>
    <s v="Philadelphia"/>
    <x v="9"/>
    <n v="19140"/>
    <s v="East"/>
    <s v="OFF-LA-10004853"/>
    <x v="1"/>
    <x v="2"/>
    <s v="Avery 483"/>
    <n v="15.936000000000002"/>
    <n v="4"/>
    <n v="0.2"/>
    <n v="5.1791999999999998"/>
  </r>
  <r>
    <n v="9279"/>
    <s v="CA-2014-122539"/>
    <x v="3"/>
    <x v="96"/>
    <d v="2014-12-06T00:00:00"/>
    <s v="Standard Class"/>
    <s v="SC-20305"/>
    <s v="Sean Christensen"/>
    <x v="0"/>
    <x v="0"/>
    <s v="Philadelphia"/>
    <x v="9"/>
    <n v="19140"/>
    <s v="East"/>
    <s v="OFF-BI-10001759"/>
    <x v="1"/>
    <x v="8"/>
    <s v="Acco Pressboard Covers with Storage Hooks, 14 7/8&quot; x 11&quot;, Dark Blue"/>
    <n v="8.0010000000000012"/>
    <n v="7"/>
    <n v="0.7"/>
    <n v="-5.6006999999999962"/>
  </r>
  <r>
    <n v="9280"/>
    <s v="CA-2014-122539"/>
    <x v="3"/>
    <x v="96"/>
    <d v="2014-12-06T00:00:00"/>
    <s v="Standard Class"/>
    <s v="SC-20305"/>
    <s v="Sean Christensen"/>
    <x v="0"/>
    <x v="0"/>
    <s v="Philadelphia"/>
    <x v="9"/>
    <n v="19140"/>
    <s v="East"/>
    <s v="FUR-CH-10003379"/>
    <x v="0"/>
    <x v="1"/>
    <s v="Global Commerce Series High-Back Swivel/Tilt Chairs"/>
    <n v="398.97199999999998"/>
    <n v="2"/>
    <n v="0.3"/>
    <n v="-28.49799999999999"/>
  </r>
  <r>
    <n v="9281"/>
    <s v="CA-2013-166772"/>
    <x v="0"/>
    <x v="873"/>
    <d v="2013-09-25T00:00:00"/>
    <s v="Standard Class"/>
    <s v="HJ-14875"/>
    <s v="Heather Jas"/>
    <x v="2"/>
    <x v="0"/>
    <s v="Seattle"/>
    <x v="4"/>
    <n v="98105"/>
    <s v="West"/>
    <s v="FUR-BO-10002853"/>
    <x v="0"/>
    <x v="0"/>
    <s v="O'Sullivan 5-Shelf Heavy-Duty Bookcases"/>
    <n v="163.88"/>
    <n v="2"/>
    <n v="0"/>
    <n v="40.97"/>
  </r>
  <r>
    <n v="9282"/>
    <s v="US-2014-152898"/>
    <x v="3"/>
    <x v="220"/>
    <d v="2014-09-16T00:00:00"/>
    <s v="Standard Class"/>
    <s v="CB-12025"/>
    <s v="Cassandra Brandow"/>
    <x v="0"/>
    <x v="0"/>
    <s v="Richmond"/>
    <x v="17"/>
    <n v="23223"/>
    <s v="South"/>
    <s v="OFF-AP-10000027"/>
    <x v="1"/>
    <x v="9"/>
    <s v="Hoover Commercial SteamVac"/>
    <n v="67.900000000000006"/>
    <n v="5"/>
    <n v="0"/>
    <n v="20.369999999999997"/>
  </r>
  <r>
    <n v="9283"/>
    <s v="CA-2013-160486"/>
    <x v="0"/>
    <x v="945"/>
    <d v="2014-01-05T00:00:00"/>
    <s v="Standard Class"/>
    <s v="EH-14185"/>
    <s v="Evan Henry"/>
    <x v="0"/>
    <x v="0"/>
    <s v="West Palm Beach"/>
    <x v="2"/>
    <n v="33407"/>
    <s v="South"/>
    <s v="OFF-PA-10002421"/>
    <x v="1"/>
    <x v="10"/>
    <s v="Embossed Ink Jet Note Cards"/>
    <n v="72.224000000000004"/>
    <n v="4"/>
    <n v="0.2"/>
    <n v="25.278400000000001"/>
  </r>
  <r>
    <n v="9284"/>
    <s v="CA-2014-102218"/>
    <x v="3"/>
    <x v="264"/>
    <d v="2014-09-05T00:00:00"/>
    <s v="Second Class"/>
    <s v="LW-17215"/>
    <s v="Luke Weiss"/>
    <x v="0"/>
    <x v="0"/>
    <s v="Fort Collins"/>
    <x v="22"/>
    <n v="80525"/>
    <s v="West"/>
    <s v="OFF-LA-10002475"/>
    <x v="1"/>
    <x v="2"/>
    <s v="Avery 519"/>
    <n v="11.696"/>
    <n v="2"/>
    <n v="0.2"/>
    <n v="3.9473999999999996"/>
  </r>
  <r>
    <n v="9285"/>
    <s v="CA-2011-161032"/>
    <x v="2"/>
    <x v="728"/>
    <d v="2011-11-23T00:00:00"/>
    <s v="Standard Class"/>
    <s v="MK-17905"/>
    <s v="Michael Kennedy"/>
    <x v="1"/>
    <x v="0"/>
    <s v="Franklin"/>
    <x v="6"/>
    <n v="53132"/>
    <s v="Central"/>
    <s v="FUR-CH-10001482"/>
    <x v="0"/>
    <x v="1"/>
    <s v="Office Star - Mesh Screen back chair with Vinyl seat"/>
    <n v="392.93999999999994"/>
    <n v="3"/>
    <n v="0"/>
    <n v="43.223399999999984"/>
  </r>
  <r>
    <n v="9286"/>
    <s v="CA-2012-102778"/>
    <x v="1"/>
    <x v="82"/>
    <d v="2012-11-24T00:00:00"/>
    <s v="First Class"/>
    <s v="JH-15820"/>
    <s v="John Huston"/>
    <x v="0"/>
    <x v="0"/>
    <s v="Monroe"/>
    <x v="3"/>
    <n v="28110"/>
    <s v="South"/>
    <s v="FUR-FU-10000087"/>
    <x v="0"/>
    <x v="5"/>
    <s v="Executive Impressions 14&quot; Two-Color Numerals Wall Clock"/>
    <n v="18.175999999999998"/>
    <n v="1"/>
    <n v="0.2"/>
    <n v="4.7712000000000012"/>
  </r>
  <r>
    <n v="9287"/>
    <s v="CA-2014-154011"/>
    <x v="3"/>
    <x v="249"/>
    <d v="2014-06-27T00:00:00"/>
    <s v="Standard Class"/>
    <s v="DB-13270"/>
    <s v="Deborah Brumfield"/>
    <x v="2"/>
    <x v="0"/>
    <s v="Dallas"/>
    <x v="5"/>
    <n v="75081"/>
    <s v="Central"/>
    <s v="OFF-BI-10003166"/>
    <x v="1"/>
    <x v="8"/>
    <s v="GBC Plasticlear Binding Covers"/>
    <n v="6.8879999999999981"/>
    <n v="3"/>
    <n v="0.8"/>
    <n v="-11.020800000000005"/>
  </r>
  <r>
    <n v="9288"/>
    <s v="CA-2014-154011"/>
    <x v="3"/>
    <x v="249"/>
    <d v="2014-06-27T00:00:00"/>
    <s v="Standard Class"/>
    <s v="DB-13270"/>
    <s v="Deborah Brumfield"/>
    <x v="2"/>
    <x v="0"/>
    <s v="Dallas"/>
    <x v="5"/>
    <n v="75081"/>
    <s v="Central"/>
    <s v="FUR-TA-10000688"/>
    <x v="0"/>
    <x v="3"/>
    <s v="Chromcraft Bull-Nose Wood Round Conference Table Top, Wood Base"/>
    <n v="457.4849999999999"/>
    <n v="3"/>
    <n v="0.3"/>
    <n v="-84.961500000000029"/>
  </r>
  <r>
    <n v="9289"/>
    <s v="US-2014-165456"/>
    <x v="3"/>
    <x v="329"/>
    <d v="2014-12-04T00:00:00"/>
    <s v="First Class"/>
    <s v="TB-21625"/>
    <s v="Trudy Brown"/>
    <x v="0"/>
    <x v="0"/>
    <s v="Philadelphia"/>
    <x v="9"/>
    <n v="19134"/>
    <s v="East"/>
    <s v="FUR-CH-10003981"/>
    <x v="0"/>
    <x v="1"/>
    <s v="Global Commerce Series Low-Back Swivel/Tilt Chairs"/>
    <n v="1079.316"/>
    <n v="6"/>
    <n v="0.3"/>
    <n v="-15.418800000000203"/>
  </r>
  <r>
    <n v="9290"/>
    <s v="CA-2011-111857"/>
    <x v="2"/>
    <x v="488"/>
    <d v="2011-04-26T00:00:00"/>
    <s v="Second Class"/>
    <s v="NM-18445"/>
    <s v="Nathan Mautz"/>
    <x v="2"/>
    <x v="0"/>
    <s v="San Francisco"/>
    <x v="1"/>
    <n v="94109"/>
    <s v="West"/>
    <s v="OFF-PA-10001878"/>
    <x v="1"/>
    <x v="10"/>
    <s v="Xerox 1891"/>
    <n v="48.91"/>
    <n v="1"/>
    <n v="0"/>
    <n v="22.987699999999997"/>
  </r>
  <r>
    <n v="9291"/>
    <s v="CA-2011-163650"/>
    <x v="2"/>
    <x v="865"/>
    <d v="2011-09-25T00:00:00"/>
    <s v="First Class"/>
    <s v="TT-21220"/>
    <s v="Thomas Thornton"/>
    <x v="0"/>
    <x v="0"/>
    <s v="Dover"/>
    <x v="13"/>
    <n v="19901"/>
    <s v="East"/>
    <s v="OFF-AR-10002375"/>
    <x v="1"/>
    <x v="6"/>
    <s v="Newell 351"/>
    <n v="9.84"/>
    <n v="3"/>
    <n v="0"/>
    <n v="2.8535999999999988"/>
  </r>
  <r>
    <n v="9292"/>
    <s v="CA-2011-163650"/>
    <x v="2"/>
    <x v="865"/>
    <d v="2011-09-25T00:00:00"/>
    <s v="First Class"/>
    <s v="TT-21220"/>
    <s v="Thomas Thornton"/>
    <x v="0"/>
    <x v="0"/>
    <s v="Dover"/>
    <x v="13"/>
    <n v="19901"/>
    <s v="East"/>
    <s v="OFF-BI-10004965"/>
    <x v="1"/>
    <x v="8"/>
    <s v="Ibico Covers for Plastic or Wire Binding Elements"/>
    <n v="34.5"/>
    <n v="3"/>
    <n v="0"/>
    <n v="15.524999999999999"/>
  </r>
  <r>
    <n v="9293"/>
    <s v="CA-2014-124114"/>
    <x v="3"/>
    <x v="580"/>
    <d v="2014-03-03T00:00:00"/>
    <s v="Same Day"/>
    <s v="RS-19765"/>
    <s v="Roland Schwarz"/>
    <x v="1"/>
    <x v="0"/>
    <s v="Waco"/>
    <x v="5"/>
    <n v="76706"/>
    <s v="Central"/>
    <s v="OFF-BI-10004022"/>
    <x v="1"/>
    <x v="8"/>
    <s v="Acco Suede Grain Vinyl Round Ring Binder"/>
    <n v="0.55599999999999983"/>
    <n v="1"/>
    <n v="0.8"/>
    <n v="-0.94520000000000004"/>
  </r>
  <r>
    <n v="9294"/>
    <s v="US-2014-116505"/>
    <x v="3"/>
    <x v="701"/>
    <d v="2014-11-22T00:00:00"/>
    <s v="Second Class"/>
    <s v="TB-21625"/>
    <s v="Trudy Brown"/>
    <x v="0"/>
    <x v="0"/>
    <s v="Hagerstown"/>
    <x v="39"/>
    <n v="21740"/>
    <s v="East"/>
    <s v="OFF-BI-10000050"/>
    <x v="1"/>
    <x v="8"/>
    <s v="Angle-D Binders with Locking Rings, Label Holders"/>
    <n v="43.8"/>
    <n v="6"/>
    <n v="0"/>
    <n v="20.585999999999999"/>
  </r>
  <r>
    <n v="9295"/>
    <s v="CA-2014-161340"/>
    <x v="3"/>
    <x v="39"/>
    <d v="2014-06-02T00:00:00"/>
    <s v="Standard Class"/>
    <s v="AM-10360"/>
    <s v="Alice McCarthy"/>
    <x v="1"/>
    <x v="0"/>
    <s v="Cleveland"/>
    <x v="24"/>
    <n v="44105"/>
    <s v="East"/>
    <s v="OFF-PA-10002464"/>
    <x v="1"/>
    <x v="10"/>
    <s v="HP Office Recycled Paper (20Lb. and 87 Bright)"/>
    <n v="13.872000000000002"/>
    <n v="3"/>
    <n v="0.2"/>
    <n v="5.0286000000000008"/>
  </r>
  <r>
    <n v="9296"/>
    <s v="CA-2014-161340"/>
    <x v="3"/>
    <x v="39"/>
    <d v="2014-06-02T00:00:00"/>
    <s v="Standard Class"/>
    <s v="AM-10360"/>
    <s v="Alice McCarthy"/>
    <x v="1"/>
    <x v="0"/>
    <s v="Cleveland"/>
    <x v="24"/>
    <n v="44105"/>
    <s v="East"/>
    <s v="FUR-BO-10004709"/>
    <x v="0"/>
    <x v="0"/>
    <s v="Bush Westfield Collection Bookcases, Medium Cherry Finish"/>
    <n v="115.96"/>
    <n v="4"/>
    <n v="0.5"/>
    <n v="-64.937599999999989"/>
  </r>
  <r>
    <n v="9297"/>
    <s v="US-2012-163433"/>
    <x v="1"/>
    <x v="24"/>
    <d v="2012-04-22T00:00:00"/>
    <s v="Second Class"/>
    <s v="MP-17965"/>
    <s v="Michael Paige"/>
    <x v="1"/>
    <x v="0"/>
    <s v="Mcallen"/>
    <x v="5"/>
    <n v="78501"/>
    <s v="Central"/>
    <s v="TEC-AC-10003590"/>
    <x v="2"/>
    <x v="11"/>
    <s v="TRENDnet 56K USB 2.0 Phone, Internet and Fax Modem"/>
    <n v="41.424000000000007"/>
    <n v="2"/>
    <n v="0.2"/>
    <n v="8.2847999999999971"/>
  </r>
  <r>
    <n v="9298"/>
    <s v="US-2012-163433"/>
    <x v="1"/>
    <x v="24"/>
    <d v="2012-04-22T00:00:00"/>
    <s v="Second Class"/>
    <s v="MP-17965"/>
    <s v="Michael Paige"/>
    <x v="1"/>
    <x v="0"/>
    <s v="Mcallen"/>
    <x v="5"/>
    <n v="78501"/>
    <s v="Central"/>
    <s v="TEC-PH-10003357"/>
    <x v="2"/>
    <x v="7"/>
    <s v="Grandstream GXP2100 Mainstream Business Phone"/>
    <n v="244.768"/>
    <n v="4"/>
    <n v="0.2"/>
    <n v="24.476800000000004"/>
  </r>
  <r>
    <n v="9299"/>
    <s v="US-2012-163433"/>
    <x v="1"/>
    <x v="24"/>
    <d v="2012-04-22T00:00:00"/>
    <s v="Second Class"/>
    <s v="MP-17965"/>
    <s v="Michael Paige"/>
    <x v="1"/>
    <x v="0"/>
    <s v="Mcallen"/>
    <x v="5"/>
    <n v="78501"/>
    <s v="Central"/>
    <s v="OFF-AR-10003373"/>
    <x v="1"/>
    <x v="6"/>
    <s v="Boston School Pro Electric Pencil Sharpener, 1670"/>
    <n v="74.352000000000004"/>
    <n v="3"/>
    <n v="0.2"/>
    <n v="6.5057999999999971"/>
  </r>
  <r>
    <n v="9300"/>
    <s v="US-2012-163433"/>
    <x v="1"/>
    <x v="24"/>
    <d v="2012-04-22T00:00:00"/>
    <s v="Second Class"/>
    <s v="MP-17965"/>
    <s v="Michael Paige"/>
    <x v="1"/>
    <x v="0"/>
    <s v="Mcallen"/>
    <x v="5"/>
    <n v="78501"/>
    <s v="Central"/>
    <s v="OFF-BI-10003676"/>
    <x v="1"/>
    <x v="8"/>
    <s v="GBC Standard Recycled Report Covers, Clear Plastic Sheets"/>
    <n v="4.3119999999999985"/>
    <n v="2"/>
    <n v="0.8"/>
    <n v="-6.8992000000000022"/>
  </r>
  <r>
    <n v="9301"/>
    <s v="US-2012-163433"/>
    <x v="1"/>
    <x v="24"/>
    <d v="2012-04-22T00:00:00"/>
    <s v="Second Class"/>
    <s v="MP-17965"/>
    <s v="Michael Paige"/>
    <x v="1"/>
    <x v="0"/>
    <s v="Mcallen"/>
    <x v="5"/>
    <n v="78501"/>
    <s v="Central"/>
    <s v="FUR-CH-10000225"/>
    <x v="0"/>
    <x v="1"/>
    <s v="Global Geo Office Task Chair, Gray"/>
    <n v="56.686"/>
    <n v="1"/>
    <n v="0.3"/>
    <n v="-20.245000000000008"/>
  </r>
  <r>
    <n v="9302"/>
    <s v="US-2012-163433"/>
    <x v="1"/>
    <x v="24"/>
    <d v="2012-04-22T00:00:00"/>
    <s v="Second Class"/>
    <s v="MP-17965"/>
    <s v="Michael Paige"/>
    <x v="1"/>
    <x v="0"/>
    <s v="Mcallen"/>
    <x v="5"/>
    <n v="78501"/>
    <s v="Central"/>
    <s v="TEC-PH-10001870"/>
    <x v="2"/>
    <x v="7"/>
    <s v="Lunatik TT5L-002 Taktik Strike Impact Protection System for iPhone 5"/>
    <n v="97.968000000000004"/>
    <n v="2"/>
    <n v="0.2"/>
    <n v="6.122999999999994"/>
  </r>
  <r>
    <n v="9303"/>
    <s v="US-2012-163433"/>
    <x v="1"/>
    <x v="24"/>
    <d v="2012-04-22T00:00:00"/>
    <s v="Second Class"/>
    <s v="MP-17965"/>
    <s v="Michael Paige"/>
    <x v="1"/>
    <x v="0"/>
    <s v="Mcallen"/>
    <x v="5"/>
    <n v="78501"/>
    <s v="Central"/>
    <s v="OFF-AR-10003481"/>
    <x v="1"/>
    <x v="6"/>
    <s v="Newell 348"/>
    <n v="7.8719999999999999"/>
    <n v="3"/>
    <n v="0.2"/>
    <n v="0.88559999999999883"/>
  </r>
  <r>
    <n v="9304"/>
    <s v="US-2012-163433"/>
    <x v="1"/>
    <x v="24"/>
    <d v="2012-04-22T00:00:00"/>
    <s v="Second Class"/>
    <s v="MP-17965"/>
    <s v="Michael Paige"/>
    <x v="1"/>
    <x v="0"/>
    <s v="Mcallen"/>
    <x v="5"/>
    <n v="78501"/>
    <s v="Central"/>
    <s v="OFF-PA-10003936"/>
    <x v="1"/>
    <x v="10"/>
    <s v="Xerox 1994"/>
    <n v="15.552000000000003"/>
    <n v="3"/>
    <n v="0.2"/>
    <n v="5.4432"/>
  </r>
  <r>
    <n v="9305"/>
    <s v="US-2012-163433"/>
    <x v="1"/>
    <x v="24"/>
    <d v="2012-04-22T00:00:00"/>
    <s v="Second Class"/>
    <s v="MP-17965"/>
    <s v="Michael Paige"/>
    <x v="1"/>
    <x v="0"/>
    <s v="Mcallen"/>
    <x v="5"/>
    <n v="78501"/>
    <s v="Central"/>
    <s v="OFF-BI-10000320"/>
    <x v="1"/>
    <x v="8"/>
    <s v="GBC Plastic Binding Combs"/>
    <n v="1.4759999999999998"/>
    <n v="1"/>
    <n v="0.8"/>
    <n v="-2.2877999999999998"/>
  </r>
  <r>
    <n v="9306"/>
    <s v="CA-2012-137603"/>
    <x v="1"/>
    <x v="444"/>
    <d v="2012-09-24T00:00:00"/>
    <s v="Standard Class"/>
    <s v="MH-17290"/>
    <s v="Marc Harrigan"/>
    <x v="2"/>
    <x v="0"/>
    <s v="Santa Fe"/>
    <x v="27"/>
    <n v="87505"/>
    <s v="West"/>
    <s v="OFF-AR-10001972"/>
    <x v="1"/>
    <x v="6"/>
    <s v="Newell 323"/>
    <n v="8.4"/>
    <n v="5"/>
    <n v="0"/>
    <n v="2.1840000000000002"/>
  </r>
  <r>
    <n v="9307"/>
    <s v="CA-2011-128237"/>
    <x v="2"/>
    <x v="727"/>
    <d v="2011-03-30T00:00:00"/>
    <s v="Standard Class"/>
    <s v="CA-12265"/>
    <s v="Christina Anderson"/>
    <x v="0"/>
    <x v="0"/>
    <s v="San Francisco"/>
    <x v="1"/>
    <n v="94110"/>
    <s v="West"/>
    <s v="OFF-AR-10003829"/>
    <x v="1"/>
    <x v="6"/>
    <s v="Newell 35"/>
    <n v="6.56"/>
    <n v="2"/>
    <n v="0"/>
    <n v="1.9023999999999992"/>
  </r>
  <r>
    <n v="9308"/>
    <s v="CA-2011-128237"/>
    <x v="2"/>
    <x v="727"/>
    <d v="2011-03-30T00:00:00"/>
    <s v="Standard Class"/>
    <s v="CA-12265"/>
    <s v="Christina Anderson"/>
    <x v="0"/>
    <x v="0"/>
    <s v="San Francisco"/>
    <x v="1"/>
    <n v="94110"/>
    <s v="West"/>
    <s v="OFF-AR-10003338"/>
    <x v="1"/>
    <x v="6"/>
    <s v="Eberhard Faber 3 1/2&quot; Golf Pencils"/>
    <n v="14.88"/>
    <n v="2"/>
    <n v="0"/>
    <n v="3.7200000000000006"/>
  </r>
  <r>
    <n v="9309"/>
    <s v="CA-2011-128237"/>
    <x v="2"/>
    <x v="727"/>
    <d v="2011-03-30T00:00:00"/>
    <s v="Standard Class"/>
    <s v="CA-12265"/>
    <s v="Christina Anderson"/>
    <x v="0"/>
    <x v="0"/>
    <s v="San Francisco"/>
    <x v="1"/>
    <n v="94110"/>
    <s v="West"/>
    <s v="TEC-AC-10002558"/>
    <x v="2"/>
    <x v="11"/>
    <s v="Imation Swivel Flash Drive USB flash drive - 8 GB"/>
    <n v="45.48"/>
    <n v="4"/>
    <n v="0"/>
    <n v="15.917999999999999"/>
  </r>
  <r>
    <n v="9310"/>
    <s v="CA-2011-128237"/>
    <x v="2"/>
    <x v="727"/>
    <d v="2011-03-30T00:00:00"/>
    <s v="Standard Class"/>
    <s v="CA-12265"/>
    <s v="Christina Anderson"/>
    <x v="0"/>
    <x v="0"/>
    <s v="San Francisco"/>
    <x v="1"/>
    <n v="94110"/>
    <s v="West"/>
    <s v="OFF-AR-10000034"/>
    <x v="1"/>
    <x v="6"/>
    <s v="BIC Brite Liner Grip Highlighters, Assorted, 5/Pack"/>
    <n v="25.44"/>
    <n v="6"/>
    <n v="0"/>
    <n v="9.9215999999999998"/>
  </r>
  <r>
    <n v="9311"/>
    <s v="US-2013-102141"/>
    <x v="0"/>
    <x v="370"/>
    <d v="2013-09-01T00:00:00"/>
    <s v="Standard Class"/>
    <s v="KD-16615"/>
    <s v="Ken Dana"/>
    <x v="1"/>
    <x v="0"/>
    <s v="New York City"/>
    <x v="15"/>
    <n v="10024"/>
    <s v="East"/>
    <s v="OFF-BI-10001510"/>
    <x v="1"/>
    <x v="8"/>
    <s v="Deluxe Heavy-Duty Vinyl Round Ring Binder"/>
    <n v="146.68800000000002"/>
    <n v="8"/>
    <n v="0.2"/>
    <n v="45.839999999999996"/>
  </r>
  <r>
    <n v="9312"/>
    <s v="CA-2014-148642"/>
    <x v="3"/>
    <x v="904"/>
    <d v="2014-03-13T00:00:00"/>
    <s v="Standard Class"/>
    <s v="DW-13540"/>
    <s v="Don Weiss"/>
    <x v="0"/>
    <x v="0"/>
    <s v="Dallas"/>
    <x v="5"/>
    <n v="75220"/>
    <s v="Central"/>
    <s v="OFF-LA-10000134"/>
    <x v="1"/>
    <x v="2"/>
    <s v="Avery 511"/>
    <n v="4.9280000000000008"/>
    <n v="2"/>
    <n v="0.2"/>
    <n v="1.7247999999999997"/>
  </r>
  <r>
    <n v="9313"/>
    <s v="CA-2014-148642"/>
    <x v="3"/>
    <x v="904"/>
    <d v="2014-03-13T00:00:00"/>
    <s v="Standard Class"/>
    <s v="DW-13540"/>
    <s v="Don Weiss"/>
    <x v="0"/>
    <x v="0"/>
    <s v="Dallas"/>
    <x v="5"/>
    <n v="75220"/>
    <s v="Central"/>
    <s v="OFF-AR-10000588"/>
    <x v="1"/>
    <x v="6"/>
    <s v="Newell 345"/>
    <n v="63.488"/>
    <n v="4"/>
    <n v="0.2"/>
    <n v="4.7616000000000014"/>
  </r>
  <r>
    <n v="9314"/>
    <s v="CA-2012-111948"/>
    <x v="1"/>
    <x v="1216"/>
    <d v="2012-11-11T00:00:00"/>
    <s v="Same Day"/>
    <s v="AG-10495"/>
    <s v="Andrew Gjertsen"/>
    <x v="1"/>
    <x v="0"/>
    <s v="Detroit"/>
    <x v="12"/>
    <n v="48234"/>
    <s v="Central"/>
    <s v="OFF-ST-10003282"/>
    <x v="1"/>
    <x v="4"/>
    <s v="Advantus 10-Drawer Portable Organizer, Chrome Metal Frame, Smoke Drawers"/>
    <n v="418.32"/>
    <n v="7"/>
    <n v="0"/>
    <n v="117.12960000000004"/>
  </r>
  <r>
    <n v="9315"/>
    <s v="CA-2012-111948"/>
    <x v="1"/>
    <x v="1216"/>
    <d v="2012-11-11T00:00:00"/>
    <s v="Same Day"/>
    <s v="AG-10495"/>
    <s v="Andrew Gjertsen"/>
    <x v="1"/>
    <x v="0"/>
    <s v="Detroit"/>
    <x v="12"/>
    <n v="48234"/>
    <s v="Central"/>
    <s v="OFF-AP-10002311"/>
    <x v="1"/>
    <x v="9"/>
    <s v="Holmes Replacement Filter for HEPA Air Cleaner, Very Large Room, HEPA Filter"/>
    <n v="123.858"/>
    <n v="2"/>
    <n v="0.1"/>
    <n v="46.790800000000004"/>
  </r>
  <r>
    <n v="9316"/>
    <s v="CA-2013-161907"/>
    <x v="0"/>
    <x v="41"/>
    <d v="2013-04-10T00:00:00"/>
    <s v="Standard Class"/>
    <s v="JH-16180"/>
    <s v="Justin Hirsh"/>
    <x v="0"/>
    <x v="0"/>
    <s v="Philadelphia"/>
    <x v="9"/>
    <n v="19140"/>
    <s v="East"/>
    <s v="TEC-PH-10000141"/>
    <x v="2"/>
    <x v="7"/>
    <s v="Clearsounds A400"/>
    <n v="118.78199999999998"/>
    <n v="3"/>
    <n v="0.4"/>
    <n v="-27.715799999999994"/>
  </r>
  <r>
    <n v="9317"/>
    <s v="CA-2013-161907"/>
    <x v="0"/>
    <x v="41"/>
    <d v="2013-04-10T00:00:00"/>
    <s v="Standard Class"/>
    <s v="JH-16180"/>
    <s v="Justin Hirsh"/>
    <x v="0"/>
    <x v="0"/>
    <s v="Philadelphia"/>
    <x v="9"/>
    <n v="19140"/>
    <s v="East"/>
    <s v="OFF-SU-10000646"/>
    <x v="1"/>
    <x v="14"/>
    <s v="Premier Automatic Letter Opener"/>
    <n v="769.18400000000008"/>
    <n v="4"/>
    <n v="0.2"/>
    <n v="-163.45159999999996"/>
  </r>
  <r>
    <n v="9318"/>
    <s v="CA-2014-124940"/>
    <x v="3"/>
    <x v="1217"/>
    <d v="2014-02-27T00:00:00"/>
    <s v="Standard Class"/>
    <s v="DK-13090"/>
    <s v="Dave Kipp"/>
    <x v="0"/>
    <x v="0"/>
    <s v="Carrollton"/>
    <x v="5"/>
    <n v="75007"/>
    <s v="Central"/>
    <s v="TEC-AC-10002076"/>
    <x v="2"/>
    <x v="11"/>
    <s v="Microsoft Natural Keyboard Elite"/>
    <n v="47.904000000000003"/>
    <n v="1"/>
    <n v="0.2"/>
    <n v="-2.9940000000000015"/>
  </r>
  <r>
    <n v="9319"/>
    <s v="US-2014-108343"/>
    <x v="3"/>
    <x v="228"/>
    <d v="2014-07-26T00:00:00"/>
    <s v="Standard Class"/>
    <s v="AR-10825"/>
    <s v="Anthony Rawles"/>
    <x v="1"/>
    <x v="0"/>
    <s v="New York City"/>
    <x v="15"/>
    <n v="10009"/>
    <s v="East"/>
    <s v="OFF-PA-10000743"/>
    <x v="1"/>
    <x v="10"/>
    <s v="Xerox 1977"/>
    <n v="13.36"/>
    <n v="2"/>
    <n v="0"/>
    <n v="6.4127999999999998"/>
  </r>
  <r>
    <n v="9320"/>
    <s v="US-2014-108343"/>
    <x v="3"/>
    <x v="228"/>
    <d v="2014-07-26T00:00:00"/>
    <s v="Standard Class"/>
    <s v="AR-10825"/>
    <s v="Anthony Rawles"/>
    <x v="1"/>
    <x v="0"/>
    <s v="New York City"/>
    <x v="15"/>
    <n v="10009"/>
    <s v="East"/>
    <s v="FUR-CH-10002780"/>
    <x v="0"/>
    <x v="1"/>
    <s v="Office Star - Task Chair with Contemporary Loop Arms"/>
    <n v="163.76400000000001"/>
    <n v="2"/>
    <n v="0.1"/>
    <n v="25.474399999999999"/>
  </r>
  <r>
    <n v="9321"/>
    <s v="US-2014-108343"/>
    <x v="3"/>
    <x v="228"/>
    <d v="2014-07-26T00:00:00"/>
    <s v="Standard Class"/>
    <s v="AR-10825"/>
    <s v="Anthony Rawles"/>
    <x v="1"/>
    <x v="0"/>
    <s v="New York City"/>
    <x v="15"/>
    <n v="10009"/>
    <s v="East"/>
    <s v="FUR-FU-10000747"/>
    <x v="0"/>
    <x v="5"/>
    <s v="Tenex B1-RE Series Chair Mats for Low Pile Carpets"/>
    <n v="183.92"/>
    <n v="4"/>
    <n v="0"/>
    <n v="31.266399999999976"/>
  </r>
  <r>
    <n v="9322"/>
    <s v="US-2013-111563"/>
    <x v="0"/>
    <x v="254"/>
    <d v="2013-11-09T00:00:00"/>
    <s v="Standard Class"/>
    <s v="SM-20005"/>
    <s v="Sally Matthias"/>
    <x v="0"/>
    <x v="0"/>
    <s v="Houston"/>
    <x v="5"/>
    <n v="77041"/>
    <s v="Central"/>
    <s v="FUR-FU-10002445"/>
    <x v="0"/>
    <x v="5"/>
    <s v="DAX Two-Tone Rosewood/Black Document Frame, Desktop, 5 x 7"/>
    <n v="11.376000000000001"/>
    <n v="3"/>
    <n v="0.6"/>
    <n v="-5.6879999999999988"/>
  </r>
  <r>
    <n v="9323"/>
    <s v="US-2013-111563"/>
    <x v="0"/>
    <x v="254"/>
    <d v="2013-11-09T00:00:00"/>
    <s v="Standard Class"/>
    <s v="SM-20005"/>
    <s v="Sally Matthias"/>
    <x v="0"/>
    <x v="0"/>
    <s v="Houston"/>
    <x v="5"/>
    <n v="77041"/>
    <s v="Central"/>
    <s v="FUR-FU-10000723"/>
    <x v="0"/>
    <x v="5"/>
    <s v="Deflect-o EconoMat Studded, No Bevel Mat for Low Pile Carpeting"/>
    <n v="66.112000000000009"/>
    <n v="4"/>
    <n v="0.6"/>
    <n v="-84.292799999999986"/>
  </r>
  <r>
    <n v="9324"/>
    <s v="CA-2014-121853"/>
    <x v="3"/>
    <x v="397"/>
    <d v="2014-09-30T00:00:00"/>
    <s v="Standard Class"/>
    <s v="DB-13660"/>
    <s v="Duane Benoit"/>
    <x v="0"/>
    <x v="0"/>
    <s v="Los Angeles"/>
    <x v="1"/>
    <n v="90036"/>
    <s v="West"/>
    <s v="OFF-PA-10003641"/>
    <x v="1"/>
    <x v="10"/>
    <s v="Xerox 1909"/>
    <n v="211.04"/>
    <n v="8"/>
    <n v="0"/>
    <n v="97.078399999999988"/>
  </r>
  <r>
    <n v="9325"/>
    <s v="CA-2014-121853"/>
    <x v="3"/>
    <x v="397"/>
    <d v="2014-09-30T00:00:00"/>
    <s v="Standard Class"/>
    <s v="DB-13660"/>
    <s v="Duane Benoit"/>
    <x v="0"/>
    <x v="0"/>
    <s v="Los Angeles"/>
    <x v="1"/>
    <n v="90036"/>
    <s v="West"/>
    <s v="FUR-CH-10003973"/>
    <x v="0"/>
    <x v="1"/>
    <s v="GuestStacker Chair with Chrome Finish Legs"/>
    <n v="594.81600000000003"/>
    <n v="2"/>
    <n v="0.2"/>
    <n v="59.481600000000014"/>
  </r>
  <r>
    <n v="9326"/>
    <s v="CA-2014-121853"/>
    <x v="3"/>
    <x v="397"/>
    <d v="2014-09-30T00:00:00"/>
    <s v="Standard Class"/>
    <s v="DB-13660"/>
    <s v="Duane Benoit"/>
    <x v="0"/>
    <x v="0"/>
    <s v="Los Angeles"/>
    <x v="1"/>
    <n v="90036"/>
    <s v="West"/>
    <s v="OFF-BI-10000977"/>
    <x v="1"/>
    <x v="8"/>
    <s v="Ibico Plastic Spiral Binding Combs"/>
    <n v="72.960000000000008"/>
    <n v="3"/>
    <n v="0.2"/>
    <n v="23.711999999999996"/>
  </r>
  <r>
    <n v="9327"/>
    <s v="US-2014-130687"/>
    <x v="3"/>
    <x v="210"/>
    <d v="2014-09-11T00:00:00"/>
    <s v="First Class"/>
    <s v="PF-19225"/>
    <s v="Phillip Flathmann"/>
    <x v="0"/>
    <x v="0"/>
    <s v="Edmonds"/>
    <x v="4"/>
    <n v="98026"/>
    <s v="West"/>
    <s v="FUR-FU-10004053"/>
    <x v="0"/>
    <x v="5"/>
    <s v="DAX Two-Tone Silver Metal Document Frame"/>
    <n v="80.959999999999994"/>
    <n v="4"/>
    <n v="0"/>
    <n v="34.812800000000003"/>
  </r>
  <r>
    <n v="9328"/>
    <s v="US-2014-130687"/>
    <x v="3"/>
    <x v="210"/>
    <d v="2014-09-11T00:00:00"/>
    <s v="First Class"/>
    <s v="PF-19225"/>
    <s v="Phillip Flathmann"/>
    <x v="0"/>
    <x v="0"/>
    <s v="Edmonds"/>
    <x v="4"/>
    <n v="98026"/>
    <s v="West"/>
    <s v="TEC-PH-10002033"/>
    <x v="2"/>
    <x v="7"/>
    <s v="Konftel 250 Conference phone - Charcoal black"/>
    <n v="455.71199999999999"/>
    <n v="2"/>
    <n v="0.2"/>
    <n v="34.178400000000011"/>
  </r>
  <r>
    <n v="9329"/>
    <s v="US-2014-130687"/>
    <x v="3"/>
    <x v="210"/>
    <d v="2014-09-11T00:00:00"/>
    <s v="First Class"/>
    <s v="PF-19225"/>
    <s v="Phillip Flathmann"/>
    <x v="0"/>
    <x v="0"/>
    <s v="Edmonds"/>
    <x v="4"/>
    <n v="98026"/>
    <s v="West"/>
    <s v="OFF-AR-10004260"/>
    <x v="1"/>
    <x v="6"/>
    <s v="Boston 1799 Powerhouse Electric Pencil Sharpener"/>
    <n v="25.98"/>
    <n v="1"/>
    <n v="0"/>
    <n v="7.2744"/>
  </r>
  <r>
    <n v="9330"/>
    <s v="CA-2012-164497"/>
    <x v="1"/>
    <x v="109"/>
    <d v="2012-11-30T00:00:00"/>
    <s v="First Class"/>
    <s v="AJ-10945"/>
    <s v="Ashley Jarboe"/>
    <x v="0"/>
    <x v="0"/>
    <s v="San Francisco"/>
    <x v="1"/>
    <n v="94110"/>
    <s v="West"/>
    <s v="OFF-AP-10004655"/>
    <x v="1"/>
    <x v="9"/>
    <s v="Holmes Visible Mist Ultrasonic Humidifier with 2.3-Gallon Output per Day, Replacement Filter"/>
    <n v="45.28"/>
    <n v="4"/>
    <n v="0"/>
    <n v="15.395199999999999"/>
  </r>
  <r>
    <n v="9331"/>
    <s v="US-2012-153283"/>
    <x v="1"/>
    <x v="768"/>
    <d v="2012-11-18T00:00:00"/>
    <s v="Standard Class"/>
    <s v="EB-14110"/>
    <s v="Eugene Barchas"/>
    <x v="0"/>
    <x v="0"/>
    <s v="New York City"/>
    <x v="15"/>
    <n v="10035"/>
    <s v="East"/>
    <s v="OFF-EN-10001539"/>
    <x v="1"/>
    <x v="12"/>
    <s v="Staples"/>
    <n v="15.56"/>
    <n v="2"/>
    <n v="0"/>
    <n v="7.3132000000000001"/>
  </r>
  <r>
    <n v="9332"/>
    <s v="CA-2013-108056"/>
    <x v="0"/>
    <x v="321"/>
    <d v="2013-10-04T00:00:00"/>
    <s v="Standard Class"/>
    <s v="ES-14080"/>
    <s v="Erin Smith"/>
    <x v="1"/>
    <x v="0"/>
    <s v="Springfield"/>
    <x v="21"/>
    <n v="97477"/>
    <s v="West"/>
    <s v="TEC-PH-10001817"/>
    <x v="2"/>
    <x v="7"/>
    <s v="Wilson Electronics DB Pro Signal Booster"/>
    <n v="859.2"/>
    <n v="3"/>
    <n v="0.2"/>
    <n v="75.180000000000064"/>
  </r>
  <r>
    <n v="9333"/>
    <s v="CA-2014-127726"/>
    <x v="3"/>
    <x v="220"/>
    <d v="2014-09-14T00:00:00"/>
    <s v="Second Class"/>
    <s v="SS-20410"/>
    <s v="Shahid Shariari"/>
    <x v="0"/>
    <x v="0"/>
    <s v="Georgetown"/>
    <x v="0"/>
    <n v="40324"/>
    <s v="South"/>
    <s v="OFF-AP-10002578"/>
    <x v="1"/>
    <x v="9"/>
    <s v="Fellowes Premier Superior Surge Suppressor, 10-Outlet, With Phone and Remote"/>
    <n v="195.68"/>
    <n v="4"/>
    <n v="0"/>
    <n v="50.876800000000003"/>
  </r>
  <r>
    <n v="9334"/>
    <s v="CA-2014-127726"/>
    <x v="3"/>
    <x v="220"/>
    <d v="2014-09-14T00:00:00"/>
    <s v="Second Class"/>
    <s v="SS-20410"/>
    <s v="Shahid Shariari"/>
    <x v="0"/>
    <x v="0"/>
    <s v="Georgetown"/>
    <x v="0"/>
    <n v="40324"/>
    <s v="South"/>
    <s v="OFF-FA-10000992"/>
    <x v="1"/>
    <x v="13"/>
    <s v="Acco Clips to Go Binder Clips, 24 Clips in Two Sizes"/>
    <n v="14.2"/>
    <n v="4"/>
    <n v="0"/>
    <n v="6.6739999999999995"/>
  </r>
  <r>
    <n v="9335"/>
    <s v="CA-2014-110198"/>
    <x v="3"/>
    <x v="927"/>
    <d v="2014-05-03T00:00:00"/>
    <s v="First Class"/>
    <s v="AG-10900"/>
    <s v="Arthur Gainer"/>
    <x v="0"/>
    <x v="0"/>
    <s v="Coral Springs"/>
    <x v="2"/>
    <n v="33065"/>
    <s v="South"/>
    <s v="FUR-BO-10001798"/>
    <x v="0"/>
    <x v="0"/>
    <s v="Bush Somerset Collection Bookcase"/>
    <n v="314.35199999999998"/>
    <n v="3"/>
    <n v="0.2"/>
    <n v="-15.71759999999999"/>
  </r>
  <r>
    <n v="9336"/>
    <s v="CA-2014-110198"/>
    <x v="3"/>
    <x v="927"/>
    <d v="2014-05-03T00:00:00"/>
    <s v="First Class"/>
    <s v="AG-10900"/>
    <s v="Arthur Gainer"/>
    <x v="0"/>
    <x v="0"/>
    <s v="Coral Springs"/>
    <x v="2"/>
    <n v="33065"/>
    <s v="South"/>
    <s v="OFF-LA-10004409"/>
    <x v="1"/>
    <x v="2"/>
    <s v="Avery 492"/>
    <n v="4.6079999999999997"/>
    <n v="2"/>
    <n v="0.2"/>
    <n v="1.4975999999999996"/>
  </r>
  <r>
    <n v="9337"/>
    <s v="CA-2014-130715"/>
    <x v="3"/>
    <x v="118"/>
    <d v="2014-09-21T00:00:00"/>
    <s v="Standard Class"/>
    <s v="CY-12745"/>
    <s v="Craig Yedwab"/>
    <x v="1"/>
    <x v="0"/>
    <s v="San Francisco"/>
    <x v="1"/>
    <n v="94110"/>
    <s v="West"/>
    <s v="OFF-FA-10000621"/>
    <x v="1"/>
    <x v="13"/>
    <s v="OIC Colored Binder Clips, Assorted Sizes"/>
    <n v="17.899999999999999"/>
    <n v="5"/>
    <n v="0"/>
    <n v="8.7710000000000008"/>
  </r>
  <r>
    <n v="9338"/>
    <s v="CA-2011-155264"/>
    <x v="2"/>
    <x v="538"/>
    <d v="2011-10-22T00:00:00"/>
    <s v="Second Class"/>
    <s v="RP-19270"/>
    <s v="Rachel Payne"/>
    <x v="1"/>
    <x v="0"/>
    <s v="San Francisco"/>
    <x v="1"/>
    <n v="94110"/>
    <s v="West"/>
    <s v="OFF-BI-10003196"/>
    <x v="1"/>
    <x v="8"/>
    <s v="Accohide Poly Flexible Ring Binders"/>
    <n v="2.9920000000000004"/>
    <n v="1"/>
    <n v="0.2"/>
    <n v="1.1219999999999999"/>
  </r>
  <r>
    <n v="9339"/>
    <s v="CA-2011-155264"/>
    <x v="2"/>
    <x v="538"/>
    <d v="2011-10-22T00:00:00"/>
    <s v="Second Class"/>
    <s v="RP-19270"/>
    <s v="Rachel Payne"/>
    <x v="1"/>
    <x v="0"/>
    <s v="San Francisco"/>
    <x v="1"/>
    <n v="94110"/>
    <s v="West"/>
    <s v="OFF-BI-10003727"/>
    <x v="1"/>
    <x v="8"/>
    <s v="Avery Durable Slant Ring Binders With Label Holder"/>
    <n v="20.064"/>
    <n v="6"/>
    <n v="0.2"/>
    <n v="7.0223999999999993"/>
  </r>
  <r>
    <n v="9340"/>
    <s v="CA-2011-155264"/>
    <x v="2"/>
    <x v="538"/>
    <d v="2011-10-22T00:00:00"/>
    <s v="Second Class"/>
    <s v="RP-19270"/>
    <s v="Rachel Payne"/>
    <x v="1"/>
    <x v="0"/>
    <s v="San Francisco"/>
    <x v="1"/>
    <n v="94110"/>
    <s v="West"/>
    <s v="OFF-PA-10003228"/>
    <x v="1"/>
    <x v="10"/>
    <s v="Xerox 1917"/>
    <n v="146.72999999999999"/>
    <n v="3"/>
    <n v="0"/>
    <n v="68.963099999999997"/>
  </r>
  <r>
    <n v="9341"/>
    <s v="CA-2011-155264"/>
    <x v="2"/>
    <x v="538"/>
    <d v="2011-10-22T00:00:00"/>
    <s v="Second Class"/>
    <s v="RP-19270"/>
    <s v="Rachel Payne"/>
    <x v="1"/>
    <x v="0"/>
    <s v="San Francisco"/>
    <x v="1"/>
    <n v="94110"/>
    <s v="West"/>
    <s v="OFF-LA-10002787"/>
    <x v="1"/>
    <x v="2"/>
    <s v="Avery 480"/>
    <n v="18.75"/>
    <n v="5"/>
    <n v="0"/>
    <n v="9"/>
  </r>
  <r>
    <n v="9342"/>
    <s v="CA-2011-155264"/>
    <x v="2"/>
    <x v="538"/>
    <d v="2011-10-22T00:00:00"/>
    <s v="Second Class"/>
    <s v="RP-19270"/>
    <s v="Rachel Payne"/>
    <x v="1"/>
    <x v="0"/>
    <s v="San Francisco"/>
    <x v="1"/>
    <n v="94110"/>
    <s v="West"/>
    <s v="TEC-PH-10001305"/>
    <x v="2"/>
    <x v="7"/>
    <s v="Panasonic KX TS208W Corded phone"/>
    <n v="117.57600000000002"/>
    <n v="3"/>
    <n v="0.2"/>
    <n v="11.757600000000011"/>
  </r>
  <r>
    <n v="9343"/>
    <s v="CA-2013-119123"/>
    <x v="0"/>
    <x v="69"/>
    <d v="2013-03-19T00:00:00"/>
    <s v="Standard Class"/>
    <s v="DB-13360"/>
    <s v="Dennis Bolton"/>
    <x v="2"/>
    <x v="0"/>
    <s v="Riverside"/>
    <x v="1"/>
    <n v="92503"/>
    <s v="West"/>
    <s v="OFF-BI-10001036"/>
    <x v="1"/>
    <x v="8"/>
    <s v="Cardinal EasyOpen D-Ring Binders"/>
    <n v="51.184000000000012"/>
    <n v="7"/>
    <n v="0.2"/>
    <n v="19.193999999999999"/>
  </r>
  <r>
    <n v="9344"/>
    <s v="CA-2014-109085"/>
    <x v="3"/>
    <x v="922"/>
    <d v="2014-02-21T00:00:00"/>
    <s v="First Class"/>
    <s v="CK-12325"/>
    <s v="Christine Kargatis"/>
    <x v="2"/>
    <x v="0"/>
    <s v="Troy"/>
    <x v="24"/>
    <n v="45373"/>
    <s v="East"/>
    <s v="FUR-TA-10001086"/>
    <x v="0"/>
    <x v="3"/>
    <s v="SAFCO PlanMaster Boards, 60w x 37-1/2d, White Melamine"/>
    <n v="455.97"/>
    <n v="5"/>
    <n v="0.4"/>
    <n v="-106.39299999999997"/>
  </r>
  <r>
    <n v="9345"/>
    <s v="CA-2014-109085"/>
    <x v="3"/>
    <x v="922"/>
    <d v="2014-02-21T00:00:00"/>
    <s v="First Class"/>
    <s v="CK-12325"/>
    <s v="Christine Kargatis"/>
    <x v="2"/>
    <x v="0"/>
    <s v="Troy"/>
    <x v="24"/>
    <n v="45373"/>
    <s v="East"/>
    <s v="OFF-BI-10001525"/>
    <x v="1"/>
    <x v="8"/>
    <s v="Acco Pressboard Covers with Storage Hooks, 14 7/8&quot; x 11&quot;, Executive Red"/>
    <n v="5.7150000000000016"/>
    <n v="5"/>
    <n v="0.7"/>
    <n v="-4.7625000000000011"/>
  </r>
  <r>
    <n v="9346"/>
    <s v="CA-2014-109085"/>
    <x v="3"/>
    <x v="922"/>
    <d v="2014-02-21T00:00:00"/>
    <s v="First Class"/>
    <s v="CK-12325"/>
    <s v="Christine Kargatis"/>
    <x v="2"/>
    <x v="0"/>
    <s v="Troy"/>
    <x v="24"/>
    <n v="45373"/>
    <s v="East"/>
    <s v="TEC-PH-10000526"/>
    <x v="2"/>
    <x v="7"/>
    <s v="Vtech CS6719"/>
    <n v="57.593999999999994"/>
    <n v="1"/>
    <n v="0.4"/>
    <n v="-11.518799999999999"/>
  </r>
  <r>
    <n v="9347"/>
    <s v="CA-2014-109085"/>
    <x v="3"/>
    <x v="922"/>
    <d v="2014-02-21T00:00:00"/>
    <s v="First Class"/>
    <s v="CK-12325"/>
    <s v="Christine Kargatis"/>
    <x v="2"/>
    <x v="0"/>
    <s v="Troy"/>
    <x v="24"/>
    <n v="45373"/>
    <s v="East"/>
    <s v="FUR-FU-10004973"/>
    <x v="0"/>
    <x v="5"/>
    <s v="Flat Face Poster Frame"/>
    <n v="30.144000000000002"/>
    <n v="2"/>
    <n v="0.2"/>
    <n v="8.2896000000000001"/>
  </r>
  <r>
    <n v="9348"/>
    <s v="CA-2014-109085"/>
    <x v="3"/>
    <x v="922"/>
    <d v="2014-02-21T00:00:00"/>
    <s v="First Class"/>
    <s v="CK-12325"/>
    <s v="Christine Kargatis"/>
    <x v="2"/>
    <x v="0"/>
    <s v="Troy"/>
    <x v="24"/>
    <n v="45373"/>
    <s v="East"/>
    <s v="FUR-CH-10003981"/>
    <x v="0"/>
    <x v="1"/>
    <s v="Global Commerce Series Low-Back Swivel/Tilt Chairs"/>
    <n v="899.43"/>
    <n v="5"/>
    <n v="0.3"/>
    <n v="-12.84900000000016"/>
  </r>
  <r>
    <n v="9349"/>
    <s v="CA-2013-114860"/>
    <x v="0"/>
    <x v="596"/>
    <d v="2013-12-29T00:00:00"/>
    <s v="Standard Class"/>
    <s v="DN-13690"/>
    <s v="Duane Noonan"/>
    <x v="0"/>
    <x v="0"/>
    <s v="Moreno Valley"/>
    <x v="1"/>
    <n v="92553"/>
    <s v="West"/>
    <s v="FUR-FU-10000277"/>
    <x v="0"/>
    <x v="5"/>
    <s v="Deflect-o DuraMat Antistatic Studded Beveled Mat for Medium Pile Carpeting"/>
    <n v="842.72"/>
    <n v="8"/>
    <n v="0"/>
    <n v="202.25279999999998"/>
  </r>
  <r>
    <n v="9350"/>
    <s v="CA-2013-114860"/>
    <x v="0"/>
    <x v="596"/>
    <d v="2013-12-29T00:00:00"/>
    <s v="Standard Class"/>
    <s v="DN-13690"/>
    <s v="Duane Noonan"/>
    <x v="0"/>
    <x v="0"/>
    <s v="Moreno Valley"/>
    <x v="1"/>
    <n v="92553"/>
    <s v="West"/>
    <s v="FUR-FU-10001934"/>
    <x v="0"/>
    <x v="5"/>
    <s v="Magnifier Swing Arm Lamp"/>
    <n v="41.96"/>
    <n v="2"/>
    <n v="0"/>
    <n v="10.909600000000001"/>
  </r>
  <r>
    <n v="9351"/>
    <s v="CA-2013-159009"/>
    <x v="0"/>
    <x v="713"/>
    <d v="2013-09-28T00:00:00"/>
    <s v="Standard Class"/>
    <s v="DP-13105"/>
    <s v="Dave Poirier"/>
    <x v="1"/>
    <x v="0"/>
    <s v="Seattle"/>
    <x v="4"/>
    <n v="98115"/>
    <s v="West"/>
    <s v="OFF-BI-10004970"/>
    <x v="1"/>
    <x v="8"/>
    <s v="ACCOHIDE 3-Ring Binder, Blue, 1&quot;"/>
    <n v="13.216000000000001"/>
    <n v="4"/>
    <n v="0.2"/>
    <n v="4.4603999999999999"/>
  </r>
  <r>
    <n v="9352"/>
    <s v="CA-2013-159009"/>
    <x v="0"/>
    <x v="713"/>
    <d v="2013-09-28T00:00:00"/>
    <s v="Standard Class"/>
    <s v="DP-13105"/>
    <s v="Dave Poirier"/>
    <x v="1"/>
    <x v="0"/>
    <s v="Seattle"/>
    <x v="4"/>
    <n v="98115"/>
    <s v="West"/>
    <s v="FUR-CH-10003396"/>
    <x v="0"/>
    <x v="1"/>
    <s v="Global Deluxe Steno Chair"/>
    <n v="184.75200000000001"/>
    <n v="3"/>
    <n v="0.2"/>
    <n v="-20.784600000000012"/>
  </r>
  <r>
    <n v="9353"/>
    <s v="CA-2014-148411"/>
    <x v="3"/>
    <x v="241"/>
    <d v="2014-09-27T00:00:00"/>
    <s v="First Class"/>
    <s v="RO-19780"/>
    <s v="Rose O'Brian"/>
    <x v="0"/>
    <x v="0"/>
    <s v="Chicago"/>
    <x v="10"/>
    <n v="60623"/>
    <s v="Central"/>
    <s v="FUR-CH-10003973"/>
    <x v="0"/>
    <x v="1"/>
    <s v="GuestStacker Chair with Chrome Finish Legs"/>
    <n v="520.46399999999994"/>
    <n v="2"/>
    <n v="0.3"/>
    <n v="-14.870399999999961"/>
  </r>
  <r>
    <n v="9354"/>
    <s v="CA-2014-148411"/>
    <x v="3"/>
    <x v="241"/>
    <d v="2014-09-27T00:00:00"/>
    <s v="First Class"/>
    <s v="RO-19780"/>
    <s v="Rose O'Brian"/>
    <x v="0"/>
    <x v="0"/>
    <s v="Chicago"/>
    <x v="10"/>
    <n v="60623"/>
    <s v="Central"/>
    <s v="OFF-PA-10002109"/>
    <x v="1"/>
    <x v="10"/>
    <s v="Wirebound Voice Message Log Book"/>
    <n v="11.423999999999999"/>
    <n v="3"/>
    <n v="0.2"/>
    <n v="3.7127999999999988"/>
  </r>
  <r>
    <n v="9355"/>
    <s v="CA-2012-110324"/>
    <x v="1"/>
    <x v="494"/>
    <d v="2012-12-05T00:00:00"/>
    <s v="Standard Class"/>
    <s v="MA-17560"/>
    <s v="Matt Abelman"/>
    <x v="2"/>
    <x v="0"/>
    <s v="Jackson"/>
    <x v="12"/>
    <n v="49201"/>
    <s v="Central"/>
    <s v="OFF-PA-10001826"/>
    <x v="1"/>
    <x v="10"/>
    <s v="Xerox 207"/>
    <n v="19.440000000000001"/>
    <n v="3"/>
    <n v="0"/>
    <n v="9.3312000000000008"/>
  </r>
  <r>
    <n v="9356"/>
    <s v="CA-2012-110324"/>
    <x v="1"/>
    <x v="494"/>
    <d v="2012-12-05T00:00:00"/>
    <s v="Standard Class"/>
    <s v="MA-17560"/>
    <s v="Matt Abelman"/>
    <x v="2"/>
    <x v="0"/>
    <s v="Jackson"/>
    <x v="12"/>
    <n v="49201"/>
    <s v="Central"/>
    <s v="OFF-AR-10000823"/>
    <x v="1"/>
    <x v="6"/>
    <s v="Newell 307"/>
    <n v="3.64"/>
    <n v="2"/>
    <n v="0"/>
    <n v="1.0192000000000001"/>
  </r>
  <r>
    <n v="9357"/>
    <s v="CA-2012-110324"/>
    <x v="1"/>
    <x v="494"/>
    <d v="2012-12-05T00:00:00"/>
    <s v="Standard Class"/>
    <s v="MA-17560"/>
    <s v="Matt Abelman"/>
    <x v="2"/>
    <x v="0"/>
    <s v="Jackson"/>
    <x v="12"/>
    <n v="49201"/>
    <s v="Central"/>
    <s v="OFF-PA-10001776"/>
    <x v="1"/>
    <x v="10"/>
    <s v="Wirebound Message Books, Four 2 3/4&quot; x 5&quot; Forms per Page, 600 Sets per Book"/>
    <n v="18.54"/>
    <n v="2"/>
    <n v="0"/>
    <n v="8.7137999999999991"/>
  </r>
  <r>
    <n v="9358"/>
    <s v="CA-2013-168046"/>
    <x v="0"/>
    <x v="967"/>
    <d v="2013-01-28T00:00:00"/>
    <s v="Second Class"/>
    <s v="JD-15895"/>
    <s v="Jonathan Doherty"/>
    <x v="1"/>
    <x v="0"/>
    <s v="New York City"/>
    <x v="15"/>
    <n v="10024"/>
    <s v="East"/>
    <s v="OFF-BI-10003676"/>
    <x v="1"/>
    <x v="8"/>
    <s v="GBC Standard Recycled Report Covers, Clear Plastic Sheets"/>
    <n v="43.120000000000005"/>
    <n v="5"/>
    <n v="0.2"/>
    <n v="15.091999999999995"/>
  </r>
  <r>
    <n v="9359"/>
    <s v="CA-2013-168046"/>
    <x v="0"/>
    <x v="967"/>
    <d v="2013-01-28T00:00:00"/>
    <s v="Second Class"/>
    <s v="JD-15895"/>
    <s v="Jonathan Doherty"/>
    <x v="1"/>
    <x v="0"/>
    <s v="New York City"/>
    <x v="15"/>
    <n v="10024"/>
    <s v="East"/>
    <s v="FUR-TA-10001095"/>
    <x v="0"/>
    <x v="3"/>
    <s v="Chromcraft Round Conference Tables"/>
    <n v="313.72199999999998"/>
    <n v="3"/>
    <n v="0.4"/>
    <n v="-99.34529999999998"/>
  </r>
  <r>
    <n v="9360"/>
    <s v="CA-2013-168046"/>
    <x v="0"/>
    <x v="967"/>
    <d v="2013-01-28T00:00:00"/>
    <s v="Second Class"/>
    <s v="JD-15895"/>
    <s v="Jonathan Doherty"/>
    <x v="1"/>
    <x v="0"/>
    <s v="New York City"/>
    <x v="15"/>
    <n v="10024"/>
    <s v="East"/>
    <s v="FUR-FU-10000747"/>
    <x v="0"/>
    <x v="5"/>
    <s v="Tenex B1-RE Series Chair Mats for Low Pile Carpets"/>
    <n v="45.98"/>
    <n v="1"/>
    <n v="0"/>
    <n v="7.816599999999994"/>
  </r>
  <r>
    <n v="9361"/>
    <s v="CA-2013-168046"/>
    <x v="0"/>
    <x v="967"/>
    <d v="2013-01-28T00:00:00"/>
    <s v="Second Class"/>
    <s v="JD-15895"/>
    <s v="Jonathan Doherty"/>
    <x v="1"/>
    <x v="0"/>
    <s v="New York City"/>
    <x v="15"/>
    <n v="10024"/>
    <s v="East"/>
    <s v="OFF-ST-10004337"/>
    <x v="1"/>
    <x v="4"/>
    <s v="SAFCO Commercial Wire Shelving, 72h"/>
    <n v="428.68"/>
    <n v="7"/>
    <n v="0"/>
    <n v="0"/>
  </r>
  <r>
    <n v="9362"/>
    <s v="CA-2014-111591"/>
    <x v="3"/>
    <x v="708"/>
    <d v="2014-03-26T00:00:00"/>
    <s v="Standard Class"/>
    <s v="PS-18970"/>
    <s v="Paul Stevenson"/>
    <x v="2"/>
    <x v="0"/>
    <s v="Seattle"/>
    <x v="4"/>
    <n v="98105"/>
    <s v="West"/>
    <s v="OFF-BI-10004410"/>
    <x v="1"/>
    <x v="8"/>
    <s v="C-Line Peel &amp; Stick Add-On Filing Pockets, 8-3/4 x 5-1/8, 10/Pack"/>
    <n v="30.576000000000001"/>
    <n v="6"/>
    <n v="0.2"/>
    <n v="10.3194"/>
  </r>
  <r>
    <n v="9363"/>
    <s v="CA-2014-111591"/>
    <x v="3"/>
    <x v="708"/>
    <d v="2014-03-26T00:00:00"/>
    <s v="Standard Class"/>
    <s v="PS-18970"/>
    <s v="Paul Stevenson"/>
    <x v="2"/>
    <x v="0"/>
    <s v="Seattle"/>
    <x v="4"/>
    <n v="98105"/>
    <s v="West"/>
    <s v="OFF-FA-10004838"/>
    <x v="1"/>
    <x v="13"/>
    <s v="Super Bands, 12/Pack"/>
    <n v="13.020000000000001"/>
    <n v="7"/>
    <n v="0"/>
    <n v="0.3906000000000005"/>
  </r>
  <r>
    <n v="9364"/>
    <s v="CA-2014-111591"/>
    <x v="3"/>
    <x v="708"/>
    <d v="2014-03-26T00:00:00"/>
    <s v="Standard Class"/>
    <s v="PS-18970"/>
    <s v="Paul Stevenson"/>
    <x v="2"/>
    <x v="0"/>
    <s v="Seattle"/>
    <x v="4"/>
    <n v="98105"/>
    <s v="West"/>
    <s v="FUR-FU-10002364"/>
    <x v="0"/>
    <x v="5"/>
    <s v="Eldon Expressions Wood Desk Accessories, Oak"/>
    <n v="22.14"/>
    <n v="3"/>
    <n v="0"/>
    <n v="6.4205999999999976"/>
  </r>
  <r>
    <n v="9365"/>
    <s v="CA-2014-111591"/>
    <x v="3"/>
    <x v="708"/>
    <d v="2014-03-26T00:00:00"/>
    <s v="Standard Class"/>
    <s v="PS-18970"/>
    <s v="Paul Stevenson"/>
    <x v="2"/>
    <x v="0"/>
    <s v="Seattle"/>
    <x v="4"/>
    <n v="98105"/>
    <s v="West"/>
    <s v="OFF-ST-10001809"/>
    <x v="1"/>
    <x v="4"/>
    <s v="Fellowes Officeware Wire Shelving"/>
    <n v="359.32"/>
    <n v="4"/>
    <n v="0"/>
    <n v="7.1863999999999919"/>
  </r>
  <r>
    <n v="9366"/>
    <s v="US-2011-166828"/>
    <x v="2"/>
    <x v="963"/>
    <d v="2011-08-25T00:00:00"/>
    <s v="First Class"/>
    <s v="JF-15415"/>
    <s v="Jennifer Ferguson"/>
    <x v="0"/>
    <x v="0"/>
    <s v="Saint Charles"/>
    <x v="25"/>
    <n v="63301"/>
    <s v="Central"/>
    <s v="OFF-PA-10001846"/>
    <x v="1"/>
    <x v="10"/>
    <s v="Xerox 1899"/>
    <n v="11.56"/>
    <n v="2"/>
    <n v="0"/>
    <n v="5.6644000000000005"/>
  </r>
  <r>
    <n v="9367"/>
    <s v="CA-2011-108147"/>
    <x v="2"/>
    <x v="785"/>
    <d v="2011-06-13T00:00:00"/>
    <s v="Standard Class"/>
    <s v="RD-19480"/>
    <s v="Rick Duston"/>
    <x v="0"/>
    <x v="0"/>
    <s v="Long Beach"/>
    <x v="15"/>
    <n v="11561"/>
    <s v="East"/>
    <s v="OFF-BI-10003876"/>
    <x v="1"/>
    <x v="8"/>
    <s v="Green Canvas Binder for 8-1/2&quot; x 14&quot; Sheets"/>
    <n v="68.48"/>
    <n v="2"/>
    <n v="0.2"/>
    <n v="25.679999999999996"/>
  </r>
  <r>
    <n v="9368"/>
    <s v="CA-2011-108147"/>
    <x v="2"/>
    <x v="785"/>
    <d v="2011-06-13T00:00:00"/>
    <s v="Standard Class"/>
    <s v="RD-19480"/>
    <s v="Rick Duston"/>
    <x v="0"/>
    <x v="0"/>
    <s v="Long Beach"/>
    <x v="15"/>
    <n v="11561"/>
    <s v="East"/>
    <s v="OFF-ST-10003470"/>
    <x v="1"/>
    <x v="4"/>
    <s v="Tennsco Snap-Together Open Shelving Units, Starter Sets and Add-On Units"/>
    <n v="1676.88"/>
    <n v="6"/>
    <n v="0"/>
    <n v="83.843999999999937"/>
  </r>
  <r>
    <n v="9369"/>
    <s v="CA-2013-154998"/>
    <x v="0"/>
    <x v="281"/>
    <d v="2013-04-10T00:00:00"/>
    <s v="First Class"/>
    <s v="ES-14080"/>
    <s v="Erin Smith"/>
    <x v="1"/>
    <x v="0"/>
    <s v="Lakewood"/>
    <x v="30"/>
    <n v="8701"/>
    <s v="East"/>
    <s v="OFF-PA-10004243"/>
    <x v="1"/>
    <x v="10"/>
    <s v="Xerox 1939"/>
    <n v="37.94"/>
    <n v="2"/>
    <n v="0"/>
    <n v="18.211199999999998"/>
  </r>
  <r>
    <n v="9370"/>
    <s v="CA-2014-113460"/>
    <x v="3"/>
    <x v="659"/>
    <d v="2014-11-10T00:00:00"/>
    <s v="Second Class"/>
    <s v="KN-16390"/>
    <s v="Katherine Nockton"/>
    <x v="1"/>
    <x v="0"/>
    <s v="Clinton"/>
    <x v="39"/>
    <n v="20735"/>
    <s v="East"/>
    <s v="FUR-CH-10000422"/>
    <x v="0"/>
    <x v="1"/>
    <s v="Global Highback Leather Tilter in Burgundy"/>
    <n v="272.96999999999997"/>
    <n v="3"/>
    <n v="0"/>
    <n v="43.675200000000018"/>
  </r>
  <r>
    <n v="9371"/>
    <s v="CA-2012-111339"/>
    <x v="1"/>
    <x v="352"/>
    <d v="2012-05-31T00:00:00"/>
    <s v="First Class"/>
    <s v="VP-21760"/>
    <s v="Victoria Pisteka"/>
    <x v="1"/>
    <x v="0"/>
    <s v="Columbus"/>
    <x v="24"/>
    <n v="43229"/>
    <s v="East"/>
    <s v="FUR-FU-10002506"/>
    <x v="0"/>
    <x v="5"/>
    <s v="Tensor &quot;Hersey Kiss&quot; Styled Floor Lamp"/>
    <n v="41.568000000000005"/>
    <n v="4"/>
    <n v="0.2"/>
    <n v="-4.1568000000000023"/>
  </r>
  <r>
    <n v="9372"/>
    <s v="CA-2012-111339"/>
    <x v="1"/>
    <x v="352"/>
    <d v="2012-05-31T00:00:00"/>
    <s v="First Class"/>
    <s v="VP-21760"/>
    <s v="Victoria Pisteka"/>
    <x v="1"/>
    <x v="0"/>
    <s v="Columbus"/>
    <x v="24"/>
    <n v="43229"/>
    <s v="East"/>
    <s v="FUR-CH-10000863"/>
    <x v="0"/>
    <x v="1"/>
    <s v="Novimex Swivel Fabric Task Chair"/>
    <n v="317.05799999999999"/>
    <n v="3"/>
    <n v="0.3"/>
    <n v="-86.058600000000013"/>
  </r>
  <r>
    <n v="9373"/>
    <s v="CA-2012-111339"/>
    <x v="1"/>
    <x v="352"/>
    <d v="2012-05-31T00:00:00"/>
    <s v="First Class"/>
    <s v="VP-21760"/>
    <s v="Victoria Pisteka"/>
    <x v="1"/>
    <x v="0"/>
    <s v="Columbus"/>
    <x v="24"/>
    <n v="43229"/>
    <s v="East"/>
    <s v="OFF-FA-10002988"/>
    <x v="1"/>
    <x v="13"/>
    <s v="Ideal Clamps"/>
    <n v="8.0399999999999991"/>
    <n v="5"/>
    <n v="0.2"/>
    <n v="2.9144999999999994"/>
  </r>
  <r>
    <n v="9374"/>
    <s v="CA-2014-102820"/>
    <x v="3"/>
    <x v="917"/>
    <d v="2014-05-12T00:00:00"/>
    <s v="Standard Class"/>
    <s v="CS-11950"/>
    <s v="Carlos Soltero"/>
    <x v="0"/>
    <x v="0"/>
    <s v="Pasadena"/>
    <x v="1"/>
    <n v="91104"/>
    <s v="West"/>
    <s v="TEC-PH-10003437"/>
    <x v="2"/>
    <x v="7"/>
    <s v="Blue Parrot B250XT Professional Grade Wireless Bluetooth Headset with"/>
    <n v="419.94399999999996"/>
    <n v="7"/>
    <n v="0.2"/>
    <n v="52.492999999999967"/>
  </r>
  <r>
    <n v="9375"/>
    <s v="CA-2013-149671"/>
    <x v="0"/>
    <x v="410"/>
    <d v="2013-06-10T00:00:00"/>
    <s v="Standard Class"/>
    <s v="KB-16600"/>
    <s v="Ken Brennan"/>
    <x v="1"/>
    <x v="0"/>
    <s v="Seattle"/>
    <x v="4"/>
    <n v="98105"/>
    <s v="West"/>
    <s v="OFF-SU-10002537"/>
    <x v="1"/>
    <x v="14"/>
    <s v="Acme Box Cutter Scissors"/>
    <n v="61.38"/>
    <n v="6"/>
    <n v="0"/>
    <n v="15.958800000000004"/>
  </r>
  <r>
    <n v="9376"/>
    <s v="CA-2012-126347"/>
    <x v="1"/>
    <x v="639"/>
    <d v="2012-12-19T00:00:00"/>
    <s v="Second Class"/>
    <s v="AJ-10945"/>
    <s v="Ashley Jarboe"/>
    <x v="0"/>
    <x v="0"/>
    <s v="Los Angeles"/>
    <x v="1"/>
    <n v="90045"/>
    <s v="West"/>
    <s v="TEC-AC-10003063"/>
    <x v="2"/>
    <x v="11"/>
    <s v="Micro Innovations USB RF Wireless Keyboard with Mouse"/>
    <n v="50"/>
    <n v="2"/>
    <n v="0"/>
    <n v="10.5"/>
  </r>
  <r>
    <n v="9377"/>
    <s v="CA-2014-108756"/>
    <x v="3"/>
    <x v="53"/>
    <d v="2014-12-30T00:00:00"/>
    <s v="Standard Class"/>
    <s v="PO-18865"/>
    <s v="Patrick O'Donnell"/>
    <x v="0"/>
    <x v="0"/>
    <s v="East Orange"/>
    <x v="30"/>
    <n v="7017"/>
    <s v="East"/>
    <s v="TEC-AC-10003237"/>
    <x v="2"/>
    <x v="11"/>
    <s v="Memorex Micro Travel Drive 4 GB"/>
    <n v="31.799999999999997"/>
    <n v="3"/>
    <n v="0"/>
    <n v="13.674000000000003"/>
  </r>
  <r>
    <n v="9378"/>
    <s v="CA-2014-155362"/>
    <x v="3"/>
    <x v="94"/>
    <d v="2014-12-22T00:00:00"/>
    <s v="Standard Class"/>
    <s v="DP-13105"/>
    <s v="Dave Poirier"/>
    <x v="1"/>
    <x v="0"/>
    <s v="Eau Claire"/>
    <x v="6"/>
    <n v="54703"/>
    <s v="Central"/>
    <s v="OFF-ST-10001031"/>
    <x v="1"/>
    <x v="4"/>
    <s v="Adjustable Personal File Tote"/>
    <n v="32.56"/>
    <n v="2"/>
    <n v="0"/>
    <n v="8.465600000000002"/>
  </r>
  <r>
    <n v="9379"/>
    <s v="CA-2013-117625"/>
    <x v="0"/>
    <x v="1120"/>
    <d v="2013-05-16T00:00:00"/>
    <s v="Standard Class"/>
    <s v="GM-14500"/>
    <s v="Gene McClure"/>
    <x v="0"/>
    <x v="0"/>
    <s v="Chicago"/>
    <x v="10"/>
    <n v="60610"/>
    <s v="Central"/>
    <s v="OFF-EN-10001535"/>
    <x v="1"/>
    <x v="12"/>
    <s v="Grip Seal Envelopes"/>
    <n v="7.0720000000000001"/>
    <n v="2"/>
    <n v="0.2"/>
    <n v="2.3868"/>
  </r>
  <r>
    <n v="9380"/>
    <s v="CA-2011-154158"/>
    <x v="2"/>
    <x v="851"/>
    <d v="2011-12-27T00:00:00"/>
    <s v="Second Class"/>
    <s v="CC-12670"/>
    <s v="Craig Carreira"/>
    <x v="0"/>
    <x v="0"/>
    <s v="Tampa"/>
    <x v="2"/>
    <n v="33614"/>
    <s v="South"/>
    <s v="OFF-PA-10001295"/>
    <x v="1"/>
    <x v="10"/>
    <s v="Computer Printout Paper with Letter-Trim Perforations"/>
    <n v="45.527999999999999"/>
    <n v="3"/>
    <n v="0.2"/>
    <n v="15.934799999999997"/>
  </r>
  <r>
    <n v="9381"/>
    <s v="CA-2011-154158"/>
    <x v="2"/>
    <x v="851"/>
    <d v="2011-12-27T00:00:00"/>
    <s v="Second Class"/>
    <s v="CC-12670"/>
    <s v="Craig Carreira"/>
    <x v="0"/>
    <x v="0"/>
    <s v="Tampa"/>
    <x v="2"/>
    <n v="33614"/>
    <s v="South"/>
    <s v="FUR-CH-10004698"/>
    <x v="0"/>
    <x v="1"/>
    <s v="Padded Folding Chairs, Black, 4/Carton"/>
    <n v="64.784000000000006"/>
    <n v="1"/>
    <n v="0.2"/>
    <n v="6.4784000000000042"/>
  </r>
  <r>
    <n v="9382"/>
    <s v="CA-2011-154158"/>
    <x v="2"/>
    <x v="851"/>
    <d v="2011-12-27T00:00:00"/>
    <s v="Second Class"/>
    <s v="CC-12670"/>
    <s v="Craig Carreira"/>
    <x v="0"/>
    <x v="0"/>
    <s v="Tampa"/>
    <x v="2"/>
    <n v="33614"/>
    <s v="South"/>
    <s v="OFF-ST-10000078"/>
    <x v="1"/>
    <x v="4"/>
    <s v="Tennsco 6- and 18-Compartment Lockers"/>
    <n v="424.27200000000005"/>
    <n v="2"/>
    <n v="0.2"/>
    <n v="-10.60680000000005"/>
  </r>
  <r>
    <n v="9383"/>
    <s v="CA-2011-154158"/>
    <x v="2"/>
    <x v="851"/>
    <d v="2011-12-27T00:00:00"/>
    <s v="Second Class"/>
    <s v="CC-12670"/>
    <s v="Craig Carreira"/>
    <x v="0"/>
    <x v="0"/>
    <s v="Tampa"/>
    <x v="2"/>
    <n v="33614"/>
    <s v="South"/>
    <s v="OFF-AR-10001868"/>
    <x v="1"/>
    <x v="6"/>
    <s v="Prang Dustless Chalk Sticks"/>
    <n v="1.3440000000000001"/>
    <n v="1"/>
    <n v="0.2"/>
    <n v="0.504"/>
  </r>
  <r>
    <n v="9384"/>
    <s v="CA-2011-154158"/>
    <x v="2"/>
    <x v="851"/>
    <d v="2011-12-27T00:00:00"/>
    <s v="Second Class"/>
    <s v="CC-12670"/>
    <s v="Craig Carreira"/>
    <x v="0"/>
    <x v="0"/>
    <s v="Tampa"/>
    <x v="2"/>
    <n v="33614"/>
    <s v="South"/>
    <s v="OFF-ST-10004950"/>
    <x v="1"/>
    <x v="4"/>
    <s v="Acco Perma 3000 Stacking Storage Drawers"/>
    <n v="83.920000000000016"/>
    <n v="5"/>
    <n v="0.2"/>
    <n v="-1.049000000000003"/>
  </r>
  <r>
    <n v="9385"/>
    <s v="CA-2014-100433"/>
    <x v="3"/>
    <x v="938"/>
    <d v="2014-08-17T00:00:00"/>
    <s v="Standard Class"/>
    <s v="SJ-20125"/>
    <s v="Sanjit Jacobs"/>
    <x v="2"/>
    <x v="0"/>
    <s v="New York City"/>
    <x v="15"/>
    <n v="10009"/>
    <s v="East"/>
    <s v="OFF-PA-10003441"/>
    <x v="1"/>
    <x v="10"/>
    <s v="Xerox 226"/>
    <n v="25.92"/>
    <n v="4"/>
    <n v="0"/>
    <n v="12.441600000000001"/>
  </r>
  <r>
    <n v="9386"/>
    <s v="CA-2014-163097"/>
    <x v="3"/>
    <x v="151"/>
    <d v="2014-09-01T00:00:00"/>
    <s v="Standard Class"/>
    <s v="SF-20200"/>
    <s v="Sarah Foster"/>
    <x v="0"/>
    <x v="0"/>
    <s v="Mesa"/>
    <x v="16"/>
    <n v="85204"/>
    <s v="West"/>
    <s v="FUR-FU-10004973"/>
    <x v="0"/>
    <x v="5"/>
    <s v="Flat Face Poster Frame"/>
    <n v="120.57600000000001"/>
    <n v="8"/>
    <n v="0.2"/>
    <n v="33.1584"/>
  </r>
  <r>
    <n v="9387"/>
    <s v="US-2014-127292"/>
    <x v="3"/>
    <x v="617"/>
    <d v="2014-01-24T00:00:00"/>
    <s v="Standard Class"/>
    <s v="RM-19375"/>
    <s v="Raymond Messe"/>
    <x v="0"/>
    <x v="0"/>
    <s v="Burlington"/>
    <x v="42"/>
    <s v="05408"/>
    <s v="East"/>
    <s v="OFF-PA-10000157"/>
    <x v="1"/>
    <x v="10"/>
    <s v="Xerox 191"/>
    <n v="79.92"/>
    <n v="4"/>
    <n v="0"/>
    <n v="37.562399999999997"/>
  </r>
  <r>
    <n v="9388"/>
    <s v="US-2014-127292"/>
    <x v="3"/>
    <x v="617"/>
    <d v="2014-01-24T00:00:00"/>
    <s v="Standard Class"/>
    <s v="RM-19375"/>
    <s v="Raymond Messe"/>
    <x v="0"/>
    <x v="0"/>
    <s v="Burlington"/>
    <x v="42"/>
    <s v="05408"/>
    <s v="East"/>
    <s v="OFF-PA-10001970"/>
    <x v="1"/>
    <x v="10"/>
    <s v="Xerox 1881"/>
    <n v="12.28"/>
    <n v="1"/>
    <n v="0"/>
    <n v="5.7715999999999994"/>
  </r>
  <r>
    <n v="9389"/>
    <s v="US-2014-127292"/>
    <x v="3"/>
    <x v="617"/>
    <d v="2014-01-24T00:00:00"/>
    <s v="Standard Class"/>
    <s v="RM-19375"/>
    <s v="Raymond Messe"/>
    <x v="0"/>
    <x v="0"/>
    <s v="Burlington"/>
    <x v="42"/>
    <s v="05408"/>
    <s v="East"/>
    <s v="OFF-AP-10000828"/>
    <x v="1"/>
    <x v="9"/>
    <s v="Avanti 4.4 Cu. Ft. Refrigerator"/>
    <n v="542.93999999999994"/>
    <n v="3"/>
    <n v="0"/>
    <n v="152.02319999999997"/>
  </r>
  <r>
    <n v="9390"/>
    <s v="US-2014-127292"/>
    <x v="3"/>
    <x v="617"/>
    <d v="2014-01-24T00:00:00"/>
    <s v="Standard Class"/>
    <s v="RM-19375"/>
    <s v="Raymond Messe"/>
    <x v="0"/>
    <x v="0"/>
    <s v="Burlington"/>
    <x v="42"/>
    <s v="05408"/>
    <s v="East"/>
    <s v="OFF-EN-10001509"/>
    <x v="1"/>
    <x v="12"/>
    <s v="Poly String Tie Envelopes"/>
    <n v="2.04"/>
    <n v="1"/>
    <n v="0"/>
    <n v="0.95879999999999987"/>
  </r>
  <r>
    <n v="9391"/>
    <s v="CA-2012-163734"/>
    <x v="1"/>
    <x v="974"/>
    <d v="2012-06-24T00:00:00"/>
    <s v="Standard Class"/>
    <s v="KM-16375"/>
    <s v="Katherine Murray"/>
    <x v="2"/>
    <x v="0"/>
    <s v="Houston"/>
    <x v="5"/>
    <n v="77070"/>
    <s v="Central"/>
    <s v="OFF-ST-10003692"/>
    <x v="1"/>
    <x v="4"/>
    <s v="Recycled Steel Personal File for Hanging File Folders"/>
    <n v="228.92"/>
    <n v="5"/>
    <n v="0.2"/>
    <n v="14.307499999999997"/>
  </r>
  <r>
    <n v="9392"/>
    <s v="CA-2014-162474"/>
    <x v="3"/>
    <x v="677"/>
    <d v="2014-03-17T00:00:00"/>
    <s v="First Class"/>
    <s v="FH-14275"/>
    <s v="Frank Hawley"/>
    <x v="1"/>
    <x v="0"/>
    <s v="Aurora"/>
    <x v="10"/>
    <n v="60505"/>
    <s v="Central"/>
    <s v="TEC-PH-10004700"/>
    <x v="2"/>
    <x v="7"/>
    <s v="PowerGen Dual USB Car Charger"/>
    <n v="7.9920000000000009"/>
    <n v="1"/>
    <n v="0.2"/>
    <n v="2.5973999999999995"/>
  </r>
  <r>
    <n v="9393"/>
    <s v="CA-2012-130848"/>
    <x v="1"/>
    <x v="969"/>
    <d v="2012-10-25T00:00:00"/>
    <s v="Same Day"/>
    <s v="DG-13300"/>
    <s v="Deirdre Greer"/>
    <x v="1"/>
    <x v="0"/>
    <s v="Denver"/>
    <x v="22"/>
    <n v="80219"/>
    <s v="West"/>
    <s v="FUR-CH-10000422"/>
    <x v="0"/>
    <x v="1"/>
    <s v="Global Highback Leather Tilter in Burgundy"/>
    <n v="582.33600000000001"/>
    <n v="8"/>
    <n v="0.2"/>
    <n v="-29.116799999999955"/>
  </r>
  <r>
    <n v="9394"/>
    <s v="CA-2011-125997"/>
    <x v="2"/>
    <x v="59"/>
    <d v="2011-09-23T00:00:00"/>
    <s v="First Class"/>
    <s v="MW-18220"/>
    <s v="Mitch Webber"/>
    <x v="0"/>
    <x v="0"/>
    <s v="New York City"/>
    <x v="15"/>
    <n v="10011"/>
    <s v="East"/>
    <s v="TEC-PH-10003484"/>
    <x v="2"/>
    <x v="7"/>
    <s v="Ooma Telo VoIP Home Phone System"/>
    <n v="629.94999999999993"/>
    <n v="5"/>
    <n v="0"/>
    <n v="157.48750000000001"/>
  </r>
  <r>
    <n v="9395"/>
    <s v="CA-2011-125997"/>
    <x v="2"/>
    <x v="59"/>
    <d v="2011-09-23T00:00:00"/>
    <s v="First Class"/>
    <s v="MW-18220"/>
    <s v="Mitch Webber"/>
    <x v="0"/>
    <x v="0"/>
    <s v="New York City"/>
    <x v="15"/>
    <n v="10011"/>
    <s v="East"/>
    <s v="FUR-CH-10001394"/>
    <x v="0"/>
    <x v="1"/>
    <s v="Global Leather Executive Chair"/>
    <n v="631.78200000000004"/>
    <n v="2"/>
    <n v="0.1"/>
    <n v="140.39599999999993"/>
  </r>
  <r>
    <n v="9396"/>
    <s v="CA-2011-125997"/>
    <x v="2"/>
    <x v="59"/>
    <d v="2011-09-23T00:00:00"/>
    <s v="First Class"/>
    <s v="MW-18220"/>
    <s v="Mitch Webber"/>
    <x v="0"/>
    <x v="0"/>
    <s v="New York City"/>
    <x v="15"/>
    <n v="10011"/>
    <s v="East"/>
    <s v="FUR-BO-10002213"/>
    <x v="0"/>
    <x v="0"/>
    <s v="DMI Eclipse Executive Suite Bookcases"/>
    <n v="801.5680000000001"/>
    <n v="2"/>
    <n v="0.2"/>
    <n v="-10.019600000000054"/>
  </r>
  <r>
    <n v="9397"/>
    <s v="CA-2011-125997"/>
    <x v="2"/>
    <x v="59"/>
    <d v="2011-09-23T00:00:00"/>
    <s v="First Class"/>
    <s v="MW-18220"/>
    <s v="Mitch Webber"/>
    <x v="0"/>
    <x v="0"/>
    <s v="New York City"/>
    <x v="15"/>
    <n v="10011"/>
    <s v="East"/>
    <s v="OFF-LA-10002762"/>
    <x v="1"/>
    <x v="2"/>
    <s v="Avery 485"/>
    <n v="75.179999999999993"/>
    <n v="6"/>
    <n v="0"/>
    <n v="35.334599999999995"/>
  </r>
  <r>
    <n v="9398"/>
    <s v="CA-2011-125997"/>
    <x v="2"/>
    <x v="59"/>
    <d v="2011-09-23T00:00:00"/>
    <s v="First Class"/>
    <s v="MW-18220"/>
    <s v="Mitch Webber"/>
    <x v="0"/>
    <x v="0"/>
    <s v="New York City"/>
    <x v="15"/>
    <n v="10011"/>
    <s v="East"/>
    <s v="OFF-AP-10003842"/>
    <x v="1"/>
    <x v="9"/>
    <s v="Euro-Pro Shark Turbo Vacuum"/>
    <n v="30.98"/>
    <n v="1"/>
    <n v="0"/>
    <n v="8.0548000000000002"/>
  </r>
  <r>
    <n v="9399"/>
    <s v="CA-2011-125997"/>
    <x v="2"/>
    <x v="59"/>
    <d v="2011-09-23T00:00:00"/>
    <s v="First Class"/>
    <s v="MW-18220"/>
    <s v="Mitch Webber"/>
    <x v="0"/>
    <x v="0"/>
    <s v="New York City"/>
    <x v="15"/>
    <n v="10011"/>
    <s v="East"/>
    <s v="TEC-PH-10003072"/>
    <x v="2"/>
    <x v="7"/>
    <s v="Panasonic KX-TG9541B DECT 6.0 Digital 2-Line Expandable Cordless Phone With Digital Answering System"/>
    <n v="1349.91"/>
    <n v="9"/>
    <n v="0"/>
    <n v="661.45590000000004"/>
  </r>
  <r>
    <n v="9400"/>
    <s v="CA-2013-103128"/>
    <x v="0"/>
    <x v="583"/>
    <d v="2013-11-16T00:00:00"/>
    <s v="Standard Class"/>
    <s v="SC-20845"/>
    <s v="Sung Chung"/>
    <x v="0"/>
    <x v="0"/>
    <s v="Arlington Heights"/>
    <x v="10"/>
    <n v="60004"/>
    <s v="Central"/>
    <s v="OFF-AR-10003394"/>
    <x v="1"/>
    <x v="6"/>
    <s v="Newell 332"/>
    <n v="14.111999999999998"/>
    <n v="6"/>
    <n v="0.2"/>
    <n v="1.2348000000000008"/>
  </r>
  <r>
    <n v="9401"/>
    <s v="CA-2012-167696"/>
    <x v="1"/>
    <x v="1218"/>
    <d v="2012-09-21T00:00:00"/>
    <s v="Standard Class"/>
    <s v="BD-11500"/>
    <s v="Bradley Drucker"/>
    <x v="0"/>
    <x v="0"/>
    <s v="Newport News"/>
    <x v="17"/>
    <n v="23602"/>
    <s v="South"/>
    <s v="OFF-EN-10001539"/>
    <x v="1"/>
    <x v="12"/>
    <s v="Staples"/>
    <n v="31.12"/>
    <n v="4"/>
    <n v="0"/>
    <n v="14.6264"/>
  </r>
  <r>
    <n v="9402"/>
    <s v="CA-2011-159814"/>
    <x v="2"/>
    <x v="1219"/>
    <d v="2011-06-28T00:00:00"/>
    <s v="Standard Class"/>
    <s v="LP-17080"/>
    <s v="Liz Pelletier"/>
    <x v="0"/>
    <x v="0"/>
    <s v="Tucson"/>
    <x v="16"/>
    <n v="85705"/>
    <s v="West"/>
    <s v="FUR-FU-10001731"/>
    <x v="0"/>
    <x v="5"/>
    <s v="Acrylic Self-Standing Desk Frames"/>
    <n v="4.2720000000000002"/>
    <n v="2"/>
    <n v="0.2"/>
    <n v="0.96119999999999983"/>
  </r>
  <r>
    <n v="9403"/>
    <s v="CA-2013-105459"/>
    <x v="0"/>
    <x v="399"/>
    <d v="2013-08-18T00:00:00"/>
    <s v="Second Class"/>
    <s v="NP-18700"/>
    <s v="Nora Preis"/>
    <x v="0"/>
    <x v="0"/>
    <s v="New York City"/>
    <x v="15"/>
    <n v="10024"/>
    <s v="East"/>
    <s v="FUR-TA-10001095"/>
    <x v="0"/>
    <x v="3"/>
    <s v="Chromcraft Round Conference Tables"/>
    <n v="209.148"/>
    <n v="2"/>
    <n v="0.4"/>
    <n v="-66.230199999999996"/>
  </r>
  <r>
    <n v="9404"/>
    <s v="CA-2013-105459"/>
    <x v="0"/>
    <x v="399"/>
    <d v="2013-08-18T00:00:00"/>
    <s v="Second Class"/>
    <s v="NP-18700"/>
    <s v="Nora Preis"/>
    <x v="0"/>
    <x v="0"/>
    <s v="New York City"/>
    <x v="15"/>
    <n v="10024"/>
    <s v="East"/>
    <s v="OFF-ST-10000078"/>
    <x v="1"/>
    <x v="4"/>
    <s v="Tennsco 6- and 18-Compartment Lockers"/>
    <n v="1591.02"/>
    <n v="6"/>
    <n v="0"/>
    <n v="286.38359999999989"/>
  </r>
  <r>
    <n v="9405"/>
    <s v="CA-2014-141663"/>
    <x v="3"/>
    <x v="669"/>
    <d v="2014-04-18T00:00:00"/>
    <s v="Standard Class"/>
    <s v="DP-13105"/>
    <s v="Dave Poirier"/>
    <x v="1"/>
    <x v="0"/>
    <s v="Philadelphia"/>
    <x v="9"/>
    <n v="19134"/>
    <s v="East"/>
    <s v="OFF-FA-10004076"/>
    <x v="1"/>
    <x v="13"/>
    <s v="Translucent Push Pins by OIC"/>
    <n v="7.92"/>
    <n v="5"/>
    <n v="0.2"/>
    <n v="1.6829999999999994"/>
  </r>
  <r>
    <n v="9406"/>
    <s v="CA-2011-152618"/>
    <x v="2"/>
    <x v="619"/>
    <d v="2011-03-17T00:00:00"/>
    <s v="First Class"/>
    <s v="RB-19465"/>
    <s v="Rick Bensley"/>
    <x v="2"/>
    <x v="0"/>
    <s v="Chicago"/>
    <x v="10"/>
    <n v="60653"/>
    <s v="Central"/>
    <s v="TEC-MA-10003626"/>
    <x v="2"/>
    <x v="15"/>
    <s v="Hewlett-Packard Deskjet 6540 Color Inkjet Printer"/>
    <n v="574.91"/>
    <n v="2"/>
    <n v="0.3"/>
    <n v="156.04699999999997"/>
  </r>
  <r>
    <n v="9407"/>
    <s v="CA-2011-152618"/>
    <x v="2"/>
    <x v="619"/>
    <d v="2011-03-17T00:00:00"/>
    <s v="First Class"/>
    <s v="RB-19465"/>
    <s v="Rick Bensley"/>
    <x v="2"/>
    <x v="0"/>
    <s v="Chicago"/>
    <x v="10"/>
    <n v="60653"/>
    <s v="Central"/>
    <s v="OFF-PA-10001215"/>
    <x v="1"/>
    <x v="10"/>
    <s v="Xerox 1963"/>
    <n v="8.4480000000000004"/>
    <n v="2"/>
    <n v="0.2"/>
    <n v="2.6399999999999997"/>
  </r>
  <r>
    <n v="9408"/>
    <s v="CA-2014-162789"/>
    <x v="3"/>
    <x v="585"/>
    <d v="2014-09-25T00:00:00"/>
    <s v="Second Class"/>
    <s v="LC-17140"/>
    <s v="Logan Currie"/>
    <x v="0"/>
    <x v="0"/>
    <s v="New York City"/>
    <x v="15"/>
    <n v="10035"/>
    <s v="East"/>
    <s v="TEC-AC-10002842"/>
    <x v="2"/>
    <x v="11"/>
    <s v="WD My Passport Ultra 2TB Portable External Hard Drive"/>
    <n v="1071"/>
    <n v="9"/>
    <n v="0"/>
    <n v="171.36000000000007"/>
  </r>
  <r>
    <n v="9409"/>
    <s v="CA-2014-162789"/>
    <x v="3"/>
    <x v="585"/>
    <d v="2014-09-25T00:00:00"/>
    <s v="Second Class"/>
    <s v="LC-17140"/>
    <s v="Logan Currie"/>
    <x v="0"/>
    <x v="0"/>
    <s v="New York City"/>
    <x v="15"/>
    <n v="10035"/>
    <s v="East"/>
    <s v="FUR-FU-10004864"/>
    <x v="0"/>
    <x v="5"/>
    <s v="Eldon 500 Class Desk Accessories"/>
    <n v="12.07"/>
    <n v="1"/>
    <n v="0"/>
    <n v="3.9831000000000003"/>
  </r>
  <r>
    <n v="9410"/>
    <s v="US-2014-110149"/>
    <x v="3"/>
    <x v="389"/>
    <d v="2014-12-14T00:00:00"/>
    <s v="First Class"/>
    <s v="WB-21850"/>
    <s v="William Brown"/>
    <x v="0"/>
    <x v="0"/>
    <s v="Philadelphia"/>
    <x v="9"/>
    <n v="19143"/>
    <s v="East"/>
    <s v="OFF-BI-10000014"/>
    <x v="1"/>
    <x v="8"/>
    <s v="Heavy-Duty E-Z-D Binders"/>
    <n v="3.2730000000000006"/>
    <n v="1"/>
    <n v="0.7"/>
    <n v="-2.5092999999999996"/>
  </r>
  <r>
    <n v="9411"/>
    <s v="US-2014-110149"/>
    <x v="3"/>
    <x v="389"/>
    <d v="2014-12-14T00:00:00"/>
    <s v="First Class"/>
    <s v="WB-21850"/>
    <s v="William Brown"/>
    <x v="0"/>
    <x v="0"/>
    <s v="Philadelphia"/>
    <x v="9"/>
    <n v="19143"/>
    <s v="East"/>
    <s v="FUR-FU-10001475"/>
    <x v="0"/>
    <x v="5"/>
    <s v="Contract Clock, 14&quot;, Brown"/>
    <n v="87.92"/>
    <n v="5"/>
    <n v="0.2"/>
    <n v="15.385999999999999"/>
  </r>
  <r>
    <n v="9412"/>
    <s v="CA-2013-108959"/>
    <x v="0"/>
    <x v="612"/>
    <d v="2013-03-15T00:00:00"/>
    <s v="Second Class"/>
    <s v="MH-17785"/>
    <s v="Maya Herman"/>
    <x v="1"/>
    <x v="0"/>
    <s v="Glendale"/>
    <x v="16"/>
    <n v="85301"/>
    <s v="West"/>
    <s v="OFF-ST-10001272"/>
    <x v="1"/>
    <x v="4"/>
    <s v="Mini 13-1/2 Capacity Data Binder Rack, Pearl"/>
    <n v="104.69600000000001"/>
    <n v="1"/>
    <n v="0.2"/>
    <n v="6.5434999999999981"/>
  </r>
  <r>
    <n v="9413"/>
    <s v="CA-2012-164777"/>
    <x v="1"/>
    <x v="746"/>
    <d v="2012-01-29T00:00:00"/>
    <s v="First Class"/>
    <s v="SC-20305"/>
    <s v="Sean Christensen"/>
    <x v="0"/>
    <x v="0"/>
    <s v="Los Angeles"/>
    <x v="1"/>
    <n v="90036"/>
    <s v="West"/>
    <s v="FUR-CH-10002024"/>
    <x v="0"/>
    <x v="1"/>
    <s v="HON 5400 Series Task Chairs for Big and Tall"/>
    <n v="2803.92"/>
    <n v="5"/>
    <n v="0.2"/>
    <n v="0"/>
  </r>
  <r>
    <n v="9414"/>
    <s v="CA-2013-132017"/>
    <x v="0"/>
    <x v="182"/>
    <d v="2013-09-28T00:00:00"/>
    <s v="First Class"/>
    <s v="MH-17620"/>
    <s v="Matt Hagelstein"/>
    <x v="1"/>
    <x v="0"/>
    <s v="Houston"/>
    <x v="5"/>
    <n v="77041"/>
    <s v="Central"/>
    <s v="OFF-BI-10004001"/>
    <x v="1"/>
    <x v="8"/>
    <s v="GBC Recycled VeloBinder Covers"/>
    <n v="6.8159999999999981"/>
    <n v="2"/>
    <n v="0.8"/>
    <n v="-11.587200000000003"/>
  </r>
  <r>
    <n v="9415"/>
    <s v="CA-2012-127824"/>
    <x v="1"/>
    <x v="1090"/>
    <d v="2012-10-22T00:00:00"/>
    <s v="Standard Class"/>
    <s v="JC-15775"/>
    <s v="John Castell"/>
    <x v="0"/>
    <x v="0"/>
    <s v="Seattle"/>
    <x v="4"/>
    <n v="98115"/>
    <s v="West"/>
    <s v="TEC-PH-10004094"/>
    <x v="2"/>
    <x v="7"/>
    <s v="Motorola L703CM"/>
    <n v="249.58400000000003"/>
    <n v="2"/>
    <n v="0.2"/>
    <n v="15.598999999999997"/>
  </r>
  <r>
    <n v="9416"/>
    <s v="CA-2012-127824"/>
    <x v="1"/>
    <x v="1090"/>
    <d v="2012-10-22T00:00:00"/>
    <s v="Standard Class"/>
    <s v="JC-15775"/>
    <s v="John Castell"/>
    <x v="0"/>
    <x v="0"/>
    <s v="Seattle"/>
    <x v="4"/>
    <n v="98115"/>
    <s v="West"/>
    <s v="OFF-PA-10001184"/>
    <x v="1"/>
    <x v="10"/>
    <s v="Xerox 1903"/>
    <n v="17.940000000000001"/>
    <n v="3"/>
    <n v="0"/>
    <n v="8.7906000000000013"/>
  </r>
  <r>
    <n v="9417"/>
    <s v="CA-2012-127824"/>
    <x v="1"/>
    <x v="1090"/>
    <d v="2012-10-22T00:00:00"/>
    <s v="Standard Class"/>
    <s v="JC-15775"/>
    <s v="John Castell"/>
    <x v="0"/>
    <x v="0"/>
    <s v="Seattle"/>
    <x v="4"/>
    <n v="98115"/>
    <s v="West"/>
    <s v="FUR-FU-10002505"/>
    <x v="0"/>
    <x v="5"/>
    <s v="Eldon 100 Class Desk Accessories"/>
    <n v="10.11"/>
    <n v="3"/>
    <n v="0"/>
    <n v="3.2351999999999994"/>
  </r>
  <r>
    <n v="9418"/>
    <s v="CA-2011-148285"/>
    <x v="2"/>
    <x v="1220"/>
    <d v="2011-11-01T00:00:00"/>
    <s v="Standard Class"/>
    <s v="RD-19810"/>
    <s v="Ross DeVincentis"/>
    <x v="2"/>
    <x v="0"/>
    <s v="Fayetteville"/>
    <x v="3"/>
    <n v="28314"/>
    <s v="South"/>
    <s v="OFF-PA-10001166"/>
    <x v="1"/>
    <x v="10"/>
    <s v="Xerox 2"/>
    <n v="10.368000000000002"/>
    <n v="2"/>
    <n v="0.2"/>
    <n v="3.6288"/>
  </r>
  <r>
    <n v="9419"/>
    <s v="CA-2011-148285"/>
    <x v="2"/>
    <x v="1220"/>
    <d v="2011-11-01T00:00:00"/>
    <s v="Standard Class"/>
    <s v="RD-19810"/>
    <s v="Ross DeVincentis"/>
    <x v="2"/>
    <x v="0"/>
    <s v="Fayetteville"/>
    <x v="3"/>
    <n v="28314"/>
    <s v="South"/>
    <s v="OFF-PA-10000349"/>
    <x v="1"/>
    <x v="10"/>
    <s v="Staples"/>
    <n v="11.952000000000002"/>
    <n v="3"/>
    <n v="0.2"/>
    <n v="4.0338000000000003"/>
  </r>
  <r>
    <n v="9420"/>
    <s v="CA-2014-152926"/>
    <x v="3"/>
    <x v="280"/>
    <d v="2014-10-05T00:00:00"/>
    <s v="Second Class"/>
    <s v="SC-20695"/>
    <s v="Steve Chapman"/>
    <x v="1"/>
    <x v="0"/>
    <s v="Houston"/>
    <x v="5"/>
    <n v="77041"/>
    <s v="Central"/>
    <s v="OFF-AP-10004708"/>
    <x v="1"/>
    <x v="9"/>
    <s v="Fellowes Superior 10 Outlet Split Surge Protector"/>
    <n v="15.223999999999997"/>
    <n v="2"/>
    <n v="0.8"/>
    <n v="-38.821200000000012"/>
  </r>
  <r>
    <n v="9421"/>
    <s v="CA-2014-152926"/>
    <x v="3"/>
    <x v="280"/>
    <d v="2014-10-05T00:00:00"/>
    <s v="Second Class"/>
    <s v="SC-20695"/>
    <s v="Steve Chapman"/>
    <x v="1"/>
    <x v="0"/>
    <s v="Houston"/>
    <x v="5"/>
    <n v="77041"/>
    <s v="Central"/>
    <s v="OFF-AP-10001947"/>
    <x v="1"/>
    <x v="9"/>
    <s v="Acco 6 Outlet Guardian Premium Plus Surge Suppressor"/>
    <n v="21.983999999999995"/>
    <n v="6"/>
    <n v="0.8"/>
    <n v="-56.059200000000011"/>
  </r>
  <r>
    <n v="9422"/>
    <s v="CA-2011-145254"/>
    <x v="2"/>
    <x v="149"/>
    <d v="2011-07-27T00:00:00"/>
    <s v="Standard Class"/>
    <s v="NC-18535"/>
    <s v="Nick Crebassa"/>
    <x v="1"/>
    <x v="0"/>
    <s v="San Francisco"/>
    <x v="1"/>
    <n v="94122"/>
    <s v="West"/>
    <s v="TEC-PH-10000441"/>
    <x v="2"/>
    <x v="7"/>
    <s v="VTech DS6151"/>
    <n v="604.75199999999995"/>
    <n v="6"/>
    <n v="0.2"/>
    <n v="60.475200000000058"/>
  </r>
  <r>
    <n v="9423"/>
    <s v="CA-2011-145254"/>
    <x v="2"/>
    <x v="149"/>
    <d v="2011-07-27T00:00:00"/>
    <s v="Standard Class"/>
    <s v="NC-18535"/>
    <s v="Nick Crebassa"/>
    <x v="1"/>
    <x v="0"/>
    <s v="San Francisco"/>
    <x v="1"/>
    <n v="94122"/>
    <s v="West"/>
    <s v="OFF-SU-10004664"/>
    <x v="1"/>
    <x v="14"/>
    <s v="Acme Softgrip Scissors"/>
    <n v="40.700000000000003"/>
    <n v="5"/>
    <n v="0"/>
    <n v="11.802999999999999"/>
  </r>
  <r>
    <n v="9424"/>
    <s v="CA-2011-145254"/>
    <x v="2"/>
    <x v="149"/>
    <d v="2011-07-27T00:00:00"/>
    <s v="Standard Class"/>
    <s v="NC-18535"/>
    <s v="Nick Crebassa"/>
    <x v="1"/>
    <x v="0"/>
    <s v="San Francisco"/>
    <x v="1"/>
    <n v="94122"/>
    <s v="West"/>
    <s v="TEC-PH-10004531"/>
    <x v="2"/>
    <x v="7"/>
    <s v="AT&amp;T CL2909"/>
    <n v="302.37599999999998"/>
    <n v="3"/>
    <n v="0.2"/>
    <n v="37.796999999999997"/>
  </r>
  <r>
    <n v="9425"/>
    <s v="CA-2011-145254"/>
    <x v="2"/>
    <x v="149"/>
    <d v="2011-07-27T00:00:00"/>
    <s v="Standard Class"/>
    <s v="NC-18535"/>
    <s v="Nick Crebassa"/>
    <x v="1"/>
    <x v="0"/>
    <s v="San Francisco"/>
    <x v="1"/>
    <n v="94122"/>
    <s v="West"/>
    <s v="TEC-AC-10002167"/>
    <x v="2"/>
    <x v="11"/>
    <s v="Imation 8gb Micro Traveldrive Usb 2.0 Flash Drive"/>
    <n v="45"/>
    <n v="3"/>
    <n v="0"/>
    <n v="4.9500000000000011"/>
  </r>
  <r>
    <n v="9426"/>
    <s v="CA-2011-116246"/>
    <x v="2"/>
    <x v="171"/>
    <d v="2011-09-17T00:00:00"/>
    <s v="Second Class"/>
    <s v="LW-17215"/>
    <s v="Luke Weiss"/>
    <x v="0"/>
    <x v="0"/>
    <s v="New York City"/>
    <x v="15"/>
    <n v="10035"/>
    <s v="East"/>
    <s v="FUR-CH-10002024"/>
    <x v="0"/>
    <x v="1"/>
    <s v="HON 5400 Series Task Chairs for Big and Tall"/>
    <n v="3785.2920000000004"/>
    <n v="6"/>
    <n v="0.1"/>
    <n v="420.58800000000019"/>
  </r>
  <r>
    <n v="9427"/>
    <s v="CA-2013-160479"/>
    <x v="0"/>
    <x v="306"/>
    <d v="2013-09-21T00:00:00"/>
    <s v="Standard Class"/>
    <s v="AH-10585"/>
    <s v="Angele Hood"/>
    <x v="0"/>
    <x v="0"/>
    <s v="Seattle"/>
    <x v="4"/>
    <n v="98105"/>
    <s v="West"/>
    <s v="OFF-AR-10002445"/>
    <x v="1"/>
    <x v="6"/>
    <s v="SANFORD Major Accent Highlighters"/>
    <n v="35.4"/>
    <n v="5"/>
    <n v="0"/>
    <n v="13.452000000000002"/>
  </r>
  <r>
    <n v="9428"/>
    <s v="CA-2011-167486"/>
    <x v="2"/>
    <x v="501"/>
    <d v="2011-12-01T00:00:00"/>
    <s v="Standard Class"/>
    <s v="JO-15145"/>
    <s v="Jack O'Briant"/>
    <x v="1"/>
    <x v="0"/>
    <s v="Buffalo"/>
    <x v="15"/>
    <n v="14215"/>
    <s v="East"/>
    <s v="FUR-FU-10003268"/>
    <x v="0"/>
    <x v="5"/>
    <s v="Eldon Radial Chair Mat for Low to Medium Pile Carpets"/>
    <n v="199.89999999999998"/>
    <n v="5"/>
    <n v="0"/>
    <n v="39.97999999999999"/>
  </r>
  <r>
    <n v="9429"/>
    <s v="CA-2011-152100"/>
    <x v="2"/>
    <x v="218"/>
    <d v="2011-05-16T00:00:00"/>
    <s v="Standard Class"/>
    <s v="VW-21775"/>
    <s v="Victoria Wilson"/>
    <x v="1"/>
    <x v="0"/>
    <s v="Huntsville"/>
    <x v="5"/>
    <n v="77340"/>
    <s v="Central"/>
    <s v="FUR-CH-10000015"/>
    <x v="0"/>
    <x v="1"/>
    <s v="Hon Multipurpose Stacking Arm Chairs"/>
    <n v="1212.9599999999998"/>
    <n v="8"/>
    <n v="0.3"/>
    <n v="-69.311999999999898"/>
  </r>
  <r>
    <n v="9430"/>
    <s v="CA-2012-166219"/>
    <x v="1"/>
    <x v="834"/>
    <d v="2012-09-01T00:00:00"/>
    <s v="Standard Class"/>
    <s v="BP-11185"/>
    <s v="Ben Peterman"/>
    <x v="1"/>
    <x v="0"/>
    <s v="Dallas"/>
    <x v="5"/>
    <n v="75081"/>
    <s v="Central"/>
    <s v="TEC-PH-10004165"/>
    <x v="2"/>
    <x v="7"/>
    <s v="Mitel MiVoice 5330e IP Phone"/>
    <n v="1099.96"/>
    <n v="5"/>
    <n v="0.2"/>
    <n v="82.496999999999957"/>
  </r>
  <r>
    <n v="9431"/>
    <s v="CA-2012-166219"/>
    <x v="1"/>
    <x v="834"/>
    <d v="2012-09-01T00:00:00"/>
    <s v="Standard Class"/>
    <s v="BP-11185"/>
    <s v="Ben Peterman"/>
    <x v="1"/>
    <x v="0"/>
    <s v="Dallas"/>
    <x v="5"/>
    <n v="75081"/>
    <s v="Central"/>
    <s v="FUR-TA-10004607"/>
    <x v="0"/>
    <x v="3"/>
    <s v="Hon 2111 Invitation Series Straight Table"/>
    <n v="103.48100000000001"/>
    <n v="1"/>
    <n v="0.3"/>
    <n v="-16.261300000000006"/>
  </r>
  <r>
    <n v="9432"/>
    <s v="CA-2012-111864"/>
    <x v="1"/>
    <x v="974"/>
    <d v="2012-06-19T00:00:00"/>
    <s v="Same Day"/>
    <s v="PP-18955"/>
    <s v="Paul Prost"/>
    <x v="2"/>
    <x v="0"/>
    <s v="Philadelphia"/>
    <x v="9"/>
    <n v="19134"/>
    <s v="East"/>
    <s v="OFF-LA-10004677"/>
    <x v="1"/>
    <x v="2"/>
    <s v="Self-Adhesive Address Labels for Typewriters with Dispenser Box"/>
    <n v="5.9039999999999999"/>
    <n v="2"/>
    <n v="0.2"/>
    <n v="1.9925999999999999"/>
  </r>
  <r>
    <n v="9433"/>
    <s v="CA-2012-119627"/>
    <x v="1"/>
    <x v="493"/>
    <d v="2012-08-23T00:00:00"/>
    <s v="Standard Class"/>
    <s v="SC-20725"/>
    <s v="Steven Cartwright"/>
    <x v="0"/>
    <x v="0"/>
    <s v="Peoria"/>
    <x v="16"/>
    <n v="85345"/>
    <s v="West"/>
    <s v="TEC-AC-10002217"/>
    <x v="2"/>
    <x v="11"/>
    <s v="Imation Clip USB flash drive - 8 GB"/>
    <n v="30.080000000000002"/>
    <n v="2"/>
    <n v="0.2"/>
    <n v="-5.2640000000000002"/>
  </r>
  <r>
    <n v="9434"/>
    <s v="CA-2012-119627"/>
    <x v="1"/>
    <x v="493"/>
    <d v="2012-08-23T00:00:00"/>
    <s v="Standard Class"/>
    <s v="SC-20725"/>
    <s v="Steven Cartwright"/>
    <x v="0"/>
    <x v="0"/>
    <s v="Peoria"/>
    <x v="16"/>
    <n v="85345"/>
    <s v="West"/>
    <s v="OFF-PA-10001937"/>
    <x v="1"/>
    <x v="10"/>
    <s v="Xerox 21"/>
    <n v="36.288000000000011"/>
    <n v="7"/>
    <n v="0.2"/>
    <n v="12.700800000000001"/>
  </r>
  <r>
    <n v="9435"/>
    <s v="CA-2012-119627"/>
    <x v="1"/>
    <x v="493"/>
    <d v="2012-08-23T00:00:00"/>
    <s v="Standard Class"/>
    <s v="SC-20725"/>
    <s v="Steven Cartwright"/>
    <x v="0"/>
    <x v="0"/>
    <s v="Peoria"/>
    <x v="16"/>
    <n v="85345"/>
    <s v="West"/>
    <s v="OFF-AR-10000203"/>
    <x v="1"/>
    <x v="6"/>
    <s v="Newell 336"/>
    <n v="10.272000000000002"/>
    <n v="3"/>
    <n v="0.2"/>
    <n v="1.1555999999999984"/>
  </r>
  <r>
    <n v="9436"/>
    <s v="CA-2012-119627"/>
    <x v="1"/>
    <x v="493"/>
    <d v="2012-08-23T00:00:00"/>
    <s v="Standard Class"/>
    <s v="SC-20725"/>
    <s v="Steven Cartwright"/>
    <x v="0"/>
    <x v="0"/>
    <s v="Peoria"/>
    <x v="16"/>
    <n v="85345"/>
    <s v="West"/>
    <s v="TEC-AC-10001142"/>
    <x v="2"/>
    <x v="11"/>
    <s v="First Data FD10 PIN Pad"/>
    <n v="252.8"/>
    <n v="4"/>
    <n v="0.2"/>
    <n v="-31.600000000000037"/>
  </r>
  <r>
    <n v="9437"/>
    <s v="CA-2012-160787"/>
    <x v="1"/>
    <x v="12"/>
    <d v="2012-09-25T00:00:00"/>
    <s v="Same Day"/>
    <s v="BM-11785"/>
    <s v="Bryan Mills"/>
    <x v="0"/>
    <x v="0"/>
    <s v="Philadelphia"/>
    <x v="9"/>
    <n v="19143"/>
    <s v="East"/>
    <s v="OFF-BI-10003712"/>
    <x v="1"/>
    <x v="8"/>
    <s v="Acco Pressboard Covers with Storage Hooks, 14 7/8&quot; x 11&quot;, Light Blue"/>
    <n v="2.9460000000000006"/>
    <n v="2"/>
    <n v="0.7"/>
    <n v="-2.0621999999999998"/>
  </r>
  <r>
    <n v="9438"/>
    <s v="CA-2014-107853"/>
    <x v="3"/>
    <x v="1143"/>
    <d v="2014-06-01T00:00:00"/>
    <s v="Standard Class"/>
    <s v="CD-11920"/>
    <s v="Carlos Daly"/>
    <x v="0"/>
    <x v="0"/>
    <s v="Oceanside"/>
    <x v="1"/>
    <n v="92054"/>
    <s v="West"/>
    <s v="OFF-PA-10000520"/>
    <x v="1"/>
    <x v="10"/>
    <s v="Xerox 201"/>
    <n v="12.96"/>
    <n v="2"/>
    <n v="0"/>
    <n v="6.2208000000000006"/>
  </r>
  <r>
    <n v="9439"/>
    <s v="CA-2014-126144"/>
    <x v="3"/>
    <x v="689"/>
    <d v="2014-08-06T00:00:00"/>
    <s v="Standard Class"/>
    <s v="GM-14680"/>
    <s v="Greg Matthias"/>
    <x v="0"/>
    <x v="0"/>
    <s v="Philadelphia"/>
    <x v="9"/>
    <n v="19134"/>
    <s v="East"/>
    <s v="TEC-PH-10001079"/>
    <x v="2"/>
    <x v="7"/>
    <s v="Polycom SoundPoint Pro SE-225 Corded phone"/>
    <n v="285.57599999999996"/>
    <n v="4"/>
    <n v="0.4"/>
    <n v="-57.115200000000016"/>
  </r>
  <r>
    <n v="9440"/>
    <s v="US-2011-154655"/>
    <x v="2"/>
    <x v="36"/>
    <d v="2011-10-17T00:00:00"/>
    <s v="Standard Class"/>
    <s v="BP-11050"/>
    <s v="Barry Pond"/>
    <x v="1"/>
    <x v="0"/>
    <s v="Chicago"/>
    <x v="10"/>
    <n v="60623"/>
    <s v="Central"/>
    <s v="OFF-SU-10000898"/>
    <x v="1"/>
    <x v="14"/>
    <s v="Acme Hot Forged Carbon Steel Scissors with Nickel-Plated Handles, 3 7/8&quot; Cut, 8&quot;L"/>
    <n v="22.240000000000002"/>
    <n v="2"/>
    <n v="0.2"/>
    <n v="2.5019999999999971"/>
  </r>
  <r>
    <n v="9441"/>
    <s v="CA-2011-100391"/>
    <x v="2"/>
    <x v="594"/>
    <d v="2011-05-29T00:00:00"/>
    <s v="Standard Class"/>
    <s v="BW-11065"/>
    <s v="Barry Weirich"/>
    <x v="0"/>
    <x v="0"/>
    <s v="New York City"/>
    <x v="15"/>
    <n v="10035"/>
    <s v="East"/>
    <s v="OFF-PA-10001471"/>
    <x v="1"/>
    <x v="10"/>
    <s v="Strathmore Photo Frame Cards"/>
    <n v="14.62"/>
    <n v="2"/>
    <n v="0"/>
    <n v="6.7251999999999992"/>
  </r>
  <r>
    <n v="9442"/>
    <s v="CA-2011-165477"/>
    <x v="2"/>
    <x v="282"/>
    <d v="2011-12-31T00:00:00"/>
    <s v="Second Class"/>
    <s v="RE-19405"/>
    <s v="Ricardo Emerson"/>
    <x v="0"/>
    <x v="0"/>
    <s v="Kent"/>
    <x v="24"/>
    <n v="44240"/>
    <s v="East"/>
    <s v="OFF-AP-10003281"/>
    <x v="1"/>
    <x v="9"/>
    <s v="Acco 6 Outlet Guardian Standard Surge Suppressor"/>
    <n v="48.36"/>
    <n v="5"/>
    <n v="0.2"/>
    <n v="6.0449999999999946"/>
  </r>
  <r>
    <n v="9443"/>
    <s v="CA-2014-165904"/>
    <x v="3"/>
    <x v="104"/>
    <d v="2014-04-12T00:00:00"/>
    <s v="Standard Class"/>
    <s v="HR-14770"/>
    <s v="Hallie Redmond"/>
    <x v="2"/>
    <x v="0"/>
    <s v="Jacksonville"/>
    <x v="2"/>
    <n v="32216"/>
    <s v="South"/>
    <s v="OFF-AR-10003156"/>
    <x v="1"/>
    <x v="6"/>
    <s v="50 Colored Long Pencils"/>
    <n v="16.256"/>
    <n v="2"/>
    <n v="0.2"/>
    <n v="1.2192000000000007"/>
  </r>
  <r>
    <n v="9444"/>
    <s v="CA-2014-165904"/>
    <x v="3"/>
    <x v="104"/>
    <d v="2014-04-12T00:00:00"/>
    <s v="Standard Class"/>
    <s v="HR-14770"/>
    <s v="Hallie Redmond"/>
    <x v="2"/>
    <x v="0"/>
    <s v="Jacksonville"/>
    <x v="2"/>
    <n v="32216"/>
    <s v="South"/>
    <s v="TEC-PH-10000576"/>
    <x v="2"/>
    <x v="7"/>
    <s v="AT&amp;T 1080 Corded phone"/>
    <n v="219.18400000000003"/>
    <n v="2"/>
    <n v="0.2"/>
    <n v="19.178600000000003"/>
  </r>
  <r>
    <n v="9445"/>
    <s v="CA-2012-104052"/>
    <x v="1"/>
    <x v="1201"/>
    <d v="2012-03-02T00:00:00"/>
    <s v="First Class"/>
    <s v="TP-21565"/>
    <s v="Tracy Poddar"/>
    <x v="1"/>
    <x v="0"/>
    <s v="Coppell"/>
    <x v="5"/>
    <n v="75019"/>
    <s v="Central"/>
    <s v="TEC-PH-10003215"/>
    <x v="2"/>
    <x v="7"/>
    <s v="Jackery Bar Premium Fast-charging Portable Charger"/>
    <n v="95.84"/>
    <n v="4"/>
    <n v="0.2"/>
    <n v="34.741999999999997"/>
  </r>
  <r>
    <n v="9446"/>
    <s v="CA-2012-168277"/>
    <x v="1"/>
    <x v="352"/>
    <d v="2012-06-03T00:00:00"/>
    <s v="Standard Class"/>
    <s v="KB-16315"/>
    <s v="Karl Braun"/>
    <x v="0"/>
    <x v="0"/>
    <s v="Indianapolis"/>
    <x v="14"/>
    <n v="46203"/>
    <s v="Central"/>
    <s v="OFF-LA-10004484"/>
    <x v="1"/>
    <x v="2"/>
    <s v="Avery 476"/>
    <n v="12.39"/>
    <n v="3"/>
    <n v="0"/>
    <n v="5.6993999999999998"/>
  </r>
  <r>
    <n v="9447"/>
    <s v="CA-2013-158617"/>
    <x v="0"/>
    <x v="897"/>
    <d v="2013-09-29T00:00:00"/>
    <s v="Standard Class"/>
    <s v="AC-10660"/>
    <s v="Anna Chung"/>
    <x v="0"/>
    <x v="0"/>
    <s v="Lawrence"/>
    <x v="14"/>
    <n v="46226"/>
    <s v="Central"/>
    <s v="OFF-PA-10002245"/>
    <x v="1"/>
    <x v="10"/>
    <s v="Xerox 1895"/>
    <n v="35.880000000000003"/>
    <n v="6"/>
    <n v="0"/>
    <n v="16.146000000000001"/>
  </r>
  <r>
    <n v="9448"/>
    <s v="CA-2014-136882"/>
    <x v="3"/>
    <x v="837"/>
    <d v="2014-06-04T00:00:00"/>
    <s v="Standard Class"/>
    <s v="DN-13690"/>
    <s v="Duane Noonan"/>
    <x v="0"/>
    <x v="0"/>
    <s v="Tulsa"/>
    <x v="26"/>
    <n v="74133"/>
    <s v="Central"/>
    <s v="FUR-FU-10003664"/>
    <x v="0"/>
    <x v="5"/>
    <s v="Electrix Architect's Clamp-On Swing Arm Lamp, Black"/>
    <n v="477.29999999999995"/>
    <n v="5"/>
    <n v="0"/>
    <n v="138.41699999999997"/>
  </r>
  <r>
    <n v="9449"/>
    <s v="US-2013-148957"/>
    <x v="0"/>
    <x v="42"/>
    <d v="2013-09-24T00:00:00"/>
    <s v="Standard Class"/>
    <s v="CC-12430"/>
    <s v="Chuck Clark"/>
    <x v="2"/>
    <x v="0"/>
    <s v="Redmond"/>
    <x v="4"/>
    <n v="98052"/>
    <s v="West"/>
    <s v="OFF-LA-10002195"/>
    <x v="1"/>
    <x v="2"/>
    <s v="Avery 481"/>
    <n v="12.32"/>
    <n v="4"/>
    <n v="0"/>
    <n v="5.9135999999999997"/>
  </r>
  <r>
    <n v="9450"/>
    <s v="CA-2011-140032"/>
    <x v="2"/>
    <x v="78"/>
    <d v="2011-09-13T00:00:00"/>
    <s v="Standard Class"/>
    <s v="TS-21340"/>
    <s v="Toby Swindell"/>
    <x v="0"/>
    <x v="0"/>
    <s v="San Francisco"/>
    <x v="1"/>
    <n v="94109"/>
    <s v="West"/>
    <s v="OFF-BI-10000822"/>
    <x v="1"/>
    <x v="8"/>
    <s v="Acco PRESSTEX Data Binder with Storage Hooks, Light Blue, 9 1/2&quot; X 11&quot;"/>
    <n v="8.6080000000000005"/>
    <n v="2"/>
    <n v="0.2"/>
    <n v="3.0127999999999995"/>
  </r>
  <r>
    <n v="9451"/>
    <s v="CA-2014-145506"/>
    <x v="3"/>
    <x v="95"/>
    <d v="2014-06-08T00:00:00"/>
    <s v="Standard Class"/>
    <s v="MO-17800"/>
    <s v="Meg O'Connel"/>
    <x v="2"/>
    <x v="0"/>
    <s v="Spokane"/>
    <x v="4"/>
    <n v="99207"/>
    <s v="West"/>
    <s v="OFF-ST-10004963"/>
    <x v="1"/>
    <x v="4"/>
    <s v="Eldon Gobal File Keepers"/>
    <n v="136.26"/>
    <n v="9"/>
    <n v="0"/>
    <n v="5.4503999999999913"/>
  </r>
  <r>
    <n v="9452"/>
    <s v="CA-2012-129546"/>
    <x v="1"/>
    <x v="694"/>
    <d v="2012-10-05T00:00:00"/>
    <s v="Standard Class"/>
    <s v="RP-19855"/>
    <s v="Roy Phan"/>
    <x v="1"/>
    <x v="0"/>
    <s v="Los Angeles"/>
    <x v="1"/>
    <n v="90032"/>
    <s v="West"/>
    <s v="OFF-AP-10002495"/>
    <x v="1"/>
    <x v="9"/>
    <s v="Acco Smartsocket Table Surge Protector, 6 Color-Coded Adapter Outlets"/>
    <n v="186.14999999999998"/>
    <n v="3"/>
    <n v="0"/>
    <n v="55.844999999999985"/>
  </r>
  <r>
    <n v="9453"/>
    <s v="CA-2012-129546"/>
    <x v="1"/>
    <x v="694"/>
    <d v="2012-10-05T00:00:00"/>
    <s v="Standard Class"/>
    <s v="RP-19855"/>
    <s v="Roy Phan"/>
    <x v="1"/>
    <x v="0"/>
    <s v="Los Angeles"/>
    <x v="1"/>
    <n v="90032"/>
    <s v="West"/>
    <s v="OFF-BI-10004001"/>
    <x v="1"/>
    <x v="8"/>
    <s v="GBC Recycled VeloBinder Covers"/>
    <n v="81.792000000000002"/>
    <n v="6"/>
    <n v="0.2"/>
    <n v="26.582399999999986"/>
  </r>
  <r>
    <n v="9454"/>
    <s v="CA-2012-129546"/>
    <x v="1"/>
    <x v="694"/>
    <d v="2012-10-05T00:00:00"/>
    <s v="Standard Class"/>
    <s v="RP-19855"/>
    <s v="Roy Phan"/>
    <x v="1"/>
    <x v="0"/>
    <s v="Los Angeles"/>
    <x v="1"/>
    <n v="90032"/>
    <s v="West"/>
    <s v="OFF-SU-10004884"/>
    <x v="1"/>
    <x v="14"/>
    <s v="Acme Galleria Hot Forged Steel Scissors with Colored Handles"/>
    <n v="47.19"/>
    <n v="3"/>
    <n v="0"/>
    <n v="13.685099999999995"/>
  </r>
  <r>
    <n v="9455"/>
    <s v="CA-2012-129546"/>
    <x v="1"/>
    <x v="694"/>
    <d v="2012-10-05T00:00:00"/>
    <s v="Standard Class"/>
    <s v="RP-19855"/>
    <s v="Roy Phan"/>
    <x v="1"/>
    <x v="0"/>
    <s v="Los Angeles"/>
    <x v="1"/>
    <n v="90032"/>
    <s v="West"/>
    <s v="TEC-PH-10003555"/>
    <x v="2"/>
    <x v="7"/>
    <s v="Motorola HK250 Universal Bluetooth Headset"/>
    <n v="36.783999999999999"/>
    <n v="2"/>
    <n v="0.2"/>
    <n v="-8.2763999999999971"/>
  </r>
  <r>
    <n v="9456"/>
    <s v="CA-2013-140977"/>
    <x v="0"/>
    <x v="950"/>
    <d v="2013-06-20T00:00:00"/>
    <s v="Second Class"/>
    <s v="JL-15175"/>
    <s v="James Lanier"/>
    <x v="2"/>
    <x v="0"/>
    <s v="Chattanooga"/>
    <x v="18"/>
    <n v="37421"/>
    <s v="South"/>
    <s v="TEC-MA-10003493"/>
    <x v="2"/>
    <x v="15"/>
    <s v="Penpower WorldCard Pro Card Scanner"/>
    <n v="91.474999999999994"/>
    <n v="1"/>
    <n v="0.5"/>
    <n v="-1.8294999999999959"/>
  </r>
  <r>
    <n v="9457"/>
    <s v="CA-2014-151855"/>
    <x v="3"/>
    <x v="837"/>
    <d v="2014-06-04T00:00:00"/>
    <s v="Standard Class"/>
    <s v="BW-11110"/>
    <s v="Bart Watters"/>
    <x v="1"/>
    <x v="0"/>
    <s v="Greensboro"/>
    <x v="3"/>
    <n v="27405"/>
    <s v="South"/>
    <s v="TEC-AC-10002380"/>
    <x v="2"/>
    <x v="11"/>
    <s v="Sony 8GB Class 10 Micro SDHC R40 Memory Card"/>
    <n v="27.192"/>
    <n v="3"/>
    <n v="0.2"/>
    <n v="0.33989999999999654"/>
  </r>
  <r>
    <n v="9458"/>
    <s v="CA-2014-151855"/>
    <x v="3"/>
    <x v="837"/>
    <d v="2014-06-04T00:00:00"/>
    <s v="Standard Class"/>
    <s v="BW-11110"/>
    <s v="Bart Watters"/>
    <x v="1"/>
    <x v="0"/>
    <s v="Greensboro"/>
    <x v="3"/>
    <n v="27405"/>
    <s v="South"/>
    <s v="OFF-BI-10004209"/>
    <x v="1"/>
    <x v="8"/>
    <s v="Fellowes Twister Kit, Gray/Clear, 3/pkg"/>
    <n v="12.059999999999999"/>
    <n v="5"/>
    <n v="0.7"/>
    <n v="-10.050000000000001"/>
  </r>
  <r>
    <n v="9459"/>
    <s v="CA-2011-138240"/>
    <x v="2"/>
    <x v="1148"/>
    <d v="2011-10-14T00:00:00"/>
    <s v="Standard Class"/>
    <s v="SJ-20500"/>
    <s v="Shirley Jackson"/>
    <x v="0"/>
    <x v="0"/>
    <s v="San Francisco"/>
    <x v="1"/>
    <n v="94122"/>
    <s v="West"/>
    <s v="OFF-AR-10002135"/>
    <x v="1"/>
    <x v="6"/>
    <s v="Boston Heavy-Duty Trimline Electric Pencil Sharpeners"/>
    <n v="144.60000000000002"/>
    <n v="3"/>
    <n v="0"/>
    <n v="41.933999999999983"/>
  </r>
  <r>
    <n v="9460"/>
    <s v="CA-2011-138240"/>
    <x v="2"/>
    <x v="1148"/>
    <d v="2011-10-14T00:00:00"/>
    <s v="Standard Class"/>
    <s v="SJ-20500"/>
    <s v="Shirley Jackson"/>
    <x v="0"/>
    <x v="0"/>
    <s v="San Francisco"/>
    <x v="1"/>
    <n v="94122"/>
    <s v="West"/>
    <s v="TEC-PH-10002583"/>
    <x v="2"/>
    <x v="7"/>
    <s v="iOttie HLCRIO102 Car Mount"/>
    <n v="15.991999999999999"/>
    <n v="1"/>
    <n v="0.2"/>
    <n v="-2.9985000000000022"/>
  </r>
  <r>
    <n v="9461"/>
    <s v="CA-2011-101833"/>
    <x v="2"/>
    <x v="664"/>
    <d v="2011-11-22T00:00:00"/>
    <s v="Second Class"/>
    <s v="FG-14260"/>
    <s v="Frank Gastineau"/>
    <x v="2"/>
    <x v="0"/>
    <s v="New York City"/>
    <x v="15"/>
    <n v="10024"/>
    <s v="East"/>
    <s v="OFF-PA-10003591"/>
    <x v="1"/>
    <x v="10"/>
    <s v="Southworth 100% Cotton The Best Paper"/>
    <n v="34.44"/>
    <n v="3"/>
    <n v="0"/>
    <n v="17.22"/>
  </r>
  <r>
    <n v="9462"/>
    <s v="CA-2011-100867"/>
    <x v="2"/>
    <x v="538"/>
    <d v="2011-10-24T00:00:00"/>
    <s v="Standard Class"/>
    <s v="EH-14125"/>
    <s v="Eugene Hildebrand"/>
    <x v="2"/>
    <x v="0"/>
    <s v="Lakewood"/>
    <x v="1"/>
    <n v="90712"/>
    <s v="West"/>
    <s v="TEC-PH-10004922"/>
    <x v="2"/>
    <x v="7"/>
    <s v="RCA Visys Integrated PBX 8-Line Router"/>
    <n v="321.55200000000002"/>
    <n v="6"/>
    <n v="0.2"/>
    <n v="20.097000000000008"/>
  </r>
  <r>
    <n v="9463"/>
    <s v="US-2014-109610"/>
    <x v="3"/>
    <x v="920"/>
    <d v="2014-12-01T00:00:00"/>
    <s v="Second Class"/>
    <s v="BS-11590"/>
    <s v="Brendan Sweed"/>
    <x v="1"/>
    <x v="0"/>
    <s v="Louisville"/>
    <x v="0"/>
    <n v="40214"/>
    <s v="South"/>
    <s v="FUR-CH-10001854"/>
    <x v="0"/>
    <x v="1"/>
    <s v="Office Star - Professional Matrix Back Chair with 2-to-1 Synchro Tilt and Mesh Fabric Seat"/>
    <n v="701.96"/>
    <n v="2"/>
    <n v="0"/>
    <n v="168.47040000000004"/>
  </r>
  <r>
    <n v="9464"/>
    <s v="CA-2011-156545"/>
    <x v="2"/>
    <x v="1221"/>
    <d v="2011-03-03T00:00:00"/>
    <s v="First Class"/>
    <s v="JS-16030"/>
    <s v="Joy Smith"/>
    <x v="0"/>
    <x v="0"/>
    <s v="Columbus"/>
    <x v="24"/>
    <n v="43229"/>
    <s v="East"/>
    <s v="OFF-AR-10003560"/>
    <x v="1"/>
    <x v="6"/>
    <s v="Zebra Zazzle Fluorescent Highlighters"/>
    <n v="19.456000000000003"/>
    <n v="4"/>
    <n v="0.2"/>
    <n v="3.4047999999999981"/>
  </r>
  <r>
    <n v="9465"/>
    <s v="CA-2011-109127"/>
    <x v="2"/>
    <x v="1059"/>
    <d v="2011-12-25T00:00:00"/>
    <s v="Standard Class"/>
    <s v="JC-15775"/>
    <s v="John Castell"/>
    <x v="0"/>
    <x v="0"/>
    <s v="Newark"/>
    <x v="13"/>
    <n v="19711"/>
    <s v="East"/>
    <s v="OFF-LA-10004409"/>
    <x v="1"/>
    <x v="2"/>
    <s v="Avery 492"/>
    <n v="17.28"/>
    <n v="6"/>
    <n v="0"/>
    <n v="7.9487999999999985"/>
  </r>
  <r>
    <n v="9466"/>
    <s v="CA-2013-126858"/>
    <x v="0"/>
    <x v="258"/>
    <d v="2013-11-24T00:00:00"/>
    <s v="Standard Class"/>
    <s v="JM-15265"/>
    <s v="Janet Molinari"/>
    <x v="1"/>
    <x v="0"/>
    <s v="Seattle"/>
    <x v="4"/>
    <n v="98115"/>
    <s v="West"/>
    <s v="FUR-FU-10000448"/>
    <x v="0"/>
    <x v="5"/>
    <s v="Tenex Chairmats For Use With Carpeted Floors"/>
    <n v="31.96"/>
    <n v="2"/>
    <n v="0"/>
    <n v="1.597999999999999"/>
  </r>
  <r>
    <n v="9467"/>
    <s v="CA-2014-102925"/>
    <x v="3"/>
    <x v="60"/>
    <d v="2014-11-11T00:00:00"/>
    <s v="Second Class"/>
    <s v="CD-12280"/>
    <s v="Christina DeMoss"/>
    <x v="0"/>
    <x v="0"/>
    <s v="New York City"/>
    <x v="15"/>
    <n v="10024"/>
    <s v="East"/>
    <s v="OFF-BI-10002735"/>
    <x v="1"/>
    <x v="8"/>
    <s v="GBC Prestige Therm-A-Bind Covers"/>
    <n v="164.68800000000002"/>
    <n v="6"/>
    <n v="0.2"/>
    <n v="55.582200000000007"/>
  </r>
  <r>
    <n v="9468"/>
    <s v="CA-2014-102925"/>
    <x v="3"/>
    <x v="60"/>
    <d v="2014-11-11T00:00:00"/>
    <s v="Second Class"/>
    <s v="CD-12280"/>
    <s v="Christina DeMoss"/>
    <x v="0"/>
    <x v="0"/>
    <s v="New York City"/>
    <x v="15"/>
    <n v="10024"/>
    <s v="East"/>
    <s v="FUR-TA-10003469"/>
    <x v="0"/>
    <x v="3"/>
    <s v="Balt Split Level Computer Training Table"/>
    <n v="166.5"/>
    <n v="2"/>
    <n v="0.4"/>
    <n v="-66.599999999999994"/>
  </r>
  <r>
    <n v="9469"/>
    <s v="CA-2014-102925"/>
    <x v="3"/>
    <x v="60"/>
    <d v="2014-11-11T00:00:00"/>
    <s v="Second Class"/>
    <s v="CD-12280"/>
    <s v="Christina DeMoss"/>
    <x v="0"/>
    <x v="0"/>
    <s v="New York City"/>
    <x v="15"/>
    <n v="10024"/>
    <s v="East"/>
    <s v="OFF-PA-10001870"/>
    <x v="1"/>
    <x v="10"/>
    <s v="Xerox 202"/>
    <n v="12.96"/>
    <n v="2"/>
    <n v="0"/>
    <n v="6.2208000000000006"/>
  </r>
  <r>
    <n v="9470"/>
    <s v="CA-2014-102925"/>
    <x v="3"/>
    <x v="60"/>
    <d v="2014-11-11T00:00:00"/>
    <s v="Second Class"/>
    <s v="CD-12280"/>
    <s v="Christina DeMoss"/>
    <x v="0"/>
    <x v="0"/>
    <s v="New York City"/>
    <x v="15"/>
    <n v="10024"/>
    <s v="East"/>
    <s v="OFF-PA-10004071"/>
    <x v="1"/>
    <x v="10"/>
    <s v="Eaton Premium Continuous-Feed Paper, 25% Cotton, Letter Size, White, 1000 Shts/Box"/>
    <n v="110.96"/>
    <n v="2"/>
    <n v="0"/>
    <n v="53.260799999999996"/>
  </r>
  <r>
    <n v="9471"/>
    <s v="CA-2014-102925"/>
    <x v="3"/>
    <x v="60"/>
    <d v="2014-11-11T00:00:00"/>
    <s v="Second Class"/>
    <s v="CD-12280"/>
    <s v="Christina DeMoss"/>
    <x v="0"/>
    <x v="0"/>
    <s v="New York City"/>
    <x v="15"/>
    <n v="10024"/>
    <s v="East"/>
    <s v="TEC-PH-10001448"/>
    <x v="2"/>
    <x v="7"/>
    <s v="Anker Astro 15000mAh USB Portable Charger"/>
    <n v="99.98"/>
    <n v="2"/>
    <n v="0"/>
    <n v="3.9991999999999877"/>
  </r>
  <r>
    <n v="9472"/>
    <s v="CA-2014-102925"/>
    <x v="3"/>
    <x v="60"/>
    <d v="2014-11-11T00:00:00"/>
    <s v="Second Class"/>
    <s v="CD-12280"/>
    <s v="Christina DeMoss"/>
    <x v="0"/>
    <x v="0"/>
    <s v="New York City"/>
    <x v="15"/>
    <n v="10024"/>
    <s v="East"/>
    <s v="OFF-BI-10002706"/>
    <x v="1"/>
    <x v="8"/>
    <s v="Avery Premier Heavy-Duty Binder with Round Locking Rings"/>
    <n v="11.423999999999999"/>
    <n v="1"/>
    <n v="0.2"/>
    <n v="3.7127999999999997"/>
  </r>
  <r>
    <n v="9473"/>
    <s v="CA-2014-102925"/>
    <x v="3"/>
    <x v="60"/>
    <d v="2014-11-11T00:00:00"/>
    <s v="Second Class"/>
    <s v="CD-12280"/>
    <s v="Christina DeMoss"/>
    <x v="0"/>
    <x v="0"/>
    <s v="New York City"/>
    <x v="15"/>
    <n v="10024"/>
    <s v="East"/>
    <s v="FUR-CH-10004875"/>
    <x v="0"/>
    <x v="1"/>
    <s v="Harbour Creations 67200 Series Stacking Chairs"/>
    <n v="128.12400000000002"/>
    <n v="2"/>
    <n v="0.1"/>
    <n v="24.2012"/>
  </r>
  <r>
    <n v="9474"/>
    <s v="CA-2014-102925"/>
    <x v="3"/>
    <x v="60"/>
    <d v="2014-11-11T00:00:00"/>
    <s v="Second Class"/>
    <s v="CD-12280"/>
    <s v="Christina DeMoss"/>
    <x v="0"/>
    <x v="0"/>
    <s v="New York City"/>
    <x v="15"/>
    <n v="10024"/>
    <s v="East"/>
    <s v="FUR-FU-10004245"/>
    <x v="0"/>
    <x v="5"/>
    <s v="Career Cubicle Clock, 8 1/4&quot;, Black"/>
    <n v="101.4"/>
    <n v="5"/>
    <n v="0"/>
    <n v="38.532000000000004"/>
  </r>
  <r>
    <n v="9475"/>
    <s v="CA-2012-100818"/>
    <x v="1"/>
    <x v="70"/>
    <d v="2012-06-05T00:00:00"/>
    <s v="Second Class"/>
    <s v="JM-15265"/>
    <s v="Janet Molinari"/>
    <x v="1"/>
    <x v="0"/>
    <s v="Chicago"/>
    <x v="10"/>
    <n v="60653"/>
    <s v="Central"/>
    <s v="OFF-LA-10000443"/>
    <x v="1"/>
    <x v="2"/>
    <s v="Avery 501"/>
    <n v="5.9039999999999999"/>
    <n v="2"/>
    <n v="0.2"/>
    <n v="1.9925999999999999"/>
  </r>
  <r>
    <n v="9476"/>
    <s v="CA-2012-100818"/>
    <x v="1"/>
    <x v="70"/>
    <d v="2012-06-05T00:00:00"/>
    <s v="Second Class"/>
    <s v="JM-15265"/>
    <s v="Janet Molinari"/>
    <x v="1"/>
    <x v="0"/>
    <s v="Chicago"/>
    <x v="10"/>
    <n v="60653"/>
    <s v="Central"/>
    <s v="OFF-PA-10001125"/>
    <x v="1"/>
    <x v="10"/>
    <s v="Xerox 1988"/>
    <n v="173.48800000000003"/>
    <n v="7"/>
    <n v="0.2"/>
    <n v="54.214999999999982"/>
  </r>
  <r>
    <n v="9477"/>
    <s v="CA-2012-100818"/>
    <x v="1"/>
    <x v="70"/>
    <d v="2012-06-05T00:00:00"/>
    <s v="Second Class"/>
    <s v="JM-15265"/>
    <s v="Janet Molinari"/>
    <x v="1"/>
    <x v="0"/>
    <s v="Chicago"/>
    <x v="10"/>
    <n v="60653"/>
    <s v="Central"/>
    <s v="FUR-FU-10002703"/>
    <x v="0"/>
    <x v="5"/>
    <s v="Tenex Traditional Chairmats for Hard Floors, Average Lip, 36&quot; x 48&quot;"/>
    <n v="51.56"/>
    <n v="2"/>
    <n v="0.6"/>
    <n v="-61.872"/>
  </r>
  <r>
    <n v="9478"/>
    <s v="CA-2012-100818"/>
    <x v="1"/>
    <x v="70"/>
    <d v="2012-06-05T00:00:00"/>
    <s v="Second Class"/>
    <s v="JM-15265"/>
    <s v="Janet Molinari"/>
    <x v="1"/>
    <x v="0"/>
    <s v="Chicago"/>
    <x v="10"/>
    <n v="60653"/>
    <s v="Central"/>
    <s v="OFF-BI-10004364"/>
    <x v="1"/>
    <x v="8"/>
    <s v="Storex Dura Pro Binders"/>
    <n v="3.5639999999999992"/>
    <n v="3"/>
    <n v="0.8"/>
    <n v="-6.2370000000000019"/>
  </r>
  <r>
    <n v="9479"/>
    <s v="CA-2011-126193"/>
    <x v="2"/>
    <x v="557"/>
    <d v="2011-09-14T00:00:00"/>
    <s v="Standard Class"/>
    <s v="SS-20410"/>
    <s v="Shahid Shariari"/>
    <x v="0"/>
    <x v="0"/>
    <s v="Oswego"/>
    <x v="10"/>
    <n v="60543"/>
    <s v="Central"/>
    <s v="OFF-FA-10000936"/>
    <x v="1"/>
    <x v="13"/>
    <s v="Acco Hot Clips Clips to Go"/>
    <n v="13.16"/>
    <n v="5"/>
    <n v="0.2"/>
    <n v="4.1124999999999998"/>
  </r>
  <r>
    <n v="9480"/>
    <s v="CA-2011-126193"/>
    <x v="2"/>
    <x v="557"/>
    <d v="2011-09-14T00:00:00"/>
    <s v="Standard Class"/>
    <s v="SS-20410"/>
    <s v="Shahid Shariari"/>
    <x v="0"/>
    <x v="0"/>
    <s v="Oswego"/>
    <x v="10"/>
    <n v="60543"/>
    <s v="Central"/>
    <s v="OFF-BI-10001249"/>
    <x v="1"/>
    <x v="8"/>
    <s v="Avery Heavy-Duty EZD View Binder with Locking Rings"/>
    <n v="3.8279999999999994"/>
    <n v="3"/>
    <n v="0.8"/>
    <n v="-6.5076000000000018"/>
  </r>
  <r>
    <n v="9481"/>
    <s v="CA-2011-126193"/>
    <x v="2"/>
    <x v="557"/>
    <d v="2011-09-14T00:00:00"/>
    <s v="Standard Class"/>
    <s v="SS-20410"/>
    <s v="Shahid Shariari"/>
    <x v="0"/>
    <x v="0"/>
    <s v="Oswego"/>
    <x v="10"/>
    <n v="60543"/>
    <s v="Central"/>
    <s v="OFF-BI-10004632"/>
    <x v="1"/>
    <x v="8"/>
    <s v="Ibico Hi-Tech Manual Binding System"/>
    <n v="304.98999999999995"/>
    <n v="5"/>
    <n v="0.8"/>
    <n v="-533.73250000000007"/>
  </r>
  <r>
    <n v="9482"/>
    <s v="CA-2014-150504"/>
    <x v="3"/>
    <x v="44"/>
    <d v="2014-11-13T00:00:00"/>
    <s v="Standard Class"/>
    <s v="HG-14845"/>
    <s v="Harry Greene"/>
    <x v="0"/>
    <x v="0"/>
    <s v="Dallas"/>
    <x v="5"/>
    <n v="75220"/>
    <s v="Central"/>
    <s v="OFF-ST-10000615"/>
    <x v="1"/>
    <x v="4"/>
    <s v="SimpliFile Personal File, Black Granite, 15w x 6-15/16d x 11-1/4h"/>
    <n v="18.16"/>
    <n v="2"/>
    <n v="0.2"/>
    <n v="1.8160000000000016"/>
  </r>
  <r>
    <n v="9483"/>
    <s v="CA-2012-158351"/>
    <x v="1"/>
    <x v="782"/>
    <d v="2012-06-24T00:00:00"/>
    <s v="Second Class"/>
    <s v="BC-11125"/>
    <s v="Becky Castell"/>
    <x v="2"/>
    <x v="0"/>
    <s v="Philadelphia"/>
    <x v="9"/>
    <n v="19134"/>
    <s v="East"/>
    <s v="TEC-AC-10001838"/>
    <x v="2"/>
    <x v="11"/>
    <s v="Razer Tiamat Over Ear 7.1 Surround Sound PC Gaming Headset"/>
    <n v="319.98400000000004"/>
    <n v="2"/>
    <n v="0.2"/>
    <n v="91.995400000000018"/>
  </r>
  <r>
    <n v="9484"/>
    <s v="CA-2011-122679"/>
    <x v="2"/>
    <x v="192"/>
    <d v="2011-07-28T00:00:00"/>
    <s v="Standard Class"/>
    <s v="AB-10255"/>
    <s v="Alejandro Ballentine"/>
    <x v="2"/>
    <x v="0"/>
    <s v="Los Angeles"/>
    <x v="1"/>
    <n v="90008"/>
    <s v="West"/>
    <s v="OFF-AR-10004757"/>
    <x v="1"/>
    <x v="6"/>
    <s v="Crayola Colored Pencils"/>
    <n v="19.68"/>
    <n v="6"/>
    <n v="0"/>
    <n v="6.4943999999999988"/>
  </r>
  <r>
    <n v="9485"/>
    <s v="CA-2013-164770"/>
    <x v="0"/>
    <x v="499"/>
    <d v="2013-12-05T00:00:00"/>
    <s v="Second Class"/>
    <s v="MY-18295"/>
    <s v="Muhammed Yedwab"/>
    <x v="1"/>
    <x v="0"/>
    <s v="Houston"/>
    <x v="5"/>
    <n v="77036"/>
    <s v="Central"/>
    <s v="FUR-BO-10003893"/>
    <x v="0"/>
    <x v="0"/>
    <s v="Sauder Camden County Collection Library"/>
    <n v="781.86399999999992"/>
    <n v="10"/>
    <n v="0.32"/>
    <n v="-137.97600000000008"/>
  </r>
  <r>
    <n v="9486"/>
    <s v="CA-2013-164770"/>
    <x v="0"/>
    <x v="499"/>
    <d v="2013-12-05T00:00:00"/>
    <s v="Second Class"/>
    <s v="MY-18295"/>
    <s v="Muhammed Yedwab"/>
    <x v="1"/>
    <x v="0"/>
    <s v="Houston"/>
    <x v="5"/>
    <n v="77036"/>
    <s v="Central"/>
    <s v="OFF-PA-10003893"/>
    <x v="1"/>
    <x v="10"/>
    <s v="Xerox 1962"/>
    <n v="30.816000000000003"/>
    <n v="9"/>
    <n v="0.2"/>
    <n v="9.6299999999999955"/>
  </r>
  <r>
    <n v="9487"/>
    <s v="CA-2014-130505"/>
    <x v="3"/>
    <x v="386"/>
    <d v="2014-10-13T00:00:00"/>
    <s v="Same Day"/>
    <s v="NF-18385"/>
    <s v="Natalie Fritzler"/>
    <x v="0"/>
    <x v="0"/>
    <s v="Wheeling"/>
    <x v="48"/>
    <n v="26003"/>
    <s v="East"/>
    <s v="FUR-TA-10001932"/>
    <x v="0"/>
    <x v="3"/>
    <s v="Chromcraft 48&quot; x 96&quot; Racetrack Double Pedestal Table"/>
    <n v="673.34399999999994"/>
    <n v="3"/>
    <n v="0.3"/>
    <n v="-76.953599999999994"/>
  </r>
  <r>
    <n v="9488"/>
    <s v="US-2014-125213"/>
    <x v="3"/>
    <x v="157"/>
    <d v="2014-12-14T00:00:00"/>
    <s v="First Class"/>
    <s v="NB-18655"/>
    <s v="Nona Balk"/>
    <x v="1"/>
    <x v="0"/>
    <s v="Paterson"/>
    <x v="30"/>
    <n v="7501"/>
    <s v="East"/>
    <s v="OFF-FA-10001561"/>
    <x v="1"/>
    <x v="13"/>
    <s v="Stockwell Push Pins"/>
    <n v="6.5400000000000009"/>
    <n v="3"/>
    <n v="0"/>
    <n v="2.1581999999999999"/>
  </r>
  <r>
    <n v="9489"/>
    <s v="CA-2012-156566"/>
    <x v="1"/>
    <x v="486"/>
    <d v="2012-10-04T00:00:00"/>
    <s v="First Class"/>
    <s v="EM-13960"/>
    <s v="Eric Murdock"/>
    <x v="0"/>
    <x v="0"/>
    <s v="Portland"/>
    <x v="21"/>
    <n v="97206"/>
    <s v="West"/>
    <s v="TEC-PH-10001817"/>
    <x v="2"/>
    <x v="7"/>
    <s v="Wilson Electronics DB Pro Signal Booster"/>
    <n v="572.80000000000007"/>
    <n v="2"/>
    <n v="0.2"/>
    <n v="50.120000000000033"/>
  </r>
  <r>
    <n v="9490"/>
    <s v="US-2013-102232"/>
    <x v="0"/>
    <x v="1222"/>
    <d v="2013-08-12T00:00:00"/>
    <s v="Standard Class"/>
    <s v="MF-17665"/>
    <s v="Maureen Fritzler"/>
    <x v="1"/>
    <x v="0"/>
    <s v="Huntsville"/>
    <x v="19"/>
    <n v="35810"/>
    <s v="South"/>
    <s v="OFF-AR-10000538"/>
    <x v="1"/>
    <x v="6"/>
    <s v="Boston Model 1800 Electric Pencil Sharpener, Gray"/>
    <n v="197.04999999999998"/>
    <n v="7"/>
    <n v="0"/>
    <n v="59.114999999999981"/>
  </r>
  <r>
    <n v="9491"/>
    <s v="CA-2014-111738"/>
    <x v="3"/>
    <x v="1032"/>
    <d v="2014-01-08T00:00:00"/>
    <s v="Standard Class"/>
    <s v="CM-12385"/>
    <s v="Christopher Martinez"/>
    <x v="0"/>
    <x v="0"/>
    <s v="San Francisco"/>
    <x v="1"/>
    <n v="94110"/>
    <s v="West"/>
    <s v="OFF-BI-10004584"/>
    <x v="1"/>
    <x v="8"/>
    <s v="GBC ProClick 150 Presentation Binding System"/>
    <n v="2022.2720000000002"/>
    <n v="8"/>
    <n v="0.2"/>
    <n v="682.5168000000001"/>
  </r>
  <r>
    <n v="9492"/>
    <s v="CA-2014-111738"/>
    <x v="3"/>
    <x v="1032"/>
    <d v="2014-01-08T00:00:00"/>
    <s v="Standard Class"/>
    <s v="CM-12385"/>
    <s v="Christopher Martinez"/>
    <x v="0"/>
    <x v="0"/>
    <s v="San Francisco"/>
    <x v="1"/>
    <n v="94110"/>
    <s v="West"/>
    <s v="OFF-AR-10000817"/>
    <x v="1"/>
    <x v="6"/>
    <s v="Manco Dry-Lighter Erasable Highlighter"/>
    <n v="9.120000000000001"/>
    <n v="3"/>
    <n v="0"/>
    <n v="3.1007999999999996"/>
  </r>
  <r>
    <n v="9493"/>
    <s v="CA-2014-163188"/>
    <x v="3"/>
    <x v="659"/>
    <d v="2014-11-08T00:00:00"/>
    <s v="Same Day"/>
    <s v="EC-14050"/>
    <s v="Erin Creighton"/>
    <x v="0"/>
    <x v="0"/>
    <s v="Oklahoma City"/>
    <x v="26"/>
    <n v="73120"/>
    <s v="Central"/>
    <s v="OFF-BI-10000756"/>
    <x v="1"/>
    <x v="8"/>
    <s v="Storex DuraTech Recycled Plastic Frosted Binders"/>
    <n v="38.160000000000004"/>
    <n v="9"/>
    <n v="0"/>
    <n v="19.080000000000002"/>
  </r>
  <r>
    <n v="9494"/>
    <s v="CA-2013-105207"/>
    <x v="0"/>
    <x v="835"/>
    <d v="2013-01-08T00:00:00"/>
    <s v="Standard Class"/>
    <s v="BO-11350"/>
    <s v="Bill Overfelt"/>
    <x v="1"/>
    <x v="0"/>
    <s v="Broken Arrow"/>
    <x v="26"/>
    <n v="74012"/>
    <s v="Central"/>
    <s v="FUR-TA-10000617"/>
    <x v="0"/>
    <x v="3"/>
    <s v="Hon Practical Foundations 30 x 60 Training Table, Light Gray/Charcoal"/>
    <n v="1592.8500000000001"/>
    <n v="7"/>
    <n v="0"/>
    <n v="350.42700000000002"/>
  </r>
  <r>
    <n v="9495"/>
    <s v="CA-2013-105207"/>
    <x v="0"/>
    <x v="835"/>
    <d v="2013-01-08T00:00:00"/>
    <s v="Standard Class"/>
    <s v="BO-11350"/>
    <s v="Bill Overfelt"/>
    <x v="1"/>
    <x v="0"/>
    <s v="Broken Arrow"/>
    <x v="26"/>
    <n v="74012"/>
    <s v="Central"/>
    <s v="OFF-BI-10004364"/>
    <x v="1"/>
    <x v="8"/>
    <s v="Storex Dura Pro Binders"/>
    <n v="11.88"/>
    <n v="2"/>
    <n v="0"/>
    <n v="5.3460000000000001"/>
  </r>
  <r>
    <n v="9496"/>
    <s v="US-2013-123610"/>
    <x v="0"/>
    <x v="536"/>
    <d v="2013-05-17T00:00:00"/>
    <s v="Standard Class"/>
    <s v="VM-21835"/>
    <s v="Vivian Mathis"/>
    <x v="0"/>
    <x v="0"/>
    <s v="Mission Viejo"/>
    <x v="1"/>
    <n v="92691"/>
    <s v="West"/>
    <s v="TEC-AC-10004518"/>
    <x v="2"/>
    <x v="11"/>
    <s v="Memorex Mini Travel Drive 32 GB USB 2.0 Flash Drive"/>
    <n v="120"/>
    <n v="6"/>
    <n v="0"/>
    <n v="46.800000000000004"/>
  </r>
  <r>
    <n v="9497"/>
    <s v="US-2013-123610"/>
    <x v="0"/>
    <x v="536"/>
    <d v="2013-05-17T00:00:00"/>
    <s v="Standard Class"/>
    <s v="VM-21835"/>
    <s v="Vivian Mathis"/>
    <x v="0"/>
    <x v="0"/>
    <s v="Mission Viejo"/>
    <x v="1"/>
    <n v="92691"/>
    <s v="West"/>
    <s v="OFF-AP-10002222"/>
    <x v="1"/>
    <x v="9"/>
    <s v="Staples"/>
    <n v="8.67"/>
    <n v="1"/>
    <n v="0"/>
    <n v="2.3409000000000004"/>
  </r>
  <r>
    <n v="9498"/>
    <s v="CA-2014-118213"/>
    <x v="3"/>
    <x v="60"/>
    <d v="2014-11-08T00:00:00"/>
    <s v="First Class"/>
    <s v="AB-10060"/>
    <s v="Adam Bellavance"/>
    <x v="2"/>
    <x v="0"/>
    <s v="Greenwood"/>
    <x v="14"/>
    <n v="46142"/>
    <s v="Central"/>
    <s v="OFF-PA-10002615"/>
    <x v="1"/>
    <x v="10"/>
    <s v="Ampad Gold Fibre Wirebound Steno Books, 6&quot; x 9&quot;, Gregg Ruled"/>
    <n v="4.41"/>
    <n v="1"/>
    <n v="0"/>
    <n v="2.0286"/>
  </r>
  <r>
    <n v="9499"/>
    <s v="CA-2014-118213"/>
    <x v="3"/>
    <x v="60"/>
    <d v="2014-11-08T00:00:00"/>
    <s v="First Class"/>
    <s v="AB-10060"/>
    <s v="Adam Bellavance"/>
    <x v="2"/>
    <x v="0"/>
    <s v="Greenwood"/>
    <x v="14"/>
    <n v="46142"/>
    <s v="Central"/>
    <s v="OFF-PA-10000565"/>
    <x v="1"/>
    <x v="10"/>
    <s v="Staples"/>
    <n v="167.94"/>
    <n v="3"/>
    <n v="0"/>
    <n v="82.290599999999998"/>
  </r>
  <r>
    <n v="9500"/>
    <s v="CA-2014-118213"/>
    <x v="3"/>
    <x v="60"/>
    <d v="2014-11-08T00:00:00"/>
    <s v="First Class"/>
    <s v="AB-10060"/>
    <s v="Adam Bellavance"/>
    <x v="2"/>
    <x v="0"/>
    <s v="Greenwood"/>
    <x v="14"/>
    <n v="46142"/>
    <s v="Central"/>
    <s v="OFF-PA-10003673"/>
    <x v="1"/>
    <x v="10"/>
    <s v="Strathmore Photo Mount Cards"/>
    <n v="67.8"/>
    <n v="10"/>
    <n v="0"/>
    <n v="31.187999999999999"/>
  </r>
  <r>
    <n v="9501"/>
    <s v="CA-2013-149237"/>
    <x v="0"/>
    <x v="439"/>
    <d v="2013-05-31T00:00:00"/>
    <s v="Standard Class"/>
    <s v="CM-12235"/>
    <s v="Chris McAfee"/>
    <x v="0"/>
    <x v="0"/>
    <s v="Milwaukee"/>
    <x v="6"/>
    <n v="53209"/>
    <s v="Central"/>
    <s v="FUR-FU-10002088"/>
    <x v="0"/>
    <x v="5"/>
    <s v="Nu-Dell Float Frame 11 x 14 1/2"/>
    <n v="26.94"/>
    <n v="3"/>
    <n v="0"/>
    <n v="11.314800000000002"/>
  </r>
  <r>
    <n v="9502"/>
    <s v="US-2012-158589"/>
    <x v="1"/>
    <x v="312"/>
    <d v="2012-11-24T00:00:00"/>
    <s v="Standard Class"/>
    <s v="KW-16570"/>
    <s v="Kelly Williams"/>
    <x v="0"/>
    <x v="0"/>
    <s v="San Francisco"/>
    <x v="1"/>
    <n v="94109"/>
    <s v="West"/>
    <s v="FUR-FU-10001546"/>
    <x v="0"/>
    <x v="5"/>
    <s v="Dana Swing-Arm Lamps"/>
    <n v="32.04"/>
    <n v="3"/>
    <n v="0"/>
    <n v="8.01"/>
  </r>
  <r>
    <n v="9503"/>
    <s v="CA-2013-101329"/>
    <x v="0"/>
    <x v="183"/>
    <d v="2013-04-30T00:00:00"/>
    <s v="Standard Class"/>
    <s v="MM-17920"/>
    <s v="Michael Moore"/>
    <x v="0"/>
    <x v="0"/>
    <s v="Rome"/>
    <x v="15"/>
    <n v="13440"/>
    <s v="East"/>
    <s v="OFF-AR-10000614"/>
    <x v="1"/>
    <x v="6"/>
    <s v="Barrel Sharpener"/>
    <n v="32.129999999999995"/>
    <n v="9"/>
    <n v="0"/>
    <n v="8.3537999999999997"/>
  </r>
  <r>
    <n v="9504"/>
    <s v="CA-2013-101329"/>
    <x v="0"/>
    <x v="183"/>
    <d v="2013-04-30T00:00:00"/>
    <s v="Standard Class"/>
    <s v="MM-17920"/>
    <s v="Michael Moore"/>
    <x v="0"/>
    <x v="0"/>
    <s v="Rome"/>
    <x v="15"/>
    <n v="13440"/>
    <s v="East"/>
    <s v="OFF-AR-10003190"/>
    <x v="1"/>
    <x v="6"/>
    <s v="Newell 32"/>
    <n v="2.88"/>
    <n v="1"/>
    <n v="0"/>
    <n v="0.80640000000000001"/>
  </r>
  <r>
    <n v="9505"/>
    <s v="CA-2013-113607"/>
    <x v="0"/>
    <x v="500"/>
    <d v="2013-10-19T00:00:00"/>
    <s v="Standard Class"/>
    <s v="PW-19030"/>
    <s v="Pauline Webber"/>
    <x v="1"/>
    <x v="0"/>
    <s v="New York City"/>
    <x v="15"/>
    <n v="10009"/>
    <s v="East"/>
    <s v="TEC-PH-10004094"/>
    <x v="2"/>
    <x v="7"/>
    <s v="Motorola L703CM"/>
    <n v="1091.93"/>
    <n v="7"/>
    <n v="0"/>
    <n v="272.98250000000002"/>
  </r>
  <r>
    <n v="9506"/>
    <s v="CA-2013-113607"/>
    <x v="0"/>
    <x v="500"/>
    <d v="2013-10-19T00:00:00"/>
    <s v="Standard Class"/>
    <s v="PW-19030"/>
    <s v="Pauline Webber"/>
    <x v="1"/>
    <x v="0"/>
    <s v="New York City"/>
    <x v="15"/>
    <n v="10009"/>
    <s v="East"/>
    <s v="OFF-PA-10001970"/>
    <x v="1"/>
    <x v="10"/>
    <s v="Xerox 1908"/>
    <n v="111.96"/>
    <n v="2"/>
    <n v="0"/>
    <n v="54.860399999999998"/>
  </r>
  <r>
    <n v="9507"/>
    <s v="CA-2011-149104"/>
    <x v="2"/>
    <x v="267"/>
    <d v="2011-04-07T00:00:00"/>
    <s v="Second Class"/>
    <s v="RD-19900"/>
    <s v="Ruben Dartt"/>
    <x v="0"/>
    <x v="0"/>
    <s v="Dearborn Heights"/>
    <x v="12"/>
    <n v="48127"/>
    <s v="Central"/>
    <s v="OFF-AR-10002952"/>
    <x v="1"/>
    <x v="6"/>
    <s v="Stanley Contemporary Battery Pencil Sharpeners"/>
    <n v="26.7"/>
    <n v="2"/>
    <n v="0"/>
    <n v="7.4759999999999991"/>
  </r>
  <r>
    <n v="9508"/>
    <s v="CA-2011-149104"/>
    <x v="2"/>
    <x v="267"/>
    <d v="2011-04-07T00:00:00"/>
    <s v="Second Class"/>
    <s v="RD-19900"/>
    <s v="Ruben Dartt"/>
    <x v="0"/>
    <x v="0"/>
    <s v="Dearborn Heights"/>
    <x v="12"/>
    <n v="48127"/>
    <s v="Central"/>
    <s v="OFF-BI-10004209"/>
    <x v="1"/>
    <x v="8"/>
    <s v="Fellowes Twister Kit, Gray/Clear, 3/pkg"/>
    <n v="40.199999999999996"/>
    <n v="5"/>
    <n v="0"/>
    <n v="18.089999999999996"/>
  </r>
  <r>
    <n v="9509"/>
    <s v="CA-2011-149104"/>
    <x v="2"/>
    <x v="267"/>
    <d v="2011-04-07T00:00:00"/>
    <s v="Second Class"/>
    <s v="RD-19900"/>
    <s v="Ruben Dartt"/>
    <x v="0"/>
    <x v="0"/>
    <s v="Dearborn Heights"/>
    <x v="12"/>
    <n v="48127"/>
    <s v="Central"/>
    <s v="OFF-AR-10004685"/>
    <x v="1"/>
    <x v="6"/>
    <s v="Binney &amp; Smith Crayola Metallic Colored Pencils, 8-Color Set"/>
    <n v="13.89"/>
    <n v="3"/>
    <n v="0"/>
    <n v="4.5836999999999994"/>
  </r>
  <r>
    <n v="9510"/>
    <s v="CA-2011-149104"/>
    <x v="2"/>
    <x v="267"/>
    <d v="2011-04-07T00:00:00"/>
    <s v="Second Class"/>
    <s v="RD-19900"/>
    <s v="Ruben Dartt"/>
    <x v="0"/>
    <x v="0"/>
    <s v="Dearborn Heights"/>
    <x v="12"/>
    <n v="48127"/>
    <s v="Central"/>
    <s v="OFF-ST-10000991"/>
    <x v="1"/>
    <x v="4"/>
    <s v="Space Solutions HD Industrial Steel Shelving."/>
    <n v="689.81999999999994"/>
    <n v="6"/>
    <n v="0"/>
    <n v="20.694600000000008"/>
  </r>
  <r>
    <n v="9511"/>
    <s v="CA-2013-105263"/>
    <x v="0"/>
    <x v="876"/>
    <d v="2013-08-12T00:00:00"/>
    <s v="Standard Class"/>
    <s v="LM-17065"/>
    <s v="Liz MacKendrick"/>
    <x v="0"/>
    <x v="0"/>
    <s v="New York City"/>
    <x v="15"/>
    <n v="10024"/>
    <s v="East"/>
    <s v="OFF-AR-10002399"/>
    <x v="1"/>
    <x v="6"/>
    <s v="Dixon Prang Watercolor Pencils, 10-Color Set with Brush"/>
    <n v="38.339999999999996"/>
    <n v="9"/>
    <n v="0"/>
    <n v="15.7194"/>
  </r>
  <r>
    <n v="9512"/>
    <s v="CA-2011-130575"/>
    <x v="2"/>
    <x v="637"/>
    <d v="2011-12-16T00:00:00"/>
    <s v="First Class"/>
    <s v="CS-11845"/>
    <s v="Cari Sayre"/>
    <x v="1"/>
    <x v="0"/>
    <s v="Chicago"/>
    <x v="10"/>
    <n v="60623"/>
    <s v="Central"/>
    <s v="OFF-BI-10002353"/>
    <x v="1"/>
    <x v="8"/>
    <s v="GBC VeloBind Cover Sets"/>
    <n v="9.2639999999999976"/>
    <n v="3"/>
    <n v="0.8"/>
    <n v="-13.895999999999997"/>
  </r>
  <r>
    <n v="9513"/>
    <s v="CA-2014-142461"/>
    <x v="3"/>
    <x v="1109"/>
    <d v="2014-06-04T00:00:00"/>
    <s v="Second Class"/>
    <s v="KT-16480"/>
    <s v="Kean Thornton"/>
    <x v="0"/>
    <x v="0"/>
    <s v="Dallas"/>
    <x v="5"/>
    <n v="75217"/>
    <s v="Central"/>
    <s v="FUR-BO-10001811"/>
    <x v="0"/>
    <x v="0"/>
    <s v="Atlantic Metals Mobile 5-Shelf Bookcases, Custom Colors"/>
    <n v="204.66639999999998"/>
    <n v="1"/>
    <n v="0.32"/>
    <n v="-6.0196000000000254"/>
  </r>
  <r>
    <n v="9514"/>
    <s v="CA-2013-125220"/>
    <x v="0"/>
    <x v="500"/>
    <d v="2013-10-20T00:00:00"/>
    <s v="Standard Class"/>
    <s v="BE-11410"/>
    <s v="Bobby Elias"/>
    <x v="0"/>
    <x v="0"/>
    <s v="Appleton"/>
    <x v="6"/>
    <n v="54915"/>
    <s v="Central"/>
    <s v="TEC-AC-10003033"/>
    <x v="2"/>
    <x v="11"/>
    <s v="Plantronics CS510 - Over-the-Head monaural Wireless Headset System"/>
    <n v="1649.75"/>
    <n v="5"/>
    <n v="0"/>
    <n v="544.41749999999979"/>
  </r>
  <r>
    <n v="9515"/>
    <s v="CA-2011-100293"/>
    <x v="2"/>
    <x v="619"/>
    <d v="2011-03-18T00:00:00"/>
    <s v="Standard Class"/>
    <s v="NF-18475"/>
    <s v="Neil Französisch"/>
    <x v="2"/>
    <x v="0"/>
    <s v="Jacksonville"/>
    <x v="2"/>
    <n v="32216"/>
    <s v="South"/>
    <s v="OFF-PA-10000176"/>
    <x v="1"/>
    <x v="10"/>
    <s v="Xerox 1887"/>
    <n v="91.055999999999997"/>
    <n v="6"/>
    <n v="0.2"/>
    <n v="31.869599999999995"/>
  </r>
  <r>
    <n v="9516"/>
    <s v="CA-2011-154165"/>
    <x v="2"/>
    <x v="1223"/>
    <d v="2011-02-25T00:00:00"/>
    <s v="Standard Class"/>
    <s v="DL-13315"/>
    <s v="Delfina Latchford"/>
    <x v="0"/>
    <x v="0"/>
    <s v="Chicago"/>
    <x v="10"/>
    <n v="60653"/>
    <s v="Central"/>
    <s v="OFF-AR-10003631"/>
    <x v="1"/>
    <x v="6"/>
    <s v="Staples"/>
    <n v="54.207999999999998"/>
    <n v="14"/>
    <n v="0.2"/>
    <n v="8.808799999999998"/>
  </r>
  <r>
    <n v="9517"/>
    <s v="CA-2012-123939"/>
    <x v="1"/>
    <x v="252"/>
    <d v="2012-08-26T00:00:00"/>
    <s v="Second Class"/>
    <s v="MS-17710"/>
    <s v="Maurice Satty"/>
    <x v="0"/>
    <x v="0"/>
    <s v="Bowling Green"/>
    <x v="24"/>
    <n v="43402"/>
    <s v="East"/>
    <s v="TEC-PH-10000923"/>
    <x v="2"/>
    <x v="7"/>
    <s v="Belkin SportFit Armband For iPhone 5s/5c, Fuchsia"/>
    <n v="26.981999999999999"/>
    <n v="3"/>
    <n v="0.4"/>
    <n v="4.0472999999999999"/>
  </r>
  <r>
    <n v="9518"/>
    <s v="CA-2012-123939"/>
    <x v="1"/>
    <x v="252"/>
    <d v="2012-08-26T00:00:00"/>
    <s v="Second Class"/>
    <s v="MS-17710"/>
    <s v="Maurice Satty"/>
    <x v="0"/>
    <x v="0"/>
    <s v="Bowling Green"/>
    <x v="24"/>
    <n v="43402"/>
    <s v="East"/>
    <s v="OFF-LA-10003190"/>
    <x v="1"/>
    <x v="2"/>
    <s v="Avery 474"/>
    <n v="6.911999999999999"/>
    <n v="3"/>
    <n v="0.2"/>
    <n v="2.5056000000000003"/>
  </r>
  <r>
    <n v="9519"/>
    <s v="CA-2012-123939"/>
    <x v="1"/>
    <x v="252"/>
    <d v="2012-08-26T00:00:00"/>
    <s v="Second Class"/>
    <s v="MS-17710"/>
    <s v="Maurice Satty"/>
    <x v="0"/>
    <x v="0"/>
    <s v="Bowling Green"/>
    <x v="24"/>
    <n v="43402"/>
    <s v="East"/>
    <s v="OFF-ST-10003208"/>
    <x v="1"/>
    <x v="4"/>
    <s v="Adjustable Depth Letter/Legal Cart"/>
    <n v="435.50400000000002"/>
    <n v="3"/>
    <n v="0.2"/>
    <n v="48.994199999999921"/>
  </r>
  <r>
    <n v="9520"/>
    <s v="US-2014-104451"/>
    <x v="3"/>
    <x v="540"/>
    <d v="2014-05-13T00:00:00"/>
    <s v="Second Class"/>
    <s v="MM-18055"/>
    <s v="Michelle Moray"/>
    <x v="0"/>
    <x v="0"/>
    <s v="San Francisco"/>
    <x v="1"/>
    <n v="94110"/>
    <s v="West"/>
    <s v="OFF-AP-10000692"/>
    <x v="1"/>
    <x v="9"/>
    <s v="Fellowes Mighty 8 Compact Surge Protector"/>
    <n v="81.08"/>
    <n v="4"/>
    <n v="0"/>
    <n v="22.702400000000004"/>
  </r>
  <r>
    <n v="9521"/>
    <s v="CA-2013-101189"/>
    <x v="0"/>
    <x v="1084"/>
    <d v="2013-02-09T00:00:00"/>
    <s v="Standard Class"/>
    <s v="JB-15400"/>
    <s v="Jennifer Braxton"/>
    <x v="1"/>
    <x v="0"/>
    <s v="Los Angeles"/>
    <x v="1"/>
    <n v="90049"/>
    <s v="West"/>
    <s v="OFF-ST-10004180"/>
    <x v="1"/>
    <x v="4"/>
    <s v="Safco Commercial Shelving"/>
    <n v="93.02"/>
    <n v="2"/>
    <n v="0"/>
    <n v="3.720799999999997"/>
  </r>
  <r>
    <n v="9522"/>
    <s v="CA-2011-169446"/>
    <x v="2"/>
    <x v="174"/>
    <d v="2011-12-25T00:00:00"/>
    <s v="Standard Class"/>
    <s v="SG-20605"/>
    <s v="Speros Goranitis"/>
    <x v="0"/>
    <x v="0"/>
    <s v="Chicago"/>
    <x v="10"/>
    <n v="60623"/>
    <s v="Central"/>
    <s v="TEC-PH-10002817"/>
    <x v="2"/>
    <x v="7"/>
    <s v="RCA ViSYS 25425RE1 Corded phone"/>
    <n v="323.97600000000006"/>
    <n v="3"/>
    <n v="0.2"/>
    <n v="36.44729999999997"/>
  </r>
  <r>
    <n v="9523"/>
    <s v="CA-2011-169446"/>
    <x v="2"/>
    <x v="174"/>
    <d v="2011-12-25T00:00:00"/>
    <s v="Standard Class"/>
    <s v="SG-20605"/>
    <s v="Speros Goranitis"/>
    <x v="0"/>
    <x v="0"/>
    <s v="Chicago"/>
    <x v="10"/>
    <n v="60623"/>
    <s v="Central"/>
    <s v="OFF-PA-10000295"/>
    <x v="1"/>
    <x v="10"/>
    <s v="Xerox 229"/>
    <n v="15.552000000000003"/>
    <n v="3"/>
    <n v="0.2"/>
    <n v="5.4432"/>
  </r>
  <r>
    <n v="9524"/>
    <s v="CA-2011-169446"/>
    <x v="2"/>
    <x v="174"/>
    <d v="2011-12-25T00:00:00"/>
    <s v="Standard Class"/>
    <s v="SG-20605"/>
    <s v="Speros Goranitis"/>
    <x v="0"/>
    <x v="0"/>
    <s v="Chicago"/>
    <x v="10"/>
    <n v="60623"/>
    <s v="Central"/>
    <s v="OFF-ST-10000419"/>
    <x v="1"/>
    <x v="4"/>
    <s v="Rogers Jumbo File, Granite"/>
    <n v="32.591999999999999"/>
    <n v="3"/>
    <n v="0.2"/>
    <n v="-7.7406000000000006"/>
  </r>
  <r>
    <n v="9525"/>
    <s v="CA-2014-156958"/>
    <x v="3"/>
    <x v="256"/>
    <d v="2014-12-07T00:00:00"/>
    <s v="First Class"/>
    <s v="PB-18805"/>
    <s v="Patrick Bzostek"/>
    <x v="2"/>
    <x v="0"/>
    <s v="Seattle"/>
    <x v="4"/>
    <n v="98115"/>
    <s v="West"/>
    <s v="OFF-BI-10001524"/>
    <x v="1"/>
    <x v="8"/>
    <s v="GBC Premium Transparent Covers with Diagonal Lined Pattern"/>
    <n v="83.920000000000016"/>
    <n v="5"/>
    <n v="0.2"/>
    <n v="29.371999999999993"/>
  </r>
  <r>
    <n v="9526"/>
    <s v="CA-2014-156958"/>
    <x v="3"/>
    <x v="256"/>
    <d v="2014-12-07T00:00:00"/>
    <s v="First Class"/>
    <s v="PB-18805"/>
    <s v="Patrick Bzostek"/>
    <x v="2"/>
    <x v="0"/>
    <s v="Seattle"/>
    <x v="4"/>
    <n v="98115"/>
    <s v="West"/>
    <s v="FUR-FU-10003268"/>
    <x v="0"/>
    <x v="5"/>
    <s v="Eldon Radial Chair Mat for Low to Medium Pile Carpets"/>
    <n v="199.89999999999998"/>
    <n v="5"/>
    <n v="0"/>
    <n v="39.97999999999999"/>
  </r>
  <r>
    <n v="9527"/>
    <s v="CA-2014-156958"/>
    <x v="3"/>
    <x v="256"/>
    <d v="2014-12-07T00:00:00"/>
    <s v="First Class"/>
    <s v="PB-18805"/>
    <s v="Patrick Bzostek"/>
    <x v="2"/>
    <x v="0"/>
    <s v="Seattle"/>
    <x v="4"/>
    <n v="98115"/>
    <s v="West"/>
    <s v="TEC-PH-10000148"/>
    <x v="2"/>
    <x v="7"/>
    <s v="Cyber Acoustics AC-202b Speech Recognition Stereo Headset"/>
    <n v="31.176000000000002"/>
    <n v="3"/>
    <n v="0.2"/>
    <n v="-7.0145999999999997"/>
  </r>
  <r>
    <n v="9528"/>
    <s v="CA-2014-156958"/>
    <x v="3"/>
    <x v="256"/>
    <d v="2014-12-07T00:00:00"/>
    <s v="First Class"/>
    <s v="PB-18805"/>
    <s v="Patrick Bzostek"/>
    <x v="2"/>
    <x v="0"/>
    <s v="Seattle"/>
    <x v="4"/>
    <n v="98115"/>
    <s v="West"/>
    <s v="OFF-BI-10001543"/>
    <x v="1"/>
    <x v="8"/>
    <s v="GBC VeloBinder Manual Binding System"/>
    <n v="172.75200000000001"/>
    <n v="6"/>
    <n v="0.2"/>
    <n v="60.463200000000015"/>
  </r>
  <r>
    <n v="9529"/>
    <s v="CA-2014-156958"/>
    <x v="3"/>
    <x v="256"/>
    <d v="2014-12-07T00:00:00"/>
    <s v="First Class"/>
    <s v="PB-18805"/>
    <s v="Patrick Bzostek"/>
    <x v="2"/>
    <x v="0"/>
    <s v="Seattle"/>
    <x v="4"/>
    <n v="98115"/>
    <s v="West"/>
    <s v="OFF-BI-10002071"/>
    <x v="1"/>
    <x v="8"/>
    <s v="Fellowes Black Plastic Comb Bindings"/>
    <n v="9.2959999999999994"/>
    <n v="2"/>
    <n v="0.2"/>
    <n v="3.0211999999999994"/>
  </r>
  <r>
    <n v="9530"/>
    <s v="CA-2014-101637"/>
    <x v="3"/>
    <x v="668"/>
    <d v="2014-03-26T00:00:00"/>
    <s v="Same Day"/>
    <s v="AC-10615"/>
    <s v="Ann Chong"/>
    <x v="1"/>
    <x v="0"/>
    <s v="Beaumont"/>
    <x v="5"/>
    <n v="77705"/>
    <s v="Central"/>
    <s v="OFF-ST-10002352"/>
    <x v="1"/>
    <x v="4"/>
    <s v="Iris Project Case"/>
    <n v="12.768000000000001"/>
    <n v="2"/>
    <n v="0.2"/>
    <n v="0.95759999999999934"/>
  </r>
  <r>
    <n v="9531"/>
    <s v="CA-2014-111759"/>
    <x v="3"/>
    <x v="141"/>
    <d v="2014-07-13T00:00:00"/>
    <s v="Standard Class"/>
    <s v="MR-17545"/>
    <s v="Mathew Reese"/>
    <x v="2"/>
    <x v="0"/>
    <s v="Seattle"/>
    <x v="4"/>
    <n v="98103"/>
    <s v="West"/>
    <s v="OFF-PA-10003127"/>
    <x v="1"/>
    <x v="10"/>
    <s v="Staples"/>
    <n v="52.76"/>
    <n v="2"/>
    <n v="0"/>
    <n v="24.269599999999997"/>
  </r>
  <r>
    <n v="9532"/>
    <s v="CA-2014-102729"/>
    <x v="3"/>
    <x v="40"/>
    <d v="2014-11-01T00:00:00"/>
    <s v="Standard Class"/>
    <s v="BF-11215"/>
    <s v="Benjamin Farhat"/>
    <x v="2"/>
    <x v="0"/>
    <s v="Dallas"/>
    <x v="5"/>
    <n v="75217"/>
    <s v="Central"/>
    <s v="OFF-ST-10000464"/>
    <x v="1"/>
    <x v="4"/>
    <s v="Multi-Use Personal File Cart and Caster Set, Three Stacking Bins"/>
    <n v="55.616"/>
    <n v="2"/>
    <n v="0.2"/>
    <n v="5.5616000000000021"/>
  </r>
  <r>
    <n v="9533"/>
    <s v="CA-2013-116596"/>
    <x v="0"/>
    <x v="189"/>
    <d v="2013-11-01T00:00:00"/>
    <s v="Standard Class"/>
    <s v="BW-11200"/>
    <s v="Ben Wallace"/>
    <x v="0"/>
    <x v="0"/>
    <s v="New York City"/>
    <x v="15"/>
    <n v="10011"/>
    <s v="East"/>
    <s v="FUR-CH-10000553"/>
    <x v="0"/>
    <x v="1"/>
    <s v="Metal Folding Chairs, Beige, 4/Carton"/>
    <n v="427.64400000000001"/>
    <n v="14"/>
    <n v="0.1"/>
    <n v="80.777199999999979"/>
  </r>
  <r>
    <n v="9534"/>
    <s v="CA-2013-116596"/>
    <x v="0"/>
    <x v="189"/>
    <d v="2013-11-01T00:00:00"/>
    <s v="Standard Class"/>
    <s v="BW-11200"/>
    <s v="Ben Wallace"/>
    <x v="0"/>
    <x v="0"/>
    <s v="New York City"/>
    <x v="15"/>
    <n v="10011"/>
    <s v="East"/>
    <s v="OFF-FA-10000134"/>
    <x v="1"/>
    <x v="13"/>
    <s v="Advantus Push Pins, Aluminum Head"/>
    <n v="40.669999999999995"/>
    <n v="7"/>
    <n v="0"/>
    <n v="12.607699999999999"/>
  </r>
  <r>
    <n v="9535"/>
    <s v="CA-2013-116596"/>
    <x v="0"/>
    <x v="189"/>
    <d v="2013-11-01T00:00:00"/>
    <s v="Standard Class"/>
    <s v="BW-11200"/>
    <s v="Ben Wallace"/>
    <x v="0"/>
    <x v="0"/>
    <s v="New York City"/>
    <x v="15"/>
    <n v="10011"/>
    <s v="East"/>
    <s v="OFF-ST-10000636"/>
    <x v="1"/>
    <x v="4"/>
    <s v="Rogers Profile Extra Capacity Storage Tub"/>
    <n v="33.479999999999997"/>
    <n v="2"/>
    <n v="0"/>
    <n v="1.3391999999999982"/>
  </r>
  <r>
    <n v="9536"/>
    <s v="CA-2013-116596"/>
    <x v="0"/>
    <x v="189"/>
    <d v="2013-11-01T00:00:00"/>
    <s v="Standard Class"/>
    <s v="BW-11200"/>
    <s v="Ben Wallace"/>
    <x v="0"/>
    <x v="0"/>
    <s v="New York City"/>
    <x v="15"/>
    <n v="10011"/>
    <s v="East"/>
    <s v="OFF-BI-10002949"/>
    <x v="1"/>
    <x v="8"/>
    <s v="Prestige Round Ring Binders"/>
    <n v="9.7280000000000015"/>
    <n v="2"/>
    <n v="0.2"/>
    <n v="3.283199999999999"/>
  </r>
  <r>
    <n v="9537"/>
    <s v="CA-2014-124191"/>
    <x v="3"/>
    <x v="492"/>
    <d v="2014-06-15T00:00:00"/>
    <s v="Second Class"/>
    <s v="TS-21610"/>
    <s v="Troy Staebel"/>
    <x v="0"/>
    <x v="0"/>
    <s v="Chicago"/>
    <x v="10"/>
    <n v="60610"/>
    <s v="Central"/>
    <s v="FUR-FU-10002364"/>
    <x v="0"/>
    <x v="5"/>
    <s v="Eldon Expressions Wood Desk Accessories, Oak"/>
    <n v="8.8559999999999999"/>
    <n v="3"/>
    <n v="0.6"/>
    <n v="-6.8634000000000013"/>
  </r>
  <r>
    <n v="9538"/>
    <s v="CA-2013-148747"/>
    <x v="0"/>
    <x v="477"/>
    <d v="2013-09-28T00:00:00"/>
    <s v="First Class"/>
    <s v="AS-10045"/>
    <s v="Aaron Smayling"/>
    <x v="1"/>
    <x v="0"/>
    <s v="San Francisco"/>
    <x v="1"/>
    <n v="94110"/>
    <s v="West"/>
    <s v="FUR-BO-10002613"/>
    <x v="0"/>
    <x v="0"/>
    <s v="Atlantic Metals Mobile 4-Shelf Bookcases, Custom Colors"/>
    <n v="477.666"/>
    <n v="2"/>
    <n v="0.15"/>
    <n v="84.293999999999969"/>
  </r>
  <r>
    <n v="9539"/>
    <s v="US-2014-169488"/>
    <x v="3"/>
    <x v="210"/>
    <d v="2014-09-10T00:00:00"/>
    <s v="First Class"/>
    <s v="AA-10375"/>
    <s v="Allen Armold"/>
    <x v="0"/>
    <x v="0"/>
    <s v="Providence"/>
    <x v="34"/>
    <n v="2908"/>
    <s v="East"/>
    <s v="OFF-PA-10002659"/>
    <x v="1"/>
    <x v="10"/>
    <s v="Avoid Verbal Orders Carbonless Minifold Book"/>
    <n v="16.899999999999999"/>
    <n v="5"/>
    <n v="0"/>
    <n v="7.7739999999999991"/>
  </r>
  <r>
    <n v="9540"/>
    <s v="US-2014-169488"/>
    <x v="3"/>
    <x v="210"/>
    <d v="2014-09-10T00:00:00"/>
    <s v="First Class"/>
    <s v="AA-10375"/>
    <s v="Allen Armold"/>
    <x v="0"/>
    <x v="0"/>
    <s v="Providence"/>
    <x v="34"/>
    <n v="2908"/>
    <s v="East"/>
    <s v="OFF-PA-10000157"/>
    <x v="1"/>
    <x v="10"/>
    <s v="Xerox 191"/>
    <n v="39.96"/>
    <n v="2"/>
    <n v="0"/>
    <n v="18.781199999999998"/>
  </r>
  <r>
    <n v="9541"/>
    <s v="CA-2012-135727"/>
    <x v="1"/>
    <x v="1224"/>
    <d v="2012-05-16T00:00:00"/>
    <s v="Second Class"/>
    <s v="PS-18970"/>
    <s v="Paul Stevenson"/>
    <x v="2"/>
    <x v="0"/>
    <s v="Phoenix"/>
    <x v="16"/>
    <n v="85023"/>
    <s v="West"/>
    <s v="FUR-CH-10004540"/>
    <x v="0"/>
    <x v="1"/>
    <s v="Global Chrome Stack Chair"/>
    <n v="191.96800000000002"/>
    <n v="7"/>
    <n v="0.2"/>
    <n v="16.797200000000004"/>
  </r>
  <r>
    <n v="9542"/>
    <s v="CA-2012-135251"/>
    <x v="1"/>
    <x v="705"/>
    <d v="2012-08-10T00:00:00"/>
    <s v="Standard Class"/>
    <s v="RP-19270"/>
    <s v="Rachel Payne"/>
    <x v="1"/>
    <x v="0"/>
    <s v="Houston"/>
    <x v="5"/>
    <n v="77095"/>
    <s v="Central"/>
    <s v="OFF-LA-10004544"/>
    <x v="1"/>
    <x v="2"/>
    <s v="Avery 505"/>
    <n v="35.520000000000003"/>
    <n v="3"/>
    <n v="0.2"/>
    <n v="13.320000000000002"/>
  </r>
  <r>
    <n v="9543"/>
    <s v="CA-2012-135251"/>
    <x v="1"/>
    <x v="705"/>
    <d v="2012-08-10T00:00:00"/>
    <s v="Standard Class"/>
    <s v="RP-19270"/>
    <s v="Rachel Payne"/>
    <x v="1"/>
    <x v="0"/>
    <s v="Houston"/>
    <x v="5"/>
    <n v="77095"/>
    <s v="Central"/>
    <s v="OFF-BI-10001097"/>
    <x v="1"/>
    <x v="8"/>
    <s v="Avery Hole Reinforcements"/>
    <n v="6.2299999999999986"/>
    <n v="5"/>
    <n v="0.8"/>
    <n v="-9.6565000000000047"/>
  </r>
  <r>
    <n v="9544"/>
    <s v="CA-2012-135251"/>
    <x v="1"/>
    <x v="705"/>
    <d v="2012-08-10T00:00:00"/>
    <s v="Standard Class"/>
    <s v="RP-19270"/>
    <s v="Rachel Payne"/>
    <x v="1"/>
    <x v="0"/>
    <s v="Houston"/>
    <x v="5"/>
    <n v="77095"/>
    <s v="Central"/>
    <s v="OFF-PA-10003302"/>
    <x v="1"/>
    <x v="10"/>
    <s v="Xerox 1906"/>
    <n v="56.704000000000001"/>
    <n v="2"/>
    <n v="0.2"/>
    <n v="19.137599999999992"/>
  </r>
  <r>
    <n v="9545"/>
    <s v="CA-2012-135251"/>
    <x v="1"/>
    <x v="705"/>
    <d v="2012-08-10T00:00:00"/>
    <s v="Standard Class"/>
    <s v="RP-19270"/>
    <s v="Rachel Payne"/>
    <x v="1"/>
    <x v="0"/>
    <s v="Houston"/>
    <x v="5"/>
    <n v="77095"/>
    <s v="Central"/>
    <s v="FUR-BO-10003965"/>
    <x v="0"/>
    <x v="0"/>
    <s v="O'Sullivan Manor Hill 2-Door Library in Brianna Oak"/>
    <n v="369.19919999999996"/>
    <n v="3"/>
    <n v="0.32"/>
    <n v="-114.01739999999995"/>
  </r>
  <r>
    <n v="9546"/>
    <s v="CA-2011-166590"/>
    <x v="2"/>
    <x v="194"/>
    <d v="2011-11-02T00:00:00"/>
    <s v="Standard Class"/>
    <s v="NC-18625"/>
    <s v="Noah Childs"/>
    <x v="1"/>
    <x v="0"/>
    <s v="Columbus"/>
    <x v="14"/>
    <n v="47201"/>
    <s v="Central"/>
    <s v="TEC-AC-10003433"/>
    <x v="2"/>
    <x v="11"/>
    <s v="Maxell 4.7GB DVD+R 5/Pack"/>
    <n v="1.98"/>
    <n v="2"/>
    <n v="0"/>
    <n v="0.89100000000000001"/>
  </r>
  <r>
    <n v="9547"/>
    <s v="CA-2011-166590"/>
    <x v="2"/>
    <x v="194"/>
    <d v="2011-11-02T00:00:00"/>
    <s v="Standard Class"/>
    <s v="NC-18625"/>
    <s v="Noah Childs"/>
    <x v="1"/>
    <x v="0"/>
    <s v="Columbus"/>
    <x v="14"/>
    <n v="47201"/>
    <s v="Central"/>
    <s v="OFF-PA-10000482"/>
    <x v="1"/>
    <x v="10"/>
    <s v="Snap-A-Way Black Print Carbonless Ruled Speed Letter, Triplicate"/>
    <n v="75.88"/>
    <n v="2"/>
    <n v="0"/>
    <n v="35.663599999999995"/>
  </r>
  <r>
    <n v="9548"/>
    <s v="CA-2013-131744"/>
    <x v="0"/>
    <x v="1133"/>
    <d v="2013-06-21T00:00:00"/>
    <s v="Second Class"/>
    <s v="SC-20770"/>
    <s v="Stewart Carmichael"/>
    <x v="1"/>
    <x v="0"/>
    <s v="Philadelphia"/>
    <x v="9"/>
    <n v="19134"/>
    <s v="East"/>
    <s v="OFF-PA-10004610"/>
    <x v="1"/>
    <x v="10"/>
    <s v="Xerox 1900"/>
    <n v="6.8480000000000008"/>
    <n v="2"/>
    <n v="0.2"/>
    <n v="2.1399999999999992"/>
  </r>
  <r>
    <n v="9549"/>
    <s v="CA-2013-131744"/>
    <x v="0"/>
    <x v="1133"/>
    <d v="2013-06-21T00:00:00"/>
    <s v="Second Class"/>
    <s v="SC-20770"/>
    <s v="Stewart Carmichael"/>
    <x v="1"/>
    <x v="0"/>
    <s v="Philadelphia"/>
    <x v="9"/>
    <n v="19134"/>
    <s v="East"/>
    <s v="OFF-BI-10003910"/>
    <x v="1"/>
    <x v="8"/>
    <s v="DXL Angle-View Binders with Locking Rings by Samsill"/>
    <n v="4.6260000000000003"/>
    <n v="2"/>
    <n v="0.7"/>
    <n v="-3.8549999999999986"/>
  </r>
  <r>
    <n v="9550"/>
    <s v="CA-2013-131744"/>
    <x v="0"/>
    <x v="1133"/>
    <d v="2013-06-21T00:00:00"/>
    <s v="Second Class"/>
    <s v="SC-20770"/>
    <s v="Stewart Carmichael"/>
    <x v="1"/>
    <x v="0"/>
    <s v="Philadelphia"/>
    <x v="9"/>
    <n v="19134"/>
    <s v="East"/>
    <s v="OFF-AP-10001394"/>
    <x v="1"/>
    <x v="9"/>
    <s v="Harmony Air Purifier"/>
    <n v="453.6"/>
    <n v="3"/>
    <n v="0.2"/>
    <n v="90.71999999999997"/>
  </r>
  <r>
    <n v="9551"/>
    <s v="CA-2012-160864"/>
    <x v="1"/>
    <x v="910"/>
    <d v="2012-05-06T00:00:00"/>
    <s v="First Class"/>
    <s v="NF-18595"/>
    <s v="Nicole Fjeld"/>
    <x v="2"/>
    <x v="0"/>
    <s v="San Jose"/>
    <x v="1"/>
    <n v="95123"/>
    <s v="West"/>
    <s v="OFF-BI-10004654"/>
    <x v="1"/>
    <x v="8"/>
    <s v="Avery Binding System Hidden Tab Executive Style Index Sets"/>
    <n v="13.847999999999999"/>
    <n v="3"/>
    <n v="0.2"/>
    <n v="5.1929999999999996"/>
  </r>
  <r>
    <n v="9552"/>
    <s v="CA-2012-147690"/>
    <x v="1"/>
    <x v="113"/>
    <d v="2012-11-14T00:00:00"/>
    <s v="Standard Class"/>
    <s v="SC-20020"/>
    <s v="Sam Craven"/>
    <x v="0"/>
    <x v="0"/>
    <s v="Philadelphia"/>
    <x v="9"/>
    <n v="19140"/>
    <s v="East"/>
    <s v="OFF-ST-10001526"/>
    <x v="1"/>
    <x v="4"/>
    <s v="Iceberg Mobile Mega Data/Printer Cart "/>
    <n v="577.58400000000006"/>
    <n v="6"/>
    <n v="0.2"/>
    <n v="43.318799999999953"/>
  </r>
  <r>
    <n v="9553"/>
    <s v="CA-2012-163923"/>
    <x v="1"/>
    <x v="1051"/>
    <d v="2012-06-03T00:00:00"/>
    <s v="Standard Class"/>
    <s v="BD-11560"/>
    <s v="Brendan Dodson"/>
    <x v="2"/>
    <x v="0"/>
    <s v="Springfield"/>
    <x v="17"/>
    <n v="22153"/>
    <s v="South"/>
    <s v="TEC-AC-10000358"/>
    <x v="2"/>
    <x v="11"/>
    <s v="Imation Secure Drive + Hardware Encrypted USB flash drive - 16 GB"/>
    <n v="151.96"/>
    <n v="4"/>
    <n v="0"/>
    <n v="36.470399999999998"/>
  </r>
  <r>
    <n v="9554"/>
    <s v="CA-2013-125724"/>
    <x v="0"/>
    <x v="897"/>
    <d v="2013-09-28T00:00:00"/>
    <s v="Standard Class"/>
    <s v="SM-20950"/>
    <s v="Suzanne McNair"/>
    <x v="1"/>
    <x v="0"/>
    <s v="Broomfield"/>
    <x v="22"/>
    <n v="80020"/>
    <s v="West"/>
    <s v="FUR-FU-10000246"/>
    <x v="0"/>
    <x v="5"/>
    <s v="Aluminum Document Frame"/>
    <n v="68.432000000000016"/>
    <n v="7"/>
    <n v="0.2"/>
    <n v="8.5539999999999878"/>
  </r>
  <r>
    <n v="9555"/>
    <s v="CA-2012-111612"/>
    <x v="1"/>
    <x v="109"/>
    <d v="2012-12-02T00:00:00"/>
    <s v="Standard Class"/>
    <s v="EB-14110"/>
    <s v="Eugene Barchas"/>
    <x v="0"/>
    <x v="0"/>
    <s v="Columbus"/>
    <x v="24"/>
    <n v="43229"/>
    <s v="East"/>
    <s v="FUR-FU-10003799"/>
    <x v="0"/>
    <x v="5"/>
    <s v="Seth Thomas 13 1/2&quot; Wall Clock"/>
    <n v="71.12"/>
    <n v="5"/>
    <n v="0.2"/>
    <n v="9.7789999999999964"/>
  </r>
  <r>
    <n v="9556"/>
    <s v="CA-2012-111612"/>
    <x v="1"/>
    <x v="109"/>
    <d v="2012-12-02T00:00:00"/>
    <s v="Standard Class"/>
    <s v="EB-14110"/>
    <s v="Eugene Barchas"/>
    <x v="0"/>
    <x v="0"/>
    <s v="Columbus"/>
    <x v="24"/>
    <n v="43229"/>
    <s v="East"/>
    <s v="OFF-FA-10003021"/>
    <x v="1"/>
    <x v="13"/>
    <s v="Staples"/>
    <n v="3.008"/>
    <n v="2"/>
    <n v="0.2"/>
    <n v="0.56399999999999983"/>
  </r>
  <r>
    <n v="9557"/>
    <s v="CA-2012-156853"/>
    <x v="1"/>
    <x v="155"/>
    <d v="2012-12-05T00:00:00"/>
    <s v="Second Class"/>
    <s v="HP-14815"/>
    <s v="Harold Pawlan"/>
    <x v="2"/>
    <x v="0"/>
    <s v="Concord"/>
    <x v="38"/>
    <n v="3301"/>
    <s v="East"/>
    <s v="OFF-PA-10003656"/>
    <x v="1"/>
    <x v="10"/>
    <s v="Xerox 1935"/>
    <n v="184.66"/>
    <n v="7"/>
    <n v="0"/>
    <n v="84.943599999999989"/>
  </r>
  <r>
    <n v="9558"/>
    <s v="CA-2011-103086"/>
    <x v="2"/>
    <x v="1136"/>
    <d v="2011-10-19T00:00:00"/>
    <s v="Second Class"/>
    <s v="EB-14170"/>
    <s v="Evan Bailliet"/>
    <x v="0"/>
    <x v="0"/>
    <s v="Houston"/>
    <x v="5"/>
    <n v="77095"/>
    <s v="Central"/>
    <s v="FUR-FU-10004586"/>
    <x v="0"/>
    <x v="5"/>
    <s v="G.E. Longer-Life Indoor Recessed Floodlight Bulbs"/>
    <n v="5.3120000000000003"/>
    <n v="2"/>
    <n v="0.6"/>
    <n v="-1.5935999999999995"/>
  </r>
  <r>
    <n v="9559"/>
    <s v="CA-2013-129280"/>
    <x v="0"/>
    <x v="973"/>
    <d v="2013-05-06T00:00:00"/>
    <s v="First Class"/>
    <s v="SM-20905"/>
    <s v="Susan MacKendrick"/>
    <x v="0"/>
    <x v="0"/>
    <s v="Newark"/>
    <x v="24"/>
    <n v="43055"/>
    <s v="East"/>
    <s v="TEC-AC-10003832"/>
    <x v="2"/>
    <x v="11"/>
    <s v="Imation 16GB Mini TravelDrive USB 2.0 Flash Drive"/>
    <n v="132.52000000000004"/>
    <n v="5"/>
    <n v="0.2"/>
    <n v="34.786500000000004"/>
  </r>
  <r>
    <n v="9560"/>
    <s v="CA-2013-129280"/>
    <x v="0"/>
    <x v="973"/>
    <d v="2013-05-06T00:00:00"/>
    <s v="First Class"/>
    <s v="SM-20905"/>
    <s v="Susan MacKendrick"/>
    <x v="0"/>
    <x v="0"/>
    <s v="Newark"/>
    <x v="24"/>
    <n v="43055"/>
    <s v="East"/>
    <s v="OFF-ST-10002554"/>
    <x v="1"/>
    <x v="4"/>
    <s v="Tennsco Industrial Shelving"/>
    <n v="195.64"/>
    <n v="5"/>
    <n v="0.2"/>
    <n v="-44.018999999999991"/>
  </r>
  <r>
    <n v="9561"/>
    <s v="CA-2013-129280"/>
    <x v="0"/>
    <x v="973"/>
    <d v="2013-05-06T00:00:00"/>
    <s v="First Class"/>
    <s v="SM-20905"/>
    <s v="Susan MacKendrick"/>
    <x v="0"/>
    <x v="0"/>
    <s v="Newark"/>
    <x v="24"/>
    <n v="43055"/>
    <s v="East"/>
    <s v="FUR-FU-10001876"/>
    <x v="0"/>
    <x v="5"/>
    <s v="Computer Room Manger, 14&quot;"/>
    <n v="51.967999999999996"/>
    <n v="2"/>
    <n v="0.2"/>
    <n v="10.393599999999998"/>
  </r>
  <r>
    <n v="9562"/>
    <s v="CA-2013-129280"/>
    <x v="0"/>
    <x v="973"/>
    <d v="2013-05-06T00:00:00"/>
    <s v="First Class"/>
    <s v="SM-20905"/>
    <s v="Susan MacKendrick"/>
    <x v="0"/>
    <x v="0"/>
    <s v="Newark"/>
    <x v="24"/>
    <n v="43055"/>
    <s v="East"/>
    <s v="TEC-AC-10002637"/>
    <x v="2"/>
    <x v="11"/>
    <s v="Logitech VX Revolution Cordless Laser Mouse for Notebooks (Black)"/>
    <n v="431.97600000000006"/>
    <n v="3"/>
    <n v="0.2"/>
    <n v="-75.59580000000004"/>
  </r>
  <r>
    <n v="9563"/>
    <s v="CA-2013-129280"/>
    <x v="0"/>
    <x v="973"/>
    <d v="2013-05-06T00:00:00"/>
    <s v="First Class"/>
    <s v="SM-20905"/>
    <s v="Susan MacKendrick"/>
    <x v="0"/>
    <x v="0"/>
    <s v="Newark"/>
    <x v="24"/>
    <n v="43055"/>
    <s v="East"/>
    <s v="TEC-MA-10003589"/>
    <x v="2"/>
    <x v="15"/>
    <s v="Cisco 8961 IP Phone Charcoal"/>
    <n v="224.93700000000004"/>
    <n v="3"/>
    <n v="0.7"/>
    <n v="-164.9538"/>
  </r>
  <r>
    <n v="9564"/>
    <s v="CA-2013-129280"/>
    <x v="0"/>
    <x v="973"/>
    <d v="2013-05-06T00:00:00"/>
    <s v="First Class"/>
    <s v="SM-20905"/>
    <s v="Susan MacKendrick"/>
    <x v="0"/>
    <x v="0"/>
    <s v="Newark"/>
    <x v="24"/>
    <n v="43055"/>
    <s v="East"/>
    <s v="OFF-LA-10000081"/>
    <x v="1"/>
    <x v="2"/>
    <s v="Avery 496"/>
    <n v="6"/>
    <n v="2"/>
    <n v="0.2"/>
    <n v="2.0999999999999996"/>
  </r>
  <r>
    <n v="9565"/>
    <s v="CA-2012-161242"/>
    <x v="1"/>
    <x v="932"/>
    <d v="2012-06-08T00:00:00"/>
    <s v="Standard Class"/>
    <s v="CG-12040"/>
    <s v="Catherine Glotzbach"/>
    <x v="2"/>
    <x v="0"/>
    <s v="Los Angeles"/>
    <x v="1"/>
    <n v="90045"/>
    <s v="West"/>
    <s v="OFF-PA-10001838"/>
    <x v="1"/>
    <x v="10"/>
    <s v="Adams Telephone Message Book W/Dividers/Space For Phone Numbers, 5 1/4&quot;X8 1/2&quot;, 300/Messages"/>
    <n v="11.76"/>
    <n v="2"/>
    <n v="0"/>
    <n v="5.7623999999999995"/>
  </r>
  <r>
    <n v="9566"/>
    <s v="CA-2011-130428"/>
    <x v="2"/>
    <x v="691"/>
    <d v="2011-03-31T00:00:00"/>
    <s v="Same Day"/>
    <s v="TG-21640"/>
    <s v="Trudy Glocke"/>
    <x v="0"/>
    <x v="0"/>
    <s v="Tampa"/>
    <x v="2"/>
    <n v="33614"/>
    <s v="South"/>
    <s v="FUR-CH-10002965"/>
    <x v="0"/>
    <x v="1"/>
    <s v="Global Leather Highback Executive Chair with Pneumatic Height Adjustment, Black"/>
    <n v="1125.4879999999998"/>
    <n v="7"/>
    <n v="0.2"/>
    <n v="98.480200000000082"/>
  </r>
  <r>
    <n v="9567"/>
    <s v="CA-2011-130428"/>
    <x v="2"/>
    <x v="691"/>
    <d v="2011-03-31T00:00:00"/>
    <s v="Same Day"/>
    <s v="TG-21640"/>
    <s v="Trudy Glocke"/>
    <x v="0"/>
    <x v="0"/>
    <s v="Tampa"/>
    <x v="2"/>
    <n v="33614"/>
    <s v="South"/>
    <s v="OFF-BI-10001636"/>
    <x v="1"/>
    <x v="8"/>
    <s v="Ibico Plastic and Wire Spiral Binding Combs"/>
    <n v="12.645000000000001"/>
    <n v="5"/>
    <n v="0.7"/>
    <n v="-10.116"/>
  </r>
  <r>
    <n v="9568"/>
    <s v="CA-2011-130428"/>
    <x v="2"/>
    <x v="691"/>
    <d v="2011-03-31T00:00:00"/>
    <s v="Same Day"/>
    <s v="TG-21640"/>
    <s v="Trudy Glocke"/>
    <x v="0"/>
    <x v="0"/>
    <s v="Tampa"/>
    <x v="2"/>
    <n v="33614"/>
    <s v="South"/>
    <s v="OFF-AR-10004027"/>
    <x v="1"/>
    <x v="6"/>
    <s v="Binney &amp; Smith inkTank Erasable Desk Highlighter, Chisel Tip, Yellow, 12/Box"/>
    <n v="4.032"/>
    <n v="2"/>
    <n v="0.2"/>
    <n v="1.0584000000000002"/>
  </r>
  <r>
    <n v="9569"/>
    <s v="CA-2014-104388"/>
    <x v="3"/>
    <x v="957"/>
    <d v="2014-07-08T00:00:00"/>
    <s v="First Class"/>
    <s v="DK-12835"/>
    <s v="Damala Kotsonis"/>
    <x v="1"/>
    <x v="0"/>
    <s v="Fremont"/>
    <x v="8"/>
    <n v="68025"/>
    <s v="Central"/>
    <s v="TEC-PH-10002293"/>
    <x v="2"/>
    <x v="7"/>
    <s v="Anker 36W 4-Port USB Wall Charger Travel Power Adapter for iPhone 5s 5c 5"/>
    <n v="79.959999999999994"/>
    <n v="4"/>
    <n v="0"/>
    <n v="22.388800000000003"/>
  </r>
  <r>
    <n v="9570"/>
    <s v="CA-2012-113131"/>
    <x v="1"/>
    <x v="496"/>
    <d v="2012-09-24T00:00:00"/>
    <s v="Same Day"/>
    <s v="MB-17305"/>
    <s v="Maria Bertelson"/>
    <x v="0"/>
    <x v="0"/>
    <s v="Columbus"/>
    <x v="24"/>
    <n v="43229"/>
    <s v="East"/>
    <s v="OFF-BI-10003196"/>
    <x v="1"/>
    <x v="8"/>
    <s v="Accohide Poly Flexible Ring Binders"/>
    <n v="6.732000000000002"/>
    <n v="6"/>
    <n v="0.7"/>
    <n v="-4.4879999999999978"/>
  </r>
  <r>
    <n v="9571"/>
    <s v="CA-2012-113131"/>
    <x v="1"/>
    <x v="496"/>
    <d v="2012-09-24T00:00:00"/>
    <s v="Same Day"/>
    <s v="MB-17305"/>
    <s v="Maria Bertelson"/>
    <x v="0"/>
    <x v="0"/>
    <s v="Columbus"/>
    <x v="24"/>
    <n v="43229"/>
    <s v="East"/>
    <s v="OFF-ST-10001172"/>
    <x v="1"/>
    <x v="4"/>
    <s v="Tennsco Lockers, Sand"/>
    <n v="33.568000000000005"/>
    <n v="2"/>
    <n v="0.2"/>
    <n v="1.6783999999999981"/>
  </r>
  <r>
    <n v="9572"/>
    <s v="CA-2012-113131"/>
    <x v="1"/>
    <x v="496"/>
    <d v="2012-09-24T00:00:00"/>
    <s v="Same Day"/>
    <s v="MB-17305"/>
    <s v="Maria Bertelson"/>
    <x v="0"/>
    <x v="0"/>
    <s v="Columbus"/>
    <x v="24"/>
    <n v="43229"/>
    <s v="East"/>
    <s v="OFF-EN-10003068"/>
    <x v="1"/>
    <x v="12"/>
    <s v="#6 3/4 Gummed Flap White Envelopes"/>
    <n v="15.840000000000002"/>
    <n v="2"/>
    <n v="0.2"/>
    <n v="5.5439999999999987"/>
  </r>
  <r>
    <n v="9573"/>
    <s v="CA-2012-113131"/>
    <x v="1"/>
    <x v="496"/>
    <d v="2012-09-24T00:00:00"/>
    <s v="Same Day"/>
    <s v="MB-17305"/>
    <s v="Maria Bertelson"/>
    <x v="0"/>
    <x v="0"/>
    <s v="Columbus"/>
    <x v="24"/>
    <n v="43229"/>
    <s v="East"/>
    <s v="OFF-LA-10003510"/>
    <x v="1"/>
    <x v="2"/>
    <s v="Avery 4027 File Folder Labels for Dot Matrix Printers, 5000 Labels per Box, White"/>
    <n v="24.424000000000003"/>
    <n v="1"/>
    <n v="0.2"/>
    <n v="7.9378000000000002"/>
  </r>
  <r>
    <n v="9574"/>
    <s v="CA-2012-113131"/>
    <x v="1"/>
    <x v="496"/>
    <d v="2012-09-24T00:00:00"/>
    <s v="Same Day"/>
    <s v="MB-17305"/>
    <s v="Maria Bertelson"/>
    <x v="0"/>
    <x v="0"/>
    <s v="Columbus"/>
    <x v="24"/>
    <n v="43229"/>
    <s v="East"/>
    <s v="OFF-AR-10003504"/>
    <x v="1"/>
    <x v="6"/>
    <s v="Newell 347"/>
    <n v="17.12"/>
    <n v="5"/>
    <n v="0.2"/>
    <n v="1.9259999999999975"/>
  </r>
  <r>
    <n v="9575"/>
    <s v="CA-2012-148495"/>
    <x v="1"/>
    <x v="863"/>
    <d v="2012-08-13T00:00:00"/>
    <s v="Same Day"/>
    <s v="SF-20065"/>
    <s v="Sandra Flanagan"/>
    <x v="0"/>
    <x v="0"/>
    <s v="Pomona"/>
    <x v="1"/>
    <n v="91767"/>
    <s v="West"/>
    <s v="FUR-FU-10001889"/>
    <x v="0"/>
    <x v="5"/>
    <s v="Ultra Door Pull Handle"/>
    <n v="31.56"/>
    <n v="3"/>
    <n v="0"/>
    <n v="10.4148"/>
  </r>
  <r>
    <n v="9576"/>
    <s v="CA-2012-143147"/>
    <x v="1"/>
    <x v="989"/>
    <d v="2012-05-28T00:00:00"/>
    <s v="Second Class"/>
    <s v="PS-18760"/>
    <s v="Pamela Stobb"/>
    <x v="0"/>
    <x v="0"/>
    <s v="San Antonio"/>
    <x v="5"/>
    <n v="78207"/>
    <s v="Central"/>
    <s v="FUR-CH-10000863"/>
    <x v="0"/>
    <x v="1"/>
    <s v="Novimex Swivel Fabric Task Chair"/>
    <n v="105.68599999999999"/>
    <n v="1"/>
    <n v="0.3"/>
    <n v="-28.686199999999999"/>
  </r>
  <r>
    <n v="9577"/>
    <s v="CA-2012-143147"/>
    <x v="1"/>
    <x v="989"/>
    <d v="2012-05-28T00:00:00"/>
    <s v="Second Class"/>
    <s v="PS-18760"/>
    <s v="Pamela Stobb"/>
    <x v="0"/>
    <x v="0"/>
    <s v="San Antonio"/>
    <x v="5"/>
    <n v="78207"/>
    <s v="Central"/>
    <s v="TEC-MA-10004679"/>
    <x v="2"/>
    <x v="15"/>
    <s v="StarTech.com 10/100 VDSL2 Ethernet Extender Kit"/>
    <n v="399.53999999999996"/>
    <n v="2"/>
    <n v="0.4"/>
    <n v="-79.908000000000015"/>
  </r>
  <r>
    <n v="9578"/>
    <s v="CA-2012-143147"/>
    <x v="1"/>
    <x v="989"/>
    <d v="2012-05-28T00:00:00"/>
    <s v="Second Class"/>
    <s v="PS-18760"/>
    <s v="Pamela Stobb"/>
    <x v="0"/>
    <x v="0"/>
    <s v="San Antonio"/>
    <x v="5"/>
    <n v="78207"/>
    <s v="Central"/>
    <s v="FUR-CH-10004754"/>
    <x v="0"/>
    <x v="1"/>
    <s v="Global Stack Chair with Arms, Black"/>
    <n v="104.93"/>
    <n v="5"/>
    <n v="0.3"/>
    <n v="-4.4969999999999999"/>
  </r>
  <r>
    <n v="9579"/>
    <s v="CA-2014-152975"/>
    <x v="3"/>
    <x v="32"/>
    <d v="2014-09-17T00:00:00"/>
    <s v="First Class"/>
    <s v="RB-19705"/>
    <s v="Roger Barcio"/>
    <x v="2"/>
    <x v="0"/>
    <s v="New York City"/>
    <x v="15"/>
    <n v="10035"/>
    <s v="East"/>
    <s v="TEC-PH-10004586"/>
    <x v="2"/>
    <x v="7"/>
    <s v="Wilson SignalBoost 841262 DB PRO Amplifier Kit"/>
    <n v="1079.8499999999999"/>
    <n v="3"/>
    <n v="0"/>
    <n v="323.95499999999993"/>
  </r>
  <r>
    <n v="9580"/>
    <s v="CA-2014-152975"/>
    <x v="3"/>
    <x v="32"/>
    <d v="2014-09-17T00:00:00"/>
    <s v="First Class"/>
    <s v="RB-19705"/>
    <s v="Roger Barcio"/>
    <x v="2"/>
    <x v="0"/>
    <s v="New York City"/>
    <x v="15"/>
    <n v="10035"/>
    <s v="East"/>
    <s v="OFF-ST-10001370"/>
    <x v="1"/>
    <x v="4"/>
    <s v="Sensible Storage WireTech Storage Systems"/>
    <n v="70.98"/>
    <n v="1"/>
    <n v="0"/>
    <n v="3.5489999999999924"/>
  </r>
  <r>
    <n v="9581"/>
    <s v="CA-2014-152975"/>
    <x v="3"/>
    <x v="32"/>
    <d v="2014-09-17T00:00:00"/>
    <s v="First Class"/>
    <s v="RB-19705"/>
    <s v="Roger Barcio"/>
    <x v="2"/>
    <x v="0"/>
    <s v="New York City"/>
    <x v="15"/>
    <n v="10035"/>
    <s v="East"/>
    <s v="OFF-AR-10001988"/>
    <x v="1"/>
    <x v="6"/>
    <s v="Bulldog Table or Wall-Mount Pencil Sharpener"/>
    <n v="29.950000000000003"/>
    <n v="5"/>
    <n v="0"/>
    <n v="8.6854999999999993"/>
  </r>
  <r>
    <n v="9582"/>
    <s v="CA-2014-152975"/>
    <x v="3"/>
    <x v="32"/>
    <d v="2014-09-17T00:00:00"/>
    <s v="First Class"/>
    <s v="RB-19705"/>
    <s v="Roger Barcio"/>
    <x v="2"/>
    <x v="0"/>
    <s v="New York City"/>
    <x v="15"/>
    <n v="10035"/>
    <s v="East"/>
    <s v="FUR-CH-10003298"/>
    <x v="0"/>
    <x v="1"/>
    <s v="Office Star - Contemporary Task Swivel chair with Loop Arms, Charcoal"/>
    <n v="589.41"/>
    <n v="5"/>
    <n v="0.1"/>
    <n v="-6.5490000000000492"/>
  </r>
  <r>
    <n v="9583"/>
    <s v="CA-2013-107475"/>
    <x v="0"/>
    <x v="843"/>
    <d v="2013-06-12T00:00:00"/>
    <s v="Standard Class"/>
    <s v="RS-19870"/>
    <s v="Roy Skaria"/>
    <x v="2"/>
    <x v="0"/>
    <s v="Philadelphia"/>
    <x v="9"/>
    <n v="19120"/>
    <s v="East"/>
    <s v="OFF-FA-10002988"/>
    <x v="1"/>
    <x v="13"/>
    <s v="Ideal Clamps"/>
    <n v="9.6479999999999997"/>
    <n v="6"/>
    <n v="0.2"/>
    <n v="3.4973999999999998"/>
  </r>
  <r>
    <n v="9584"/>
    <s v="CA-2014-116127"/>
    <x v="3"/>
    <x v="643"/>
    <d v="2014-06-28T00:00:00"/>
    <s v="Second Class"/>
    <s v="SB-20185"/>
    <s v="Sarah Brown"/>
    <x v="0"/>
    <x v="0"/>
    <s v="New York City"/>
    <x v="15"/>
    <n v="10024"/>
    <s v="East"/>
    <s v="FUR-BO-10002213"/>
    <x v="0"/>
    <x v="0"/>
    <s v="DMI Eclipse Executive Suite Bookcases"/>
    <n v="400.78400000000005"/>
    <n v="1"/>
    <n v="0.2"/>
    <n v="-5.0098000000000269"/>
  </r>
  <r>
    <n v="9585"/>
    <s v="CA-2014-132584"/>
    <x v="3"/>
    <x v="775"/>
    <d v="2014-08-28T00:00:00"/>
    <s v="First Class"/>
    <s v="HJ-14875"/>
    <s v="Heather Jas"/>
    <x v="2"/>
    <x v="0"/>
    <s v="Detroit"/>
    <x v="12"/>
    <n v="48234"/>
    <s v="Central"/>
    <s v="OFF-ST-10000344"/>
    <x v="1"/>
    <x v="4"/>
    <s v="Neat Ideas Personal Hanging Folder Files, Black"/>
    <n v="53.72"/>
    <n v="4"/>
    <n v="0"/>
    <n v="13.967199999999998"/>
  </r>
  <r>
    <n v="9586"/>
    <s v="CA-2013-160598"/>
    <x v="0"/>
    <x v="370"/>
    <d v="2013-08-29T00:00:00"/>
    <s v="First Class"/>
    <s v="SV-20815"/>
    <s v="Stuart Van"/>
    <x v="1"/>
    <x v="0"/>
    <s v="Miami"/>
    <x v="2"/>
    <n v="33142"/>
    <s v="South"/>
    <s v="OFF-PA-10002319"/>
    <x v="1"/>
    <x v="10"/>
    <s v="Xerox 1944"/>
    <n v="31.007999999999999"/>
    <n v="1"/>
    <n v="0.2"/>
    <n v="11.240400000000001"/>
  </r>
  <r>
    <n v="9587"/>
    <s v="CA-2013-108630"/>
    <x v="0"/>
    <x v="741"/>
    <d v="2013-11-19T00:00:00"/>
    <s v="Same Day"/>
    <s v="BE-11410"/>
    <s v="Bobby Elias"/>
    <x v="0"/>
    <x v="0"/>
    <s v="Concord"/>
    <x v="1"/>
    <n v="94521"/>
    <s v="West"/>
    <s v="OFF-BI-10002437"/>
    <x v="1"/>
    <x v="8"/>
    <s v="Recycled Premium Regency Composition Covers"/>
    <n v="61.120000000000005"/>
    <n v="5"/>
    <n v="0.2"/>
    <n v="22.155999999999999"/>
  </r>
  <r>
    <n v="9588"/>
    <s v="US-2014-129203"/>
    <x v="3"/>
    <x v="827"/>
    <d v="2014-04-23T00:00:00"/>
    <s v="Standard Class"/>
    <s v="BM-11575"/>
    <s v="Brendan Murry"/>
    <x v="1"/>
    <x v="0"/>
    <s v="Chicago"/>
    <x v="10"/>
    <n v="60653"/>
    <s v="Central"/>
    <s v="OFF-ST-10001418"/>
    <x v="1"/>
    <x v="4"/>
    <s v="Carina Media Storage Towers in Natural &amp; Black"/>
    <n v="195.136"/>
    <n v="4"/>
    <n v="0.2"/>
    <n v="-43.9056"/>
  </r>
  <r>
    <n v="9589"/>
    <s v="CA-2014-110940"/>
    <x v="3"/>
    <x v="283"/>
    <d v="2014-07-29T00:00:00"/>
    <s v="Standard Class"/>
    <s v="AZ-10750"/>
    <s v="Annie Zypern"/>
    <x v="0"/>
    <x v="0"/>
    <s v="Wheeling"/>
    <x v="10"/>
    <n v="60090"/>
    <s v="Central"/>
    <s v="OFF-AR-10000380"/>
    <x v="1"/>
    <x v="6"/>
    <s v="Hunt PowerHouse Electric Pencil Sharpener, Blue"/>
    <n v="121.536"/>
    <n v="4"/>
    <n v="0.2"/>
    <n v="15.191999999999979"/>
  </r>
  <r>
    <n v="9590"/>
    <s v="CA-2011-119172"/>
    <x v="2"/>
    <x v="218"/>
    <d v="2011-05-15T00:00:00"/>
    <s v="Standard Class"/>
    <s v="HD-14785"/>
    <s v="Harold Dahlen"/>
    <x v="2"/>
    <x v="0"/>
    <s v="Chicago"/>
    <x v="10"/>
    <n v="60610"/>
    <s v="Central"/>
    <s v="OFF-PA-10003036"/>
    <x v="1"/>
    <x v="10"/>
    <s v="Black Print Carbonless 8 1/2&quot; x 8 1/4&quot; Rapid Memo Book"/>
    <n v="17.472000000000001"/>
    <n v="3"/>
    <n v="0.2"/>
    <n v="5.6783999999999981"/>
  </r>
  <r>
    <n v="9591"/>
    <s v="CA-2011-119172"/>
    <x v="2"/>
    <x v="218"/>
    <d v="2011-05-15T00:00:00"/>
    <s v="Standard Class"/>
    <s v="HD-14785"/>
    <s v="Harold Dahlen"/>
    <x v="2"/>
    <x v="0"/>
    <s v="Chicago"/>
    <x v="10"/>
    <n v="60610"/>
    <s v="Central"/>
    <s v="OFF-BI-10002026"/>
    <x v="1"/>
    <x v="8"/>
    <s v="Avery Arch Ring Binders"/>
    <n v="104.57999999999998"/>
    <n v="9"/>
    <n v="0.8"/>
    <n v="-172.55700000000007"/>
  </r>
  <r>
    <n v="9592"/>
    <s v="US-2013-105452"/>
    <x v="0"/>
    <x v="1062"/>
    <d v="2013-08-02T00:00:00"/>
    <s v="Standard Class"/>
    <s v="BF-11005"/>
    <s v="Barry Franz"/>
    <x v="2"/>
    <x v="0"/>
    <s v="Pasadena"/>
    <x v="5"/>
    <n v="77506"/>
    <s v="Central"/>
    <s v="FUR-FU-10003691"/>
    <x v="0"/>
    <x v="5"/>
    <s v="Eldon Image Series Desk Accessories, Ebony"/>
    <n v="24.700000000000003"/>
    <n v="5"/>
    <n v="0.6"/>
    <n v="-9.8799999999999955"/>
  </r>
  <r>
    <n v="9593"/>
    <s v="US-2013-105452"/>
    <x v="0"/>
    <x v="1062"/>
    <d v="2013-08-02T00:00:00"/>
    <s v="Standard Class"/>
    <s v="BF-11005"/>
    <s v="Barry Franz"/>
    <x v="2"/>
    <x v="0"/>
    <s v="Pasadena"/>
    <x v="5"/>
    <n v="77506"/>
    <s v="Central"/>
    <s v="FUR-FU-10003806"/>
    <x v="0"/>
    <x v="5"/>
    <s v="Tenex Chairmat w/ Average Lip, 45&quot; x 53&quot;"/>
    <n v="302.72000000000003"/>
    <n v="5"/>
    <n v="0.6"/>
    <n v="-378.40000000000009"/>
  </r>
  <r>
    <n v="9594"/>
    <s v="CA-2014-108931"/>
    <x v="3"/>
    <x v="32"/>
    <d v="2014-09-20T00:00:00"/>
    <s v="Standard Class"/>
    <s v="HZ-14950"/>
    <s v="Henia Zydlo"/>
    <x v="0"/>
    <x v="0"/>
    <s v="New York City"/>
    <x v="15"/>
    <n v="10024"/>
    <s v="East"/>
    <s v="OFF-PA-10002741"/>
    <x v="1"/>
    <x v="10"/>
    <s v="Xerox 1980"/>
    <n v="8.56"/>
    <n v="2"/>
    <n v="0"/>
    <n v="3.8519999999999994"/>
  </r>
  <r>
    <n v="9595"/>
    <s v="CA-2014-108931"/>
    <x v="3"/>
    <x v="32"/>
    <d v="2014-09-20T00:00:00"/>
    <s v="Standard Class"/>
    <s v="HZ-14950"/>
    <s v="Henia Zydlo"/>
    <x v="0"/>
    <x v="0"/>
    <s v="New York City"/>
    <x v="15"/>
    <n v="10024"/>
    <s v="East"/>
    <s v="OFF-PA-10003845"/>
    <x v="1"/>
    <x v="10"/>
    <s v="Xerox 1987"/>
    <n v="11.56"/>
    <n v="2"/>
    <n v="0"/>
    <n v="5.6644000000000005"/>
  </r>
  <r>
    <n v="9596"/>
    <s v="CA-2014-104619"/>
    <x v="3"/>
    <x v="714"/>
    <d v="2014-01-30T00:00:00"/>
    <s v="Standard Class"/>
    <s v="KD-16495"/>
    <s v="Keith Dawkins"/>
    <x v="1"/>
    <x v="0"/>
    <s v="San Jose"/>
    <x v="1"/>
    <n v="95123"/>
    <s v="West"/>
    <s v="OFF-AP-10001492"/>
    <x v="1"/>
    <x v="9"/>
    <s v="Acco Six-Outlet Power Strip, 4' Cord Length"/>
    <n v="25.86"/>
    <n v="3"/>
    <n v="0"/>
    <n v="6.7236000000000002"/>
  </r>
  <r>
    <n v="9597"/>
    <s v="CA-2014-104619"/>
    <x v="3"/>
    <x v="714"/>
    <d v="2014-01-30T00:00:00"/>
    <s v="Standard Class"/>
    <s v="KD-16495"/>
    <s v="Keith Dawkins"/>
    <x v="1"/>
    <x v="0"/>
    <s v="San Jose"/>
    <x v="1"/>
    <n v="95123"/>
    <s v="West"/>
    <s v="OFF-BI-10004318"/>
    <x v="1"/>
    <x v="8"/>
    <s v="Ibico EB-19 Dual Function Manual Binding System"/>
    <n v="276.78400000000005"/>
    <n v="2"/>
    <n v="0.2"/>
    <n v="89.954799999999992"/>
  </r>
  <r>
    <n v="9598"/>
    <s v="CA-2014-104619"/>
    <x v="3"/>
    <x v="714"/>
    <d v="2014-01-30T00:00:00"/>
    <s v="Standard Class"/>
    <s v="KD-16495"/>
    <s v="Keith Dawkins"/>
    <x v="1"/>
    <x v="0"/>
    <s v="San Jose"/>
    <x v="1"/>
    <n v="95123"/>
    <s v="West"/>
    <s v="TEC-PH-10000193"/>
    <x v="2"/>
    <x v="7"/>
    <s v="Jensen SMPS-640 - speaker phone"/>
    <n v="110.352"/>
    <n v="3"/>
    <n v="0.2"/>
    <n v="8.2763999999999953"/>
  </r>
  <r>
    <n v="9599"/>
    <s v="CA-2012-149517"/>
    <x v="1"/>
    <x v="444"/>
    <d v="2012-09-23T00:00:00"/>
    <s v="Standard Class"/>
    <s v="FC-14245"/>
    <s v="Frank Carlisle"/>
    <x v="2"/>
    <x v="0"/>
    <s v="Sacramento"/>
    <x v="1"/>
    <n v="95823"/>
    <s v="West"/>
    <s v="FUR-FU-10003464"/>
    <x v="0"/>
    <x v="5"/>
    <s v="Seth Thomas 8 1/2&quot; Cubicle Clock"/>
    <n v="60.84"/>
    <n v="3"/>
    <n v="0"/>
    <n v="19.468799999999998"/>
  </r>
  <r>
    <n v="9600"/>
    <s v="CA-2012-116841"/>
    <x v="1"/>
    <x v="1225"/>
    <d v="2012-04-18T00:00:00"/>
    <s v="Standard Class"/>
    <s v="TP-21130"/>
    <s v="Theone Pippenger"/>
    <x v="0"/>
    <x v="0"/>
    <s v="Springfield"/>
    <x v="21"/>
    <n v="97477"/>
    <s v="West"/>
    <s v="OFF-AP-10002403"/>
    <x v="1"/>
    <x v="9"/>
    <s v="Acco Smartsocket Color-Coded Six-Outlet AC Adapter Model Surge Protectors"/>
    <n v="35.207999999999998"/>
    <n v="1"/>
    <n v="0.2"/>
    <n v="2.6405999999999992"/>
  </r>
  <r>
    <n v="9601"/>
    <s v="CA-2014-107797"/>
    <x v="3"/>
    <x v="540"/>
    <d v="2014-05-12T00:00:00"/>
    <s v="Second Class"/>
    <s v="EB-13705"/>
    <s v="Ed Braxton"/>
    <x v="1"/>
    <x v="0"/>
    <s v="Mansfield"/>
    <x v="5"/>
    <n v="76063"/>
    <s v="Central"/>
    <s v="OFF-PA-10003848"/>
    <x v="1"/>
    <x v="10"/>
    <s v="Xerox 1997"/>
    <n v="41.472000000000008"/>
    <n v="8"/>
    <n v="0.2"/>
    <n v="14.5152"/>
  </r>
  <r>
    <n v="9602"/>
    <s v="CA-2013-117604"/>
    <x v="0"/>
    <x v="913"/>
    <d v="2013-09-10T00:00:00"/>
    <s v="Standard Class"/>
    <s v="JP-15520"/>
    <s v="Jeremy Pistek"/>
    <x v="0"/>
    <x v="0"/>
    <s v="Jonesboro"/>
    <x v="36"/>
    <n v="72401"/>
    <s v="South"/>
    <s v="OFF-PA-10001357"/>
    <x v="1"/>
    <x v="10"/>
    <s v="Xerox 1886"/>
    <n v="239.5"/>
    <n v="5"/>
    <n v="0"/>
    <n v="114.95999999999998"/>
  </r>
  <r>
    <n v="9603"/>
    <s v="CA-2011-130155"/>
    <x v="2"/>
    <x v="946"/>
    <d v="2011-05-22T00:00:00"/>
    <s v="First Class"/>
    <s v="TD-20995"/>
    <s v="Tamara Dahlen"/>
    <x v="0"/>
    <x v="0"/>
    <s v="Virginia Beach"/>
    <x v="17"/>
    <n v="23464"/>
    <s v="South"/>
    <s v="OFF-SU-10004737"/>
    <x v="1"/>
    <x v="14"/>
    <s v="Acme Design Stainless Steel Bent Scissors"/>
    <n v="34.200000000000003"/>
    <n v="5"/>
    <n v="0"/>
    <n v="9.234"/>
  </r>
  <r>
    <n v="9604"/>
    <s v="CA-2013-129861"/>
    <x v="0"/>
    <x v="26"/>
    <d v="2013-06-24T00:00:00"/>
    <s v="Standard Class"/>
    <s v="DM-13345"/>
    <s v="Denise Monton"/>
    <x v="1"/>
    <x v="0"/>
    <s v="Rochester"/>
    <x v="15"/>
    <n v="14609"/>
    <s v="East"/>
    <s v="FUR-TA-10003715"/>
    <x v="0"/>
    <x v="3"/>
    <s v="Hon 2111 Invitation Series Corner Table"/>
    <n v="376.86599999999999"/>
    <n v="3"/>
    <n v="0.4"/>
    <n v="-213.55740000000006"/>
  </r>
  <r>
    <n v="9605"/>
    <s v="CA-2012-138625"/>
    <x v="1"/>
    <x v="121"/>
    <d v="2012-11-05T00:00:00"/>
    <s v="First Class"/>
    <s v="EG-13900"/>
    <s v="Emily Grady"/>
    <x v="0"/>
    <x v="0"/>
    <s v="Chesapeake"/>
    <x v="17"/>
    <n v="23320"/>
    <s v="South"/>
    <s v="OFF-AP-10003099"/>
    <x v="1"/>
    <x v="9"/>
    <s v="Eureka Hand Vacuum, Bagless"/>
    <n v="197.72"/>
    <n v="4"/>
    <n v="0"/>
    <n v="55.36160000000001"/>
  </r>
  <r>
    <n v="9606"/>
    <s v="US-2014-122672"/>
    <x v="3"/>
    <x v="259"/>
    <d v="2014-11-10T00:00:00"/>
    <s v="Standard Class"/>
    <s v="HG-14965"/>
    <s v="Henry Goldwyn"/>
    <x v="1"/>
    <x v="0"/>
    <s v="Lancaster"/>
    <x v="24"/>
    <n v="43130"/>
    <s v="East"/>
    <s v="TEC-AC-10002323"/>
    <x v="2"/>
    <x v="11"/>
    <s v="SanDisk Ultra 32 GB MicroSDHC Class 10 Memory Card"/>
    <n v="70.720000000000013"/>
    <n v="4"/>
    <n v="0.2"/>
    <n v="-6.1879999999999988"/>
  </r>
  <r>
    <n v="9607"/>
    <s v="US-2014-122672"/>
    <x v="3"/>
    <x v="259"/>
    <d v="2014-11-10T00:00:00"/>
    <s v="Standard Class"/>
    <s v="HG-14965"/>
    <s v="Henry Goldwyn"/>
    <x v="1"/>
    <x v="0"/>
    <s v="Lancaster"/>
    <x v="24"/>
    <n v="43130"/>
    <s v="East"/>
    <s v="OFF-ST-10002344"/>
    <x v="1"/>
    <x v="4"/>
    <s v="Carina 42&quot;Hx23 3/4&quot;W Media Storage Unit"/>
    <n v="194.35200000000003"/>
    <n v="3"/>
    <n v="0.2"/>
    <n v="-43.729199999999992"/>
  </r>
  <r>
    <n v="9608"/>
    <s v="CA-2014-117128"/>
    <x v="3"/>
    <x v="256"/>
    <d v="2014-12-09T00:00:00"/>
    <s v="Second Class"/>
    <s v="BF-11080"/>
    <s v="Bart Folk"/>
    <x v="0"/>
    <x v="0"/>
    <s v="New York City"/>
    <x v="15"/>
    <n v="10024"/>
    <s v="East"/>
    <s v="OFF-PA-10000007"/>
    <x v="1"/>
    <x v="10"/>
    <s v="Telephone Message Books with Fax/Mobile Section, 4 1/4&quot; x 6&quot;"/>
    <n v="21.6"/>
    <n v="6"/>
    <n v="0"/>
    <n v="9.9359999999999999"/>
  </r>
  <r>
    <n v="9609"/>
    <s v="CA-2014-117128"/>
    <x v="3"/>
    <x v="256"/>
    <d v="2014-12-09T00:00:00"/>
    <s v="Second Class"/>
    <s v="BF-11080"/>
    <s v="Bart Folk"/>
    <x v="0"/>
    <x v="0"/>
    <s v="New York City"/>
    <x v="15"/>
    <n v="10024"/>
    <s v="East"/>
    <s v="OFF-LA-10000248"/>
    <x v="1"/>
    <x v="2"/>
    <s v="Avery 52"/>
    <n v="11.07"/>
    <n v="3"/>
    <n v="0"/>
    <n v="5.2028999999999996"/>
  </r>
  <r>
    <n v="9610"/>
    <s v="CA-2013-130638"/>
    <x v="0"/>
    <x v="458"/>
    <d v="2013-05-20T00:00:00"/>
    <s v="Second Class"/>
    <s v="SC-20095"/>
    <s v="Sanjit Chand"/>
    <x v="0"/>
    <x v="0"/>
    <s v="Los Angeles"/>
    <x v="1"/>
    <n v="90045"/>
    <s v="West"/>
    <s v="FUR-FU-10002116"/>
    <x v="0"/>
    <x v="5"/>
    <s v="Tenex Carpeted, Granite-Look or Clear Contemporary Contour Shape Chair Mats"/>
    <n v="282.83999999999997"/>
    <n v="4"/>
    <n v="0"/>
    <n v="19.798799999999972"/>
  </r>
  <r>
    <n v="9611"/>
    <s v="CA-2013-130638"/>
    <x v="0"/>
    <x v="458"/>
    <d v="2013-05-20T00:00:00"/>
    <s v="Second Class"/>
    <s v="SC-20095"/>
    <s v="Sanjit Chand"/>
    <x v="0"/>
    <x v="0"/>
    <s v="Los Angeles"/>
    <x v="1"/>
    <n v="90045"/>
    <s v="West"/>
    <s v="OFF-LA-10002195"/>
    <x v="1"/>
    <x v="2"/>
    <s v="Avery 481"/>
    <n v="27.72"/>
    <n v="9"/>
    <n v="0"/>
    <n v="13.3056"/>
  </r>
  <r>
    <n v="9612"/>
    <s v="CA-2014-144365"/>
    <x v="3"/>
    <x v="1200"/>
    <d v="2014-10-31T00:00:00"/>
    <s v="Standard Class"/>
    <s v="CS-11950"/>
    <s v="Carlos Soltero"/>
    <x v="0"/>
    <x v="0"/>
    <s v="Jackson"/>
    <x v="35"/>
    <n v="39212"/>
    <s v="South"/>
    <s v="OFF-FA-10000735"/>
    <x v="1"/>
    <x v="13"/>
    <s v="Staples"/>
    <n v="11.68"/>
    <n v="4"/>
    <n v="0"/>
    <n v="5.2559999999999993"/>
  </r>
  <r>
    <n v="9613"/>
    <s v="CA-2013-110086"/>
    <x v="0"/>
    <x v="31"/>
    <d v="2013-09-23T00:00:00"/>
    <s v="Standard Class"/>
    <s v="BD-11320"/>
    <s v="Bill Donatelli"/>
    <x v="0"/>
    <x v="0"/>
    <s v="Woodland"/>
    <x v="1"/>
    <n v="95695"/>
    <s v="West"/>
    <s v="TEC-PH-10001299"/>
    <x v="2"/>
    <x v="7"/>
    <s v="Polycom CX300 Desktop Phone USB VoIP phone"/>
    <n v="239.98400000000004"/>
    <n v="2"/>
    <n v="0.2"/>
    <n v="23.998400000000004"/>
  </r>
  <r>
    <n v="9614"/>
    <s v="CA-2011-128524"/>
    <x v="2"/>
    <x v="7"/>
    <d v="2011-11-13T00:00:00"/>
    <s v="First Class"/>
    <s v="MZ-17515"/>
    <s v="Mary Zewe"/>
    <x v="1"/>
    <x v="0"/>
    <s v="Seattle"/>
    <x v="4"/>
    <n v="98115"/>
    <s v="West"/>
    <s v="OFF-AP-10002892"/>
    <x v="1"/>
    <x v="9"/>
    <s v="Belkin F5C206VTEL 6 Outlet Surge"/>
    <n v="22.98"/>
    <n v="1"/>
    <n v="0"/>
    <n v="6.8939999999999984"/>
  </r>
  <r>
    <n v="9615"/>
    <s v="CA-2011-128524"/>
    <x v="2"/>
    <x v="7"/>
    <d v="2011-11-13T00:00:00"/>
    <s v="First Class"/>
    <s v="MZ-17515"/>
    <s v="Mary Zewe"/>
    <x v="1"/>
    <x v="0"/>
    <s v="Seattle"/>
    <x v="4"/>
    <n v="98115"/>
    <s v="West"/>
    <s v="TEC-AC-10002718"/>
    <x v="2"/>
    <x v="11"/>
    <s v="Belkin Standard 104 key USB Keyboard"/>
    <n v="102.13"/>
    <n v="7"/>
    <n v="0"/>
    <n v="15.319499999999996"/>
  </r>
  <r>
    <n v="9616"/>
    <s v="CA-2011-128524"/>
    <x v="2"/>
    <x v="7"/>
    <d v="2011-11-13T00:00:00"/>
    <s v="First Class"/>
    <s v="MZ-17515"/>
    <s v="Mary Zewe"/>
    <x v="1"/>
    <x v="0"/>
    <s v="Seattle"/>
    <x v="4"/>
    <n v="98115"/>
    <s v="West"/>
    <s v="OFF-BI-10003527"/>
    <x v="1"/>
    <x v="8"/>
    <s v="Fellowes PB500 Electric Punch Plastic Comb Binding Machine with Manual Bind"/>
    <n v="2033.5840000000001"/>
    <n v="2"/>
    <n v="0.2"/>
    <n v="762.59400000000005"/>
  </r>
  <r>
    <n v="9617"/>
    <s v="CA-2013-140256"/>
    <x v="0"/>
    <x v="250"/>
    <d v="2013-08-30T00:00:00"/>
    <s v="Standard Class"/>
    <s v="PW-19030"/>
    <s v="Pauline Webber"/>
    <x v="1"/>
    <x v="0"/>
    <s v="Los Angeles"/>
    <x v="1"/>
    <n v="90049"/>
    <s v="West"/>
    <s v="OFF-AR-10002255"/>
    <x v="1"/>
    <x v="6"/>
    <s v="Newell 346"/>
    <n v="5.76"/>
    <n v="2"/>
    <n v="0"/>
    <n v="1.6703999999999999"/>
  </r>
  <r>
    <n v="9618"/>
    <s v="CA-2014-160633"/>
    <x v="3"/>
    <x v="673"/>
    <d v="2014-11-22T00:00:00"/>
    <s v="Standard Class"/>
    <s v="BS-11380"/>
    <s v="Bill Stewart"/>
    <x v="1"/>
    <x v="0"/>
    <s v="Bowling Green"/>
    <x v="24"/>
    <n v="43402"/>
    <s v="East"/>
    <s v="TEC-CO-10002095"/>
    <x v="2"/>
    <x v="16"/>
    <s v="Hewlett Packard 610 Color Digital Copier / Printer"/>
    <n v="899.98199999999997"/>
    <n v="3"/>
    <n v="0.4"/>
    <n v="74.998499999999922"/>
  </r>
  <r>
    <n v="9619"/>
    <s v="CA-2014-160633"/>
    <x v="3"/>
    <x v="673"/>
    <d v="2014-11-22T00:00:00"/>
    <s v="Standard Class"/>
    <s v="BS-11380"/>
    <s v="Bill Stewart"/>
    <x v="1"/>
    <x v="0"/>
    <s v="Bowling Green"/>
    <x v="24"/>
    <n v="43402"/>
    <s v="East"/>
    <s v="OFF-AR-10004022"/>
    <x v="1"/>
    <x v="6"/>
    <s v="Panasonic KP-380BK Classic Electric Pencil Sharpener"/>
    <n v="86.352000000000004"/>
    <n v="3"/>
    <n v="0.2"/>
    <n v="5.3969999999999914"/>
  </r>
  <r>
    <n v="9620"/>
    <s v="CA-2014-160633"/>
    <x v="3"/>
    <x v="673"/>
    <d v="2014-11-22T00:00:00"/>
    <s v="Standard Class"/>
    <s v="BS-11380"/>
    <s v="Bill Stewart"/>
    <x v="1"/>
    <x v="0"/>
    <s v="Bowling Green"/>
    <x v="24"/>
    <n v="43402"/>
    <s v="East"/>
    <s v="TEC-AC-10002335"/>
    <x v="2"/>
    <x v="11"/>
    <s v="Logitech Media Keyboard K200"/>
    <n v="139.96000000000004"/>
    <n v="5"/>
    <n v="0.2"/>
    <n v="-1.7495000000000118"/>
  </r>
  <r>
    <n v="9621"/>
    <s v="CA-2011-115133"/>
    <x v="2"/>
    <x v="467"/>
    <d v="2011-09-30T00:00:00"/>
    <s v="Standard Class"/>
    <s v="DA-13450"/>
    <s v="Dianna Arnett"/>
    <x v="2"/>
    <x v="0"/>
    <s v="Lancaster"/>
    <x v="24"/>
    <n v="43130"/>
    <s v="East"/>
    <s v="OFF-AP-10001634"/>
    <x v="1"/>
    <x v="9"/>
    <s v="Hoover Commercial Lightweight Upright Vacuum"/>
    <n v="16.704000000000001"/>
    <n v="6"/>
    <n v="0.2"/>
    <n v="1.2527999999999988"/>
  </r>
  <r>
    <n v="9622"/>
    <s v="CA-2011-115133"/>
    <x v="2"/>
    <x v="467"/>
    <d v="2011-09-30T00:00:00"/>
    <s v="Standard Class"/>
    <s v="DA-13450"/>
    <s v="Dianna Arnett"/>
    <x v="2"/>
    <x v="0"/>
    <s v="Lancaster"/>
    <x v="24"/>
    <n v="43130"/>
    <s v="East"/>
    <s v="TEC-AC-10002370"/>
    <x v="2"/>
    <x v="11"/>
    <s v="Maxell CD-R Discs"/>
    <n v="3.1520000000000001"/>
    <n v="2"/>
    <n v="0.2"/>
    <n v="0.47279999999999966"/>
  </r>
  <r>
    <n v="9623"/>
    <s v="CA-2011-115133"/>
    <x v="2"/>
    <x v="467"/>
    <d v="2011-09-30T00:00:00"/>
    <s v="Standard Class"/>
    <s v="DA-13450"/>
    <s v="Dianna Arnett"/>
    <x v="2"/>
    <x v="0"/>
    <s v="Lancaster"/>
    <x v="24"/>
    <n v="43130"/>
    <s v="East"/>
    <s v="OFF-PA-10000174"/>
    <x v="1"/>
    <x v="10"/>
    <s v="Message Book, Wirebound, Four 5 1/2&quot; X 4&quot; Forms/Pg., 200 Dupl. Sets/Book"/>
    <n v="32.896000000000001"/>
    <n v="4"/>
    <n v="0.2"/>
    <n v="11.102399999999996"/>
  </r>
  <r>
    <n v="9624"/>
    <s v="CA-2014-137449"/>
    <x v="3"/>
    <x v="222"/>
    <d v="2014-07-01T00:00:00"/>
    <s v="First Class"/>
    <s v="ME-17725"/>
    <s v="Max Engle"/>
    <x v="0"/>
    <x v="0"/>
    <s v="Dallas"/>
    <x v="5"/>
    <n v="75220"/>
    <s v="Central"/>
    <s v="OFF-AP-10000240"/>
    <x v="1"/>
    <x v="9"/>
    <s v="Belkin F9G930V10-GRY 9 Outlet Surge"/>
    <n v="21.391999999999992"/>
    <n v="2"/>
    <n v="0.8"/>
    <n v="-54.549600000000012"/>
  </r>
  <r>
    <n v="9625"/>
    <s v="CA-2014-137449"/>
    <x v="3"/>
    <x v="222"/>
    <d v="2014-07-01T00:00:00"/>
    <s v="First Class"/>
    <s v="ME-17725"/>
    <s v="Max Engle"/>
    <x v="0"/>
    <x v="0"/>
    <s v="Dallas"/>
    <x v="5"/>
    <n v="75220"/>
    <s v="Central"/>
    <s v="FUR-TA-10002855"/>
    <x v="0"/>
    <x v="3"/>
    <s v="Bevis Round Conference Table Top &amp; Single Column Base"/>
    <n v="307.31400000000002"/>
    <n v="3"/>
    <n v="0.3"/>
    <n v="-39.511800000000036"/>
  </r>
  <r>
    <n v="9626"/>
    <s v="CA-2014-137449"/>
    <x v="3"/>
    <x v="222"/>
    <d v="2014-07-01T00:00:00"/>
    <s v="First Class"/>
    <s v="ME-17725"/>
    <s v="Max Engle"/>
    <x v="0"/>
    <x v="0"/>
    <s v="Dallas"/>
    <x v="5"/>
    <n v="75220"/>
    <s v="Central"/>
    <s v="FUR-BO-10000780"/>
    <x v="0"/>
    <x v="0"/>
    <s v="O'Sullivan Plantations 2-Door Library in Landvery Oak"/>
    <n v="409.99919999999997"/>
    <n v="3"/>
    <n v="0.32"/>
    <n v="-96.470399999999955"/>
  </r>
  <r>
    <n v="9627"/>
    <s v="CA-2014-103520"/>
    <x v="3"/>
    <x v="397"/>
    <d v="2014-09-26T00:00:00"/>
    <s v="First Class"/>
    <s v="MH-17785"/>
    <s v="Maya Herman"/>
    <x v="1"/>
    <x v="0"/>
    <s v="Lubbock"/>
    <x v="5"/>
    <n v="79424"/>
    <s v="Central"/>
    <s v="OFF-PA-10001846"/>
    <x v="1"/>
    <x v="10"/>
    <s v="Xerox 1899"/>
    <n v="9.2480000000000011"/>
    <n v="2"/>
    <n v="0.2"/>
    <n v="3.3524000000000003"/>
  </r>
  <r>
    <n v="9628"/>
    <s v="CA-2011-139283"/>
    <x v="2"/>
    <x v="533"/>
    <d v="2011-11-27T00:00:00"/>
    <s v="Standard Class"/>
    <s v="BT-11440"/>
    <s v="Bobby Trafton"/>
    <x v="0"/>
    <x v="0"/>
    <s v="Detroit"/>
    <x v="12"/>
    <n v="48227"/>
    <s v="Central"/>
    <s v="OFF-BI-10002049"/>
    <x v="1"/>
    <x v="8"/>
    <s v="UniKeep View Case Binders"/>
    <n v="14.669999999999998"/>
    <n v="3"/>
    <n v="0"/>
    <n v="6.7481999999999989"/>
  </r>
  <r>
    <n v="9629"/>
    <s v="CA-2011-118192"/>
    <x v="2"/>
    <x v="286"/>
    <d v="2011-01-19T00:00:00"/>
    <s v="Standard Class"/>
    <s v="MM-17920"/>
    <s v="Michael Moore"/>
    <x v="0"/>
    <x v="0"/>
    <s v="Newark"/>
    <x v="24"/>
    <n v="43055"/>
    <s v="East"/>
    <s v="OFF-PA-10002947"/>
    <x v="1"/>
    <x v="10"/>
    <s v="Xerox 1923"/>
    <n v="37.408000000000001"/>
    <n v="7"/>
    <n v="0.2"/>
    <n v="13.0928"/>
  </r>
  <r>
    <n v="9630"/>
    <s v="CA-2011-118192"/>
    <x v="2"/>
    <x v="286"/>
    <d v="2011-01-19T00:00:00"/>
    <s v="Standard Class"/>
    <s v="MM-17920"/>
    <s v="Michael Moore"/>
    <x v="0"/>
    <x v="0"/>
    <s v="Newark"/>
    <x v="24"/>
    <n v="43055"/>
    <s v="East"/>
    <s v="OFF-BI-10003476"/>
    <x v="1"/>
    <x v="8"/>
    <s v="Avery Metallic Poly Binders"/>
    <n v="3.4380000000000006"/>
    <n v="2"/>
    <n v="0.7"/>
    <n v="-2.5212000000000003"/>
  </r>
  <r>
    <n v="9631"/>
    <s v="CA-2013-168844"/>
    <x v="0"/>
    <x v="1207"/>
    <d v="2013-06-07T00:00:00"/>
    <s v="Standard Class"/>
    <s v="NM-18520"/>
    <s v="Neoma Murray"/>
    <x v="0"/>
    <x v="0"/>
    <s v="New York City"/>
    <x v="15"/>
    <n v="10011"/>
    <s v="East"/>
    <s v="OFF-BI-10002609"/>
    <x v="1"/>
    <x v="8"/>
    <s v="Avery Hidden Tab Dividers for Binding Systems"/>
    <n v="7.1519999999999992"/>
    <n v="3"/>
    <n v="0.2"/>
    <n v="2.3243999999999994"/>
  </r>
  <r>
    <n v="9632"/>
    <s v="CA-2013-168844"/>
    <x v="0"/>
    <x v="1207"/>
    <d v="2013-06-07T00:00:00"/>
    <s v="Standard Class"/>
    <s v="NM-18520"/>
    <s v="Neoma Murray"/>
    <x v="0"/>
    <x v="0"/>
    <s v="New York City"/>
    <x v="15"/>
    <n v="10011"/>
    <s v="East"/>
    <s v="TEC-PH-10003215"/>
    <x v="2"/>
    <x v="7"/>
    <s v="Jackery Bar Premium Fast-charging Portable Charger"/>
    <n v="179.7"/>
    <n v="6"/>
    <n v="0"/>
    <n v="88.052999999999997"/>
  </r>
  <r>
    <n v="9633"/>
    <s v="CA-2014-154809"/>
    <x v="3"/>
    <x v="778"/>
    <d v="2014-02-18T00:00:00"/>
    <s v="Standard Class"/>
    <s v="MH-17455"/>
    <s v="Mark Hamilton"/>
    <x v="0"/>
    <x v="0"/>
    <s v="Minneapolis"/>
    <x v="11"/>
    <n v="55407"/>
    <s v="Central"/>
    <s v="OFF-AP-10004785"/>
    <x v="1"/>
    <x v="9"/>
    <s v="Holmes Replacement Filter for HEPA Air Cleaner, Medium Room"/>
    <n v="90.64"/>
    <n v="8"/>
    <n v="0"/>
    <n v="38.975200000000008"/>
  </r>
  <r>
    <n v="9634"/>
    <s v="CA-2011-151330"/>
    <x v="2"/>
    <x v="1005"/>
    <d v="2011-10-17T00:00:00"/>
    <s v="First Class"/>
    <s v="TC-21295"/>
    <s v="Toby Carlisle"/>
    <x v="0"/>
    <x v="0"/>
    <s v="Everett"/>
    <x v="31"/>
    <n v="2149"/>
    <s v="East"/>
    <s v="TEC-AC-10000865"/>
    <x v="2"/>
    <x v="11"/>
    <s v="WD My Passport Ultra 500GB Portable External Hard Drive"/>
    <n v="177"/>
    <n v="3"/>
    <n v="0"/>
    <n v="30.089999999999982"/>
  </r>
  <r>
    <n v="9635"/>
    <s v="CA-2011-151330"/>
    <x v="2"/>
    <x v="1005"/>
    <d v="2011-10-17T00:00:00"/>
    <s v="First Class"/>
    <s v="TC-21295"/>
    <s v="Toby Carlisle"/>
    <x v="0"/>
    <x v="0"/>
    <s v="Everett"/>
    <x v="31"/>
    <n v="2149"/>
    <s v="East"/>
    <s v="OFF-ST-10000615"/>
    <x v="1"/>
    <x v="4"/>
    <s v="SimpliFile Personal File, Black Granite, 15w x 6-15/16d x 11-1/4h"/>
    <n v="79.45"/>
    <n v="7"/>
    <n v="0"/>
    <n v="22.246000000000006"/>
  </r>
  <r>
    <n v="9636"/>
    <s v="CA-2011-151330"/>
    <x v="2"/>
    <x v="1005"/>
    <d v="2011-10-17T00:00:00"/>
    <s v="First Class"/>
    <s v="TC-21295"/>
    <s v="Toby Carlisle"/>
    <x v="0"/>
    <x v="0"/>
    <s v="Everett"/>
    <x v="31"/>
    <n v="2149"/>
    <s v="East"/>
    <s v="FUR-CH-10000749"/>
    <x v="0"/>
    <x v="1"/>
    <s v="Office Star - Ergonomic Mid Back Chair with 2-Way Adjustable Arms"/>
    <n v="1628.82"/>
    <n v="9"/>
    <n v="0"/>
    <n v="260.61120000000017"/>
  </r>
  <r>
    <n v="9637"/>
    <s v="CA-2011-124702"/>
    <x v="2"/>
    <x v="728"/>
    <d v="2011-11-25T00:00:00"/>
    <s v="Standard Class"/>
    <s v="MH-17785"/>
    <s v="Maya Herman"/>
    <x v="1"/>
    <x v="0"/>
    <s v="Seattle"/>
    <x v="4"/>
    <n v="98105"/>
    <s v="West"/>
    <s v="FUR-FU-10003553"/>
    <x v="0"/>
    <x v="5"/>
    <s v="Howard Miller 13-1/2&quot; Diameter Rosebrook Wall Clock"/>
    <n v="137.54"/>
    <n v="2"/>
    <n v="0"/>
    <n v="55.016000000000005"/>
  </r>
  <r>
    <n v="9638"/>
    <s v="CA-2011-124702"/>
    <x v="2"/>
    <x v="728"/>
    <d v="2011-11-25T00:00:00"/>
    <s v="Standard Class"/>
    <s v="MH-17785"/>
    <s v="Maya Herman"/>
    <x v="1"/>
    <x v="0"/>
    <s v="Seattle"/>
    <x v="4"/>
    <n v="98105"/>
    <s v="West"/>
    <s v="FUR-TA-10003008"/>
    <x v="0"/>
    <x v="3"/>
    <s v="Lesro Round Back Collection Coffee Table, End Table"/>
    <n v="730.2"/>
    <n v="4"/>
    <n v="0"/>
    <n v="94.926000000000045"/>
  </r>
  <r>
    <n v="9639"/>
    <s v="US-2014-125808"/>
    <x v="3"/>
    <x v="105"/>
    <d v="2014-11-16T00:00:00"/>
    <s v="Second Class"/>
    <s v="EP-13915"/>
    <s v="Emily Phan"/>
    <x v="0"/>
    <x v="0"/>
    <s v="Los Angeles"/>
    <x v="1"/>
    <n v="90032"/>
    <s v="West"/>
    <s v="OFF-PA-10001846"/>
    <x v="1"/>
    <x v="10"/>
    <s v="Xerox 1899"/>
    <n v="11.56"/>
    <n v="2"/>
    <n v="0"/>
    <n v="5.6644000000000005"/>
  </r>
  <r>
    <n v="9640"/>
    <s v="CA-2012-116638"/>
    <x v="1"/>
    <x v="1226"/>
    <d v="2012-01-31T00:00:00"/>
    <s v="Second Class"/>
    <s v="JH-15985"/>
    <s v="Joseph Holt"/>
    <x v="0"/>
    <x v="0"/>
    <s v="Concord"/>
    <x v="3"/>
    <n v="28027"/>
    <s v="South"/>
    <s v="FUR-TA-10000198"/>
    <x v="0"/>
    <x v="3"/>
    <s v="Chromcraft Bull-Nose Wood Oval Conference Tables &amp; Bases"/>
    <n v="4297.6440000000002"/>
    <n v="13"/>
    <n v="0.4"/>
    <n v="-1862.3124000000003"/>
  </r>
  <r>
    <n v="9641"/>
    <s v="CA-2011-104563"/>
    <x v="2"/>
    <x v="1009"/>
    <d v="2011-03-12T00:00:00"/>
    <s v="Standard Class"/>
    <s v="CM-12715"/>
    <s v="Craig Molinari"/>
    <x v="1"/>
    <x v="0"/>
    <s v="Seattle"/>
    <x v="4"/>
    <n v="98103"/>
    <s v="West"/>
    <s v="OFF-AR-10000390"/>
    <x v="1"/>
    <x v="6"/>
    <s v="Newell Chalk Holder"/>
    <n v="20.65"/>
    <n v="5"/>
    <n v="0"/>
    <n v="9.4989999999999988"/>
  </r>
  <r>
    <n v="9642"/>
    <s v="CA-2011-104563"/>
    <x v="2"/>
    <x v="1009"/>
    <d v="2011-03-12T00:00:00"/>
    <s v="Standard Class"/>
    <s v="CM-12715"/>
    <s v="Craig Molinari"/>
    <x v="1"/>
    <x v="0"/>
    <s v="Seattle"/>
    <x v="4"/>
    <n v="98103"/>
    <s v="West"/>
    <s v="OFF-ST-10000934"/>
    <x v="1"/>
    <x v="4"/>
    <s v="Contico 72&quot;H Heavy-Duty Storage System"/>
    <n v="204.89999999999998"/>
    <n v="5"/>
    <n v="0"/>
    <n v="0"/>
  </r>
  <r>
    <n v="9643"/>
    <s v="CA-2011-104563"/>
    <x v="2"/>
    <x v="1009"/>
    <d v="2011-03-12T00:00:00"/>
    <s v="Standard Class"/>
    <s v="CM-12715"/>
    <s v="Craig Molinari"/>
    <x v="1"/>
    <x v="0"/>
    <s v="Seattle"/>
    <x v="4"/>
    <n v="98103"/>
    <s v="West"/>
    <s v="FUR-CH-10002780"/>
    <x v="0"/>
    <x v="1"/>
    <s v="Office Star - Task Chair with Contemporary Loop Arms"/>
    <n v="436.70400000000006"/>
    <n v="6"/>
    <n v="0.2"/>
    <n v="21.835199999999986"/>
  </r>
  <r>
    <n v="9644"/>
    <s v="CA-2011-104563"/>
    <x v="2"/>
    <x v="1009"/>
    <d v="2011-03-12T00:00:00"/>
    <s v="Standard Class"/>
    <s v="CM-12715"/>
    <s v="Craig Molinari"/>
    <x v="1"/>
    <x v="0"/>
    <s v="Seattle"/>
    <x v="4"/>
    <n v="98103"/>
    <s v="West"/>
    <s v="FUR-CH-10004495"/>
    <x v="0"/>
    <x v="1"/>
    <s v="Global Leather and Oak Executive Chair, Black"/>
    <n v="481.56800000000004"/>
    <n v="2"/>
    <n v="0.2"/>
    <n v="54.17639999999993"/>
  </r>
  <r>
    <n v="9645"/>
    <s v="US-2014-107979"/>
    <x v="3"/>
    <x v="110"/>
    <d v="2014-06-14T00:00:00"/>
    <s v="Standard Class"/>
    <s v="FO-14305"/>
    <s v="Frank Olsen"/>
    <x v="0"/>
    <x v="0"/>
    <s v="Glendale"/>
    <x v="16"/>
    <n v="85301"/>
    <s v="West"/>
    <s v="TEC-AC-10002006"/>
    <x v="2"/>
    <x v="11"/>
    <s v="Memorex Micro Travel Drive 16 GB"/>
    <n v="89.544000000000011"/>
    <n v="7"/>
    <n v="0.2"/>
    <n v="12.312299999999993"/>
  </r>
  <r>
    <n v="9646"/>
    <s v="US-2014-107979"/>
    <x v="3"/>
    <x v="110"/>
    <d v="2014-06-14T00:00:00"/>
    <s v="Standard Class"/>
    <s v="FO-14305"/>
    <s v="Frank Olsen"/>
    <x v="0"/>
    <x v="0"/>
    <s v="Glendale"/>
    <x v="16"/>
    <n v="85301"/>
    <s v="West"/>
    <s v="OFF-ST-10002485"/>
    <x v="1"/>
    <x v="4"/>
    <s v="Rogers Deluxe File Chest"/>
    <n v="35.167999999999999"/>
    <n v="2"/>
    <n v="0.2"/>
    <n v="-8.3524000000000012"/>
  </r>
  <r>
    <n v="9647"/>
    <s v="US-2014-107979"/>
    <x v="3"/>
    <x v="110"/>
    <d v="2014-06-14T00:00:00"/>
    <s v="Standard Class"/>
    <s v="FO-14305"/>
    <s v="Frank Olsen"/>
    <x v="0"/>
    <x v="0"/>
    <s v="Glendale"/>
    <x v="16"/>
    <n v="85301"/>
    <s v="West"/>
    <s v="OFF-BI-10000778"/>
    <x v="1"/>
    <x v="8"/>
    <s v="GBC VeloBinder Electric Binding Machine"/>
    <n v="72.588000000000008"/>
    <n v="2"/>
    <n v="0.7"/>
    <n v="-48.391999999999982"/>
  </r>
  <r>
    <n v="9648"/>
    <s v="CA-2011-150518"/>
    <x v="2"/>
    <x v="84"/>
    <d v="2011-11-24T00:00:00"/>
    <s v="Standard Class"/>
    <s v="MW-18220"/>
    <s v="Mitch Webber"/>
    <x v="0"/>
    <x v="0"/>
    <s v="Coon Rapids"/>
    <x v="11"/>
    <n v="55433"/>
    <s v="Central"/>
    <s v="OFF-ST-10000877"/>
    <x v="1"/>
    <x v="4"/>
    <s v="Recycled Steel Personal File for Standard File Folders"/>
    <n v="221.16"/>
    <n v="4"/>
    <n v="0"/>
    <n v="57.501599999999996"/>
  </r>
  <r>
    <n v="9649"/>
    <s v="CA-2011-150518"/>
    <x v="2"/>
    <x v="84"/>
    <d v="2011-11-24T00:00:00"/>
    <s v="Standard Class"/>
    <s v="MW-18220"/>
    <s v="Mitch Webber"/>
    <x v="0"/>
    <x v="0"/>
    <s v="Coon Rapids"/>
    <x v="11"/>
    <n v="55433"/>
    <s v="Central"/>
    <s v="TEC-PH-10002103"/>
    <x v="2"/>
    <x v="7"/>
    <s v="Jabra SPEAK 410"/>
    <n v="281.96999999999997"/>
    <n v="3"/>
    <n v="0"/>
    <n v="78.951599999999999"/>
  </r>
  <r>
    <n v="9650"/>
    <s v="CA-2013-107104"/>
    <x v="0"/>
    <x v="491"/>
    <d v="2013-12-01T00:00:00"/>
    <s v="Standard Class"/>
    <s v="MS-17365"/>
    <s v="Maribeth Schnelling"/>
    <x v="0"/>
    <x v="0"/>
    <s v="Los Angeles"/>
    <x v="1"/>
    <n v="90045"/>
    <s v="West"/>
    <s v="FUR-BO-10002213"/>
    <x v="0"/>
    <x v="0"/>
    <s v="DMI Eclipse Executive Suite Bookcases"/>
    <n v="3406.6640000000002"/>
    <n v="8"/>
    <n v="0.15"/>
    <n v="160.31359999999984"/>
  </r>
  <r>
    <n v="9651"/>
    <s v="CA-2013-107104"/>
    <x v="0"/>
    <x v="491"/>
    <d v="2013-12-01T00:00:00"/>
    <s v="Standard Class"/>
    <s v="MS-17365"/>
    <s v="Maribeth Schnelling"/>
    <x v="0"/>
    <x v="0"/>
    <s v="Los Angeles"/>
    <x v="1"/>
    <n v="90045"/>
    <s v="West"/>
    <s v="OFF-AR-10004269"/>
    <x v="1"/>
    <x v="6"/>
    <s v="Newell 31"/>
    <n v="37.17"/>
    <n v="9"/>
    <n v="0"/>
    <n v="10.4076"/>
  </r>
  <r>
    <n v="9652"/>
    <s v="CA-2013-107104"/>
    <x v="0"/>
    <x v="491"/>
    <d v="2013-12-01T00:00:00"/>
    <s v="Standard Class"/>
    <s v="MS-17365"/>
    <s v="Maribeth Schnelling"/>
    <x v="0"/>
    <x v="0"/>
    <s v="Los Angeles"/>
    <x v="1"/>
    <n v="90045"/>
    <s v="West"/>
    <s v="OFF-AP-10000055"/>
    <x v="1"/>
    <x v="9"/>
    <s v="Belkin F9S820V06 8 Outlet Surge"/>
    <n v="64.959999999999994"/>
    <n v="2"/>
    <n v="0"/>
    <n v="19.487999999999992"/>
  </r>
  <r>
    <n v="9653"/>
    <s v="CA-2013-107104"/>
    <x v="0"/>
    <x v="491"/>
    <d v="2013-12-01T00:00:00"/>
    <s v="Standard Class"/>
    <s v="MS-17365"/>
    <s v="Maribeth Schnelling"/>
    <x v="0"/>
    <x v="0"/>
    <s v="Los Angeles"/>
    <x v="1"/>
    <n v="90045"/>
    <s v="West"/>
    <s v="FUR-FU-10002937"/>
    <x v="0"/>
    <x v="5"/>
    <s v="GE 48&quot; Fluorescent Tube, Cool White Energy Saver, 34 Watts, 30/Box"/>
    <n v="595.38"/>
    <n v="6"/>
    <n v="0"/>
    <n v="297.69"/>
  </r>
  <r>
    <n v="9654"/>
    <s v="CA-2014-161893"/>
    <x v="3"/>
    <x v="205"/>
    <d v="2014-01-28T00:00:00"/>
    <s v="Standard Class"/>
    <s v="HP-14815"/>
    <s v="Harold Pawlan"/>
    <x v="2"/>
    <x v="0"/>
    <s v="Tucson"/>
    <x v="16"/>
    <n v="85705"/>
    <s v="West"/>
    <s v="TEC-AC-10001874"/>
    <x v="2"/>
    <x v="11"/>
    <s v="Logitech Wireless Anywhere Mouse MX for PC and Mac"/>
    <n v="95.984000000000009"/>
    <n v="2"/>
    <n v="0.2"/>
    <n v="11.997999999999998"/>
  </r>
  <r>
    <n v="9655"/>
    <s v="CA-2014-161893"/>
    <x v="3"/>
    <x v="205"/>
    <d v="2014-01-28T00:00:00"/>
    <s v="Standard Class"/>
    <s v="HP-14815"/>
    <s v="Harold Pawlan"/>
    <x v="2"/>
    <x v="0"/>
    <s v="Tucson"/>
    <x v="16"/>
    <n v="85705"/>
    <s v="West"/>
    <s v="OFF-BI-10004506"/>
    <x v="1"/>
    <x v="8"/>
    <s v="Wilson Jones data.warehouse D-Ring Binders with DublLock"/>
    <n v="4.9380000000000006"/>
    <n v="2"/>
    <n v="0.7"/>
    <n v="-3.6212"/>
  </r>
  <r>
    <n v="9656"/>
    <s v="CA-2011-156160"/>
    <x v="2"/>
    <x v="358"/>
    <d v="2011-09-29T00:00:00"/>
    <s v="Standard Class"/>
    <s v="AS-10090"/>
    <s v="Adam Shillingsburg"/>
    <x v="0"/>
    <x v="0"/>
    <s v="New York City"/>
    <x v="15"/>
    <n v="10035"/>
    <s v="East"/>
    <s v="FUR-FU-10001876"/>
    <x v="0"/>
    <x v="5"/>
    <s v="Computer Room Manger, 14&quot;"/>
    <n v="97.44"/>
    <n v="3"/>
    <n v="0"/>
    <n v="35.078399999999995"/>
  </r>
  <r>
    <n v="9657"/>
    <s v="CA-2011-156160"/>
    <x v="2"/>
    <x v="358"/>
    <d v="2011-09-29T00:00:00"/>
    <s v="Standard Class"/>
    <s v="AS-10090"/>
    <s v="Adam Shillingsburg"/>
    <x v="0"/>
    <x v="0"/>
    <s v="New York City"/>
    <x v="15"/>
    <n v="10035"/>
    <s v="East"/>
    <s v="OFF-BI-10003355"/>
    <x v="1"/>
    <x v="8"/>
    <s v="Cardinal Holdit Business Card Pockets"/>
    <n v="3.9840000000000004"/>
    <n v="1"/>
    <n v="0.2"/>
    <n v="1.3944000000000001"/>
  </r>
  <r>
    <n v="9658"/>
    <s v="CA-2011-156160"/>
    <x v="2"/>
    <x v="358"/>
    <d v="2011-09-29T00:00:00"/>
    <s v="Standard Class"/>
    <s v="AS-10090"/>
    <s v="Adam Shillingsburg"/>
    <x v="0"/>
    <x v="0"/>
    <s v="New York City"/>
    <x v="15"/>
    <n v="10035"/>
    <s v="East"/>
    <s v="OFF-AR-10003876"/>
    <x v="1"/>
    <x v="6"/>
    <s v="Avery Hi-Liter GlideStik Fluorescent Highlighter, Yellow Ink"/>
    <n v="13.04"/>
    <n v="4"/>
    <n v="0"/>
    <n v="5.7376000000000005"/>
  </r>
  <r>
    <n v="9659"/>
    <s v="CA-2011-156160"/>
    <x v="2"/>
    <x v="358"/>
    <d v="2011-09-29T00:00:00"/>
    <s v="Standard Class"/>
    <s v="AS-10090"/>
    <s v="Adam Shillingsburg"/>
    <x v="0"/>
    <x v="0"/>
    <s v="New York City"/>
    <x v="15"/>
    <n v="10035"/>
    <s v="East"/>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x v="0"/>
    <s v="Pomona"/>
    <x v="1"/>
    <n v="91767"/>
    <s v="West"/>
    <s v="OFF-LA-10001982"/>
    <x v="1"/>
    <x v="2"/>
    <s v="Smead Alpha-Z Color-Coded Name Labels First Letter Starter Set"/>
    <n v="18.75"/>
    <n v="5"/>
    <n v="0"/>
    <n v="9"/>
  </r>
  <r>
    <n v="9661"/>
    <s v="CA-2013-160717"/>
    <x v="0"/>
    <x v="112"/>
    <d v="2013-06-12T00:00:00"/>
    <s v="Standard Class"/>
    <s v="ME-17320"/>
    <s v="Maria Etezadi"/>
    <x v="2"/>
    <x v="0"/>
    <s v="Santa Barbara"/>
    <x v="1"/>
    <n v="93101"/>
    <s v="West"/>
    <s v="TEC-PH-10001459"/>
    <x v="2"/>
    <x v="7"/>
    <s v="Samsung Galaxy Mega 6.3"/>
    <n v="3023.9280000000003"/>
    <n v="9"/>
    <n v="0.2"/>
    <n v="226.79460000000006"/>
  </r>
  <r>
    <n v="9662"/>
    <s v="CA-2013-160717"/>
    <x v="0"/>
    <x v="112"/>
    <d v="2013-06-12T00:00:00"/>
    <s v="Standard Class"/>
    <s v="ME-17320"/>
    <s v="Maria Etezadi"/>
    <x v="2"/>
    <x v="0"/>
    <s v="Santa Barbara"/>
    <x v="1"/>
    <n v="93101"/>
    <s v="West"/>
    <s v="TEC-AC-10002134"/>
    <x v="2"/>
    <x v="11"/>
    <s v="Rosewill 107 Normal Keys USB Wired Standard Keyboard"/>
    <n v="26.96"/>
    <n v="2"/>
    <n v="0"/>
    <n v="3.7744"/>
  </r>
  <r>
    <n v="9663"/>
    <s v="CA-2013-160717"/>
    <x v="0"/>
    <x v="112"/>
    <d v="2013-06-12T00:00:00"/>
    <s v="Standard Class"/>
    <s v="ME-17320"/>
    <s v="Maria Etezadi"/>
    <x v="2"/>
    <x v="0"/>
    <s v="Santa Barbara"/>
    <x v="1"/>
    <n v="93101"/>
    <s v="West"/>
    <s v="TEC-PH-10001760"/>
    <x v="2"/>
    <x v="7"/>
    <s v="Bose SoundLink Bluetooth Speaker"/>
    <n v="477.6"/>
    <n v="3"/>
    <n v="0.2"/>
    <n v="161.19000000000003"/>
  </r>
  <r>
    <n v="9664"/>
    <s v="CA-2014-132619"/>
    <x v="3"/>
    <x v="515"/>
    <d v="2014-09-06T00:00:00"/>
    <s v="Standard Class"/>
    <s v="MS-17770"/>
    <s v="Maxwell Schwartz"/>
    <x v="0"/>
    <x v="0"/>
    <s v="San Francisco"/>
    <x v="1"/>
    <n v="94109"/>
    <s v="West"/>
    <s v="OFF-ST-10001511"/>
    <x v="1"/>
    <x v="4"/>
    <s v="Space Solutions Commercial Steel Shelving"/>
    <n v="193.95000000000002"/>
    <n v="3"/>
    <n v="0"/>
    <n v="9.6974999999999838"/>
  </r>
  <r>
    <n v="9665"/>
    <s v="US-2012-120957"/>
    <x v="1"/>
    <x v="214"/>
    <d v="2012-12-07T00:00:00"/>
    <s v="Same Day"/>
    <s v="KH-16690"/>
    <s v="Kristen Hastings"/>
    <x v="1"/>
    <x v="0"/>
    <s v="Riverside"/>
    <x v="1"/>
    <n v="92503"/>
    <s v="West"/>
    <s v="OFF-PA-10003953"/>
    <x v="1"/>
    <x v="10"/>
    <s v="Xerox 218"/>
    <n v="12.96"/>
    <n v="2"/>
    <n v="0"/>
    <n v="6.2208000000000006"/>
  </r>
  <r>
    <n v="9666"/>
    <s v="CA-2014-157448"/>
    <x v="3"/>
    <x v="673"/>
    <d v="2014-11-21T00:00:00"/>
    <s v="Standard Class"/>
    <s v="LC-16885"/>
    <s v="Lena Creighton"/>
    <x v="0"/>
    <x v="0"/>
    <s v="Los Angeles"/>
    <x v="1"/>
    <n v="90049"/>
    <s v="West"/>
    <s v="FUR-FU-10003268"/>
    <x v="0"/>
    <x v="5"/>
    <s v="Eldon Radial Chair Mat for Low to Medium Pile Carpets"/>
    <n v="119.94"/>
    <n v="3"/>
    <n v="0"/>
    <n v="23.987999999999996"/>
  </r>
  <r>
    <n v="9667"/>
    <s v="CA-2014-157448"/>
    <x v="3"/>
    <x v="673"/>
    <d v="2014-11-21T00:00:00"/>
    <s v="Standard Class"/>
    <s v="LC-16885"/>
    <s v="Lena Creighton"/>
    <x v="0"/>
    <x v="0"/>
    <s v="Los Angeles"/>
    <x v="1"/>
    <n v="90049"/>
    <s v="West"/>
    <s v="FUR-FU-10001847"/>
    <x v="0"/>
    <x v="5"/>
    <s v="Eldon Image Series Black Desk Accessories"/>
    <n v="12.419999999999998"/>
    <n v="3"/>
    <n v="0"/>
    <n v="4.4711999999999996"/>
  </r>
  <r>
    <n v="9668"/>
    <s v="CA-2013-126270"/>
    <x v="0"/>
    <x v="131"/>
    <d v="2013-04-28T00:00:00"/>
    <s v="Standard Class"/>
    <s v="AF-10870"/>
    <s v="Art Ferguson"/>
    <x v="0"/>
    <x v="0"/>
    <s v="San Clemente"/>
    <x v="1"/>
    <n v="92672"/>
    <s v="West"/>
    <s v="OFF-BI-10002764"/>
    <x v="1"/>
    <x v="8"/>
    <s v="Recycled Pressboard Report Cover with Reinforced Top Hinge"/>
    <n v="18.088000000000001"/>
    <n v="7"/>
    <n v="0.2"/>
    <n v="6.5569000000000006"/>
  </r>
  <r>
    <n v="9669"/>
    <s v="CA-2013-126270"/>
    <x v="0"/>
    <x v="131"/>
    <d v="2013-04-28T00:00:00"/>
    <s v="Standard Class"/>
    <s v="AF-10870"/>
    <s v="Art Ferguson"/>
    <x v="0"/>
    <x v="0"/>
    <s v="San Clemente"/>
    <x v="1"/>
    <n v="92672"/>
    <s v="West"/>
    <s v="OFF-EN-10004386"/>
    <x v="1"/>
    <x v="12"/>
    <s v="Recycled Interoffice Envelopes with String and Button Closure, 10 x 13"/>
    <n v="71.97"/>
    <n v="3"/>
    <n v="0"/>
    <n v="35.984999999999999"/>
  </r>
  <r>
    <n v="9670"/>
    <s v="CA-2014-145275"/>
    <x v="3"/>
    <x v="459"/>
    <d v="2014-04-07T00:00:00"/>
    <s v="Standard Class"/>
    <s v="AH-10465"/>
    <s v="Amy Hunt"/>
    <x v="0"/>
    <x v="0"/>
    <s v="Decatur"/>
    <x v="19"/>
    <n v="35601"/>
    <s v="South"/>
    <s v="OFF-LA-10001569"/>
    <x v="1"/>
    <x v="2"/>
    <s v="Avery 499"/>
    <n v="14.940000000000001"/>
    <n v="3"/>
    <n v="0"/>
    <n v="6.8723999999999998"/>
  </r>
  <r>
    <n v="9671"/>
    <s v="CA-2012-133396"/>
    <x v="1"/>
    <x v="863"/>
    <d v="2012-08-15T00:00:00"/>
    <s v="First Class"/>
    <s v="GK-14620"/>
    <s v="Grace Kelly"/>
    <x v="1"/>
    <x v="0"/>
    <s v="Greensboro"/>
    <x v="3"/>
    <n v="27405"/>
    <s v="South"/>
    <s v="OFF-AR-10001446"/>
    <x v="1"/>
    <x v="6"/>
    <s v="Newell 309"/>
    <n v="64.680000000000007"/>
    <n v="7"/>
    <n v="0.2"/>
    <n v="8.0849999999999973"/>
  </r>
  <r>
    <n v="9672"/>
    <s v="US-2014-140312"/>
    <x v="3"/>
    <x v="38"/>
    <d v="2014-11-20T00:00:00"/>
    <s v="Standard Class"/>
    <s v="KL-16645"/>
    <s v="Ken Lonsdale"/>
    <x v="0"/>
    <x v="0"/>
    <s v="Dublin"/>
    <x v="1"/>
    <n v="94568"/>
    <s v="West"/>
    <s v="TEC-PH-10003442"/>
    <x v="2"/>
    <x v="7"/>
    <s v="Samsung Replacement EH64AVFWE Premium Headset"/>
    <n v="22"/>
    <n v="5"/>
    <n v="0.2"/>
    <n v="1.375"/>
  </r>
  <r>
    <n v="9673"/>
    <s v="CA-2013-114867"/>
    <x v="0"/>
    <x v="443"/>
    <d v="2013-12-29T00:00:00"/>
    <s v="Standard Class"/>
    <s v="FM-14290"/>
    <s v="Frank Merwin"/>
    <x v="2"/>
    <x v="0"/>
    <s v="Philadelphia"/>
    <x v="9"/>
    <n v="19143"/>
    <s v="East"/>
    <s v="OFF-PA-10000477"/>
    <x v="1"/>
    <x v="10"/>
    <s v="Xerox 1952"/>
    <n v="7.9680000000000009"/>
    <n v="2"/>
    <n v="0.2"/>
    <n v="2.6892000000000005"/>
  </r>
  <r>
    <n v="9674"/>
    <s v="CA-2013-114867"/>
    <x v="0"/>
    <x v="443"/>
    <d v="2013-12-29T00:00:00"/>
    <s v="Standard Class"/>
    <s v="FM-14290"/>
    <s v="Frank Merwin"/>
    <x v="2"/>
    <x v="0"/>
    <s v="Philadelphia"/>
    <x v="9"/>
    <n v="19143"/>
    <s v="East"/>
    <s v="TEC-PH-10002645"/>
    <x v="2"/>
    <x v="7"/>
    <s v="LG G2"/>
    <n v="1499.9699999999998"/>
    <n v="5"/>
    <n v="0.4"/>
    <n v="-374.99250000000006"/>
  </r>
  <r>
    <n v="9675"/>
    <s v="US-2011-164644"/>
    <x v="2"/>
    <x v="192"/>
    <d v="2011-07-24T00:00:00"/>
    <s v="Second Class"/>
    <s v="JL-15850"/>
    <s v="John Lucas"/>
    <x v="0"/>
    <x v="0"/>
    <s v="Houston"/>
    <x v="5"/>
    <n v="77095"/>
    <s v="Central"/>
    <s v="OFF-ST-10003123"/>
    <x v="1"/>
    <x v="4"/>
    <s v="Fellowes Bases and Tops For Staxonsteel/High-Stak Systems"/>
    <n v="26.632000000000001"/>
    <n v="1"/>
    <n v="0.2"/>
    <n v="1.331599999999999"/>
  </r>
  <r>
    <n v="9676"/>
    <s v="CA-2013-137393"/>
    <x v="0"/>
    <x v="715"/>
    <d v="2013-05-11T00:00:00"/>
    <s v="Standard Class"/>
    <s v="GM-14500"/>
    <s v="Gene McClure"/>
    <x v="0"/>
    <x v="0"/>
    <s v="Bakersfield"/>
    <x v="1"/>
    <n v="93309"/>
    <s v="West"/>
    <s v="FUR-FU-10001617"/>
    <x v="0"/>
    <x v="5"/>
    <s v="Executive Impressions 8-1/2&quot; Career Panel/Partition Cubicle Clock"/>
    <n v="41.6"/>
    <n v="4"/>
    <n v="0"/>
    <n v="14.143999999999998"/>
  </r>
  <r>
    <n v="9677"/>
    <s v="US-2011-120145"/>
    <x v="2"/>
    <x v="683"/>
    <d v="2011-12-03T00:00:00"/>
    <s v="Standard Class"/>
    <s v="MC-17635"/>
    <s v="Matthew Clasen"/>
    <x v="1"/>
    <x v="0"/>
    <s v="Richmond"/>
    <x v="14"/>
    <n v="47374"/>
    <s v="Central"/>
    <s v="OFF-EN-10003862"/>
    <x v="1"/>
    <x v="12"/>
    <s v="Laser &amp; Ink Jet Business Envelopes"/>
    <n v="64.02"/>
    <n v="6"/>
    <n v="0"/>
    <n v="29.449199999999998"/>
  </r>
  <r>
    <n v="9678"/>
    <s v="CA-2013-144785"/>
    <x v="0"/>
    <x v="724"/>
    <d v="2013-04-24T00:00:00"/>
    <s v="Standard Class"/>
    <s v="CS-12490"/>
    <s v="Cindy Schnelling"/>
    <x v="1"/>
    <x v="0"/>
    <s v="New York City"/>
    <x v="15"/>
    <n v="10009"/>
    <s v="East"/>
    <s v="OFF-AR-10001573"/>
    <x v="1"/>
    <x v="6"/>
    <s v="American Pencil"/>
    <n v="6.99"/>
    <n v="3"/>
    <n v="0"/>
    <n v="2.027099999999999"/>
  </r>
  <r>
    <n v="9679"/>
    <s v="CA-2013-144785"/>
    <x v="0"/>
    <x v="724"/>
    <d v="2013-04-24T00:00:00"/>
    <s v="Standard Class"/>
    <s v="CS-12490"/>
    <s v="Cindy Schnelling"/>
    <x v="1"/>
    <x v="0"/>
    <s v="New York City"/>
    <x v="15"/>
    <n v="10009"/>
    <s v="East"/>
    <s v="OFF-SU-10004290"/>
    <x v="1"/>
    <x v="14"/>
    <s v="Acme Design Line 8&quot; Stainless Steel Bent Scissors w/Champagne Handles, 3-1/8&quot; Cut"/>
    <n v="6.84"/>
    <n v="1"/>
    <n v="0"/>
    <n v="1.8468"/>
  </r>
  <r>
    <n v="9680"/>
    <s v="CA-2012-130113"/>
    <x v="1"/>
    <x v="17"/>
    <d v="2012-12-31T00:00:00"/>
    <s v="Standard Class"/>
    <s v="AH-10030"/>
    <s v="Aaron Hawkins"/>
    <x v="1"/>
    <x v="0"/>
    <s v="San Francisco"/>
    <x v="1"/>
    <n v="94122"/>
    <s v="West"/>
    <s v="OFF-ST-10000046"/>
    <x v="1"/>
    <x v="4"/>
    <s v="Fellowes Super Stor/Drawer Files"/>
    <n v="323.10000000000002"/>
    <n v="2"/>
    <n v="0"/>
    <n v="61.38900000000001"/>
  </r>
  <r>
    <n v="9681"/>
    <s v="CA-2012-130113"/>
    <x v="1"/>
    <x v="17"/>
    <d v="2012-12-31T00:00:00"/>
    <s v="Standard Class"/>
    <s v="AH-10030"/>
    <s v="Aaron Hawkins"/>
    <x v="1"/>
    <x v="0"/>
    <s v="San Francisco"/>
    <x v="1"/>
    <n v="94122"/>
    <s v="West"/>
    <s v="TEC-PH-10003505"/>
    <x v="2"/>
    <x v="7"/>
    <s v="Geemarc AmpliPOWER60"/>
    <n v="668.16"/>
    <n v="9"/>
    <n v="0.2"/>
    <n v="75.167999999999921"/>
  </r>
  <r>
    <n v="9682"/>
    <s v="CA-2014-122770"/>
    <x v="3"/>
    <x v="1096"/>
    <d v="2014-12-19T00:00:00"/>
    <s v="Standard Class"/>
    <s v="EP-13915"/>
    <s v="Emily Phan"/>
    <x v="0"/>
    <x v="0"/>
    <s v="San Francisco"/>
    <x v="1"/>
    <n v="94122"/>
    <s v="West"/>
    <s v="OFF-LA-10004559"/>
    <x v="1"/>
    <x v="2"/>
    <s v="Avery 49"/>
    <n v="8.64"/>
    <n v="3"/>
    <n v="0"/>
    <n v="4.2336"/>
  </r>
  <r>
    <n v="9683"/>
    <s v="CA-2014-122770"/>
    <x v="3"/>
    <x v="1096"/>
    <d v="2014-12-19T00:00:00"/>
    <s v="Standard Class"/>
    <s v="EP-13915"/>
    <s v="Emily Phan"/>
    <x v="0"/>
    <x v="0"/>
    <s v="San Francisco"/>
    <x v="1"/>
    <n v="94122"/>
    <s v="West"/>
    <s v="OFF-PA-10003172"/>
    <x v="1"/>
    <x v="10"/>
    <s v="Xerox 1996"/>
    <n v="38.880000000000003"/>
    <n v="6"/>
    <n v="0"/>
    <n v="18.662400000000002"/>
  </r>
  <r>
    <n v="9684"/>
    <s v="CA-2014-122770"/>
    <x v="3"/>
    <x v="1096"/>
    <d v="2014-12-19T00:00:00"/>
    <s v="Standard Class"/>
    <s v="EP-13915"/>
    <s v="Emily Phan"/>
    <x v="0"/>
    <x v="0"/>
    <s v="San Francisco"/>
    <x v="1"/>
    <n v="94122"/>
    <s v="West"/>
    <s v="FUR-FU-10001473"/>
    <x v="0"/>
    <x v="5"/>
    <s v="Eldon Executive Woodline II Desk Accessories, Mahogany"/>
    <n v="201.04"/>
    <n v="8"/>
    <n v="0"/>
    <n v="54.280799999999999"/>
  </r>
  <r>
    <n v="9685"/>
    <s v="CA-2014-122770"/>
    <x v="3"/>
    <x v="1096"/>
    <d v="2014-12-19T00:00:00"/>
    <s v="Standard Class"/>
    <s v="EP-13915"/>
    <s v="Emily Phan"/>
    <x v="0"/>
    <x v="0"/>
    <s v="San Francisco"/>
    <x v="1"/>
    <n v="94122"/>
    <s v="West"/>
    <s v="OFF-PA-10000232"/>
    <x v="1"/>
    <x v="10"/>
    <s v="Xerox 1975"/>
    <n v="12.96"/>
    <n v="2"/>
    <n v="0"/>
    <n v="6.3504000000000005"/>
  </r>
  <r>
    <n v="9686"/>
    <s v="CA-2014-118668"/>
    <x v="3"/>
    <x v="460"/>
    <d v="2014-01-05T00:00:00"/>
    <s v="Second Class"/>
    <s v="FW-14395"/>
    <s v="Fred Wasserman"/>
    <x v="1"/>
    <x v="0"/>
    <s v="Los Angeles"/>
    <x v="1"/>
    <n v="90032"/>
    <s v="West"/>
    <s v="TEC-AC-10000682"/>
    <x v="2"/>
    <x v="11"/>
    <s v="Kensington K72356US Mouse-in-a-Box USB Desktop Mouse"/>
    <n v="16.59"/>
    <n v="1"/>
    <n v="0"/>
    <n v="5.8064999999999998"/>
  </r>
  <r>
    <n v="9687"/>
    <s v="CA-2014-116498"/>
    <x v="3"/>
    <x v="1109"/>
    <d v="2014-06-04T00:00:00"/>
    <s v="Standard Class"/>
    <s v="KA-16525"/>
    <s v="Kelly Andreada"/>
    <x v="0"/>
    <x v="0"/>
    <s v="San Diego"/>
    <x v="1"/>
    <n v="92037"/>
    <s v="West"/>
    <s v="OFF-AR-10003405"/>
    <x v="1"/>
    <x v="6"/>
    <s v="Dixon My First Ticonderoga Pencil, #2"/>
    <n v="35.099999999999994"/>
    <n v="6"/>
    <n v="0"/>
    <n v="10.178999999999997"/>
  </r>
  <r>
    <n v="9688"/>
    <s v="US-2014-130603"/>
    <x v="3"/>
    <x v="1033"/>
    <d v="2014-10-07T00:00:00"/>
    <s v="Standard Class"/>
    <s v="SC-20050"/>
    <s v="Sample Company A"/>
    <x v="2"/>
    <x v="0"/>
    <s v="Arlington"/>
    <x v="5"/>
    <n v="76017"/>
    <s v="Central"/>
    <s v="OFF-BI-10000301"/>
    <x v="1"/>
    <x v="8"/>
    <s v="GBC Instant Report Kit"/>
    <n v="11.645999999999997"/>
    <n v="9"/>
    <n v="0.8"/>
    <n v="-17.469000000000005"/>
  </r>
  <r>
    <n v="9689"/>
    <s v="US-2014-135986"/>
    <x v="3"/>
    <x v="308"/>
    <d v="2014-06-28T00:00:00"/>
    <s v="Standard Class"/>
    <s v="PG-18895"/>
    <s v="Paul Gonzalez"/>
    <x v="0"/>
    <x v="0"/>
    <s v="Richmond"/>
    <x v="17"/>
    <n v="23223"/>
    <s v="South"/>
    <s v="OFF-PA-10001534"/>
    <x v="1"/>
    <x v="10"/>
    <s v="Xerox 230"/>
    <n v="32.400000000000006"/>
    <n v="5"/>
    <n v="0"/>
    <n v="15.552000000000001"/>
  </r>
  <r>
    <n v="9690"/>
    <s v="US-2014-135986"/>
    <x v="3"/>
    <x v="308"/>
    <d v="2014-06-28T00:00:00"/>
    <s v="Standard Class"/>
    <s v="PG-18895"/>
    <s v="Paul Gonzalez"/>
    <x v="0"/>
    <x v="0"/>
    <s v="Richmond"/>
    <x v="17"/>
    <n v="23223"/>
    <s v="South"/>
    <s v="TEC-PH-10003691"/>
    <x v="2"/>
    <x v="7"/>
    <s v="BlackBerry Q10"/>
    <n v="503.96"/>
    <n v="4"/>
    <n v="0"/>
    <n v="125.99000000000001"/>
  </r>
  <r>
    <n v="9691"/>
    <s v="CA-2014-140536"/>
    <x v="3"/>
    <x v="1095"/>
    <d v="2014-04-06T00:00:00"/>
    <s v="First Class"/>
    <s v="TA-21385"/>
    <s v="Tom Ashbrook"/>
    <x v="2"/>
    <x v="0"/>
    <s v="New York City"/>
    <x v="15"/>
    <n v="10035"/>
    <s v="East"/>
    <s v="OFF-AR-10001545"/>
    <x v="1"/>
    <x v="6"/>
    <s v="Newell 326"/>
    <n v="7.04"/>
    <n v="4"/>
    <n v="0"/>
    <n v="2.0415999999999999"/>
  </r>
  <r>
    <n v="9692"/>
    <s v="CA-2012-130183"/>
    <x v="1"/>
    <x v="50"/>
    <d v="2012-11-17T00:00:00"/>
    <s v="Standard Class"/>
    <s v="PO-18850"/>
    <s v="Patrick O'Brill"/>
    <x v="0"/>
    <x v="0"/>
    <s v="Houston"/>
    <x v="5"/>
    <n v="77041"/>
    <s v="Central"/>
    <s v="FUR-BO-10001811"/>
    <x v="0"/>
    <x v="0"/>
    <s v="Atlantic Metals Mobile 5-Shelf Bookcases, Custom Colors"/>
    <n v="613.99919999999997"/>
    <n v="3"/>
    <n v="0.32"/>
    <n v="-18.058800000000076"/>
  </r>
  <r>
    <n v="9693"/>
    <s v="CA-2012-107902"/>
    <x v="1"/>
    <x v="834"/>
    <d v="2012-09-02T00:00:00"/>
    <s v="Standard Class"/>
    <s v="SM-20950"/>
    <s v="Suzanne McNair"/>
    <x v="1"/>
    <x v="0"/>
    <s v="Fairfield"/>
    <x v="29"/>
    <n v="6824"/>
    <s v="East"/>
    <s v="OFF-ST-10001837"/>
    <x v="1"/>
    <x v="4"/>
    <s v="SAFCO Mobile Desk Side File, Wire Frame"/>
    <n v="470.35999999999996"/>
    <n v="11"/>
    <n v="0"/>
    <n v="122.2936"/>
  </r>
  <r>
    <n v="9694"/>
    <s v="CA-2014-130148"/>
    <x v="3"/>
    <x v="241"/>
    <d v="2014-09-29T00:00:00"/>
    <s v="Second Class"/>
    <s v="NK-18490"/>
    <s v="Neil Knudson"/>
    <x v="2"/>
    <x v="0"/>
    <s v="San Francisco"/>
    <x v="1"/>
    <n v="94110"/>
    <s v="West"/>
    <s v="OFF-PA-10000551"/>
    <x v="1"/>
    <x v="10"/>
    <s v="Array Memo Cubes"/>
    <n v="31.08"/>
    <n v="6"/>
    <n v="0"/>
    <n v="15.229199999999999"/>
  </r>
  <r>
    <n v="9695"/>
    <s v="CA-2014-130148"/>
    <x v="3"/>
    <x v="241"/>
    <d v="2014-09-29T00:00:00"/>
    <s v="Second Class"/>
    <s v="NK-18490"/>
    <s v="Neil Knudson"/>
    <x v="2"/>
    <x v="0"/>
    <s v="San Francisco"/>
    <x v="1"/>
    <n v="94110"/>
    <s v="West"/>
    <s v="OFF-SU-10001574"/>
    <x v="1"/>
    <x v="14"/>
    <s v="Acme Value Line Scissors"/>
    <n v="7.3"/>
    <n v="2"/>
    <n v="0"/>
    <n v="2.1899999999999995"/>
  </r>
  <r>
    <n v="9696"/>
    <s v="US-2013-151260"/>
    <x v="0"/>
    <x v="25"/>
    <d v="2013-12-15T00:00:00"/>
    <s v="First Class"/>
    <s v="SC-20695"/>
    <s v="Steve Chapman"/>
    <x v="1"/>
    <x v="0"/>
    <s v="Springfield"/>
    <x v="24"/>
    <n v="45503"/>
    <s v="East"/>
    <s v="OFF-AP-10002892"/>
    <x v="1"/>
    <x v="9"/>
    <s v="Belkin F5C206VTEL 6 Outlet Surge"/>
    <n v="73.536000000000001"/>
    <n v="4"/>
    <n v="0.2"/>
    <n v="9.1919999999999931"/>
  </r>
  <r>
    <n v="9697"/>
    <s v="CA-2011-144281"/>
    <x v="2"/>
    <x v="1227"/>
    <d v="2011-06-15T00:00:00"/>
    <s v="Second Class"/>
    <s v="HK-14890"/>
    <s v="Heather Kirkland"/>
    <x v="1"/>
    <x v="0"/>
    <s v="Detroit"/>
    <x v="12"/>
    <n v="48234"/>
    <s v="Central"/>
    <s v="OFF-LA-10003930"/>
    <x v="1"/>
    <x v="2"/>
    <s v="Dot Matrix Printer Tape Reel Labels, White, 5000/Box"/>
    <n v="491.55"/>
    <n v="5"/>
    <n v="0"/>
    <n v="240.8595"/>
  </r>
  <r>
    <n v="9698"/>
    <s v="CA-2013-122511"/>
    <x v="0"/>
    <x v="21"/>
    <d v="2013-03-12T00:00:00"/>
    <s v="Same Day"/>
    <s v="BT-11485"/>
    <s v="Brad Thomas"/>
    <x v="2"/>
    <x v="0"/>
    <s v="Philadelphia"/>
    <x v="9"/>
    <n v="19140"/>
    <s v="East"/>
    <s v="FUR-FU-10001037"/>
    <x v="0"/>
    <x v="5"/>
    <s v="DAX Charcoal/Nickel-Tone Document Frame, 5 x 7"/>
    <n v="30.336000000000002"/>
    <n v="4"/>
    <n v="0.2"/>
    <n v="9.48"/>
  </r>
  <r>
    <n v="9699"/>
    <s v="CA-2014-154116"/>
    <x v="3"/>
    <x v="934"/>
    <d v="2014-12-20T00:00:00"/>
    <s v="Standard Class"/>
    <s v="KM-16660"/>
    <s v="Khloe Miller"/>
    <x v="0"/>
    <x v="0"/>
    <s v="Inglewood"/>
    <x v="1"/>
    <n v="90301"/>
    <s v="West"/>
    <s v="OFF-PA-10004569"/>
    <x v="1"/>
    <x v="10"/>
    <s v="Wirebound Message Books, Two 4 1/4&quot; x 5&quot; Forms per Page"/>
    <n v="22.830000000000002"/>
    <n v="3"/>
    <n v="0"/>
    <n v="10.7301"/>
  </r>
  <r>
    <n v="9700"/>
    <s v="CA-2014-154116"/>
    <x v="3"/>
    <x v="934"/>
    <d v="2014-12-20T00:00:00"/>
    <s v="Standard Class"/>
    <s v="KM-16660"/>
    <s v="Khloe Miller"/>
    <x v="0"/>
    <x v="0"/>
    <s v="Inglewood"/>
    <x v="1"/>
    <n v="90301"/>
    <s v="West"/>
    <s v="OFF-AP-10000027"/>
    <x v="1"/>
    <x v="9"/>
    <s v="Hoover Commercial SteamVac"/>
    <n v="54.32"/>
    <n v="4"/>
    <n v="0"/>
    <n v="16.295999999999999"/>
  </r>
  <r>
    <n v="9701"/>
    <s v="CA-2014-154116"/>
    <x v="3"/>
    <x v="934"/>
    <d v="2014-12-20T00:00:00"/>
    <s v="Standard Class"/>
    <s v="KM-16660"/>
    <s v="Khloe Miller"/>
    <x v="0"/>
    <x v="0"/>
    <s v="Inglewood"/>
    <x v="1"/>
    <n v="90301"/>
    <s v="West"/>
    <s v="TEC-PH-10000675"/>
    <x v="2"/>
    <x v="7"/>
    <s v="Panasonic KX TS3282B Corded phone"/>
    <n v="196.77600000000001"/>
    <n v="3"/>
    <n v="0.2"/>
    <n v="14.758199999999995"/>
  </r>
  <r>
    <n v="9702"/>
    <s v="CA-2013-105291"/>
    <x v="0"/>
    <x v="859"/>
    <d v="2013-11-05T00:00:00"/>
    <s v="Standard Class"/>
    <s v="SP-20920"/>
    <s v="Susan Pistek"/>
    <x v="0"/>
    <x v="0"/>
    <s v="San Luis Obispo"/>
    <x v="1"/>
    <n v="93405"/>
    <s v="West"/>
    <s v="OFF-FA-10003059"/>
    <x v="1"/>
    <x v="13"/>
    <s v="Assorted Color Push Pins"/>
    <n v="3.62"/>
    <n v="2"/>
    <n v="0"/>
    <n v="1.1945999999999999"/>
  </r>
  <r>
    <n v="9703"/>
    <s v="CA-2014-147032"/>
    <x v="3"/>
    <x v="689"/>
    <d v="2014-08-05T00:00:00"/>
    <s v="Standard Class"/>
    <s v="LB-16795"/>
    <s v="Laurel Beltran"/>
    <x v="2"/>
    <x v="0"/>
    <s v="Wilmington"/>
    <x v="13"/>
    <n v="19805"/>
    <s v="East"/>
    <s v="OFF-PA-10003256"/>
    <x v="1"/>
    <x v="10"/>
    <s v="Avery Personal Creations Heavyweight Cards"/>
    <n v="11.54"/>
    <n v="1"/>
    <n v="0"/>
    <n v="5.5391999999999992"/>
  </r>
  <r>
    <n v="9704"/>
    <s v="CA-2014-147032"/>
    <x v="3"/>
    <x v="689"/>
    <d v="2014-08-05T00:00:00"/>
    <s v="Standard Class"/>
    <s v="LB-16795"/>
    <s v="Laurel Beltran"/>
    <x v="2"/>
    <x v="0"/>
    <s v="Wilmington"/>
    <x v="13"/>
    <n v="19805"/>
    <s v="East"/>
    <s v="OFF-BI-10003656"/>
    <x v="1"/>
    <x v="8"/>
    <s v="Fellowes PB200 Plastic Comb Binding Machine"/>
    <n v="849.95"/>
    <n v="5"/>
    <n v="0"/>
    <n v="390.97699999999998"/>
  </r>
  <r>
    <n v="9705"/>
    <s v="CA-2014-147032"/>
    <x v="3"/>
    <x v="689"/>
    <d v="2014-08-05T00:00:00"/>
    <s v="Standard Class"/>
    <s v="LB-16795"/>
    <s v="Laurel Beltran"/>
    <x v="2"/>
    <x v="0"/>
    <s v="Wilmington"/>
    <x v="13"/>
    <n v="19805"/>
    <s v="East"/>
    <s v="OFF-BI-10002897"/>
    <x v="1"/>
    <x v="8"/>
    <s v="Black Avery Memo-Size 3-Ring Binder, 5 1/2&quot; x 8 1/2&quot;"/>
    <n v="11.01"/>
    <n v="3"/>
    <n v="0"/>
    <n v="5.3948999999999998"/>
  </r>
  <r>
    <n v="9706"/>
    <s v="CA-2014-125990"/>
    <x v="3"/>
    <x v="15"/>
    <d v="2014-10-24T00:00:00"/>
    <s v="Standard Class"/>
    <s v="JS-16030"/>
    <s v="Joy Smith"/>
    <x v="0"/>
    <x v="0"/>
    <s v="San Francisco"/>
    <x v="1"/>
    <n v="94122"/>
    <s v="West"/>
    <s v="OFF-BI-10004826"/>
    <x v="1"/>
    <x v="8"/>
    <s v="JM Magazine Binder"/>
    <n v="39.624000000000009"/>
    <n v="3"/>
    <n v="0.2"/>
    <n v="13.868400000000001"/>
  </r>
  <r>
    <n v="9707"/>
    <s v="CA-2013-161746"/>
    <x v="0"/>
    <x v="147"/>
    <d v="2013-10-28T00:00:00"/>
    <s v="Standard Class"/>
    <s v="CS-11950"/>
    <s v="Carlos Soltero"/>
    <x v="0"/>
    <x v="0"/>
    <s v="Los Angeles"/>
    <x v="1"/>
    <n v="90045"/>
    <s v="West"/>
    <s v="FUR-CH-10004626"/>
    <x v="0"/>
    <x v="1"/>
    <s v="Office Star Flex Back Scooter Chair with Aluminum Finish Frame"/>
    <n v="242.13600000000002"/>
    <n v="3"/>
    <n v="0.2"/>
    <n v="12.106799999999993"/>
  </r>
  <r>
    <n v="9708"/>
    <s v="CA-2013-161746"/>
    <x v="0"/>
    <x v="147"/>
    <d v="2013-10-28T00:00:00"/>
    <s v="Standard Class"/>
    <s v="CS-11950"/>
    <s v="Carlos Soltero"/>
    <x v="0"/>
    <x v="0"/>
    <s v="Los Angeles"/>
    <x v="1"/>
    <n v="90045"/>
    <s v="West"/>
    <s v="OFF-AR-10000390"/>
    <x v="1"/>
    <x v="6"/>
    <s v="Newell Chalk Holder"/>
    <n v="12.39"/>
    <n v="3"/>
    <n v="0"/>
    <n v="5.6993999999999998"/>
  </r>
  <r>
    <n v="9709"/>
    <s v="CA-2013-161746"/>
    <x v="0"/>
    <x v="147"/>
    <d v="2013-10-28T00:00:00"/>
    <s v="Standard Class"/>
    <s v="CS-11950"/>
    <s v="Carlos Soltero"/>
    <x v="0"/>
    <x v="0"/>
    <s v="Los Angeles"/>
    <x v="1"/>
    <n v="90045"/>
    <s v="West"/>
    <s v="FUR-FU-10003731"/>
    <x v="0"/>
    <x v="5"/>
    <s v="Eldon Expressions Wood and Plastic Desk Accessories, Oak"/>
    <n v="19.96"/>
    <n v="2"/>
    <n v="0"/>
    <n v="5.5888000000000009"/>
  </r>
  <r>
    <n v="9710"/>
    <s v="CA-2013-161746"/>
    <x v="0"/>
    <x v="147"/>
    <d v="2013-10-28T00:00:00"/>
    <s v="Standard Class"/>
    <s v="CS-11950"/>
    <s v="Carlos Soltero"/>
    <x v="0"/>
    <x v="0"/>
    <s v="Los Angeles"/>
    <x v="1"/>
    <n v="90045"/>
    <s v="West"/>
    <s v="OFF-ST-10002743"/>
    <x v="1"/>
    <x v="4"/>
    <s v="SAFCO Boltless Steel Shelving"/>
    <n v="340.92"/>
    <n v="3"/>
    <n v="0"/>
    <n v="3.4091999999999842"/>
  </r>
  <r>
    <n v="9711"/>
    <s v="CA-2011-114251"/>
    <x v="2"/>
    <x v="1127"/>
    <d v="2011-11-10T00:00:00"/>
    <s v="Standard Class"/>
    <s v="MD-17350"/>
    <s v="Maribeth Dona"/>
    <x v="0"/>
    <x v="0"/>
    <s v="Philadelphia"/>
    <x v="9"/>
    <n v="19143"/>
    <s v="East"/>
    <s v="FUR-FU-10001468"/>
    <x v="0"/>
    <x v="5"/>
    <s v="Tenex Antistatic Computer Chair Mats"/>
    <n v="273.56799999999998"/>
    <n v="2"/>
    <n v="0.2"/>
    <n v="-34.196000000000026"/>
  </r>
  <r>
    <n v="9712"/>
    <s v="CA-2011-114251"/>
    <x v="2"/>
    <x v="1127"/>
    <d v="2011-11-10T00:00:00"/>
    <s v="Standard Class"/>
    <s v="MD-17350"/>
    <s v="Maribeth Dona"/>
    <x v="0"/>
    <x v="0"/>
    <s v="Philadelphia"/>
    <x v="9"/>
    <n v="19143"/>
    <s v="East"/>
    <s v="OFF-BI-10003684"/>
    <x v="1"/>
    <x v="8"/>
    <s v="Wilson Jones Legal Size Ring Binders"/>
    <n v="13.194000000000001"/>
    <n v="2"/>
    <n v="0.7"/>
    <n v="-8.7959999999999958"/>
  </r>
  <r>
    <n v="9713"/>
    <s v="CA-2011-114251"/>
    <x v="2"/>
    <x v="1127"/>
    <d v="2011-11-10T00:00:00"/>
    <s v="Standard Class"/>
    <s v="MD-17350"/>
    <s v="Maribeth Dona"/>
    <x v="0"/>
    <x v="0"/>
    <s v="Philadelphia"/>
    <x v="9"/>
    <n v="19143"/>
    <s v="East"/>
    <s v="OFF-ST-10003716"/>
    <x v="1"/>
    <x v="4"/>
    <s v="Tennsco Double-Tier Lockers"/>
    <n v="1080.096"/>
    <n v="6"/>
    <n v="0.2"/>
    <n v="-94.508399999999995"/>
  </r>
  <r>
    <n v="9714"/>
    <s v="CA-2011-114251"/>
    <x v="2"/>
    <x v="1127"/>
    <d v="2011-11-10T00:00:00"/>
    <s v="Standard Class"/>
    <s v="MD-17350"/>
    <s v="Maribeth Dona"/>
    <x v="0"/>
    <x v="0"/>
    <s v="Philadelphia"/>
    <x v="9"/>
    <n v="19143"/>
    <s v="East"/>
    <s v="TEC-AC-10001101"/>
    <x v="2"/>
    <x v="11"/>
    <s v="Sony 16GB Class 10 Micro SDHC R40 Memory Card"/>
    <n v="51.56"/>
    <n v="5"/>
    <n v="0.2"/>
    <n v="-6.4450000000000021"/>
  </r>
  <r>
    <n v="9715"/>
    <s v="CA-2011-114251"/>
    <x v="2"/>
    <x v="1127"/>
    <d v="2011-11-10T00:00:00"/>
    <s v="Standard Class"/>
    <s v="MD-17350"/>
    <s v="Maribeth Dona"/>
    <x v="0"/>
    <x v="0"/>
    <s v="Philadelphia"/>
    <x v="9"/>
    <n v="19143"/>
    <s v="East"/>
    <s v="TEC-AC-10004864"/>
    <x v="2"/>
    <x v="11"/>
    <s v="Memorex Micro Travel Drive 32 GB"/>
    <n v="58.415999999999997"/>
    <n v="2"/>
    <n v="0.2"/>
    <n v="16.794600000000003"/>
  </r>
  <r>
    <n v="9716"/>
    <s v="CA-2013-116379"/>
    <x v="0"/>
    <x v="77"/>
    <d v="2013-11-13T00:00:00"/>
    <s v="Standard Class"/>
    <s v="LD-17005"/>
    <s v="Lisa DeCherney"/>
    <x v="0"/>
    <x v="0"/>
    <s v="San Francisco"/>
    <x v="1"/>
    <n v="94122"/>
    <s v="West"/>
    <s v="OFF-BI-10001543"/>
    <x v="1"/>
    <x v="8"/>
    <s v="GBC VeloBinder Manual Binding System"/>
    <n v="57.584000000000003"/>
    <n v="2"/>
    <n v="0.2"/>
    <n v="20.154400000000003"/>
  </r>
  <r>
    <n v="9717"/>
    <s v="US-2013-144477"/>
    <x v="0"/>
    <x v="399"/>
    <d v="2013-08-15T00:00:00"/>
    <s v="Second Class"/>
    <s v="DB-13270"/>
    <s v="Deborah Brumfield"/>
    <x v="2"/>
    <x v="0"/>
    <s v="Philadelphia"/>
    <x v="9"/>
    <n v="19134"/>
    <s v="East"/>
    <s v="OFF-AR-10000914"/>
    <x v="1"/>
    <x v="6"/>
    <s v="Boston 16765 Mini Stand Up Battery Pencil Sharpener"/>
    <n v="37.312000000000005"/>
    <n v="4"/>
    <n v="0.2"/>
    <n v="2.7984000000000027"/>
  </r>
  <r>
    <n v="9718"/>
    <s v="CA-2013-108210"/>
    <x v="0"/>
    <x v="198"/>
    <d v="2013-06-01T00:00:00"/>
    <s v="Same Day"/>
    <s v="AT-10735"/>
    <s v="Annie Thurman"/>
    <x v="0"/>
    <x v="0"/>
    <s v="Houston"/>
    <x v="5"/>
    <n v="77041"/>
    <s v="Central"/>
    <s v="TEC-PH-10002293"/>
    <x v="2"/>
    <x v="7"/>
    <s v="Anker 36W 4-Port USB Wall Charger Travel Power Adapter for iPhone 5s 5c 5"/>
    <n v="79.959999999999994"/>
    <n v="5"/>
    <n v="0.2"/>
    <n v="7.9960000000000058"/>
  </r>
  <r>
    <n v="9719"/>
    <s v="CA-2013-108210"/>
    <x v="0"/>
    <x v="198"/>
    <d v="2013-06-01T00:00:00"/>
    <s v="Same Day"/>
    <s v="AT-10735"/>
    <s v="Annie Thurman"/>
    <x v="0"/>
    <x v="0"/>
    <s v="Houston"/>
    <x v="5"/>
    <n v="77041"/>
    <s v="Central"/>
    <s v="TEC-AC-10000109"/>
    <x v="2"/>
    <x v="11"/>
    <s v="Sony Micro Vault Click 16 GB USB 2.0 Flash Drive"/>
    <n v="223.96"/>
    <n v="5"/>
    <n v="0.2"/>
    <n v="11.198000000000015"/>
  </r>
  <r>
    <n v="9720"/>
    <s v="CA-2014-166835"/>
    <x v="3"/>
    <x v="105"/>
    <d v="2014-11-15T00:00:00"/>
    <s v="Second Class"/>
    <s v="DK-13375"/>
    <s v="Dennis Kane"/>
    <x v="0"/>
    <x v="0"/>
    <s v="Lancaster"/>
    <x v="9"/>
    <n v="17602"/>
    <s v="East"/>
    <s v="OFF-ST-10002574"/>
    <x v="1"/>
    <x v="4"/>
    <s v="SAFCO Commercial Wire Shelving, Black"/>
    <n v="221.024"/>
    <n v="2"/>
    <n v="0.2"/>
    <n v="-55.256"/>
  </r>
  <r>
    <n v="9721"/>
    <s v="CA-2013-119641"/>
    <x v="0"/>
    <x v="897"/>
    <d v="2013-09-27T00:00:00"/>
    <s v="Standard Class"/>
    <s v="CS-12250"/>
    <s v="Chris Selesnick"/>
    <x v="1"/>
    <x v="0"/>
    <s v="Green Bay"/>
    <x v="6"/>
    <n v="54302"/>
    <s v="Central"/>
    <s v="FUR-FU-10002445"/>
    <x v="0"/>
    <x v="5"/>
    <s v="DAX Two-Tone Rosewood/Black Document Frame, Desktop, 5 x 7"/>
    <n v="18.96"/>
    <n v="2"/>
    <n v="0"/>
    <n v="7.5840000000000014"/>
  </r>
  <r>
    <n v="9722"/>
    <s v="CA-2013-105781"/>
    <x v="0"/>
    <x v="595"/>
    <d v="2013-02-20T00:00:00"/>
    <s v="Standard Class"/>
    <s v="JF-15565"/>
    <s v="Jill Fjeld"/>
    <x v="0"/>
    <x v="0"/>
    <s v="New York City"/>
    <x v="15"/>
    <n v="10024"/>
    <s v="East"/>
    <s v="FUR-CH-10001802"/>
    <x v="0"/>
    <x v="1"/>
    <s v="Hon Every-Day Chair Series Swivel Task Chairs"/>
    <n v="326.64600000000002"/>
    <n v="3"/>
    <n v="0.1"/>
    <n v="39.923399999999994"/>
  </r>
  <r>
    <n v="9723"/>
    <s v="CA-2013-105781"/>
    <x v="0"/>
    <x v="595"/>
    <d v="2013-02-20T00:00:00"/>
    <s v="Standard Class"/>
    <s v="JF-15565"/>
    <s v="Jill Fjeld"/>
    <x v="0"/>
    <x v="0"/>
    <s v="New York City"/>
    <x v="15"/>
    <n v="10024"/>
    <s v="East"/>
    <s v="TEC-AC-10003628"/>
    <x v="2"/>
    <x v="11"/>
    <s v="Logitech 910-002974 M325 Wireless Mouse for Web Scrolling"/>
    <n v="89.97"/>
    <n v="3"/>
    <n v="0"/>
    <n v="39.586800000000011"/>
  </r>
  <r>
    <n v="9724"/>
    <s v="CA-2011-101364"/>
    <x v="2"/>
    <x v="1091"/>
    <d v="2011-12-26T00:00:00"/>
    <s v="Standard Class"/>
    <s v="TW-21025"/>
    <s v="Tamara Willingham"/>
    <x v="2"/>
    <x v="0"/>
    <s v="New York City"/>
    <x v="15"/>
    <n v="10011"/>
    <s v="East"/>
    <s v="OFF-BI-10003984"/>
    <x v="1"/>
    <x v="8"/>
    <s v="Lock-Up Easel 'Spel-Binder'"/>
    <n v="296.71200000000005"/>
    <n v="13"/>
    <n v="0.2"/>
    <n v="100.14029999999998"/>
  </r>
  <r>
    <n v="9725"/>
    <s v="CA-2012-117898"/>
    <x v="1"/>
    <x v="901"/>
    <d v="2012-12-11T00:00:00"/>
    <s v="Standard Class"/>
    <s v="TB-21250"/>
    <s v="Tim Brockman"/>
    <x v="0"/>
    <x v="0"/>
    <s v="Bloomington"/>
    <x v="10"/>
    <n v="61701"/>
    <s v="Central"/>
    <s v="OFF-EN-10004459"/>
    <x v="1"/>
    <x v="12"/>
    <s v="Security-Tint Envelopes"/>
    <n v="12.224"/>
    <n v="2"/>
    <n v="0.2"/>
    <n v="4.4311999999999996"/>
  </r>
  <r>
    <n v="9726"/>
    <s v="CA-2014-142293"/>
    <x v="3"/>
    <x v="697"/>
    <d v="2014-09-21T00:00:00"/>
    <s v="First Class"/>
    <s v="SC-20380"/>
    <s v="Shahid Collister"/>
    <x v="0"/>
    <x v="0"/>
    <s v="Boise"/>
    <x v="45"/>
    <n v="83704"/>
    <s v="West"/>
    <s v="TEC-AC-10001109"/>
    <x v="2"/>
    <x v="11"/>
    <s v="Logitech Trackman Marble Mouse"/>
    <n v="89.97"/>
    <n v="3"/>
    <n v="0"/>
    <n v="37.787400000000005"/>
  </r>
  <r>
    <n v="9727"/>
    <s v="CA-2014-167395"/>
    <x v="3"/>
    <x v="574"/>
    <d v="2014-12-05T00:00:00"/>
    <s v="First Class"/>
    <s v="KM-16720"/>
    <s v="Kunst Miller"/>
    <x v="0"/>
    <x v="0"/>
    <s v="Lowell"/>
    <x v="31"/>
    <n v="1852"/>
    <s v="East"/>
    <s v="OFF-AP-10001293"/>
    <x v="1"/>
    <x v="9"/>
    <s v="Belkin 8 Outlet Surge Protector"/>
    <n v="286.85999999999996"/>
    <n v="7"/>
    <n v="0"/>
    <n v="80.320799999999991"/>
  </r>
  <r>
    <n v="9728"/>
    <s v="CA-2014-167395"/>
    <x v="3"/>
    <x v="574"/>
    <d v="2014-12-05T00:00:00"/>
    <s v="First Class"/>
    <s v="KM-16720"/>
    <s v="Kunst Miller"/>
    <x v="0"/>
    <x v="0"/>
    <s v="Lowell"/>
    <x v="31"/>
    <n v="1852"/>
    <s v="East"/>
    <s v="TEC-PH-10004977"/>
    <x v="2"/>
    <x v="7"/>
    <s v="GE 30524EE4"/>
    <n v="979.95"/>
    <n v="5"/>
    <n v="0"/>
    <n v="284.18549999999993"/>
  </r>
  <r>
    <n v="9729"/>
    <s v="CA-2014-167395"/>
    <x v="3"/>
    <x v="574"/>
    <d v="2014-12-05T00:00:00"/>
    <s v="First Class"/>
    <s v="KM-16720"/>
    <s v="Kunst Miller"/>
    <x v="0"/>
    <x v="0"/>
    <s v="Lowell"/>
    <x v="31"/>
    <n v="1852"/>
    <s v="East"/>
    <s v="OFF-SU-10001935"/>
    <x v="1"/>
    <x v="14"/>
    <s v="Staples"/>
    <n v="4.3600000000000003"/>
    <n v="2"/>
    <n v="0"/>
    <n v="0.17439999999999944"/>
  </r>
  <r>
    <n v="9730"/>
    <s v="CA-2011-111962"/>
    <x v="2"/>
    <x v="411"/>
    <d v="2011-10-04T00:00:00"/>
    <s v="Standard Class"/>
    <s v="EB-14170"/>
    <s v="Evan Bailliet"/>
    <x v="0"/>
    <x v="0"/>
    <s v="Seattle"/>
    <x v="4"/>
    <n v="98115"/>
    <s v="West"/>
    <s v="OFF-BI-10001308"/>
    <x v="1"/>
    <x v="8"/>
    <s v="GBC Standard Plastic Binding Systems' Combs"/>
    <n v="10.048000000000002"/>
    <n v="2"/>
    <n v="0.2"/>
    <n v="3.1399999999999988"/>
  </r>
  <r>
    <n v="9731"/>
    <s v="CA-2011-111962"/>
    <x v="2"/>
    <x v="411"/>
    <d v="2011-10-04T00:00:00"/>
    <s v="Standard Class"/>
    <s v="EB-14170"/>
    <s v="Evan Bailliet"/>
    <x v="0"/>
    <x v="0"/>
    <s v="Seattle"/>
    <x v="4"/>
    <n v="98115"/>
    <s v="West"/>
    <s v="OFF-ST-10000046"/>
    <x v="1"/>
    <x v="4"/>
    <s v="Fellowes Super Stor/Drawer Files"/>
    <n v="807.75"/>
    <n v="5"/>
    <n v="0"/>
    <n v="153.47250000000003"/>
  </r>
  <r>
    <n v="9732"/>
    <s v="CA-2014-124261"/>
    <x v="3"/>
    <x v="237"/>
    <d v="2014-11-20T00:00:00"/>
    <s v="Standard Class"/>
    <s v="JE-15715"/>
    <s v="Joe Elijah"/>
    <x v="0"/>
    <x v="0"/>
    <s v="Los Angeles"/>
    <x v="1"/>
    <n v="90049"/>
    <s v="West"/>
    <s v="OFF-AR-10003504"/>
    <x v="1"/>
    <x v="6"/>
    <s v="Newell 347"/>
    <n v="34.24"/>
    <n v="8"/>
    <n v="0"/>
    <n v="9.9295999999999971"/>
  </r>
  <r>
    <n v="9733"/>
    <s v="CA-2011-114321"/>
    <x v="2"/>
    <x v="1071"/>
    <d v="2011-08-25T00:00:00"/>
    <s v="Standard Class"/>
    <s v="NC-18535"/>
    <s v="Nick Crebassa"/>
    <x v="1"/>
    <x v="0"/>
    <s v="Hampton"/>
    <x v="17"/>
    <n v="23666"/>
    <s v="South"/>
    <s v="FUR-CH-10001797"/>
    <x v="0"/>
    <x v="1"/>
    <s v="Safco Chair Connectors, 6/Carton"/>
    <n v="500.23999999999995"/>
    <n v="13"/>
    <n v="0"/>
    <n v="145.06959999999992"/>
  </r>
  <r>
    <n v="9734"/>
    <s v="CA-2011-114321"/>
    <x v="2"/>
    <x v="1071"/>
    <d v="2011-08-25T00:00:00"/>
    <s v="Standard Class"/>
    <s v="NC-18535"/>
    <s v="Nick Crebassa"/>
    <x v="1"/>
    <x v="0"/>
    <s v="Hampton"/>
    <x v="17"/>
    <n v="23666"/>
    <s v="South"/>
    <s v="OFF-PA-10000246"/>
    <x v="1"/>
    <x v="10"/>
    <s v="Riverleaf Stik-Withit Designer Note Cubes"/>
    <n v="20.12"/>
    <n v="2"/>
    <n v="0"/>
    <n v="9.2552000000000003"/>
  </r>
  <r>
    <n v="9735"/>
    <s v="CA-2011-114321"/>
    <x v="2"/>
    <x v="1071"/>
    <d v="2011-08-25T00:00:00"/>
    <s v="Standard Class"/>
    <s v="NC-18535"/>
    <s v="Nick Crebassa"/>
    <x v="1"/>
    <x v="0"/>
    <s v="Hampton"/>
    <x v="17"/>
    <n v="23666"/>
    <s v="South"/>
    <s v="OFF-BI-10001359"/>
    <x v="1"/>
    <x v="8"/>
    <s v="GBC DocuBind TL300 Electric Binding System"/>
    <n v="896.99"/>
    <n v="1"/>
    <n v="0"/>
    <n v="421.58529999999996"/>
  </r>
  <r>
    <n v="9736"/>
    <s v="CA-2011-128062"/>
    <x v="2"/>
    <x v="84"/>
    <d v="2011-11-22T00:00:00"/>
    <s v="Second Class"/>
    <s v="AD-10180"/>
    <s v="Alan Dominguez"/>
    <x v="2"/>
    <x v="0"/>
    <s v="Philadelphia"/>
    <x v="9"/>
    <n v="19134"/>
    <s v="East"/>
    <s v="OFF-PA-10001583"/>
    <x v="1"/>
    <x v="10"/>
    <s v="1/4 Fold Party Design Invitations &amp; White Envelopes, 24 8-1/2&quot; X 11&quot; Cards, 25 Env./Pack"/>
    <n v="5.88"/>
    <n v="1"/>
    <n v="0.2"/>
    <n v="1.9844999999999995"/>
  </r>
  <r>
    <n v="9737"/>
    <s v="US-2012-100069"/>
    <x v="1"/>
    <x v="685"/>
    <d v="2012-07-03T00:00:00"/>
    <s v="Standard Class"/>
    <s v="NF-18475"/>
    <s v="Neil Französisch"/>
    <x v="2"/>
    <x v="0"/>
    <s v="Omaha"/>
    <x v="8"/>
    <n v="68104"/>
    <s v="Central"/>
    <s v="TEC-PH-10004667"/>
    <x v="2"/>
    <x v="7"/>
    <s v="Cisco 8x8 Inc. 6753i IP Business Phone System"/>
    <n v="269.98"/>
    <n v="2"/>
    <n v="0"/>
    <n v="72.894599999999997"/>
  </r>
  <r>
    <n v="9738"/>
    <s v="CA-2014-129294"/>
    <x v="3"/>
    <x v="633"/>
    <d v="2014-03-22T00:00:00"/>
    <s v="Standard Class"/>
    <s v="KD-16615"/>
    <s v="Ken Dana"/>
    <x v="1"/>
    <x v="0"/>
    <s v="Los Angeles"/>
    <x v="1"/>
    <n v="90032"/>
    <s v="West"/>
    <s v="OFF-ST-10002615"/>
    <x v="1"/>
    <x v="4"/>
    <s v="Dual Level, Single-Width Filing Carts"/>
    <n v="310.12"/>
    <n v="2"/>
    <n v="0"/>
    <n v="80.631200000000007"/>
  </r>
  <r>
    <n v="9739"/>
    <s v="CA-2014-129294"/>
    <x v="3"/>
    <x v="633"/>
    <d v="2014-03-22T00:00:00"/>
    <s v="Standard Class"/>
    <s v="KD-16615"/>
    <s v="Ken Dana"/>
    <x v="1"/>
    <x v="0"/>
    <s v="Los Angeles"/>
    <x v="1"/>
    <n v="90032"/>
    <s v="West"/>
    <s v="OFF-BI-10004236"/>
    <x v="1"/>
    <x v="8"/>
    <s v="XtraLife ClearVue Slant-D Ring Binder, White, 3&quot;"/>
    <n v="70.463999999999999"/>
    <n v="6"/>
    <n v="0.2"/>
    <n v="22.900799999999997"/>
  </r>
  <r>
    <n v="9740"/>
    <s v="CA-2014-129294"/>
    <x v="3"/>
    <x v="633"/>
    <d v="2014-03-22T00:00:00"/>
    <s v="Standard Class"/>
    <s v="KD-16615"/>
    <s v="Ken Dana"/>
    <x v="1"/>
    <x v="0"/>
    <s v="Los Angeles"/>
    <x v="1"/>
    <n v="90032"/>
    <s v="West"/>
    <s v="OFF-BI-10001757"/>
    <x v="1"/>
    <x v="8"/>
    <s v="Pressboard Hanging Data Binders for Unburst Sheets"/>
    <n v="19.68"/>
    <n v="5"/>
    <n v="0.2"/>
    <n v="6.8879999999999981"/>
  </r>
  <r>
    <n v="9741"/>
    <s v="CA-2014-129294"/>
    <x v="3"/>
    <x v="633"/>
    <d v="2014-03-22T00:00:00"/>
    <s v="Standard Class"/>
    <s v="KD-16615"/>
    <s v="Ken Dana"/>
    <x v="1"/>
    <x v="0"/>
    <s v="Los Angeles"/>
    <x v="1"/>
    <n v="90032"/>
    <s v="West"/>
    <s v="OFF-AP-10001154"/>
    <x v="1"/>
    <x v="9"/>
    <s v="Bionaire Personal Warm Mist Humidifier/Vaporizer"/>
    <n v="140.67000000000002"/>
    <n v="3"/>
    <n v="0"/>
    <n v="54.861300000000007"/>
  </r>
  <r>
    <n v="9742"/>
    <s v="CA-2012-117086"/>
    <x v="1"/>
    <x v="627"/>
    <d v="2012-11-12T00:00:00"/>
    <s v="Standard Class"/>
    <s v="QJ-19255"/>
    <s v="Quincy Jones"/>
    <x v="1"/>
    <x v="0"/>
    <s v="Burlington"/>
    <x v="42"/>
    <s v="05408"/>
    <s v="East"/>
    <s v="FUR-BO-10004834"/>
    <x v="0"/>
    <x v="0"/>
    <s v="Riverside Palais Royal Lawyers Bookcase, Royale Cherry Finish"/>
    <n v="4404.8999999999996"/>
    <n v="5"/>
    <n v="0"/>
    <n v="1013.1270000000001"/>
  </r>
  <r>
    <n v="9743"/>
    <s v="CA-2014-131303"/>
    <x v="3"/>
    <x v="354"/>
    <d v="2014-12-03T00:00:00"/>
    <s v="Standard Class"/>
    <s v="EP-13915"/>
    <s v="Emily Phan"/>
    <x v="0"/>
    <x v="0"/>
    <s v="San Diego"/>
    <x v="1"/>
    <n v="92037"/>
    <s v="West"/>
    <s v="OFF-LA-10001074"/>
    <x v="1"/>
    <x v="2"/>
    <s v="Round Specialty Laser Printer Labels"/>
    <n v="62.65"/>
    <n v="5"/>
    <n v="0"/>
    <n v="29.445499999999996"/>
  </r>
  <r>
    <n v="9744"/>
    <s v="CA-2013-137127"/>
    <x v="0"/>
    <x v="950"/>
    <d v="2013-06-23T00:00:00"/>
    <s v="Standard Class"/>
    <s v="JJ-15445"/>
    <s v="Jennifer Jackson"/>
    <x v="0"/>
    <x v="0"/>
    <s v="Newark"/>
    <x v="13"/>
    <n v="19711"/>
    <s v="East"/>
    <s v="OFF-LA-10001641"/>
    <x v="1"/>
    <x v="2"/>
    <s v="Avery 518"/>
    <n v="9.4499999999999993"/>
    <n v="3"/>
    <n v="0"/>
    <n v="4.5359999999999996"/>
  </r>
  <r>
    <n v="9745"/>
    <s v="CA-2014-141782"/>
    <x v="3"/>
    <x v="276"/>
    <d v="2014-01-26T00:00:00"/>
    <s v="Standard Class"/>
    <s v="BE-11410"/>
    <s v="Bobby Elias"/>
    <x v="0"/>
    <x v="0"/>
    <s v="Aurora"/>
    <x v="10"/>
    <n v="60505"/>
    <s v="Central"/>
    <s v="OFF-EN-10002230"/>
    <x v="1"/>
    <x v="12"/>
    <s v="Airmail Envelopes"/>
    <n v="268.57600000000002"/>
    <n v="4"/>
    <n v="0.2"/>
    <n v="90.64439999999999"/>
  </r>
  <r>
    <n v="9746"/>
    <s v="CA-2014-137505"/>
    <x v="3"/>
    <x v="221"/>
    <d v="2014-11-25T00:00:00"/>
    <s v="Same Day"/>
    <s v="BP-11290"/>
    <s v="Beth Paige"/>
    <x v="0"/>
    <x v="0"/>
    <s v="Los Angeles"/>
    <x v="1"/>
    <n v="90008"/>
    <s v="West"/>
    <s v="FUR-TA-10000617"/>
    <x v="0"/>
    <x v="3"/>
    <s v="Hon Practical Foundations 30 x 60 Training Table, Light Gray/Charcoal"/>
    <n v="364.08000000000004"/>
    <n v="2"/>
    <n v="0.2"/>
    <n v="9.1020000000000039"/>
  </r>
  <r>
    <n v="9747"/>
    <s v="CA-2014-137505"/>
    <x v="3"/>
    <x v="221"/>
    <d v="2014-11-25T00:00:00"/>
    <s v="Same Day"/>
    <s v="BP-11290"/>
    <s v="Beth Paige"/>
    <x v="0"/>
    <x v="0"/>
    <s v="Los Angeles"/>
    <x v="1"/>
    <n v="90008"/>
    <s v="West"/>
    <s v="FUR-TA-10001676"/>
    <x v="0"/>
    <x v="3"/>
    <s v="Hon 61000 Series Interactive Training Tables"/>
    <n v="71.088000000000008"/>
    <n v="2"/>
    <n v="0.2"/>
    <n v="-1.7772000000000041"/>
  </r>
  <r>
    <n v="9748"/>
    <s v="US-2011-140914"/>
    <x v="2"/>
    <x v="7"/>
    <d v="2011-11-15T00:00:00"/>
    <s v="Standard Class"/>
    <s v="BH-11710"/>
    <s v="Brosina Hoffman"/>
    <x v="0"/>
    <x v="0"/>
    <s v="Chicago"/>
    <x v="10"/>
    <n v="60653"/>
    <s v="Central"/>
    <s v="FUR-FU-10000175"/>
    <x v="0"/>
    <x v="5"/>
    <s v="DAX Wood Document Frame."/>
    <n v="10.984000000000002"/>
    <n v="2"/>
    <n v="0.6"/>
    <n v="-7.9634"/>
  </r>
  <r>
    <n v="9749"/>
    <s v="US-2011-140914"/>
    <x v="2"/>
    <x v="7"/>
    <d v="2011-11-15T00:00:00"/>
    <s v="Standard Class"/>
    <s v="BH-11710"/>
    <s v="Brosina Hoffman"/>
    <x v="0"/>
    <x v="0"/>
    <s v="Chicago"/>
    <x v="10"/>
    <n v="60653"/>
    <s v="Central"/>
    <s v="FUR-CH-10003379"/>
    <x v="0"/>
    <x v="1"/>
    <s v="Global Commerce Series High-Back Swivel/Tilt Chairs"/>
    <n v="797.94399999999996"/>
    <n v="4"/>
    <n v="0.3"/>
    <n v="-56.995999999999981"/>
  </r>
  <r>
    <n v="9750"/>
    <s v="CA-2013-158358"/>
    <x v="0"/>
    <x v="758"/>
    <d v="2013-03-09T00:00:00"/>
    <s v="Standard Class"/>
    <s v="EM-13810"/>
    <s v="Eleni McCrary"/>
    <x v="1"/>
    <x v="0"/>
    <s v="Dover"/>
    <x v="38"/>
    <n v="3820"/>
    <s v="East"/>
    <s v="TEC-AC-10002567"/>
    <x v="2"/>
    <x v="11"/>
    <s v="Logitech G602 Wireless Gaming Mouse"/>
    <n v="159.97999999999999"/>
    <n v="2"/>
    <n v="0"/>
    <n v="57.592799999999997"/>
  </r>
  <r>
    <n v="9751"/>
    <s v="CA-2013-113390"/>
    <x v="0"/>
    <x v="1228"/>
    <d v="2013-10-16T00:00:00"/>
    <s v="Standard Class"/>
    <s v="EP-13915"/>
    <s v="Emily Phan"/>
    <x v="0"/>
    <x v="0"/>
    <s v="Chicago"/>
    <x v="10"/>
    <n v="60610"/>
    <s v="Central"/>
    <s v="OFF-AR-10003183"/>
    <x v="1"/>
    <x v="6"/>
    <s v="Avery Fluorescent Highlighter Four-Color Set"/>
    <n v="5.3440000000000003"/>
    <n v="2"/>
    <n v="0.2"/>
    <n v="0.66799999999999948"/>
  </r>
  <r>
    <n v="9752"/>
    <s v="CA-2013-113390"/>
    <x v="0"/>
    <x v="1228"/>
    <d v="2013-10-16T00:00:00"/>
    <s v="Standard Class"/>
    <s v="EP-13915"/>
    <s v="Emily Phan"/>
    <x v="0"/>
    <x v="0"/>
    <s v="Chicago"/>
    <x v="10"/>
    <n v="60610"/>
    <s v="Central"/>
    <s v="OFF-AR-10001446"/>
    <x v="1"/>
    <x v="6"/>
    <s v="Newell 309"/>
    <n v="27.72"/>
    <n v="3"/>
    <n v="0.2"/>
    <n v="3.4649999999999999"/>
  </r>
  <r>
    <n v="9753"/>
    <s v="US-2013-158680"/>
    <x v="0"/>
    <x v="949"/>
    <d v="2013-07-03T00:00:00"/>
    <s v="First Class"/>
    <s v="NZ-18565"/>
    <s v="Nick Zandusky"/>
    <x v="2"/>
    <x v="0"/>
    <s v="Seattle"/>
    <x v="4"/>
    <n v="98115"/>
    <s v="West"/>
    <s v="OFF-BI-10000145"/>
    <x v="1"/>
    <x v="8"/>
    <s v="Zipper Ring Binder Pockets"/>
    <n v="2.4960000000000004"/>
    <n v="1"/>
    <n v="0.2"/>
    <n v="0.90479999999999983"/>
  </r>
  <r>
    <n v="9754"/>
    <s v="CA-2014-113705"/>
    <x v="3"/>
    <x v="996"/>
    <d v="2014-03-30T00:00:00"/>
    <s v="Second Class"/>
    <s v="LC-16870"/>
    <s v="Lena Cacioppo"/>
    <x v="0"/>
    <x v="0"/>
    <s v="Richmond"/>
    <x v="17"/>
    <n v="23223"/>
    <s v="South"/>
    <s v="OFF-LA-10000476"/>
    <x v="1"/>
    <x v="2"/>
    <s v="Avery 05222 Permanent Self-Adhesive File Folder Labels for Typewriters, on Rolls, White, 250/Roll"/>
    <n v="8.26"/>
    <n v="2"/>
    <n v="0"/>
    <n v="3.7995999999999999"/>
  </r>
  <r>
    <n v="9755"/>
    <s v="CA-2014-113705"/>
    <x v="3"/>
    <x v="996"/>
    <d v="2014-03-30T00:00:00"/>
    <s v="Second Class"/>
    <s v="LC-16870"/>
    <s v="Lena Cacioppo"/>
    <x v="0"/>
    <x v="0"/>
    <s v="Richmond"/>
    <x v="17"/>
    <n v="23223"/>
    <s v="South"/>
    <s v="OFF-BI-10001679"/>
    <x v="1"/>
    <x v="8"/>
    <s v="GBC Instant Index System for Binding Systems"/>
    <n v="17.760000000000002"/>
    <n v="2"/>
    <n v="0"/>
    <n v="8.8800000000000008"/>
  </r>
  <r>
    <n v="9756"/>
    <s v="CA-2014-113705"/>
    <x v="3"/>
    <x v="996"/>
    <d v="2014-03-30T00:00:00"/>
    <s v="Second Class"/>
    <s v="LC-16870"/>
    <s v="Lena Cacioppo"/>
    <x v="0"/>
    <x v="0"/>
    <s v="Richmond"/>
    <x v="17"/>
    <n v="23223"/>
    <s v="South"/>
    <s v="OFF-ST-10001128"/>
    <x v="1"/>
    <x v="4"/>
    <s v="Carina Mini System Audio Rack, Model AR050B"/>
    <n v="332.94"/>
    <n v="3"/>
    <n v="0"/>
    <n v="9.9882000000000204"/>
  </r>
  <r>
    <n v="9757"/>
    <s v="CA-2014-113705"/>
    <x v="3"/>
    <x v="996"/>
    <d v="2014-03-30T00:00:00"/>
    <s v="Second Class"/>
    <s v="LC-16870"/>
    <s v="Lena Cacioppo"/>
    <x v="0"/>
    <x v="0"/>
    <s v="Richmond"/>
    <x v="17"/>
    <n v="23223"/>
    <s v="South"/>
    <s v="FUR-TA-10002533"/>
    <x v="0"/>
    <x v="3"/>
    <s v="BPI Conference Tables"/>
    <n v="292.10000000000002"/>
    <n v="2"/>
    <n v="0"/>
    <n v="58.419999999999987"/>
  </r>
  <r>
    <n v="9758"/>
    <s v="CA-2014-113705"/>
    <x v="3"/>
    <x v="996"/>
    <d v="2014-03-30T00:00:00"/>
    <s v="Second Class"/>
    <s v="LC-16870"/>
    <s v="Lena Cacioppo"/>
    <x v="0"/>
    <x v="0"/>
    <s v="Richmond"/>
    <x v="17"/>
    <n v="23223"/>
    <s v="South"/>
    <s v="TEC-PH-10004006"/>
    <x v="2"/>
    <x v="7"/>
    <s v="Panasonic KX - TS880B Telephone"/>
    <n v="206.1"/>
    <n v="5"/>
    <n v="0"/>
    <n v="55.647000000000006"/>
  </r>
  <r>
    <n v="9759"/>
    <s v="CA-2014-113705"/>
    <x v="3"/>
    <x v="996"/>
    <d v="2014-03-30T00:00:00"/>
    <s v="Second Class"/>
    <s v="LC-16870"/>
    <s v="Lena Cacioppo"/>
    <x v="0"/>
    <x v="0"/>
    <s v="Richmond"/>
    <x v="17"/>
    <n v="23223"/>
    <s v="South"/>
    <s v="OFF-PA-10002615"/>
    <x v="1"/>
    <x v="10"/>
    <s v="Ampad Gold Fibre Wirebound Steno Books, 6&quot; x 9&quot;, Gregg Ruled"/>
    <n v="17.64"/>
    <n v="4"/>
    <n v="0"/>
    <n v="8.1143999999999998"/>
  </r>
  <r>
    <n v="9760"/>
    <s v="CA-2013-146913"/>
    <x v="0"/>
    <x v="731"/>
    <d v="2013-11-06T00:00:00"/>
    <s v="Standard Class"/>
    <s v="SF-20965"/>
    <s v="Sylvia Foulston"/>
    <x v="1"/>
    <x v="0"/>
    <s v="San Francisco"/>
    <x v="1"/>
    <n v="94109"/>
    <s v="West"/>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x v="0"/>
    <s v="Springdale"/>
    <x v="36"/>
    <n v="72762"/>
    <s v="South"/>
    <s v="OFF-AR-10000657"/>
    <x v="1"/>
    <x v="6"/>
    <s v="Binney &amp; Smith inkTank Desk Highlighter, Chisel Tip, Yellow, 12/Box"/>
    <n v="4.3"/>
    <n v="2"/>
    <n v="0"/>
    <n v="1.4189999999999996"/>
  </r>
  <r>
    <n v="9762"/>
    <s v="CA-2011-121762"/>
    <x v="2"/>
    <x v="1047"/>
    <d v="2011-02-19T00:00:00"/>
    <s v="Standard Class"/>
    <s v="ML-17395"/>
    <s v="Marina Lichtenstein"/>
    <x v="1"/>
    <x v="0"/>
    <s v="Seattle"/>
    <x v="4"/>
    <n v="98103"/>
    <s v="West"/>
    <s v="TEC-AC-10000736"/>
    <x v="2"/>
    <x v="11"/>
    <s v="Logitech G600 MMO Gaming Mouse"/>
    <n v="239.96999999999997"/>
    <n v="3"/>
    <n v="0"/>
    <n v="86.389199999999988"/>
  </r>
  <r>
    <n v="9763"/>
    <s v="CA-2011-121762"/>
    <x v="2"/>
    <x v="1047"/>
    <d v="2011-02-19T00:00:00"/>
    <s v="Standard Class"/>
    <s v="ML-17395"/>
    <s v="Marina Lichtenstein"/>
    <x v="1"/>
    <x v="0"/>
    <s v="Seattle"/>
    <x v="4"/>
    <n v="98103"/>
    <s v="West"/>
    <s v="OFF-AP-10001293"/>
    <x v="1"/>
    <x v="9"/>
    <s v="Belkin 8 Outlet Surge Protector"/>
    <n v="81.96"/>
    <n v="2"/>
    <n v="0"/>
    <n v="22.948799999999999"/>
  </r>
  <r>
    <n v="9764"/>
    <s v="CA-2011-121762"/>
    <x v="2"/>
    <x v="1047"/>
    <d v="2011-02-19T00:00:00"/>
    <s v="Standard Class"/>
    <s v="ML-17395"/>
    <s v="Marina Lichtenstein"/>
    <x v="1"/>
    <x v="0"/>
    <s v="Seattle"/>
    <x v="4"/>
    <n v="98103"/>
    <s v="West"/>
    <s v="OFF-SU-10000157"/>
    <x v="1"/>
    <x v="14"/>
    <s v="Compact Automatic Electric Letter Opener"/>
    <n v="238.62"/>
    <n v="2"/>
    <n v="0"/>
    <n v="4.7724000000000046"/>
  </r>
  <r>
    <n v="9765"/>
    <s v="CA-2011-123855"/>
    <x v="2"/>
    <x v="1229"/>
    <d v="2011-06-23T00:00:00"/>
    <s v="Standard Class"/>
    <s v="MC-18100"/>
    <s v="Mick Crebagga"/>
    <x v="0"/>
    <x v="0"/>
    <s v="Los Angeles"/>
    <x v="1"/>
    <n v="90036"/>
    <s v="West"/>
    <s v="TEC-PH-10000215"/>
    <x v="2"/>
    <x v="7"/>
    <s v="Plantronics Cordless Phone Headset with In-line Volume - M214C"/>
    <n v="139.80000000000001"/>
    <n v="5"/>
    <n v="0.2"/>
    <n v="12.232500000000009"/>
  </r>
  <r>
    <n v="9766"/>
    <s v="CA-2014-101959"/>
    <x v="3"/>
    <x v="1230"/>
    <d v="2014-03-07T00:00:00"/>
    <s v="Standard Class"/>
    <s v="DB-13660"/>
    <s v="Duane Benoit"/>
    <x v="0"/>
    <x v="0"/>
    <s v="Middletown"/>
    <x v="29"/>
    <n v="6457"/>
    <s v="East"/>
    <s v="OFF-BI-10001757"/>
    <x v="1"/>
    <x v="8"/>
    <s v="Pressboard Hanging Data Binders for Unburst Sheets"/>
    <n v="9.84"/>
    <n v="2"/>
    <n v="0"/>
    <n v="4.7231999999999994"/>
  </r>
  <r>
    <n v="9767"/>
    <s v="CA-2014-101959"/>
    <x v="3"/>
    <x v="1230"/>
    <d v="2014-03-07T00:00:00"/>
    <s v="Standard Class"/>
    <s v="DB-13660"/>
    <s v="Duane Benoit"/>
    <x v="0"/>
    <x v="0"/>
    <s v="Middletown"/>
    <x v="29"/>
    <n v="6457"/>
    <s v="East"/>
    <s v="OFF-PA-10002137"/>
    <x v="1"/>
    <x v="10"/>
    <s v="Southworth 100% Résumé Paper, 24lb."/>
    <n v="7.78"/>
    <n v="1"/>
    <n v="0"/>
    <n v="3.5009999999999994"/>
  </r>
  <r>
    <n v="9768"/>
    <s v="CA-2014-102659"/>
    <x v="3"/>
    <x v="34"/>
    <d v="2014-12-16T00:00:00"/>
    <s v="Standard Class"/>
    <s v="LW-17215"/>
    <s v="Luke Weiss"/>
    <x v="0"/>
    <x v="0"/>
    <s v="Grand Rapids"/>
    <x v="12"/>
    <n v="49505"/>
    <s v="Central"/>
    <s v="OFF-BI-10000088"/>
    <x v="1"/>
    <x v="8"/>
    <s v="GBC Imprintable Covers"/>
    <n v="54.900000000000006"/>
    <n v="5"/>
    <n v="0"/>
    <n v="26.901000000000003"/>
  </r>
  <r>
    <n v="9769"/>
    <s v="CA-2014-142328"/>
    <x v="3"/>
    <x v="226"/>
    <d v="2014-12-15T00:00:00"/>
    <s v="Standard Class"/>
    <s v="TC-21535"/>
    <s v="Tracy Collins"/>
    <x v="2"/>
    <x v="0"/>
    <s v="San Francisco"/>
    <x v="1"/>
    <n v="94122"/>
    <s v="West"/>
    <s v="OFF-PA-10000380"/>
    <x v="1"/>
    <x v="10"/>
    <s v="REDIFORM Incoming/Outgoing Call Register, 11&quot; X 8 1/2&quot;, 100 Messages"/>
    <n v="50.04"/>
    <n v="6"/>
    <n v="0"/>
    <n v="25.02"/>
  </r>
  <r>
    <n v="9770"/>
    <s v="CA-2013-123533"/>
    <x v="0"/>
    <x v="390"/>
    <d v="2013-12-01T00:00:00"/>
    <s v="Standard Class"/>
    <s v="SC-20050"/>
    <s v="Sample Company A"/>
    <x v="2"/>
    <x v="0"/>
    <s v="Hialeah"/>
    <x v="2"/>
    <n v="33012"/>
    <s v="South"/>
    <s v="FUR-BO-10001619"/>
    <x v="0"/>
    <x v="0"/>
    <s v="O'Sullivan Cherrywood Estates Traditional Bookcase"/>
    <n v="339.92000000000007"/>
    <n v="5"/>
    <n v="0.2"/>
    <n v="8.4979999999999762"/>
  </r>
  <r>
    <n v="9771"/>
    <s v="CA-2013-123533"/>
    <x v="0"/>
    <x v="390"/>
    <d v="2013-12-01T00:00:00"/>
    <s v="Standard Class"/>
    <s v="SC-20050"/>
    <s v="Sample Company A"/>
    <x v="2"/>
    <x v="0"/>
    <s v="Hialeah"/>
    <x v="2"/>
    <n v="33012"/>
    <s v="South"/>
    <s v="OFF-PA-10001609"/>
    <x v="1"/>
    <x v="10"/>
    <s v="Tops Wirebound Message Log Books"/>
    <n v="10.528"/>
    <n v="4"/>
    <n v="0.2"/>
    <n v="3.4215999999999993"/>
  </r>
  <r>
    <n v="9772"/>
    <s v="CA-2013-123533"/>
    <x v="0"/>
    <x v="390"/>
    <d v="2013-12-01T00:00:00"/>
    <s v="Standard Class"/>
    <s v="SC-20050"/>
    <s v="Sample Company A"/>
    <x v="2"/>
    <x v="0"/>
    <s v="Hialeah"/>
    <x v="2"/>
    <n v="33012"/>
    <s v="South"/>
    <s v="OFF-AP-10002765"/>
    <x v="1"/>
    <x v="9"/>
    <s v="Fellowes Advanced Computer Series Surge Protectors"/>
    <n v="42.384"/>
    <n v="2"/>
    <n v="0.2"/>
    <n v="4.2384000000000022"/>
  </r>
  <r>
    <n v="9773"/>
    <s v="CA-2013-104983"/>
    <x v="0"/>
    <x v="894"/>
    <d v="2013-07-04T00:00:00"/>
    <s v="Same Day"/>
    <s v="FM-14215"/>
    <s v="Filia McAdams"/>
    <x v="1"/>
    <x v="0"/>
    <s v="Philadelphia"/>
    <x v="9"/>
    <n v="19143"/>
    <s v="East"/>
    <s v="OFF-PA-10000167"/>
    <x v="1"/>
    <x v="10"/>
    <s v="Xerox 1925"/>
    <n v="123.92000000000002"/>
    <n v="5"/>
    <n v="0.2"/>
    <n v="38.724999999999994"/>
  </r>
  <r>
    <n v="9774"/>
    <s v="CA-2013-160234"/>
    <x v="0"/>
    <x v="190"/>
    <d v="2013-07-04T00:00:00"/>
    <s v="Standard Class"/>
    <s v="PF-19225"/>
    <s v="Phillip Flathmann"/>
    <x v="0"/>
    <x v="0"/>
    <s v="Atlanta"/>
    <x v="32"/>
    <n v="30318"/>
    <s v="South"/>
    <s v="TEC-PH-10004434"/>
    <x v="2"/>
    <x v="7"/>
    <s v="Cisco IP Phone 7961G VoIP phone - Dark gray"/>
    <n v="135.94999999999999"/>
    <n v="1"/>
    <n v="0"/>
    <n v="39.425499999999985"/>
  </r>
  <r>
    <n v="9775"/>
    <s v="CA-2011-169019"/>
    <x v="2"/>
    <x v="711"/>
    <d v="2011-07-30T00:00:00"/>
    <s v="Standard Class"/>
    <s v="LF-17185"/>
    <s v="Luke Foster"/>
    <x v="0"/>
    <x v="0"/>
    <s v="San Antonio"/>
    <x v="5"/>
    <n v="78207"/>
    <s v="Central"/>
    <s v="OFF-BI-10004995"/>
    <x v="1"/>
    <x v="8"/>
    <s v="GBC DocuBind P400 Electric Binding System"/>
    <n v="2177.5839999999994"/>
    <n v="8"/>
    <n v="0.8"/>
    <n v="-3701.8928000000014"/>
  </r>
  <r>
    <n v="9776"/>
    <s v="CA-2011-169019"/>
    <x v="2"/>
    <x v="711"/>
    <d v="2011-07-30T00:00:00"/>
    <s v="Standard Class"/>
    <s v="LF-17185"/>
    <s v="Luke Foster"/>
    <x v="0"/>
    <x v="0"/>
    <s v="San Antonio"/>
    <x v="5"/>
    <n v="78207"/>
    <s v="Central"/>
    <s v="FUR-FU-10004666"/>
    <x v="0"/>
    <x v="5"/>
    <s v="DAX Clear Channel Poster Frame"/>
    <n v="17.496000000000002"/>
    <n v="3"/>
    <n v="0.6"/>
    <n v="-10.060199999999998"/>
  </r>
  <r>
    <n v="9777"/>
    <s v="CA-2011-169019"/>
    <x v="2"/>
    <x v="711"/>
    <d v="2011-07-30T00:00:00"/>
    <s v="Standard Class"/>
    <s v="LF-17185"/>
    <s v="Luke Foster"/>
    <x v="0"/>
    <x v="0"/>
    <s v="San Antonio"/>
    <x v="5"/>
    <n v="78207"/>
    <s v="Central"/>
    <s v="OFF-BI-10001524"/>
    <x v="1"/>
    <x v="8"/>
    <s v="GBC Premium Transparent Covers with Diagonal Lined Pattern"/>
    <n v="16.783999999999995"/>
    <n v="4"/>
    <n v="0.8"/>
    <n v="-26.854400000000012"/>
  </r>
  <r>
    <n v="9778"/>
    <s v="CA-2011-169019"/>
    <x v="2"/>
    <x v="711"/>
    <d v="2011-07-30T00:00:00"/>
    <s v="Standard Class"/>
    <s v="LF-17185"/>
    <s v="Luke Foster"/>
    <x v="0"/>
    <x v="0"/>
    <s v="San Antonio"/>
    <x v="5"/>
    <n v="78207"/>
    <s v="Central"/>
    <s v="TEC-AC-10002076"/>
    <x v="2"/>
    <x v="11"/>
    <s v="Microsoft Natural Keyboard Elite"/>
    <n v="431.13600000000002"/>
    <n v="9"/>
    <n v="0.2"/>
    <n v="-26.946000000000012"/>
  </r>
  <r>
    <n v="9779"/>
    <s v="CA-2011-169019"/>
    <x v="2"/>
    <x v="711"/>
    <d v="2011-07-30T00:00:00"/>
    <s v="Standard Class"/>
    <s v="LF-17185"/>
    <s v="Luke Foster"/>
    <x v="0"/>
    <x v="0"/>
    <s v="San Antonio"/>
    <x v="5"/>
    <n v="78207"/>
    <s v="Central"/>
    <s v="OFF-BI-10001679"/>
    <x v="1"/>
    <x v="8"/>
    <s v="GBC Instant Index System for Binding Systems"/>
    <n v="8.879999999999999"/>
    <n v="5"/>
    <n v="0.8"/>
    <n v="-13.32"/>
  </r>
  <r>
    <n v="9780"/>
    <s v="CA-2011-169019"/>
    <x v="2"/>
    <x v="711"/>
    <d v="2011-07-30T00:00:00"/>
    <s v="Standard Class"/>
    <s v="LF-17185"/>
    <s v="Luke Foster"/>
    <x v="0"/>
    <x v="0"/>
    <s v="San Antonio"/>
    <x v="5"/>
    <n v="78207"/>
    <s v="Central"/>
    <s v="OFF-AP-10003281"/>
    <x v="1"/>
    <x v="9"/>
    <s v="Acco 6 Outlet Guardian Standard Surge Suppressor"/>
    <n v="4.8359999999999985"/>
    <n v="2"/>
    <n v="0.8"/>
    <n v="-12.090000000000003"/>
  </r>
  <r>
    <n v="9781"/>
    <s v="CA-2013-153178"/>
    <x v="0"/>
    <x v="749"/>
    <d v="2013-09-19T00:00:00"/>
    <s v="Standard Class"/>
    <s v="CL-12565"/>
    <s v="Clay Ludtke"/>
    <x v="0"/>
    <x v="0"/>
    <s v="Long Beach"/>
    <x v="15"/>
    <n v="11561"/>
    <s v="East"/>
    <s v="TEC-PH-10001944"/>
    <x v="2"/>
    <x v="7"/>
    <s v="Wi-Ex zBoost YX540 Cellular Phone Signal Booster"/>
    <n v="437.84999999999997"/>
    <n v="3"/>
    <n v="0"/>
    <n v="131.35499999999996"/>
  </r>
  <r>
    <n v="9782"/>
    <s v="CA-2013-153178"/>
    <x v="0"/>
    <x v="749"/>
    <d v="2013-09-19T00:00:00"/>
    <s v="Standard Class"/>
    <s v="CL-12565"/>
    <s v="Clay Ludtke"/>
    <x v="0"/>
    <x v="0"/>
    <s v="Long Beach"/>
    <x v="15"/>
    <n v="11561"/>
    <s v="East"/>
    <s v="OFF-BI-10004390"/>
    <x v="1"/>
    <x v="8"/>
    <s v="GBC DocuBind 200 Manual Binding Machine"/>
    <n v="673.5680000000001"/>
    <n v="2"/>
    <n v="0.2"/>
    <n v="252.58799999999999"/>
  </r>
  <r>
    <n v="9783"/>
    <s v="CA-2012-149748"/>
    <x v="1"/>
    <x v="70"/>
    <d v="2012-06-02T00:00:00"/>
    <s v="Second Class"/>
    <s v="EM-13825"/>
    <s v="Elizabeth Moffitt"/>
    <x v="1"/>
    <x v="0"/>
    <s v="Paterson"/>
    <x v="30"/>
    <n v="7501"/>
    <s v="East"/>
    <s v="OFF-PA-10002120"/>
    <x v="1"/>
    <x v="10"/>
    <s v="Xerox 1889"/>
    <n v="274.8"/>
    <n v="5"/>
    <n v="0"/>
    <n v="134.65199999999999"/>
  </r>
  <r>
    <n v="9784"/>
    <s v="CA-2012-149748"/>
    <x v="1"/>
    <x v="70"/>
    <d v="2012-06-02T00:00:00"/>
    <s v="Second Class"/>
    <s v="EM-13825"/>
    <s v="Elizabeth Moffitt"/>
    <x v="1"/>
    <x v="0"/>
    <s v="Paterson"/>
    <x v="30"/>
    <n v="7501"/>
    <s v="East"/>
    <s v="OFF-ST-10004340"/>
    <x v="1"/>
    <x v="4"/>
    <s v="Fellowes Mobile File Cart, Black"/>
    <n v="62.18"/>
    <n v="1"/>
    <n v="0"/>
    <n v="16.788600000000002"/>
  </r>
  <r>
    <n v="9785"/>
    <s v="CA-2012-149748"/>
    <x v="1"/>
    <x v="70"/>
    <d v="2012-06-02T00:00:00"/>
    <s v="Second Class"/>
    <s v="EM-13825"/>
    <s v="Elizabeth Moffitt"/>
    <x v="1"/>
    <x v="0"/>
    <s v="Paterson"/>
    <x v="30"/>
    <n v="7501"/>
    <s v="East"/>
    <s v="FUR-FU-10001847"/>
    <x v="0"/>
    <x v="5"/>
    <s v="Eldon Image Series Black Desk Accessories"/>
    <n v="8.2799999999999994"/>
    <n v="2"/>
    <n v="0"/>
    <n v="2.9807999999999995"/>
  </r>
  <r>
    <n v="9786"/>
    <s v="CA-2012-155635"/>
    <x v="1"/>
    <x v="1231"/>
    <d v="2012-05-13T00:00:00"/>
    <s v="Standard Class"/>
    <s v="ME-17725"/>
    <s v="Max Engle"/>
    <x v="0"/>
    <x v="0"/>
    <s v="Louisville"/>
    <x v="0"/>
    <n v="40214"/>
    <s v="South"/>
    <s v="OFF-BI-10000962"/>
    <x v="1"/>
    <x v="8"/>
    <s v="Acco Flexible ACCOHIDE Square Ring Data Binder, Dark Blue, 11 1/2&quot; X 14&quot; 7/8&quot;"/>
    <n v="48.81"/>
    <n v="3"/>
    <n v="0"/>
    <n v="23.916899999999998"/>
  </r>
  <r>
    <n v="9787"/>
    <s v="US-2011-114377"/>
    <x v="2"/>
    <x v="1127"/>
    <d v="2011-11-05T00:00:00"/>
    <s v="Same Day"/>
    <s v="BG-11035"/>
    <s v="Barry Gonzalez"/>
    <x v="0"/>
    <x v="0"/>
    <s v="Hampton"/>
    <x v="17"/>
    <n v="23666"/>
    <s v="South"/>
    <s v="FUR-CH-10004754"/>
    <x v="0"/>
    <x v="1"/>
    <s v="Global Stack Chair with Arms, Black"/>
    <n v="149.9"/>
    <n v="5"/>
    <n v="0"/>
    <n v="40.472999999999999"/>
  </r>
  <r>
    <n v="9788"/>
    <s v="CA-2014-144491"/>
    <x v="3"/>
    <x v="996"/>
    <d v="2014-04-02T00:00:00"/>
    <s v="Standard Class"/>
    <s v="CJ-12010"/>
    <s v="Caroline Jumper"/>
    <x v="0"/>
    <x v="0"/>
    <s v="Houston"/>
    <x v="5"/>
    <n v="77070"/>
    <s v="Central"/>
    <s v="FUR-BO-10001811"/>
    <x v="0"/>
    <x v="0"/>
    <s v="Atlantic Metals Mobile 5-Shelf Bookcases, Custom Colors"/>
    <n v="1023.3319999999999"/>
    <n v="5"/>
    <n v="0.32"/>
    <n v="-30.098000000000127"/>
  </r>
  <r>
    <n v="9789"/>
    <s v="CA-2014-144491"/>
    <x v="3"/>
    <x v="996"/>
    <d v="2014-04-02T00:00:00"/>
    <s v="Standard Class"/>
    <s v="CJ-12010"/>
    <s v="Caroline Jumper"/>
    <x v="0"/>
    <x v="0"/>
    <s v="Houston"/>
    <x v="5"/>
    <n v="77070"/>
    <s v="Central"/>
    <s v="FUR-CH-10004063"/>
    <x v="0"/>
    <x v="1"/>
    <s v="Global Deluxe High-Back Manager's Chair"/>
    <n v="600.55799999999999"/>
    <n v="3"/>
    <n v="0.3"/>
    <n v="-8.5794000000000779"/>
  </r>
  <r>
    <n v="9790"/>
    <s v="CA-2014-144491"/>
    <x v="3"/>
    <x v="996"/>
    <d v="2014-04-02T00:00:00"/>
    <s v="Standard Class"/>
    <s v="CJ-12010"/>
    <s v="Caroline Jumper"/>
    <x v="0"/>
    <x v="0"/>
    <s v="Houston"/>
    <x v="5"/>
    <n v="77070"/>
    <s v="Central"/>
    <s v="TEC-AC-10004901"/>
    <x v="2"/>
    <x v="11"/>
    <s v="Kensington SlimBlade Notebook Wireless Mouse with Nano Receiver "/>
    <n v="39.992000000000004"/>
    <n v="1"/>
    <n v="0.2"/>
    <n v="6.9985999999999997"/>
  </r>
  <r>
    <n v="9791"/>
    <s v="CA-2014-144491"/>
    <x v="3"/>
    <x v="996"/>
    <d v="2014-04-02T00:00:00"/>
    <s v="Standard Class"/>
    <s v="CJ-12010"/>
    <s v="Caroline Jumper"/>
    <x v="0"/>
    <x v="0"/>
    <s v="Houston"/>
    <x v="5"/>
    <n v="77070"/>
    <s v="Central"/>
    <s v="FUR-CH-10001714"/>
    <x v="0"/>
    <x v="1"/>
    <s v="Global Leather &amp; Oak Executive Chair, Burgundy"/>
    <n v="211.24599999999998"/>
    <n v="2"/>
    <n v="0.3"/>
    <n v="-66.391599999999983"/>
  </r>
  <r>
    <n v="9792"/>
    <s v="CA-2011-127166"/>
    <x v="2"/>
    <x v="371"/>
    <d v="2011-05-23T00:00:00"/>
    <s v="Second Class"/>
    <s v="KH-16360"/>
    <s v="Katherine Hughes"/>
    <x v="0"/>
    <x v="0"/>
    <s v="Houston"/>
    <x v="5"/>
    <n v="77070"/>
    <s v="Central"/>
    <s v="OFF-EN-10003134"/>
    <x v="1"/>
    <x v="12"/>
    <s v="Staples"/>
    <n v="56.063999999999993"/>
    <n v="6"/>
    <n v="0.2"/>
    <n v="21.024000000000001"/>
  </r>
  <r>
    <n v="9793"/>
    <s v="CA-2011-127166"/>
    <x v="2"/>
    <x v="371"/>
    <d v="2011-05-23T00:00:00"/>
    <s v="Second Class"/>
    <s v="KH-16360"/>
    <s v="Katherine Hughes"/>
    <x v="0"/>
    <x v="0"/>
    <s v="Houston"/>
    <x v="5"/>
    <n v="77070"/>
    <s v="Central"/>
    <s v="FUR-CH-10003396"/>
    <x v="0"/>
    <x v="1"/>
    <s v="Global Deluxe Steno Chair"/>
    <n v="107.77200000000001"/>
    <n v="2"/>
    <n v="0.3"/>
    <n v="-29.252400000000009"/>
  </r>
  <r>
    <n v="9794"/>
    <s v="CA-2011-127166"/>
    <x v="2"/>
    <x v="371"/>
    <d v="2011-05-23T00:00:00"/>
    <s v="Second Class"/>
    <s v="KH-16360"/>
    <s v="Katherine Hughes"/>
    <x v="0"/>
    <x v="0"/>
    <s v="Houston"/>
    <x v="5"/>
    <n v="77070"/>
    <s v="Central"/>
    <s v="OFF-PA-10001560"/>
    <x v="1"/>
    <x v="10"/>
    <s v="Adams Telephone Message Books, 5 1/4” x 11”"/>
    <n v="4.8320000000000007"/>
    <n v="1"/>
    <n v="0.2"/>
    <n v="1.6307999999999998"/>
  </r>
  <r>
    <n v="9795"/>
    <s v="CA-2011-127166"/>
    <x v="2"/>
    <x v="371"/>
    <d v="2011-05-23T00:00:00"/>
    <s v="Second Class"/>
    <s v="KH-16360"/>
    <s v="Katherine Hughes"/>
    <x v="0"/>
    <x v="0"/>
    <s v="Houston"/>
    <x v="5"/>
    <n v="77070"/>
    <s v="Central"/>
    <s v="OFF-BI-10000977"/>
    <x v="1"/>
    <x v="8"/>
    <s v="Ibico Plastic Spiral Binding Combs"/>
    <n v="18.239999999999995"/>
    <n v="3"/>
    <n v="0.8"/>
    <n v="-31.00800000000001"/>
  </r>
  <r>
    <n v="9796"/>
    <s v="CA-2013-125920"/>
    <x v="0"/>
    <x v="206"/>
    <d v="2013-05-29T00:00:00"/>
    <s v="Standard Class"/>
    <s v="SH-19975"/>
    <s v="Sally Hughsby"/>
    <x v="1"/>
    <x v="0"/>
    <s v="Chicago"/>
    <x v="10"/>
    <n v="60610"/>
    <s v="Central"/>
    <s v="OFF-BI-10003429"/>
    <x v="1"/>
    <x v="8"/>
    <s v="Cardinal HOLDit! Binder Insert Strips,Extra Strips"/>
    <n v="3.7979999999999992"/>
    <n v="3"/>
    <n v="0.8"/>
    <n v="-5.8869000000000007"/>
  </r>
  <r>
    <n v="9797"/>
    <s v="CA-2012-128608"/>
    <x v="1"/>
    <x v="1026"/>
    <d v="2012-01-17T00:00:00"/>
    <s v="Standard Class"/>
    <s v="CS-12490"/>
    <s v="Cindy Schnelling"/>
    <x v="1"/>
    <x v="0"/>
    <s v="Toledo"/>
    <x v="24"/>
    <n v="43615"/>
    <s v="East"/>
    <s v="OFF-AR-10001374"/>
    <x v="1"/>
    <x v="6"/>
    <s v="BIC Brite Liner Highlighters, Chisel Tip"/>
    <n v="10.368000000000002"/>
    <n v="2"/>
    <n v="0.2"/>
    <n v="1.5551999999999992"/>
  </r>
  <r>
    <n v="9798"/>
    <s v="CA-2012-128608"/>
    <x v="1"/>
    <x v="1026"/>
    <d v="2012-01-17T00:00:00"/>
    <s v="Standard Class"/>
    <s v="CS-12490"/>
    <s v="Cindy Schnelling"/>
    <x v="1"/>
    <x v="0"/>
    <s v="Toledo"/>
    <x v="24"/>
    <n v="43615"/>
    <s v="East"/>
    <s v="TEC-PH-10004977"/>
    <x v="2"/>
    <x v="7"/>
    <s v="GE 30524EE4"/>
    <n v="235.18799999999999"/>
    <n v="2"/>
    <n v="0.4"/>
    <n v="-43.117800000000045"/>
  </r>
  <r>
    <n v="9799"/>
    <s v="CA-2012-128608"/>
    <x v="1"/>
    <x v="1026"/>
    <d v="2012-01-17T00:00:00"/>
    <s v="Standard Class"/>
    <s v="CS-12490"/>
    <s v="Cindy Schnelling"/>
    <x v="1"/>
    <x v="0"/>
    <s v="Toledo"/>
    <x v="24"/>
    <n v="43615"/>
    <s v="East"/>
    <s v="TEC-PH-10000912"/>
    <x v="2"/>
    <x v="7"/>
    <s v="Anker 24W Portable Micro USB Car Charger"/>
    <n v="26.376000000000001"/>
    <n v="4"/>
    <n v="0.4"/>
    <n v="2.6375999999999991"/>
  </r>
  <r>
    <n v="9800"/>
    <s v="CA-2012-128608"/>
    <x v="1"/>
    <x v="1026"/>
    <d v="2012-01-17T00:00:00"/>
    <s v="Standard Class"/>
    <s v="CS-12490"/>
    <s v="Cindy Schnelling"/>
    <x v="1"/>
    <x v="0"/>
    <s v="Toledo"/>
    <x v="24"/>
    <n v="43615"/>
    <s v="East"/>
    <s v="TEC-AC-10000487"/>
    <x v="2"/>
    <x v="11"/>
    <s v="SanDisk Cruzer 4 GB USB Flash Drive"/>
    <n v="10.384"/>
    <n v="2"/>
    <n v="0.2"/>
    <n v="2.2065999999999999"/>
  </r>
  <r>
    <n v="9801"/>
    <s v="CA-2012-128608"/>
    <x v="1"/>
    <x v="1026"/>
    <d v="2012-01-17T00:00:00"/>
    <s v="Standard Class"/>
    <s v="CS-12490"/>
    <s v="Cindy Schnelling"/>
    <x v="1"/>
    <x v="0"/>
    <s v="Toledo"/>
    <x v="24"/>
    <n v="43615"/>
    <s v="East"/>
    <s v="TEC-PH-10002262"/>
    <x v="2"/>
    <x v="7"/>
    <s v="LG Electronics Tone+ HBS-730 Bluetooth Headset"/>
    <n v="107.11799999999999"/>
    <n v="3"/>
    <n v="0.4"/>
    <n v="-21.423599999999993"/>
  </r>
  <r>
    <n v="9802"/>
    <s v="CA-2014-137918"/>
    <x v="3"/>
    <x v="365"/>
    <d v="2014-10-07T00:00:00"/>
    <s v="Standard Class"/>
    <s v="JK-15730"/>
    <s v="Joe Kamberova"/>
    <x v="0"/>
    <x v="0"/>
    <s v="Lodi"/>
    <x v="1"/>
    <n v="95240"/>
    <s v="West"/>
    <s v="OFF-SU-10000898"/>
    <x v="1"/>
    <x v="14"/>
    <s v="Acme Hot Forged Carbon Steel Scissors with Nickel-Plated Handles, 3 7/8&quot; Cut, 8&quot;L"/>
    <n v="97.3"/>
    <n v="7"/>
    <n v="0"/>
    <n v="28.216999999999992"/>
  </r>
  <r>
    <n v="9803"/>
    <s v="CA-2012-122973"/>
    <x v="1"/>
    <x v="1074"/>
    <d v="2012-07-20T00:00:00"/>
    <s v="Second Class"/>
    <s v="PJ-19015"/>
    <s v="Pauline Johnson"/>
    <x v="0"/>
    <x v="0"/>
    <s v="New York City"/>
    <x v="15"/>
    <n v="10024"/>
    <s v="East"/>
    <s v="OFF-BI-10004182"/>
    <x v="1"/>
    <x v="8"/>
    <s v="Economy Binders"/>
    <n v="3.3280000000000003"/>
    <n v="2"/>
    <n v="0.2"/>
    <n v="1.2064000000000001"/>
  </r>
  <r>
    <n v="9804"/>
    <s v="CA-2012-122973"/>
    <x v="1"/>
    <x v="1074"/>
    <d v="2012-07-20T00:00:00"/>
    <s v="Second Class"/>
    <s v="PJ-19015"/>
    <s v="Pauline Johnson"/>
    <x v="0"/>
    <x v="0"/>
    <s v="New York City"/>
    <x v="15"/>
    <n v="10024"/>
    <s v="East"/>
    <s v="TEC-PH-10002468"/>
    <x v="2"/>
    <x v="7"/>
    <s v="Plantronics CS 50-USB - headset - Convertible, Monaural"/>
    <n v="135.99"/>
    <n v="1"/>
    <n v="0"/>
    <n v="36.717300000000009"/>
  </r>
  <r>
    <n v="9805"/>
    <s v="CA-2012-122973"/>
    <x v="1"/>
    <x v="1074"/>
    <d v="2012-07-20T00:00:00"/>
    <s v="Second Class"/>
    <s v="PJ-19015"/>
    <s v="Pauline Johnson"/>
    <x v="0"/>
    <x v="0"/>
    <s v="New York City"/>
    <x v="15"/>
    <n v="10024"/>
    <s v="East"/>
    <s v="FUR-FU-10002364"/>
    <x v="0"/>
    <x v="5"/>
    <s v="Eldon Expressions Wood Desk Accessories, Oak"/>
    <n v="7.38"/>
    <n v="1"/>
    <n v="0"/>
    <n v="2.1401999999999992"/>
  </r>
  <r>
    <n v="9806"/>
    <s v="CA-2013-136322"/>
    <x v="0"/>
    <x v="147"/>
    <d v="2013-10-27T00:00:00"/>
    <s v="Standard Class"/>
    <s v="AP-10720"/>
    <s v="Anne Pryor"/>
    <x v="2"/>
    <x v="0"/>
    <s v="Fort Lauderdale"/>
    <x v="2"/>
    <n v="33311"/>
    <s v="South"/>
    <s v="FUR-FU-10002878"/>
    <x v="0"/>
    <x v="5"/>
    <s v="Seth Thomas 14&quot; Day/Date Wall Clock"/>
    <n v="45.568000000000005"/>
    <n v="2"/>
    <n v="0.2"/>
    <n v="9.6832000000000011"/>
  </r>
  <r>
    <n v="9807"/>
    <s v="CA-2013-136322"/>
    <x v="0"/>
    <x v="147"/>
    <d v="2013-10-27T00:00:00"/>
    <s v="Standard Class"/>
    <s v="AP-10720"/>
    <s v="Anne Pryor"/>
    <x v="2"/>
    <x v="0"/>
    <s v="Fort Lauderdale"/>
    <x v="2"/>
    <n v="33311"/>
    <s v="South"/>
    <s v="OFF-BI-10004817"/>
    <x v="1"/>
    <x v="8"/>
    <s v="GBC Personal VeloBind Strips"/>
    <n v="28.752000000000006"/>
    <n v="8"/>
    <n v="0.7"/>
    <n v="-21.084799999999994"/>
  </r>
  <r>
    <n v="9808"/>
    <s v="CA-2014-107209"/>
    <x v="3"/>
    <x v="944"/>
    <d v="2014-08-02T00:00:00"/>
    <s v="Second Class"/>
    <s v="JW-15955"/>
    <s v="Joni Wasserman"/>
    <x v="0"/>
    <x v="0"/>
    <s v="Raleigh"/>
    <x v="3"/>
    <n v="27604"/>
    <s v="South"/>
    <s v="FUR-CH-10001146"/>
    <x v="0"/>
    <x v="1"/>
    <s v="Global Value Mid-Back Manager's Chair, Gray"/>
    <n v="194.84800000000001"/>
    <n v="4"/>
    <n v="0.2"/>
    <n v="12.177999999999983"/>
  </r>
  <r>
    <n v="9809"/>
    <s v="CA-2014-145093"/>
    <x v="3"/>
    <x v="246"/>
    <d v="2014-07-27T00:00:00"/>
    <s v="Standard Class"/>
    <s v="PT-19090"/>
    <s v="Pete Takahito"/>
    <x v="0"/>
    <x v="0"/>
    <s v="Chicago"/>
    <x v="10"/>
    <n v="60623"/>
    <s v="Central"/>
    <s v="OFF-BI-10001116"/>
    <x v="1"/>
    <x v="8"/>
    <s v="Wilson Jones 1&quot; Hanging DublLock Ring Binders"/>
    <n v="2.1119999999999997"/>
    <n v="2"/>
    <n v="0.8"/>
    <n v="-3.3792"/>
  </r>
  <r>
    <n v="9810"/>
    <s v="US-2011-139640"/>
    <x v="2"/>
    <x v="845"/>
    <d v="2011-11-11T00:00:00"/>
    <s v="Second Class"/>
    <s v="TB-21595"/>
    <s v="Troy Blackwell"/>
    <x v="0"/>
    <x v="0"/>
    <s v="Portland"/>
    <x v="21"/>
    <n v="97206"/>
    <s v="West"/>
    <s v="OFF-PA-10000304"/>
    <x v="1"/>
    <x v="10"/>
    <s v="Xerox 1995"/>
    <n v="25.920000000000005"/>
    <n v="5"/>
    <n v="0.2"/>
    <n v="9.0719999999999992"/>
  </r>
  <r>
    <n v="9811"/>
    <s v="US-2011-139640"/>
    <x v="2"/>
    <x v="845"/>
    <d v="2011-11-11T00:00:00"/>
    <s v="Second Class"/>
    <s v="TB-21595"/>
    <s v="Troy Blackwell"/>
    <x v="0"/>
    <x v="0"/>
    <s v="Portland"/>
    <x v="21"/>
    <n v="97206"/>
    <s v="West"/>
    <s v="OFF-AR-10002240"/>
    <x v="1"/>
    <x v="6"/>
    <s v="Panasonic KP-150 Electric Pencil Sharpener"/>
    <n v="120.76800000000001"/>
    <n v="4"/>
    <n v="0.2"/>
    <n v="9.0575999999999972"/>
  </r>
  <r>
    <n v="9812"/>
    <s v="CA-2013-117583"/>
    <x v="0"/>
    <x v="581"/>
    <d v="2013-12-01T00:00:00"/>
    <s v="First Class"/>
    <s v="CB-12025"/>
    <s v="Cassandra Brandow"/>
    <x v="0"/>
    <x v="0"/>
    <s v="East Orange"/>
    <x v="30"/>
    <n v="7017"/>
    <s v="East"/>
    <s v="OFF-PA-10001246"/>
    <x v="1"/>
    <x v="10"/>
    <s v="Xerox 215"/>
    <n v="25.92"/>
    <n v="4"/>
    <n v="0"/>
    <n v="12.441600000000001"/>
  </r>
  <r>
    <n v="9813"/>
    <s v="CA-2013-117583"/>
    <x v="0"/>
    <x v="581"/>
    <d v="2013-12-01T00:00:00"/>
    <s v="First Class"/>
    <s v="CB-12025"/>
    <s v="Cassandra Brandow"/>
    <x v="0"/>
    <x v="0"/>
    <s v="East Orange"/>
    <x v="30"/>
    <n v="7017"/>
    <s v="East"/>
    <s v="OFF-AR-10000658"/>
    <x v="1"/>
    <x v="6"/>
    <s v="Newell 324"/>
    <n v="34.650000000000006"/>
    <n v="3"/>
    <n v="0"/>
    <n v="9.702"/>
  </r>
  <r>
    <n v="9814"/>
    <s v="CA-2013-117583"/>
    <x v="0"/>
    <x v="581"/>
    <d v="2013-12-01T00:00:00"/>
    <s v="First Class"/>
    <s v="CB-12025"/>
    <s v="Cassandra Brandow"/>
    <x v="0"/>
    <x v="0"/>
    <s v="East Orange"/>
    <x v="30"/>
    <n v="7017"/>
    <s v="East"/>
    <s v="OFF-PA-10000100"/>
    <x v="1"/>
    <x v="10"/>
    <s v="Xerox 1945"/>
    <n v="204.95000000000002"/>
    <n v="5"/>
    <n v="0"/>
    <n v="100.4255"/>
  </r>
  <r>
    <n v="9815"/>
    <s v="CA-2013-117583"/>
    <x v="0"/>
    <x v="581"/>
    <d v="2013-12-01T00:00:00"/>
    <s v="First Class"/>
    <s v="CB-12025"/>
    <s v="Cassandra Brandow"/>
    <x v="0"/>
    <x v="0"/>
    <s v="East Orange"/>
    <x v="30"/>
    <n v="7017"/>
    <s v="East"/>
    <s v="OFF-BI-10004233"/>
    <x v="1"/>
    <x v="8"/>
    <s v="GBC Pre-Punched Binding Paper, Plastic, White, 8-1/2&quot; x 11&quot;"/>
    <n v="79.95"/>
    <n v="5"/>
    <n v="0"/>
    <n v="38.376000000000005"/>
  </r>
  <r>
    <n v="9816"/>
    <s v="CA-2012-162201"/>
    <x v="1"/>
    <x v="1214"/>
    <d v="2012-06-12T00:00:00"/>
    <s v="Standard Class"/>
    <s v="AG-10495"/>
    <s v="Andrew Gjertsen"/>
    <x v="1"/>
    <x v="0"/>
    <s v="Saint Petersburg"/>
    <x v="2"/>
    <n v="33710"/>
    <s v="South"/>
    <s v="OFF-PA-10002581"/>
    <x v="1"/>
    <x v="10"/>
    <s v="Xerox 1951"/>
    <n v="173.48800000000003"/>
    <n v="7"/>
    <n v="0.2"/>
    <n v="54.214999999999982"/>
  </r>
  <r>
    <n v="9817"/>
    <s v="CA-2012-162201"/>
    <x v="1"/>
    <x v="1214"/>
    <d v="2012-06-12T00:00:00"/>
    <s v="Standard Class"/>
    <s v="AG-10495"/>
    <s v="Andrew Gjertsen"/>
    <x v="1"/>
    <x v="0"/>
    <s v="Saint Petersburg"/>
    <x v="2"/>
    <n v="33710"/>
    <s v="South"/>
    <s v="OFF-ST-10000046"/>
    <x v="1"/>
    <x v="4"/>
    <s v="Fellowes Super Stor/Drawer Files"/>
    <n v="516.96"/>
    <n v="4"/>
    <n v="0.2"/>
    <n v="-6.4619999999999891"/>
  </r>
  <r>
    <n v="9818"/>
    <s v="CA-2012-162201"/>
    <x v="1"/>
    <x v="1214"/>
    <d v="2012-06-12T00:00:00"/>
    <s v="Standard Class"/>
    <s v="AG-10495"/>
    <s v="Andrew Gjertsen"/>
    <x v="1"/>
    <x v="0"/>
    <s v="Saint Petersburg"/>
    <x v="2"/>
    <n v="33710"/>
    <s v="South"/>
    <s v="FUR-FU-10001185"/>
    <x v="0"/>
    <x v="5"/>
    <s v="Advantus Employee of the Month Certificate Frame, 11 x 13-1/2"/>
    <n v="173.208"/>
    <n v="7"/>
    <n v="0.2"/>
    <n v="45.467100000000009"/>
  </r>
  <r>
    <n v="9819"/>
    <s v="CA-2012-162201"/>
    <x v="1"/>
    <x v="1214"/>
    <d v="2012-06-12T00:00:00"/>
    <s v="Standard Class"/>
    <s v="AG-10495"/>
    <s v="Andrew Gjertsen"/>
    <x v="1"/>
    <x v="0"/>
    <s v="Saint Petersburg"/>
    <x v="2"/>
    <n v="33710"/>
    <s v="South"/>
    <s v="OFF-AR-10003856"/>
    <x v="1"/>
    <x v="6"/>
    <s v="Newell 344"/>
    <n v="4.4479999999999995"/>
    <n v="2"/>
    <n v="0.2"/>
    <n v="0.3335999999999999"/>
  </r>
  <r>
    <n v="9820"/>
    <s v="CA-2012-162201"/>
    <x v="1"/>
    <x v="1214"/>
    <d v="2012-06-12T00:00:00"/>
    <s v="Standard Class"/>
    <s v="AG-10495"/>
    <s v="Andrew Gjertsen"/>
    <x v="1"/>
    <x v="0"/>
    <s v="Saint Petersburg"/>
    <x v="2"/>
    <n v="33710"/>
    <s v="South"/>
    <s v="OFF-LA-10001982"/>
    <x v="1"/>
    <x v="2"/>
    <s v="Smead Alpha-Z Color-Coded Name Labels First Letter Starter Set"/>
    <n v="9"/>
    <n v="3"/>
    <n v="0.2"/>
    <n v="3.1499999999999995"/>
  </r>
  <r>
    <n v="9821"/>
    <s v="CA-2012-162201"/>
    <x v="1"/>
    <x v="1214"/>
    <d v="2012-06-12T00:00:00"/>
    <s v="Standard Class"/>
    <s v="AG-10495"/>
    <s v="Andrew Gjertsen"/>
    <x v="1"/>
    <x v="0"/>
    <s v="Saint Petersburg"/>
    <x v="2"/>
    <n v="33710"/>
    <s v="South"/>
    <s v="OFF-PA-10001215"/>
    <x v="1"/>
    <x v="10"/>
    <s v="Xerox 1963"/>
    <n v="42.24"/>
    <n v="10"/>
    <n v="0.2"/>
    <n v="13.199999999999998"/>
  </r>
  <r>
    <n v="9822"/>
    <s v="CA-2012-162201"/>
    <x v="1"/>
    <x v="1214"/>
    <d v="2012-06-12T00:00:00"/>
    <s v="Standard Class"/>
    <s v="AG-10495"/>
    <s v="Andrew Gjertsen"/>
    <x v="1"/>
    <x v="0"/>
    <s v="Saint Petersburg"/>
    <x v="2"/>
    <n v="33710"/>
    <s v="South"/>
    <s v="OFF-BI-10002429"/>
    <x v="1"/>
    <x v="8"/>
    <s v="Premier Elliptical Ring Binder, Black"/>
    <n v="18.264000000000003"/>
    <n v="2"/>
    <n v="0.7"/>
    <n v="-13.393599999999999"/>
  </r>
  <r>
    <n v="9823"/>
    <s v="US-2011-164406"/>
    <x v="2"/>
    <x v="860"/>
    <d v="2011-08-19T00:00:00"/>
    <s v="Standard Class"/>
    <s v="BD-11605"/>
    <s v="Brian Dahlen"/>
    <x v="0"/>
    <x v="0"/>
    <s v="San Francisco"/>
    <x v="1"/>
    <n v="94122"/>
    <s v="West"/>
    <s v="OFF-AP-10003287"/>
    <x v="1"/>
    <x v="9"/>
    <s v="Tripp Lite TLP810NET Broadband Surge for Modem/Fax"/>
    <n v="152.91"/>
    <n v="3"/>
    <n v="0"/>
    <n v="42.814799999999998"/>
  </r>
  <r>
    <n v="9824"/>
    <s v="US-2011-164406"/>
    <x v="2"/>
    <x v="860"/>
    <d v="2011-08-19T00:00:00"/>
    <s v="Standard Class"/>
    <s v="BD-11605"/>
    <s v="Brian Dahlen"/>
    <x v="0"/>
    <x v="0"/>
    <s v="San Francisco"/>
    <x v="1"/>
    <n v="94122"/>
    <s v="West"/>
    <s v="OFF-PA-10000167"/>
    <x v="1"/>
    <x v="10"/>
    <s v="Xerox 1925"/>
    <n v="92.94"/>
    <n v="3"/>
    <n v="0"/>
    <n v="41.822999999999993"/>
  </r>
  <r>
    <n v="9825"/>
    <s v="US-2011-164406"/>
    <x v="2"/>
    <x v="860"/>
    <d v="2011-08-19T00:00:00"/>
    <s v="Standard Class"/>
    <s v="BD-11605"/>
    <s v="Brian Dahlen"/>
    <x v="0"/>
    <x v="0"/>
    <s v="San Francisco"/>
    <x v="1"/>
    <n v="94122"/>
    <s v="West"/>
    <s v="OFF-BI-10002309"/>
    <x v="1"/>
    <x v="8"/>
    <s v="Avery Heavy-Duty EZD  Binder With Locking Rings"/>
    <n v="17.856000000000002"/>
    <n v="4"/>
    <n v="0.2"/>
    <n v="6.2495999999999992"/>
  </r>
  <r>
    <n v="9826"/>
    <s v="US-2011-164406"/>
    <x v="2"/>
    <x v="860"/>
    <d v="2011-08-19T00:00:00"/>
    <s v="Standard Class"/>
    <s v="BD-11605"/>
    <s v="Brian Dahlen"/>
    <x v="0"/>
    <x v="0"/>
    <s v="San Francisco"/>
    <x v="1"/>
    <n v="94122"/>
    <s v="West"/>
    <s v="OFF-BI-10003638"/>
    <x v="1"/>
    <x v="8"/>
    <s v="GBC Durable Plastic Covers"/>
    <n v="46.440000000000005"/>
    <n v="3"/>
    <n v="0.2"/>
    <n v="15.092999999999998"/>
  </r>
  <r>
    <n v="9827"/>
    <s v="US-2011-164406"/>
    <x v="2"/>
    <x v="860"/>
    <d v="2011-08-19T00:00:00"/>
    <s v="Standard Class"/>
    <s v="BD-11605"/>
    <s v="Brian Dahlen"/>
    <x v="0"/>
    <x v="0"/>
    <s v="San Francisco"/>
    <x v="1"/>
    <n v="94122"/>
    <s v="West"/>
    <s v="FUR-CH-10003833"/>
    <x v="0"/>
    <x v="1"/>
    <s v="Novimex Fabric Task Chair"/>
    <n v="195.136"/>
    <n v="4"/>
    <n v="0.2"/>
    <n v="-12.196000000000005"/>
  </r>
  <r>
    <n v="9828"/>
    <s v="CA-2014-169999"/>
    <x v="3"/>
    <x v="249"/>
    <d v="2014-06-27T00:00:00"/>
    <s v="Standard Class"/>
    <s v="JS-15685"/>
    <s v="Jim Sink"/>
    <x v="1"/>
    <x v="0"/>
    <s v="New York City"/>
    <x v="15"/>
    <n v="10035"/>
    <s v="East"/>
    <s v="OFF-ST-10001511"/>
    <x v="1"/>
    <x v="4"/>
    <s v="Space Solutions Commercial Steel Shelving"/>
    <n v="129.30000000000001"/>
    <n v="2"/>
    <n v="0"/>
    <n v="6.4649999999999892"/>
  </r>
  <r>
    <n v="9829"/>
    <s v="CA-2014-169999"/>
    <x v="3"/>
    <x v="249"/>
    <d v="2014-06-27T00:00:00"/>
    <s v="Standard Class"/>
    <s v="JS-15685"/>
    <s v="Jim Sink"/>
    <x v="1"/>
    <x v="0"/>
    <s v="New York City"/>
    <x v="15"/>
    <n v="10035"/>
    <s v="East"/>
    <s v="OFF-BI-10004728"/>
    <x v="1"/>
    <x v="8"/>
    <s v="Wilson Jones Turn Tabs Binder Tool for Ring Binders"/>
    <n v="11.568000000000001"/>
    <n v="3"/>
    <n v="0.2"/>
    <n v="3.7595999999999998"/>
  </r>
  <r>
    <n v="9830"/>
    <s v="US-2014-152842"/>
    <x v="3"/>
    <x v="11"/>
    <d v="2014-07-24T00:00:00"/>
    <s v="Standard Class"/>
    <s v="NF-18385"/>
    <s v="Natalie Fritzler"/>
    <x v="0"/>
    <x v="0"/>
    <s v="Charlotte"/>
    <x v="3"/>
    <n v="28205"/>
    <s v="South"/>
    <s v="FUR-CH-10004218"/>
    <x v="0"/>
    <x v="1"/>
    <s v="Global Fabric Manager's Chair, Dark Gray"/>
    <n v="242.35200000000003"/>
    <n v="3"/>
    <n v="0.2"/>
    <n v="15.147000000000006"/>
  </r>
  <r>
    <n v="9831"/>
    <s v="CA-2011-113257"/>
    <x v="2"/>
    <x v="757"/>
    <d v="2011-12-18T00:00:00"/>
    <s v="Second Class"/>
    <s v="SC-20305"/>
    <s v="Sean Christensen"/>
    <x v="0"/>
    <x v="0"/>
    <s v="Beaumont"/>
    <x v="5"/>
    <n v="77705"/>
    <s v="Central"/>
    <s v="TEC-AC-10004171"/>
    <x v="2"/>
    <x v="11"/>
    <s v="Razer Kraken 7.1 Surround Sound Over Ear USB Gaming Headset"/>
    <n v="319.96800000000002"/>
    <n v="4"/>
    <n v="0.2"/>
    <n v="95.990400000000008"/>
  </r>
  <r>
    <n v="9832"/>
    <s v="CA-2011-113257"/>
    <x v="2"/>
    <x v="757"/>
    <d v="2011-12-18T00:00:00"/>
    <s v="Second Class"/>
    <s v="SC-20305"/>
    <s v="Sean Christensen"/>
    <x v="0"/>
    <x v="0"/>
    <s v="Beaumont"/>
    <x v="5"/>
    <n v="77705"/>
    <s v="Central"/>
    <s v="FUR-FU-10001706"/>
    <x v="0"/>
    <x v="5"/>
    <s v="Longer-Life Soft White Bulbs"/>
    <n v="8.6240000000000023"/>
    <n v="7"/>
    <n v="0.6"/>
    <n v="-2.5872000000000011"/>
  </r>
  <r>
    <n v="9833"/>
    <s v="CA-2011-133963"/>
    <x v="2"/>
    <x v="598"/>
    <d v="2011-05-22T00:00:00"/>
    <s v="Second Class"/>
    <s v="GA-14515"/>
    <s v="George Ashbrook"/>
    <x v="0"/>
    <x v="0"/>
    <s v="Dallas"/>
    <x v="5"/>
    <n v="75220"/>
    <s v="Central"/>
    <s v="OFF-PA-10001526"/>
    <x v="1"/>
    <x v="10"/>
    <s v="Xerox 1949"/>
    <n v="3.9840000000000004"/>
    <n v="1"/>
    <n v="0.2"/>
    <n v="1.4442000000000004"/>
  </r>
  <r>
    <n v="9834"/>
    <s v="CA-2014-130302"/>
    <x v="3"/>
    <x v="32"/>
    <d v="2014-09-20T00:00:00"/>
    <s v="Standard Class"/>
    <s v="CY-12745"/>
    <s v="Craig Yedwab"/>
    <x v="1"/>
    <x v="0"/>
    <s v="Springfield"/>
    <x v="24"/>
    <n v="45503"/>
    <s v="East"/>
    <s v="TEC-AC-10002001"/>
    <x v="2"/>
    <x v="11"/>
    <s v="Logitech Wireless Gaming Headset G930"/>
    <n v="895.94400000000019"/>
    <n v="7"/>
    <n v="0.2"/>
    <n v="190.38810000000001"/>
  </r>
  <r>
    <n v="9835"/>
    <s v="CA-2013-126627"/>
    <x v="0"/>
    <x v="1155"/>
    <d v="2013-10-13T00:00:00"/>
    <s v="First Class"/>
    <s v="WB-21850"/>
    <s v="William Brown"/>
    <x v="0"/>
    <x v="0"/>
    <s v="La Porte"/>
    <x v="5"/>
    <n v="77571"/>
    <s v="Central"/>
    <s v="FUR-FU-10004963"/>
    <x v="0"/>
    <x v="5"/>
    <s v="Eldon 400 Class Desk Accessories, Black Carbon"/>
    <n v="14"/>
    <n v="4"/>
    <n v="0.6"/>
    <n v="-6.2999999999999972"/>
  </r>
  <r>
    <n v="9836"/>
    <s v="CA-2013-126627"/>
    <x v="0"/>
    <x v="1155"/>
    <d v="2013-10-13T00:00:00"/>
    <s v="First Class"/>
    <s v="WB-21850"/>
    <s v="William Brown"/>
    <x v="0"/>
    <x v="0"/>
    <s v="La Porte"/>
    <x v="5"/>
    <n v="77571"/>
    <s v="Central"/>
    <s v="OFF-BI-10001597"/>
    <x v="1"/>
    <x v="8"/>
    <s v="Wilson Jones Ledger-Size, Piano-Hinge Binder, 2&quot;, Blue"/>
    <n v="16.391999999999996"/>
    <n v="2"/>
    <n v="0.8"/>
    <n v="-26.227200000000003"/>
  </r>
  <r>
    <n v="9837"/>
    <s v="US-2013-125402"/>
    <x v="0"/>
    <x v="477"/>
    <d v="2013-10-02T00:00:00"/>
    <s v="Standard Class"/>
    <s v="DL-12865"/>
    <s v="Dan Lawera"/>
    <x v="0"/>
    <x v="0"/>
    <s v="Long Beach"/>
    <x v="1"/>
    <n v="90805"/>
    <s v="West"/>
    <s v="OFF-PA-10000141"/>
    <x v="1"/>
    <x v="10"/>
    <s v="Ampad Evidence Wirebond Steno Books, 6&quot; x 9&quot;"/>
    <n v="10.9"/>
    <n v="5"/>
    <n v="0"/>
    <n v="5.1229999999999993"/>
  </r>
  <r>
    <n v="9838"/>
    <s v="US-2013-125402"/>
    <x v="0"/>
    <x v="477"/>
    <d v="2013-10-02T00:00:00"/>
    <s v="Standard Class"/>
    <s v="DL-12865"/>
    <s v="Dan Lawera"/>
    <x v="0"/>
    <x v="0"/>
    <s v="Long Beach"/>
    <x v="1"/>
    <n v="90805"/>
    <s v="West"/>
    <s v="OFF-LA-10003923"/>
    <x v="1"/>
    <x v="2"/>
    <s v="Alphabetical Labels for Top Tab Filing"/>
    <n v="29.6"/>
    <n v="2"/>
    <n v="0"/>
    <n v="14.8"/>
  </r>
  <r>
    <n v="9839"/>
    <s v="US-2013-125402"/>
    <x v="0"/>
    <x v="477"/>
    <d v="2013-10-02T00:00:00"/>
    <s v="Standard Class"/>
    <s v="DL-12865"/>
    <s v="Dan Lawera"/>
    <x v="0"/>
    <x v="0"/>
    <s v="Long Beach"/>
    <x v="1"/>
    <n v="90805"/>
    <s v="West"/>
    <s v="OFF-LA-10001771"/>
    <x v="1"/>
    <x v="2"/>
    <s v="Avery 513"/>
    <n v="4.9800000000000004"/>
    <n v="1"/>
    <n v="0"/>
    <n v="2.2907999999999999"/>
  </r>
  <r>
    <n v="9840"/>
    <s v="US-2013-125402"/>
    <x v="0"/>
    <x v="477"/>
    <d v="2013-10-02T00:00:00"/>
    <s v="Standard Class"/>
    <s v="DL-12865"/>
    <s v="Dan Lawera"/>
    <x v="0"/>
    <x v="0"/>
    <s v="Long Beach"/>
    <x v="1"/>
    <n v="90805"/>
    <s v="West"/>
    <s v="TEC-CO-10001943"/>
    <x v="2"/>
    <x v="16"/>
    <s v="Canon PC-428 Personal Copier"/>
    <n v="479.97600000000006"/>
    <n v="3"/>
    <n v="0.2"/>
    <n v="161.99189999999999"/>
  </r>
  <r>
    <n v="9841"/>
    <s v="US-2013-125402"/>
    <x v="0"/>
    <x v="477"/>
    <d v="2013-10-02T00:00:00"/>
    <s v="Standard Class"/>
    <s v="DL-12865"/>
    <s v="Dan Lawera"/>
    <x v="0"/>
    <x v="0"/>
    <s v="Long Beach"/>
    <x v="1"/>
    <n v="90805"/>
    <s v="West"/>
    <s v="TEC-PH-10003356"/>
    <x v="2"/>
    <x v="7"/>
    <s v="SmartStand Mobile Device Holder, Assorted Colors"/>
    <n v="44.736000000000004"/>
    <n v="8"/>
    <n v="0.2"/>
    <n v="4.4736000000000011"/>
  </r>
  <r>
    <n v="9842"/>
    <s v="US-2013-125402"/>
    <x v="0"/>
    <x v="477"/>
    <d v="2013-10-02T00:00:00"/>
    <s v="Standard Class"/>
    <s v="DL-12865"/>
    <s v="Dan Lawera"/>
    <x v="0"/>
    <x v="0"/>
    <s v="Long Beach"/>
    <x v="1"/>
    <n v="90805"/>
    <s v="West"/>
    <s v="OFF-AR-10002255"/>
    <x v="1"/>
    <x v="6"/>
    <s v="Newell 346"/>
    <n v="5.76"/>
    <n v="2"/>
    <n v="0"/>
    <n v="1.6703999999999999"/>
  </r>
  <r>
    <n v="9843"/>
    <s v="US-2013-125402"/>
    <x v="0"/>
    <x v="477"/>
    <d v="2013-10-02T00:00:00"/>
    <s v="Standard Class"/>
    <s v="DL-12865"/>
    <s v="Dan Lawera"/>
    <x v="0"/>
    <x v="0"/>
    <s v="Long Beach"/>
    <x v="1"/>
    <n v="90805"/>
    <s v="West"/>
    <s v="FUR-CH-10000665"/>
    <x v="0"/>
    <x v="1"/>
    <s v="Global Airflow Leather Mesh Back Chair, Black"/>
    <n v="483.13599999999997"/>
    <n v="4"/>
    <n v="0.2"/>
    <n v="60.391999999999939"/>
  </r>
  <r>
    <n v="9844"/>
    <s v="CA-2011-163867"/>
    <x v="2"/>
    <x v="561"/>
    <d v="2011-06-06T00:00:00"/>
    <s v="First Class"/>
    <s v="RE-19450"/>
    <s v="Richard Eichhorn"/>
    <x v="0"/>
    <x v="0"/>
    <s v="Decatur"/>
    <x v="10"/>
    <n v="62521"/>
    <s v="Central"/>
    <s v="OFF-LA-10001771"/>
    <x v="1"/>
    <x v="2"/>
    <s v="Avery 513"/>
    <n v="15.936000000000002"/>
    <n v="4"/>
    <n v="0.2"/>
    <n v="5.1791999999999998"/>
  </r>
  <r>
    <n v="9845"/>
    <s v="CA-2011-163867"/>
    <x v="2"/>
    <x v="561"/>
    <d v="2011-06-06T00:00:00"/>
    <s v="First Class"/>
    <s v="RE-19450"/>
    <s v="Richard Eichhorn"/>
    <x v="0"/>
    <x v="0"/>
    <s v="Decatur"/>
    <x v="10"/>
    <n v="62521"/>
    <s v="Central"/>
    <s v="FUR-FU-10001475"/>
    <x v="0"/>
    <x v="5"/>
    <s v="Contract Clock, 14&quot;, Brown"/>
    <n v="61.543999999999997"/>
    <n v="7"/>
    <n v="0.6"/>
    <n v="-40.003599999999999"/>
  </r>
  <r>
    <n v="9846"/>
    <s v="CA-2011-163867"/>
    <x v="2"/>
    <x v="561"/>
    <d v="2011-06-06T00:00:00"/>
    <s v="First Class"/>
    <s v="RE-19450"/>
    <s v="Richard Eichhorn"/>
    <x v="0"/>
    <x v="0"/>
    <s v="Decatur"/>
    <x v="10"/>
    <n v="62521"/>
    <s v="Central"/>
    <s v="OFF-ST-10000877"/>
    <x v="1"/>
    <x v="4"/>
    <s v="Recycled Steel Personal File for Standard File Folders"/>
    <n v="132.696"/>
    <n v="3"/>
    <n v="0.2"/>
    <n v="9.9521999999999977"/>
  </r>
  <r>
    <n v="9847"/>
    <s v="CA-2014-169327"/>
    <x v="3"/>
    <x v="264"/>
    <d v="2014-09-05T00:00:00"/>
    <s v="Second Class"/>
    <s v="MH-17290"/>
    <s v="Marc Harrigan"/>
    <x v="2"/>
    <x v="0"/>
    <s v="Los Angeles"/>
    <x v="1"/>
    <n v="90008"/>
    <s v="West"/>
    <s v="OFF-AP-10001492"/>
    <x v="1"/>
    <x v="9"/>
    <s v="Acco Six-Outlet Power Strip, 4' Cord Length"/>
    <n v="43.099999999999994"/>
    <n v="5"/>
    <n v="0"/>
    <n v="11.206"/>
  </r>
  <r>
    <n v="9848"/>
    <s v="CA-2014-169327"/>
    <x v="3"/>
    <x v="264"/>
    <d v="2014-09-05T00:00:00"/>
    <s v="Second Class"/>
    <s v="MH-17290"/>
    <s v="Marc Harrigan"/>
    <x v="2"/>
    <x v="0"/>
    <s v="Los Angeles"/>
    <x v="1"/>
    <n v="90008"/>
    <s v="West"/>
    <s v="FUR-FU-10004188"/>
    <x v="0"/>
    <x v="5"/>
    <s v="Luxo Professional Combination Clamp-On Lamps"/>
    <n v="511.5"/>
    <n v="5"/>
    <n v="0"/>
    <n v="132.99"/>
  </r>
  <r>
    <n v="9849"/>
    <s v="CA-2014-169327"/>
    <x v="3"/>
    <x v="264"/>
    <d v="2014-09-05T00:00:00"/>
    <s v="Second Class"/>
    <s v="MH-17290"/>
    <s v="Marc Harrigan"/>
    <x v="2"/>
    <x v="0"/>
    <s v="Los Angeles"/>
    <x v="1"/>
    <n v="90008"/>
    <s v="West"/>
    <s v="OFF-BI-10004330"/>
    <x v="1"/>
    <x v="8"/>
    <s v="GBC Velobind Prepunched Cover Sets, Regency Series"/>
    <n v="147.91999999999999"/>
    <n v="5"/>
    <n v="0.2"/>
    <n v="46.224999999999987"/>
  </r>
  <r>
    <n v="9850"/>
    <s v="CA-2011-142979"/>
    <x v="2"/>
    <x v="791"/>
    <d v="2011-04-18T00:00:00"/>
    <s v="Standard Class"/>
    <s v="EH-13765"/>
    <s v="Edward Hooks"/>
    <x v="1"/>
    <x v="0"/>
    <s v="Lodi"/>
    <x v="1"/>
    <n v="95240"/>
    <s v="West"/>
    <s v="OFF-AR-10002987"/>
    <x v="1"/>
    <x v="6"/>
    <s v="Prismacolor Color Pencil Set"/>
    <n v="39.68"/>
    <n v="2"/>
    <n v="0"/>
    <n v="16.268800000000002"/>
  </r>
  <r>
    <n v="9851"/>
    <s v="CA-2013-158155"/>
    <x v="0"/>
    <x v="440"/>
    <d v="2013-05-07T00:00:00"/>
    <s v="Standard Class"/>
    <s v="EH-13765"/>
    <s v="Edward Hooks"/>
    <x v="1"/>
    <x v="0"/>
    <s v="New York City"/>
    <x v="15"/>
    <n v="10009"/>
    <s v="East"/>
    <s v="FUR-FU-10000732"/>
    <x v="0"/>
    <x v="5"/>
    <s v="Eldon 200 Class Desk Accessories"/>
    <n v="12.56"/>
    <n v="2"/>
    <n v="0"/>
    <n v="4.0191999999999997"/>
  </r>
  <r>
    <n v="9852"/>
    <s v="CA-2013-158155"/>
    <x v="0"/>
    <x v="440"/>
    <d v="2013-05-07T00:00:00"/>
    <s v="Standard Class"/>
    <s v="EH-13765"/>
    <s v="Edward Hooks"/>
    <x v="1"/>
    <x v="0"/>
    <s v="New York City"/>
    <x v="15"/>
    <n v="10009"/>
    <s v="East"/>
    <s v="OFF-BI-10001670"/>
    <x v="1"/>
    <x v="8"/>
    <s v="Vinyl Sectional Post Binders"/>
    <n v="90.480000000000018"/>
    <n v="3"/>
    <n v="0.2"/>
    <n v="33.93"/>
  </r>
  <r>
    <n v="9853"/>
    <s v="CA-2013-158155"/>
    <x v="0"/>
    <x v="440"/>
    <d v="2013-05-07T00:00:00"/>
    <s v="Standard Class"/>
    <s v="EH-13765"/>
    <s v="Edward Hooks"/>
    <x v="1"/>
    <x v="0"/>
    <s v="New York City"/>
    <x v="15"/>
    <n v="10009"/>
    <s v="East"/>
    <s v="OFF-PA-10000533"/>
    <x v="1"/>
    <x v="10"/>
    <s v="Southworth Parchment Paper &amp; Envelopes"/>
    <n v="13.08"/>
    <n v="2"/>
    <n v="0"/>
    <n v="6.0167999999999999"/>
  </r>
  <r>
    <n v="9854"/>
    <s v="CA-2013-158155"/>
    <x v="0"/>
    <x v="440"/>
    <d v="2013-05-07T00:00:00"/>
    <s v="Standard Class"/>
    <s v="EH-13765"/>
    <s v="Edward Hooks"/>
    <x v="1"/>
    <x v="0"/>
    <s v="New York City"/>
    <x v="15"/>
    <n v="10009"/>
    <s v="East"/>
    <s v="FUR-FU-10002253"/>
    <x v="0"/>
    <x v="5"/>
    <s v="Howard Miller 13&quot; Diameter Pewter Finish Round Wall Clock"/>
    <n v="214.7"/>
    <n v="5"/>
    <n v="0"/>
    <n v="83.733000000000004"/>
  </r>
  <r>
    <n v="9855"/>
    <s v="CA-2014-138870"/>
    <x v="3"/>
    <x v="249"/>
    <d v="2014-06-24T00:00:00"/>
    <s v="Standard Class"/>
    <s v="GA-14515"/>
    <s v="George Ashbrook"/>
    <x v="0"/>
    <x v="0"/>
    <s v="San Francisco"/>
    <x v="1"/>
    <n v="94109"/>
    <s v="West"/>
    <s v="FUR-FU-10002396"/>
    <x v="0"/>
    <x v="5"/>
    <s v="DAX Copper Panel Document Frame, 5 x 7 Size"/>
    <n v="50.32"/>
    <n v="4"/>
    <n v="0"/>
    <n v="21.134400000000003"/>
  </r>
  <r>
    <n v="9856"/>
    <s v="CA-2014-138870"/>
    <x v="3"/>
    <x v="249"/>
    <d v="2014-06-24T00:00:00"/>
    <s v="Standard Class"/>
    <s v="GA-14515"/>
    <s v="George Ashbrook"/>
    <x v="0"/>
    <x v="0"/>
    <s v="San Francisco"/>
    <x v="1"/>
    <n v="94109"/>
    <s v="West"/>
    <s v="OFF-PA-10004438"/>
    <x v="1"/>
    <x v="10"/>
    <s v="Xerox 1907"/>
    <n v="24.56"/>
    <n v="2"/>
    <n v="0"/>
    <n v="11.543199999999999"/>
  </r>
  <r>
    <n v="9857"/>
    <s v="CA-2011-120950"/>
    <x v="2"/>
    <x v="1232"/>
    <d v="2011-11-11T00:00:00"/>
    <s v="Standard Class"/>
    <s v="GA-14515"/>
    <s v="George Ashbrook"/>
    <x v="0"/>
    <x v="0"/>
    <s v="Columbus"/>
    <x v="32"/>
    <n v="31907"/>
    <s v="South"/>
    <s v="OFF-PA-10000587"/>
    <x v="1"/>
    <x v="10"/>
    <s v="Array Parchment Paper, Assorted Colors"/>
    <n v="43.68"/>
    <n v="6"/>
    <n v="0"/>
    <n v="20.9664"/>
  </r>
  <r>
    <n v="9858"/>
    <s v="CA-2012-164301"/>
    <x v="1"/>
    <x v="514"/>
    <d v="2012-03-30T00:00:00"/>
    <s v="Standard Class"/>
    <s v="EB-13840"/>
    <s v="Ellis Ballard"/>
    <x v="1"/>
    <x v="0"/>
    <s v="Seattle"/>
    <x v="4"/>
    <n v="98103"/>
    <s v="West"/>
    <s v="FUR-TA-10001889"/>
    <x v="0"/>
    <x v="3"/>
    <s v="Bush Advantage Collection Racetrack Conference Table"/>
    <n v="3393.68"/>
    <n v="8"/>
    <n v="0"/>
    <n v="610.86239999999998"/>
  </r>
  <r>
    <n v="9859"/>
    <s v="CA-2014-113278"/>
    <x v="3"/>
    <x v="424"/>
    <d v="2014-01-21T00:00:00"/>
    <s v="Standard Class"/>
    <s v="HR-14770"/>
    <s v="Hallie Redmond"/>
    <x v="2"/>
    <x v="0"/>
    <s v="Richmond"/>
    <x v="14"/>
    <n v="47374"/>
    <s v="Central"/>
    <s v="OFF-ST-10001590"/>
    <x v="1"/>
    <x v="4"/>
    <s v="Tenex Personal Project File with Scoop Front Design, Black"/>
    <n v="67.400000000000006"/>
    <n v="5"/>
    <n v="0"/>
    <n v="17.523999999999997"/>
  </r>
  <r>
    <n v="9860"/>
    <s v="CA-2014-113278"/>
    <x v="3"/>
    <x v="424"/>
    <d v="2014-01-21T00:00:00"/>
    <s v="Standard Class"/>
    <s v="HR-14770"/>
    <s v="Hallie Redmond"/>
    <x v="2"/>
    <x v="0"/>
    <s v="Richmond"/>
    <x v="14"/>
    <n v="47374"/>
    <s v="Central"/>
    <s v="OFF-FA-10003472"/>
    <x v="1"/>
    <x v="13"/>
    <s v="Bagged Rubber Bands"/>
    <n v="2.52"/>
    <n v="2"/>
    <n v="0"/>
    <n v="0.1008"/>
  </r>
  <r>
    <n v="9861"/>
    <s v="CA-2014-113278"/>
    <x v="3"/>
    <x v="424"/>
    <d v="2014-01-21T00:00:00"/>
    <s v="Standard Class"/>
    <s v="HR-14770"/>
    <s v="Hallie Redmond"/>
    <x v="2"/>
    <x v="0"/>
    <s v="Richmond"/>
    <x v="14"/>
    <n v="47374"/>
    <s v="Central"/>
    <s v="TEC-PH-10000169"/>
    <x v="2"/>
    <x v="7"/>
    <s v="ARKON Windshield Dashboard Air Vent Car Mount Holder"/>
    <n v="67.8"/>
    <n v="4"/>
    <n v="0"/>
    <n v="1.3559999999999945"/>
  </r>
  <r>
    <n v="9862"/>
    <s v="CA-2014-113278"/>
    <x v="3"/>
    <x v="424"/>
    <d v="2014-01-21T00:00:00"/>
    <s v="Standard Class"/>
    <s v="HR-14770"/>
    <s v="Hallie Redmond"/>
    <x v="2"/>
    <x v="0"/>
    <s v="Richmond"/>
    <x v="14"/>
    <n v="47374"/>
    <s v="Central"/>
    <s v="OFF-ST-10002562"/>
    <x v="1"/>
    <x v="4"/>
    <s v="Staples"/>
    <n v="18.760000000000002"/>
    <n v="2"/>
    <n v="0"/>
    <n v="5.2528000000000006"/>
  </r>
  <r>
    <n v="9863"/>
    <s v="CA-2014-113278"/>
    <x v="3"/>
    <x v="424"/>
    <d v="2014-01-21T00:00:00"/>
    <s v="Standard Class"/>
    <s v="HR-14770"/>
    <s v="Hallie Redmond"/>
    <x v="2"/>
    <x v="0"/>
    <s v="Richmond"/>
    <x v="14"/>
    <n v="47374"/>
    <s v="Central"/>
    <s v="TEC-AC-10001445"/>
    <x v="2"/>
    <x v="11"/>
    <s v="Imation USB 2.0 Swivel Flash Drive USB flash drive - 4 GB - Pink"/>
    <n v="12.12"/>
    <n v="4"/>
    <n v="0"/>
    <n v="2.5451999999999995"/>
  </r>
  <r>
    <n v="9864"/>
    <s v="CA-2014-113278"/>
    <x v="3"/>
    <x v="424"/>
    <d v="2014-01-21T00:00:00"/>
    <s v="Standard Class"/>
    <s v="HR-14770"/>
    <s v="Hallie Redmond"/>
    <x v="2"/>
    <x v="0"/>
    <s v="Richmond"/>
    <x v="14"/>
    <n v="47374"/>
    <s v="Central"/>
    <s v="OFF-PA-10004156"/>
    <x v="1"/>
    <x v="10"/>
    <s v="Xerox 188"/>
    <n v="11.34"/>
    <n v="1"/>
    <n v="0"/>
    <n v="5.5565999999999995"/>
  </r>
  <r>
    <n v="9865"/>
    <s v="CA-2014-113278"/>
    <x v="3"/>
    <x v="424"/>
    <d v="2014-01-21T00:00:00"/>
    <s v="Standard Class"/>
    <s v="HR-14770"/>
    <s v="Hallie Redmond"/>
    <x v="2"/>
    <x v="0"/>
    <s v="Richmond"/>
    <x v="14"/>
    <n v="47374"/>
    <s v="Central"/>
    <s v="TEC-AC-10004469"/>
    <x v="2"/>
    <x v="11"/>
    <s v="Microsoft Sculpt Comfort Mouse"/>
    <n v="159.80000000000001"/>
    <n v="4"/>
    <n v="0"/>
    <n v="70.312000000000012"/>
  </r>
  <r>
    <n v="9866"/>
    <s v="CA-2014-113278"/>
    <x v="3"/>
    <x v="424"/>
    <d v="2014-01-21T00:00:00"/>
    <s v="Standard Class"/>
    <s v="HR-14770"/>
    <s v="Hallie Redmond"/>
    <x v="2"/>
    <x v="0"/>
    <s v="Richmond"/>
    <x v="14"/>
    <n v="47374"/>
    <s v="Central"/>
    <s v="FUR-FU-10001037"/>
    <x v="0"/>
    <x v="5"/>
    <s v="DAX Charcoal/Nickel-Tone Document Frame, 5 x 7"/>
    <n v="18.96"/>
    <n v="2"/>
    <n v="0"/>
    <n v="8.532"/>
  </r>
  <r>
    <n v="9867"/>
    <s v="US-2012-116981"/>
    <x v="1"/>
    <x v="514"/>
    <d v="2012-03-28T00:00:00"/>
    <s v="Second Class"/>
    <s v="SM-20950"/>
    <s v="Suzanne McNair"/>
    <x v="1"/>
    <x v="0"/>
    <s v="New York City"/>
    <x v="15"/>
    <n v="10009"/>
    <s v="East"/>
    <s v="OFF-ST-10002615"/>
    <x v="1"/>
    <x v="4"/>
    <s v="Dual Level, Single-Width Filing Carts"/>
    <n v="1085.42"/>
    <n v="7"/>
    <n v="0"/>
    <n v="282.20920000000001"/>
  </r>
  <r>
    <n v="9868"/>
    <s v="US-2012-116981"/>
    <x v="1"/>
    <x v="514"/>
    <d v="2012-03-28T00:00:00"/>
    <s v="Second Class"/>
    <s v="SM-20950"/>
    <s v="Suzanne McNair"/>
    <x v="1"/>
    <x v="0"/>
    <s v="New York City"/>
    <x v="15"/>
    <n v="10009"/>
    <s v="East"/>
    <s v="OFF-AP-10000595"/>
    <x v="1"/>
    <x v="9"/>
    <s v="Disposable Triple-Filter Dust Bags"/>
    <n v="13.11"/>
    <n v="3"/>
    <n v="0"/>
    <n v="3.4086000000000003"/>
  </r>
  <r>
    <n v="9869"/>
    <s v="CA-2011-114195"/>
    <x v="2"/>
    <x v="301"/>
    <d v="2011-11-03T00:00:00"/>
    <s v="First Class"/>
    <s v="EA-14035"/>
    <s v="Erin Ashbrook"/>
    <x v="1"/>
    <x v="0"/>
    <s v="Mason"/>
    <x v="24"/>
    <n v="45040"/>
    <s v="East"/>
    <s v="FUR-FU-10002253"/>
    <x v="0"/>
    <x v="5"/>
    <s v="Howard Miller 13&quot; Diameter Pewter Finish Round Wall Clock"/>
    <n v="68.703999999999994"/>
    <n v="2"/>
    <n v="0.2"/>
    <n v="16.317200000000003"/>
  </r>
  <r>
    <n v="9870"/>
    <s v="CA-2011-114195"/>
    <x v="2"/>
    <x v="301"/>
    <d v="2011-11-03T00:00:00"/>
    <s v="First Class"/>
    <s v="EA-14035"/>
    <s v="Erin Ashbrook"/>
    <x v="1"/>
    <x v="0"/>
    <s v="Mason"/>
    <x v="24"/>
    <n v="45040"/>
    <s v="East"/>
    <s v="OFF-BI-10000494"/>
    <x v="1"/>
    <x v="8"/>
    <s v="Acco Economy Flexible Poly Round Ring Binder"/>
    <n v="3.1320000000000001"/>
    <n v="2"/>
    <n v="0.7"/>
    <n v="-2.6099999999999994"/>
  </r>
  <r>
    <n v="9871"/>
    <s v="CA-2011-114195"/>
    <x v="2"/>
    <x v="301"/>
    <d v="2011-11-03T00:00:00"/>
    <s v="First Class"/>
    <s v="EA-14035"/>
    <s v="Erin Ashbrook"/>
    <x v="1"/>
    <x v="0"/>
    <s v="Mason"/>
    <x v="24"/>
    <n v="45040"/>
    <s v="East"/>
    <s v="OFF-BI-10001658"/>
    <x v="1"/>
    <x v="8"/>
    <s v="GBC Standard Therm-A-Bind Covers"/>
    <n v="22.428000000000004"/>
    <n v="3"/>
    <n v="0.7"/>
    <n v="-17.942399999999992"/>
  </r>
  <r>
    <n v="9872"/>
    <s v="CA-2014-146269"/>
    <x v="3"/>
    <x v="833"/>
    <d v="2014-10-07T00:00:00"/>
    <s v="Same Day"/>
    <s v="MH-17455"/>
    <s v="Mark Hamilton"/>
    <x v="0"/>
    <x v="0"/>
    <s v="Chicago"/>
    <x v="10"/>
    <n v="60623"/>
    <s v="Central"/>
    <s v="OFF-ST-10003208"/>
    <x v="1"/>
    <x v="4"/>
    <s v="Adjustable Depth Letter/Legal Cart"/>
    <n v="290.33600000000001"/>
    <n v="2"/>
    <n v="0.2"/>
    <n v="32.662799999999947"/>
  </r>
  <r>
    <n v="9873"/>
    <s v="CA-2014-146269"/>
    <x v="3"/>
    <x v="833"/>
    <d v="2014-10-07T00:00:00"/>
    <s v="Same Day"/>
    <s v="MH-17455"/>
    <s v="Mark Hamilton"/>
    <x v="0"/>
    <x v="0"/>
    <s v="Chicago"/>
    <x v="10"/>
    <n v="60623"/>
    <s v="Central"/>
    <s v="OFF-AR-10004790"/>
    <x v="1"/>
    <x v="6"/>
    <s v="Staples"/>
    <n v="19.152000000000001"/>
    <n v="2"/>
    <n v="0.2"/>
    <n v="1.1969999999999992"/>
  </r>
  <r>
    <n v="9874"/>
    <s v="CA-2013-100587"/>
    <x v="0"/>
    <x v="107"/>
    <d v="2013-12-15T00:00:00"/>
    <s v="Standard Class"/>
    <s v="SL-20155"/>
    <s v="Sara Luxemburg"/>
    <x v="2"/>
    <x v="0"/>
    <s v="New York City"/>
    <x v="15"/>
    <n v="10024"/>
    <s v="East"/>
    <s v="OFF-PA-10004609"/>
    <x v="1"/>
    <x v="10"/>
    <s v="Xerox 221"/>
    <n v="6.48"/>
    <n v="1"/>
    <n v="0"/>
    <n v="3.1104000000000003"/>
  </r>
  <r>
    <n v="9875"/>
    <s v="CA-2013-166653"/>
    <x v="0"/>
    <x v="897"/>
    <d v="2013-09-25T00:00:00"/>
    <s v="Second Class"/>
    <s v="NP-18685"/>
    <s v="Nora Pelletier"/>
    <x v="2"/>
    <x v="0"/>
    <s v="Parma"/>
    <x v="24"/>
    <n v="44134"/>
    <s v="East"/>
    <s v="OFF-EN-10003055"/>
    <x v="1"/>
    <x v="12"/>
    <s v="Blue String-Tie &amp; Button Interoffice Envelopes, 10 x 13"/>
    <n v="63.967999999999996"/>
    <n v="2"/>
    <n v="0.2"/>
    <n v="19.989999999999995"/>
  </r>
  <r>
    <n v="9876"/>
    <s v="CA-2012-130855"/>
    <x v="1"/>
    <x v="1233"/>
    <d v="2013-01-05T00:00:00"/>
    <s v="Standard Class"/>
    <s v="RF-19840"/>
    <s v="Roy Französisch"/>
    <x v="0"/>
    <x v="0"/>
    <s v="New York City"/>
    <x v="15"/>
    <n v="10035"/>
    <s v="East"/>
    <s v="OFF-SU-10003936"/>
    <x v="1"/>
    <x v="14"/>
    <s v="Acme Serrated Blade Letter Opener"/>
    <n v="6.36"/>
    <n v="2"/>
    <n v="0"/>
    <n v="6.3600000000000101E-2"/>
  </r>
  <r>
    <n v="9877"/>
    <s v="US-2014-166324"/>
    <x v="3"/>
    <x v="693"/>
    <d v="2014-04-22T00:00:00"/>
    <s v="First Class"/>
    <s v="BE-11455"/>
    <s v="Brad Eason"/>
    <x v="2"/>
    <x v="0"/>
    <s v="Cleveland"/>
    <x v="24"/>
    <n v="44105"/>
    <s v="East"/>
    <s v="OFF-ST-10000078"/>
    <x v="1"/>
    <x v="4"/>
    <s v="Tennsco 6- and 18-Compartment Lockers"/>
    <n v="848.5440000000001"/>
    <n v="4"/>
    <n v="0.2"/>
    <n v="-21.213600000000099"/>
  </r>
  <r>
    <n v="9878"/>
    <s v="US-2014-166324"/>
    <x v="3"/>
    <x v="693"/>
    <d v="2014-04-22T00:00:00"/>
    <s v="First Class"/>
    <s v="BE-11455"/>
    <s v="Brad Eason"/>
    <x v="2"/>
    <x v="0"/>
    <s v="Cleveland"/>
    <x v="24"/>
    <n v="44105"/>
    <s v="East"/>
    <s v="OFF-BI-10000174"/>
    <x v="1"/>
    <x v="8"/>
    <s v="Wilson Jones Clip &amp; Carry Folder Binder Tool for Ring Binders, Clear"/>
    <n v="8.7000000000000011"/>
    <n v="5"/>
    <n v="0.7"/>
    <n v="-6.379999999999999"/>
  </r>
  <r>
    <n v="9879"/>
    <s v="US-2014-166324"/>
    <x v="3"/>
    <x v="693"/>
    <d v="2014-04-22T00:00:00"/>
    <s v="First Class"/>
    <s v="BE-11455"/>
    <s v="Brad Eason"/>
    <x v="2"/>
    <x v="0"/>
    <s v="Cleveland"/>
    <x v="24"/>
    <n v="44105"/>
    <s v="East"/>
    <s v="TEC-PH-10004080"/>
    <x v="2"/>
    <x v="7"/>
    <s v="Avaya 5410 Digital phone"/>
    <n v="122.38199999999999"/>
    <n v="3"/>
    <n v="0.4"/>
    <n v="-24.476399999999998"/>
  </r>
  <r>
    <n v="9880"/>
    <s v="CA-2013-122581"/>
    <x v="0"/>
    <x v="1036"/>
    <d v="2013-08-26T00:00:00"/>
    <s v="Standard Class"/>
    <s v="JK-15370"/>
    <s v="Jay Kimmel"/>
    <x v="0"/>
    <x v="0"/>
    <s v="New York City"/>
    <x v="15"/>
    <n v="10035"/>
    <s v="East"/>
    <s v="FUR-CH-10002961"/>
    <x v="0"/>
    <x v="1"/>
    <s v="Leather Task Chair, Black"/>
    <n v="573.17399999999998"/>
    <n v="7"/>
    <n v="0.1"/>
    <n v="63.685999999999979"/>
  </r>
  <r>
    <n v="9881"/>
    <s v="CA-2012-104297"/>
    <x v="1"/>
    <x v="352"/>
    <d v="2012-05-31T00:00:00"/>
    <s v="First Class"/>
    <s v="CC-12100"/>
    <s v="Chad Cunningham"/>
    <x v="2"/>
    <x v="0"/>
    <s v="Cleveland"/>
    <x v="24"/>
    <n v="44105"/>
    <s v="East"/>
    <s v="OFF-PA-10000474"/>
    <x v="1"/>
    <x v="10"/>
    <s v="Staples"/>
    <n v="85.055999999999997"/>
    <n v="3"/>
    <n v="0.2"/>
    <n v="28.706399999999991"/>
  </r>
  <r>
    <n v="9882"/>
    <s v="CA-2011-153927"/>
    <x v="2"/>
    <x v="1132"/>
    <d v="2011-08-13T00:00:00"/>
    <s v="First Class"/>
    <s v="LL-16840"/>
    <s v="Lauren Leatherbury"/>
    <x v="0"/>
    <x v="0"/>
    <s v="Woodstock"/>
    <x v="32"/>
    <n v="30188"/>
    <s v="South"/>
    <s v="OFF-BI-10000138"/>
    <x v="1"/>
    <x v="8"/>
    <s v="Acco Translucent Poly Ring Binders"/>
    <n v="14.04"/>
    <n v="3"/>
    <n v="0"/>
    <n v="6.7392000000000003"/>
  </r>
  <r>
    <n v="9883"/>
    <s v="CA-2011-153927"/>
    <x v="2"/>
    <x v="1132"/>
    <d v="2011-08-13T00:00:00"/>
    <s v="First Class"/>
    <s v="LL-16840"/>
    <s v="Lauren Leatherbury"/>
    <x v="0"/>
    <x v="0"/>
    <s v="Woodstock"/>
    <x v="32"/>
    <n v="30188"/>
    <s v="South"/>
    <s v="TEC-AC-10000023"/>
    <x v="2"/>
    <x v="11"/>
    <s v="Maxell 74 Minute CD-R Spindle, 50/Pack"/>
    <n v="272.61"/>
    <n v="13"/>
    <n v="0"/>
    <n v="98.139599999999987"/>
  </r>
  <r>
    <n v="9884"/>
    <s v="CA-2011-112291"/>
    <x v="2"/>
    <x v="1234"/>
    <d v="2011-04-08T00:00:00"/>
    <s v="Standard Class"/>
    <s v="KE-16420"/>
    <s v="Katrina Edelman"/>
    <x v="1"/>
    <x v="0"/>
    <s v="Los Angeles"/>
    <x v="1"/>
    <n v="90008"/>
    <s v="West"/>
    <s v="OFF-EN-10001415"/>
    <x v="1"/>
    <x v="12"/>
    <s v="Staples"/>
    <n v="11.16"/>
    <n v="2"/>
    <n v="0"/>
    <n v="5.58"/>
  </r>
  <r>
    <n v="9885"/>
    <s v="CA-2011-112291"/>
    <x v="2"/>
    <x v="1234"/>
    <d v="2011-04-08T00:00:00"/>
    <s v="Standard Class"/>
    <s v="KE-16420"/>
    <s v="Katrina Edelman"/>
    <x v="1"/>
    <x v="0"/>
    <s v="Los Angeles"/>
    <x v="1"/>
    <n v="90008"/>
    <s v="West"/>
    <s v="TEC-AC-10001284"/>
    <x v="2"/>
    <x v="11"/>
    <s v="Enermax Briskie RF Wireless Keyboard and Mouse Combo"/>
    <n v="62.31"/>
    <n v="3"/>
    <n v="0"/>
    <n v="22.4316"/>
  </r>
  <r>
    <n v="9886"/>
    <s v="CA-2011-112291"/>
    <x v="2"/>
    <x v="1234"/>
    <d v="2011-04-08T00:00:00"/>
    <s v="Standard Class"/>
    <s v="KE-16420"/>
    <s v="Katrina Edelman"/>
    <x v="1"/>
    <x v="0"/>
    <s v="Los Angeles"/>
    <x v="1"/>
    <n v="90008"/>
    <s v="West"/>
    <s v="TEC-AC-10000736"/>
    <x v="2"/>
    <x v="11"/>
    <s v="Logitech G600 MMO Gaming Mouse"/>
    <n v="159.97999999999999"/>
    <n v="2"/>
    <n v="0"/>
    <n v="57.592799999999997"/>
  </r>
  <r>
    <n v="9887"/>
    <s v="CA-2011-146997"/>
    <x v="2"/>
    <x v="1213"/>
    <d v="2011-01-28T00:00:00"/>
    <s v="Standard Class"/>
    <s v="SG-20605"/>
    <s v="Speros Goranitis"/>
    <x v="0"/>
    <x v="0"/>
    <s v="Lafayette"/>
    <x v="14"/>
    <n v="47905"/>
    <s v="Central"/>
    <s v="OFF-FA-10003467"/>
    <x v="1"/>
    <x v="13"/>
    <s v="Alliance Big Bands Rubber Bands, 12/Pack"/>
    <n v="5.9399999999999995"/>
    <n v="3"/>
    <n v="0"/>
    <n v="0"/>
  </r>
  <r>
    <n v="9888"/>
    <s v="CA-2014-169607"/>
    <x v="3"/>
    <x v="386"/>
    <d v="2014-10-16T00:00:00"/>
    <s v="First Class"/>
    <s v="CA-12265"/>
    <s v="Christina Anderson"/>
    <x v="0"/>
    <x v="0"/>
    <s v="New York City"/>
    <x v="15"/>
    <n v="10024"/>
    <s v="East"/>
    <s v="OFF-PA-10000477"/>
    <x v="1"/>
    <x v="10"/>
    <s v="Xerox 1952"/>
    <n v="9.9600000000000009"/>
    <n v="2"/>
    <n v="0"/>
    <n v="4.6812000000000005"/>
  </r>
  <r>
    <n v="9889"/>
    <s v="CA-2012-127544"/>
    <x v="1"/>
    <x v="816"/>
    <d v="2012-08-12T00:00:00"/>
    <s v="Standard Class"/>
    <s v="RD-19585"/>
    <s v="Rob Dowd"/>
    <x v="0"/>
    <x v="0"/>
    <s v="Utica"/>
    <x v="15"/>
    <n v="13501"/>
    <s v="East"/>
    <s v="TEC-AC-10000736"/>
    <x v="2"/>
    <x v="11"/>
    <s v="Logitech G600 MMO Gaming Mouse"/>
    <n v="79.989999999999995"/>
    <n v="1"/>
    <n v="0"/>
    <n v="28.796399999999998"/>
  </r>
  <r>
    <n v="9890"/>
    <s v="CA-2014-166499"/>
    <x v="3"/>
    <x v="498"/>
    <d v="2014-03-21T00:00:00"/>
    <s v="First Class"/>
    <s v="VG-21805"/>
    <s v="Vivek Grady"/>
    <x v="1"/>
    <x v="0"/>
    <s v="Lakewood"/>
    <x v="30"/>
    <n v="8701"/>
    <s v="East"/>
    <s v="OFF-AR-10002467"/>
    <x v="1"/>
    <x v="6"/>
    <s v="Dixon Ticonderoga Pencils"/>
    <n v="8.94"/>
    <n v="3"/>
    <n v="0"/>
    <n v="2.4138000000000006"/>
  </r>
  <r>
    <n v="9891"/>
    <s v="US-2013-115441"/>
    <x v="0"/>
    <x v="197"/>
    <d v="2013-07-29T00:00:00"/>
    <s v="Second Class"/>
    <s v="SH-19975"/>
    <s v="Sally Hughsby"/>
    <x v="1"/>
    <x v="0"/>
    <s v="Milwaukee"/>
    <x v="6"/>
    <n v="53209"/>
    <s v="Central"/>
    <s v="OFF-PA-10004996"/>
    <x v="1"/>
    <x v="10"/>
    <s v="Speediset Carbonless Redi-Letter 7&quot; x 8 1/2&quot;"/>
    <n v="20.62"/>
    <n v="2"/>
    <n v="0"/>
    <n v="9.6913999999999998"/>
  </r>
  <r>
    <n v="9892"/>
    <s v="US-2013-115441"/>
    <x v="0"/>
    <x v="197"/>
    <d v="2013-07-29T00:00:00"/>
    <s v="Second Class"/>
    <s v="SH-19975"/>
    <s v="Sally Hughsby"/>
    <x v="1"/>
    <x v="0"/>
    <s v="Milwaukee"/>
    <x v="6"/>
    <n v="53209"/>
    <s v="Central"/>
    <s v="TEC-AC-10003116"/>
    <x v="2"/>
    <x v="11"/>
    <s v="Memorex Froggy Flash Drive 8 GB"/>
    <n v="124.25"/>
    <n v="7"/>
    <n v="0"/>
    <n v="48.457499999999996"/>
  </r>
  <r>
    <n v="9893"/>
    <s v="US-2013-115441"/>
    <x v="0"/>
    <x v="197"/>
    <d v="2013-07-29T00:00:00"/>
    <s v="Second Class"/>
    <s v="SH-19975"/>
    <s v="Sally Hughsby"/>
    <x v="1"/>
    <x v="0"/>
    <s v="Milwaukee"/>
    <x v="6"/>
    <n v="53209"/>
    <s v="Central"/>
    <s v="TEC-PH-10002262"/>
    <x v="2"/>
    <x v="7"/>
    <s v="LG Electronics Tone+ HBS-730 Bluetooth Headset"/>
    <n v="297.55"/>
    <n v="5"/>
    <n v="0"/>
    <n v="83.314000000000021"/>
  </r>
  <r>
    <n v="9894"/>
    <s v="US-2013-115441"/>
    <x v="0"/>
    <x v="197"/>
    <d v="2013-07-29T00:00:00"/>
    <s v="Second Class"/>
    <s v="SH-19975"/>
    <s v="Sally Hughsby"/>
    <x v="1"/>
    <x v="0"/>
    <s v="Milwaukee"/>
    <x v="6"/>
    <n v="53209"/>
    <s v="Central"/>
    <s v="FUR-CH-10004626"/>
    <x v="0"/>
    <x v="1"/>
    <s v="Office Star Flex Back Scooter Chair with Aluminum Finish Frame"/>
    <n v="403.56"/>
    <n v="4"/>
    <n v="0"/>
    <n v="96.854399999999998"/>
  </r>
  <r>
    <n v="9895"/>
    <s v="US-2013-115441"/>
    <x v="0"/>
    <x v="197"/>
    <d v="2013-07-29T00:00:00"/>
    <s v="Second Class"/>
    <s v="SH-19975"/>
    <s v="Sally Hughsby"/>
    <x v="1"/>
    <x v="0"/>
    <s v="Milwaukee"/>
    <x v="6"/>
    <n v="53209"/>
    <s v="Central"/>
    <s v="FUR-FU-10001756"/>
    <x v="0"/>
    <x v="5"/>
    <s v="Eldon Expressions Desk Accessory, Wood Photo Frame, Mahogany"/>
    <n v="95.199999999999989"/>
    <n v="5"/>
    <n v="0"/>
    <n v="27.60799999999999"/>
  </r>
  <r>
    <n v="9896"/>
    <s v="CA-2011-115049"/>
    <x v="2"/>
    <x v="467"/>
    <d v="2011-10-01T00:00:00"/>
    <s v="Standard Class"/>
    <s v="MM-17920"/>
    <s v="Michael Moore"/>
    <x v="0"/>
    <x v="0"/>
    <s v="Chicago"/>
    <x v="10"/>
    <n v="60623"/>
    <s v="Central"/>
    <s v="TEC-AC-10004859"/>
    <x v="2"/>
    <x v="11"/>
    <s v="Maxell Pro 80 Minute CD-R, 10/Pack"/>
    <n v="153.82400000000001"/>
    <n v="11"/>
    <n v="0.2"/>
    <n v="38.456000000000003"/>
  </r>
  <r>
    <n v="9897"/>
    <s v="CA-2011-156342"/>
    <x v="2"/>
    <x v="1103"/>
    <d v="2011-06-20T00:00:00"/>
    <s v="Second Class"/>
    <s v="JF-15415"/>
    <s v="Jennifer Ferguson"/>
    <x v="0"/>
    <x v="0"/>
    <s v="Chicago"/>
    <x v="10"/>
    <n v="60653"/>
    <s v="Central"/>
    <s v="OFF-PA-10001725"/>
    <x v="1"/>
    <x v="10"/>
    <s v="Xerox 1892"/>
    <n v="62.015999999999998"/>
    <n v="2"/>
    <n v="0.2"/>
    <n v="22.480800000000002"/>
  </r>
  <r>
    <n v="9898"/>
    <s v="CA-2013-112830"/>
    <x v="0"/>
    <x v="112"/>
    <d v="2013-06-11T00:00:00"/>
    <s v="Standard Class"/>
    <s v="LP-17095"/>
    <s v="Liz Preis"/>
    <x v="0"/>
    <x v="0"/>
    <s v="Fairfield"/>
    <x v="24"/>
    <n v="45014"/>
    <s v="East"/>
    <s v="FUR-FU-10004306"/>
    <x v="0"/>
    <x v="5"/>
    <s v="Electrix Halogen Magnifier Lamp"/>
    <n v="466.32000000000005"/>
    <n v="3"/>
    <n v="0.2"/>
    <n v="34.97399999999999"/>
  </r>
  <r>
    <n v="9899"/>
    <s v="CA-2013-112830"/>
    <x v="0"/>
    <x v="112"/>
    <d v="2013-06-11T00:00:00"/>
    <s v="Standard Class"/>
    <s v="LP-17095"/>
    <s v="Liz Preis"/>
    <x v="0"/>
    <x v="0"/>
    <s v="Fairfield"/>
    <x v="24"/>
    <n v="45014"/>
    <s v="East"/>
    <s v="FUR-FU-10004845"/>
    <x v="0"/>
    <x v="5"/>
    <s v="Deflect-o EconoMat Nonstudded, No Bevel Mat"/>
    <n v="82.64"/>
    <n v="2"/>
    <n v="0.2"/>
    <n v="0"/>
  </r>
  <r>
    <n v="9900"/>
    <s v="US-2011-117380"/>
    <x v="2"/>
    <x v="1176"/>
    <d v="2011-04-03T00:00:00"/>
    <s v="Standard Class"/>
    <s v="MP-18175"/>
    <s v="Mike Pelletier"/>
    <x v="2"/>
    <x v="0"/>
    <s v="Springfield"/>
    <x v="24"/>
    <n v="45503"/>
    <s v="East"/>
    <s v="FUR-TA-10000198"/>
    <x v="0"/>
    <x v="3"/>
    <s v="Chromcraft Bull-Nose Wood Oval Conference Tables &amp; Bases"/>
    <n v="330.58800000000002"/>
    <n v="1"/>
    <n v="0.4"/>
    <n v="-143.25480000000002"/>
  </r>
  <r>
    <n v="9901"/>
    <s v="CA-2014-117646"/>
    <x v="3"/>
    <x v="170"/>
    <d v="2014-08-26T00:00:00"/>
    <s v="Standard Class"/>
    <s v="SC-20845"/>
    <s v="Sung Chung"/>
    <x v="0"/>
    <x v="0"/>
    <s v="Louisville"/>
    <x v="22"/>
    <n v="80027"/>
    <s v="West"/>
    <s v="OFF-ST-10000036"/>
    <x v="1"/>
    <x v="4"/>
    <s v="Recycled Data-Pak for Archival Bound Computer Printouts, 12-1/2 x 12-1/2 x 16"/>
    <n v="237.09600000000003"/>
    <n v="3"/>
    <n v="0.2"/>
    <n v="20.745899999999985"/>
  </r>
  <r>
    <n v="9902"/>
    <s v="CA-2014-117646"/>
    <x v="3"/>
    <x v="170"/>
    <d v="2014-08-26T00:00:00"/>
    <s v="Standard Class"/>
    <s v="SC-20845"/>
    <s v="Sung Chung"/>
    <x v="0"/>
    <x v="0"/>
    <s v="Louisville"/>
    <x v="22"/>
    <n v="80027"/>
    <s v="West"/>
    <s v="FUR-FU-10001037"/>
    <x v="0"/>
    <x v="5"/>
    <s v="DAX Charcoal/Nickel-Tone Document Frame, 5 x 7"/>
    <n v="22.752000000000002"/>
    <n v="3"/>
    <n v="0.2"/>
    <n v="7.1099999999999994"/>
  </r>
  <r>
    <n v="9903"/>
    <s v="CA-2014-117646"/>
    <x v="3"/>
    <x v="170"/>
    <d v="2014-08-26T00:00:00"/>
    <s v="Standard Class"/>
    <s v="SC-20845"/>
    <s v="Sung Chung"/>
    <x v="0"/>
    <x v="0"/>
    <s v="Louisville"/>
    <x v="22"/>
    <n v="80027"/>
    <s v="West"/>
    <s v="OFF-PA-10001950"/>
    <x v="1"/>
    <x v="10"/>
    <s v="Southworth 25% Cotton Antique Laid Paper &amp; Envelopes"/>
    <n v="6.6720000000000006"/>
    <n v="1"/>
    <n v="0.2"/>
    <n v="2.0849999999999991"/>
  </r>
  <r>
    <n v="9904"/>
    <s v="CA-2011-122609"/>
    <x v="2"/>
    <x v="607"/>
    <d v="2011-11-18T00:00:00"/>
    <s v="Standard Class"/>
    <s v="DP-13000"/>
    <s v="Darren Powers"/>
    <x v="0"/>
    <x v="0"/>
    <s v="Carrollton"/>
    <x v="5"/>
    <n v="75007"/>
    <s v="Central"/>
    <s v="FUR-FU-10004587"/>
    <x v="0"/>
    <x v="5"/>
    <s v="GE General Use Halogen Bulbs, 100 Watts, 1 Bulb per Pack"/>
    <n v="25.128000000000004"/>
    <n v="3"/>
    <n v="0.6"/>
    <n v="-6.9101999999999997"/>
  </r>
  <r>
    <n v="9905"/>
    <s v="CA-2011-122609"/>
    <x v="2"/>
    <x v="607"/>
    <d v="2011-11-18T00:00:00"/>
    <s v="Standard Class"/>
    <s v="DP-13000"/>
    <s v="Darren Powers"/>
    <x v="0"/>
    <x v="0"/>
    <s v="Carrollton"/>
    <x v="5"/>
    <n v="75007"/>
    <s v="Central"/>
    <s v="TEC-AC-10002567"/>
    <x v="2"/>
    <x v="11"/>
    <s v="Logitech G602 Wireless Gaming Mouse"/>
    <n v="127.98399999999999"/>
    <n v="2"/>
    <n v="0.2"/>
    <n v="25.596799999999998"/>
  </r>
  <r>
    <n v="9906"/>
    <s v="US-2012-129007"/>
    <x v="1"/>
    <x v="1023"/>
    <d v="2012-09-15T00:00:00"/>
    <s v="First Class"/>
    <s v="KD-16615"/>
    <s v="Ken Dana"/>
    <x v="1"/>
    <x v="0"/>
    <s v="Anaheim"/>
    <x v="1"/>
    <n v="92804"/>
    <s v="West"/>
    <s v="FUR-FU-10004973"/>
    <x v="0"/>
    <x v="5"/>
    <s v="Flat Face Poster Frame"/>
    <n v="131.88"/>
    <n v="7"/>
    <n v="0"/>
    <n v="55.389600000000002"/>
  </r>
  <r>
    <n v="9907"/>
    <s v="US-2012-129007"/>
    <x v="1"/>
    <x v="1023"/>
    <d v="2012-09-15T00:00:00"/>
    <s v="First Class"/>
    <s v="KD-16615"/>
    <s v="Ken Dana"/>
    <x v="1"/>
    <x v="0"/>
    <s v="Anaheim"/>
    <x v="1"/>
    <n v="92804"/>
    <s v="West"/>
    <s v="OFF-BI-10001628"/>
    <x v="1"/>
    <x v="8"/>
    <s v="Acco Data Flex Cable Posts For Top &amp; Bottom Load Binders, 6&quot; Capacity"/>
    <n v="25.031999999999996"/>
    <n v="3"/>
    <n v="0.2"/>
    <n v="7.822499999999998"/>
  </r>
  <r>
    <n v="9908"/>
    <s v="US-2012-129007"/>
    <x v="1"/>
    <x v="1023"/>
    <d v="2012-09-15T00:00:00"/>
    <s v="First Class"/>
    <s v="KD-16615"/>
    <s v="Ken Dana"/>
    <x v="1"/>
    <x v="0"/>
    <s v="Anaheim"/>
    <x v="1"/>
    <n v="92804"/>
    <s v="West"/>
    <s v="FUR-CH-10000155"/>
    <x v="0"/>
    <x v="1"/>
    <s v="Global Comet Stacking Armless Chair"/>
    <n v="717.72"/>
    <n v="3"/>
    <n v="0.2"/>
    <n v="71.77200000000002"/>
  </r>
  <r>
    <n v="9909"/>
    <s v="US-2012-129007"/>
    <x v="1"/>
    <x v="1023"/>
    <d v="2012-09-15T00:00:00"/>
    <s v="First Class"/>
    <s v="KD-16615"/>
    <s v="Ken Dana"/>
    <x v="1"/>
    <x v="0"/>
    <s v="Anaheim"/>
    <x v="1"/>
    <n v="92804"/>
    <s v="West"/>
    <s v="FUR-FU-10002379"/>
    <x v="0"/>
    <x v="5"/>
    <s v="Eldon Econocleat Chair Mats for Low Pile Carpets"/>
    <n v="207.35"/>
    <n v="5"/>
    <n v="0"/>
    <n v="24.881999999999991"/>
  </r>
  <r>
    <n v="9910"/>
    <s v="US-2012-129007"/>
    <x v="1"/>
    <x v="1023"/>
    <d v="2012-09-15T00:00:00"/>
    <s v="First Class"/>
    <s v="KD-16615"/>
    <s v="Ken Dana"/>
    <x v="1"/>
    <x v="0"/>
    <s v="Anaheim"/>
    <x v="1"/>
    <n v="92804"/>
    <s v="West"/>
    <s v="FUR-FU-10004018"/>
    <x v="0"/>
    <x v="5"/>
    <s v="Tensor Computer Mounted Lamp"/>
    <n v="44.67"/>
    <n v="3"/>
    <n v="0"/>
    <n v="12.060900000000002"/>
  </r>
  <r>
    <n v="9911"/>
    <s v="US-2012-129007"/>
    <x v="1"/>
    <x v="1023"/>
    <d v="2012-09-15T00:00:00"/>
    <s v="First Class"/>
    <s v="KD-16615"/>
    <s v="Ken Dana"/>
    <x v="1"/>
    <x v="0"/>
    <s v="Anaheim"/>
    <x v="1"/>
    <n v="92804"/>
    <s v="West"/>
    <s v="OFF-PA-10000994"/>
    <x v="1"/>
    <x v="10"/>
    <s v="Xerox 1915"/>
    <n v="209.7"/>
    <n v="2"/>
    <n v="0"/>
    <n v="100.65599999999999"/>
  </r>
  <r>
    <n v="9912"/>
    <s v="US-2011-157231"/>
    <x v="2"/>
    <x v="267"/>
    <d v="2011-04-09T00:00:00"/>
    <s v="Standard Class"/>
    <s v="RP-19855"/>
    <s v="Roy Phan"/>
    <x v="1"/>
    <x v="0"/>
    <s v="Richmond"/>
    <x v="0"/>
    <n v="40475"/>
    <s v="South"/>
    <s v="OFF-BI-10002852"/>
    <x v="1"/>
    <x v="8"/>
    <s v="Ibico Standard Transparent Covers"/>
    <n v="115.36"/>
    <n v="7"/>
    <n v="0"/>
    <n v="56.526400000000002"/>
  </r>
  <r>
    <n v="9913"/>
    <s v="CA-2012-132388"/>
    <x v="1"/>
    <x v="998"/>
    <d v="2012-10-12T00:00:00"/>
    <s v="First Class"/>
    <s v="KN-16390"/>
    <s v="Katherine Nockton"/>
    <x v="1"/>
    <x v="0"/>
    <s v="Santa Barbara"/>
    <x v="1"/>
    <n v="93101"/>
    <s v="West"/>
    <s v="FUR-CH-10001714"/>
    <x v="0"/>
    <x v="1"/>
    <s v="Global Leather &amp; Oak Executive Chair, Burgundy"/>
    <n v="362.13599999999997"/>
    <n v="3"/>
    <n v="0.2"/>
    <n v="-54.320399999999978"/>
  </r>
  <r>
    <n v="9914"/>
    <s v="CA-2012-132388"/>
    <x v="1"/>
    <x v="998"/>
    <d v="2012-10-12T00:00:00"/>
    <s v="First Class"/>
    <s v="KN-16390"/>
    <s v="Katherine Nockton"/>
    <x v="1"/>
    <x v="0"/>
    <s v="Santa Barbara"/>
    <x v="1"/>
    <n v="93101"/>
    <s v="West"/>
    <s v="OFF-LA-10000414"/>
    <x v="1"/>
    <x v="2"/>
    <s v="Avery 503"/>
    <n v="31.049999999999997"/>
    <n v="3"/>
    <n v="0"/>
    <n v="14.904"/>
  </r>
  <r>
    <n v="9915"/>
    <s v="CA-2014-160927"/>
    <x v="3"/>
    <x v="926"/>
    <d v="2014-02-01T00:00:00"/>
    <s v="Second Class"/>
    <s v="TM-21010"/>
    <s v="Tamara Manning"/>
    <x v="0"/>
    <x v="0"/>
    <s v="Marion"/>
    <x v="23"/>
    <n v="52302"/>
    <s v="Central"/>
    <s v="OFF-PA-10003848"/>
    <x v="1"/>
    <x v="10"/>
    <s v="Xerox 1997"/>
    <n v="12.96"/>
    <n v="2"/>
    <n v="0"/>
    <n v="6.2208000000000006"/>
  </r>
  <r>
    <n v="9916"/>
    <s v="CA-2014-160927"/>
    <x v="3"/>
    <x v="926"/>
    <d v="2014-02-01T00:00:00"/>
    <s v="Second Class"/>
    <s v="TM-21010"/>
    <s v="Tamara Manning"/>
    <x v="0"/>
    <x v="0"/>
    <s v="Marion"/>
    <x v="23"/>
    <n v="52302"/>
    <s v="Central"/>
    <s v="OFF-PA-10000176"/>
    <x v="1"/>
    <x v="10"/>
    <s v="Xerox 1887"/>
    <n v="94.85"/>
    <n v="5"/>
    <n v="0"/>
    <n v="45.527999999999992"/>
  </r>
  <r>
    <n v="9917"/>
    <s v="CA-2014-160927"/>
    <x v="3"/>
    <x v="926"/>
    <d v="2014-02-01T00:00:00"/>
    <s v="Second Class"/>
    <s v="TM-21010"/>
    <s v="Tamara Manning"/>
    <x v="0"/>
    <x v="0"/>
    <s v="Marion"/>
    <x v="23"/>
    <n v="52302"/>
    <s v="Central"/>
    <s v="OFF-ST-10001590"/>
    <x v="1"/>
    <x v="4"/>
    <s v="Tenex Personal Project File with Scoop Front Design, Black"/>
    <n v="13.48"/>
    <n v="1"/>
    <n v="0"/>
    <n v="3.5047999999999995"/>
  </r>
  <r>
    <n v="9918"/>
    <s v="CA-2014-160927"/>
    <x v="3"/>
    <x v="926"/>
    <d v="2014-02-01T00:00:00"/>
    <s v="Second Class"/>
    <s v="TM-21010"/>
    <s v="Tamara Manning"/>
    <x v="0"/>
    <x v="0"/>
    <s v="Marion"/>
    <x v="23"/>
    <n v="52302"/>
    <s v="Central"/>
    <s v="FUR-FU-10000010"/>
    <x v="0"/>
    <x v="5"/>
    <s v="DAX Value U-Channel Document Frames, Easel Back"/>
    <n v="14.91"/>
    <n v="3"/>
    <n v="0"/>
    <n v="4.6220999999999997"/>
  </r>
  <r>
    <n v="9919"/>
    <s v="CA-2012-105508"/>
    <x v="1"/>
    <x v="496"/>
    <d v="2012-09-29T00:00:00"/>
    <s v="Standard Class"/>
    <s v="JF-15190"/>
    <s v="Jamie Frazer"/>
    <x v="0"/>
    <x v="0"/>
    <s v="New York City"/>
    <x v="15"/>
    <n v="10035"/>
    <s v="East"/>
    <s v="OFF-EN-10003055"/>
    <x v="1"/>
    <x v="12"/>
    <s v="Blue String-Tie &amp; Button Interoffice Envelopes, 10 x 13"/>
    <n v="39.979999999999997"/>
    <n v="1"/>
    <n v="0"/>
    <n v="17.990999999999996"/>
  </r>
  <r>
    <n v="9920"/>
    <s v="CA-2013-149272"/>
    <x v="0"/>
    <x v="543"/>
    <d v="2013-03-20T00:00:00"/>
    <s v="Standard Class"/>
    <s v="MY-18295"/>
    <s v="Muhammed Yedwab"/>
    <x v="1"/>
    <x v="0"/>
    <s v="Bryan"/>
    <x v="5"/>
    <n v="77803"/>
    <s v="Central"/>
    <s v="FUR-CH-10000863"/>
    <x v="0"/>
    <x v="1"/>
    <s v="Novimex Swivel Fabric Task Chair"/>
    <n v="528.42999999999995"/>
    <n v="5"/>
    <n v="0.3"/>
    <n v="-143.43099999999998"/>
  </r>
  <r>
    <n v="9921"/>
    <s v="CA-2013-149272"/>
    <x v="0"/>
    <x v="543"/>
    <d v="2013-03-20T00:00:00"/>
    <s v="Standard Class"/>
    <s v="MY-18295"/>
    <s v="Muhammed Yedwab"/>
    <x v="1"/>
    <x v="0"/>
    <s v="Bryan"/>
    <x v="5"/>
    <n v="77803"/>
    <s v="Central"/>
    <s v="OFF-BI-10004233"/>
    <x v="1"/>
    <x v="8"/>
    <s v="GBC Pre-Punched Binding Paper, Plastic, White, 8-1/2&quot; x 11&quot;"/>
    <n v="22.385999999999996"/>
    <n v="7"/>
    <n v="0.8"/>
    <n v="-35.817600000000013"/>
  </r>
  <r>
    <n v="9922"/>
    <s v="CA-2011-111360"/>
    <x v="2"/>
    <x v="156"/>
    <d v="2011-11-30T00:00:00"/>
    <s v="Standard Class"/>
    <s v="AT-10435"/>
    <s v="Alyssa Tate"/>
    <x v="2"/>
    <x v="0"/>
    <s v="Akron"/>
    <x v="24"/>
    <n v="44312"/>
    <s v="East"/>
    <s v="OFF-BI-10003350"/>
    <x v="1"/>
    <x v="8"/>
    <s v="Acco Expandable Hanging Binders"/>
    <n v="5.7420000000000009"/>
    <n v="3"/>
    <n v="0.7"/>
    <n v="-4.5935999999999986"/>
  </r>
  <r>
    <n v="9923"/>
    <s v="US-2014-162124"/>
    <x v="3"/>
    <x v="636"/>
    <d v="2014-05-11T00:00:00"/>
    <s v="Standard Class"/>
    <s v="JF-15490"/>
    <s v="Jeremy Farry"/>
    <x v="0"/>
    <x v="0"/>
    <s v="Chicago"/>
    <x v="10"/>
    <n v="60653"/>
    <s v="Central"/>
    <s v="TEC-AC-10001990"/>
    <x v="2"/>
    <x v="11"/>
    <s v="Kensington Orbit Wireless Mobile Trackball for PC and Mac"/>
    <n v="191.96800000000002"/>
    <n v="4"/>
    <n v="0.2"/>
    <n v="28.79519999999998"/>
  </r>
  <r>
    <n v="9924"/>
    <s v="CA-2012-159534"/>
    <x v="1"/>
    <x v="305"/>
    <d v="2012-03-23T00:00:00"/>
    <s v="First Class"/>
    <s v="DH-13075"/>
    <s v="Dave Hallsten"/>
    <x v="1"/>
    <x v="0"/>
    <s v="New York City"/>
    <x v="15"/>
    <n v="10035"/>
    <s v="East"/>
    <s v="OFF-BI-10003982"/>
    <x v="1"/>
    <x v="8"/>
    <s v="Wilson Jones Century Plastic Molded Ring Binders"/>
    <n v="49.847999999999999"/>
    <n v="3"/>
    <n v="0.2"/>
    <n v="16.823699999999999"/>
  </r>
  <r>
    <n v="9925"/>
    <s v="CA-2012-159534"/>
    <x v="1"/>
    <x v="305"/>
    <d v="2012-03-23T00:00:00"/>
    <s v="First Class"/>
    <s v="DH-13075"/>
    <s v="Dave Hallsten"/>
    <x v="1"/>
    <x v="0"/>
    <s v="New York City"/>
    <x v="15"/>
    <n v="10035"/>
    <s v="East"/>
    <s v="OFF-EN-10004386"/>
    <x v="1"/>
    <x v="12"/>
    <s v="Recycled Interoffice Envelopes with String and Button Closure, 10 x 13"/>
    <n v="23.99"/>
    <n v="1"/>
    <n v="0"/>
    <n v="11.994999999999999"/>
  </r>
  <r>
    <n v="9926"/>
    <s v="CA-2012-159534"/>
    <x v="1"/>
    <x v="305"/>
    <d v="2012-03-23T00:00:00"/>
    <s v="First Class"/>
    <s v="DH-13075"/>
    <s v="Dave Hallsten"/>
    <x v="1"/>
    <x v="0"/>
    <s v="New York City"/>
    <x v="15"/>
    <n v="10035"/>
    <s v="East"/>
    <s v="OFF-BI-10003656"/>
    <x v="1"/>
    <x v="8"/>
    <s v="Fellowes PB200 Plastic Comb Binding Machine"/>
    <n v="1087.9360000000001"/>
    <n v="8"/>
    <n v="0.2"/>
    <n v="353.5791999999999"/>
  </r>
  <r>
    <n v="9927"/>
    <s v="CA-2012-159534"/>
    <x v="1"/>
    <x v="305"/>
    <d v="2012-03-23T00:00:00"/>
    <s v="First Class"/>
    <s v="DH-13075"/>
    <s v="Dave Hallsten"/>
    <x v="1"/>
    <x v="0"/>
    <s v="New York City"/>
    <x v="15"/>
    <n v="10035"/>
    <s v="East"/>
    <s v="TEC-PH-10002310"/>
    <x v="2"/>
    <x v="7"/>
    <s v="Panasonic KX T7731-B Digital phone"/>
    <n v="199.98"/>
    <n v="2"/>
    <n v="0"/>
    <n v="53.994599999999991"/>
  </r>
  <r>
    <n v="9928"/>
    <s v="CA-2012-159534"/>
    <x v="1"/>
    <x v="305"/>
    <d v="2012-03-23T00:00:00"/>
    <s v="First Class"/>
    <s v="DH-13075"/>
    <s v="Dave Hallsten"/>
    <x v="1"/>
    <x v="0"/>
    <s v="New York City"/>
    <x v="15"/>
    <n v="10035"/>
    <s v="East"/>
    <s v="OFF-ST-10001172"/>
    <x v="1"/>
    <x v="4"/>
    <s v="Tennsco Lockers, Sand"/>
    <n v="83.92"/>
    <n v="4"/>
    <n v="0"/>
    <n v="20.140799999999999"/>
  </r>
  <r>
    <n v="9929"/>
    <s v="CA-2013-129630"/>
    <x v="0"/>
    <x v="913"/>
    <d v="2013-09-05T00:00:00"/>
    <s v="Same Day"/>
    <s v="IM-15055"/>
    <s v="Ionia McGrath"/>
    <x v="0"/>
    <x v="0"/>
    <s v="San Francisco"/>
    <x v="1"/>
    <n v="94122"/>
    <s v="West"/>
    <s v="FUR-FU-10000260"/>
    <x v="0"/>
    <x v="5"/>
    <s v="6&quot; Cubicle Wall Clock, Black"/>
    <n v="24.27"/>
    <n v="3"/>
    <n v="0"/>
    <n v="8.7371999999999996"/>
  </r>
  <r>
    <n v="9930"/>
    <s v="CA-2013-129630"/>
    <x v="0"/>
    <x v="913"/>
    <d v="2013-09-05T00:00:00"/>
    <s v="Same Day"/>
    <s v="IM-15055"/>
    <s v="Ionia McGrath"/>
    <x v="0"/>
    <x v="0"/>
    <s v="San Francisco"/>
    <x v="1"/>
    <n v="94122"/>
    <s v="West"/>
    <s v="TEC-CO-10003763"/>
    <x v="2"/>
    <x v="16"/>
    <s v="Canon PC1060 Personal Laser Copier"/>
    <n v="2799.9600000000005"/>
    <n v="5"/>
    <n v="0.2"/>
    <n v="944.98649999999986"/>
  </r>
  <r>
    <n v="9931"/>
    <s v="CA-2012-104948"/>
    <x v="1"/>
    <x v="50"/>
    <d v="2012-11-17T00:00:00"/>
    <s v="Standard Class"/>
    <s v="KH-16510"/>
    <s v="Keith Herrera"/>
    <x v="0"/>
    <x v="0"/>
    <s v="San Bernardino"/>
    <x v="1"/>
    <n v="92404"/>
    <s v="West"/>
    <s v="OFF-BI-10001267"/>
    <x v="1"/>
    <x v="8"/>
    <s v="Universal Recycled Hanging Pressboard Report Binders, Letter Size"/>
    <n v="9.8719999999999999"/>
    <n v="2"/>
    <n v="0.2"/>
    <n v="3.4551999999999996"/>
  </r>
  <r>
    <n v="9932"/>
    <s v="CA-2012-104948"/>
    <x v="1"/>
    <x v="50"/>
    <d v="2012-11-17T00:00:00"/>
    <s v="Standard Class"/>
    <s v="KH-16510"/>
    <s v="Keith Herrera"/>
    <x v="0"/>
    <x v="0"/>
    <s v="San Bernardino"/>
    <x v="1"/>
    <n v="92404"/>
    <s v="West"/>
    <s v="FUR-BO-10004357"/>
    <x v="0"/>
    <x v="0"/>
    <s v="O'Sullivan Living Dimensions 3-Shelf Bookcases"/>
    <n v="683.33199999999999"/>
    <n v="4"/>
    <n v="0.15"/>
    <n v="-40.196000000000055"/>
  </r>
  <r>
    <n v="9933"/>
    <s v="CA-2012-104948"/>
    <x v="1"/>
    <x v="50"/>
    <d v="2012-11-17T00:00:00"/>
    <s v="Standard Class"/>
    <s v="KH-16510"/>
    <s v="Keith Herrera"/>
    <x v="0"/>
    <x v="0"/>
    <s v="San Bernardino"/>
    <x v="1"/>
    <n v="92404"/>
    <s v="West"/>
    <s v="OFF-PA-10004610"/>
    <x v="1"/>
    <x v="10"/>
    <s v="Xerox 1900"/>
    <n v="29.96"/>
    <n v="7"/>
    <n v="0"/>
    <n v="13.481999999999998"/>
  </r>
  <r>
    <n v="9934"/>
    <s v="CA-2011-166555"/>
    <x v="2"/>
    <x v="384"/>
    <d v="2011-07-14T00:00:00"/>
    <s v="First Class"/>
    <s v="JK-15205"/>
    <s v="Jamie Kunitz"/>
    <x v="0"/>
    <x v="0"/>
    <s v="Niagara Falls"/>
    <x v="15"/>
    <n v="14304"/>
    <s v="East"/>
    <s v="TEC-PH-10004912"/>
    <x v="2"/>
    <x v="7"/>
    <s v="Cisco SPA112 2 Port Phone Adapter"/>
    <n v="164.85000000000002"/>
    <n v="3"/>
    <n v="0"/>
    <n v="47.806499999999993"/>
  </r>
  <r>
    <n v="9935"/>
    <s v="CA-2013-114405"/>
    <x v="0"/>
    <x v="281"/>
    <d v="2013-04-13T00:00:00"/>
    <s v="Standard Class"/>
    <s v="AS-10240"/>
    <s v="Alan Shonely"/>
    <x v="0"/>
    <x v="0"/>
    <s v="Philadelphia"/>
    <x v="9"/>
    <n v="19120"/>
    <s v="East"/>
    <s v="OFF-AP-10003278"/>
    <x v="1"/>
    <x v="9"/>
    <s v="Belkin 7-Outlet SurgeMaster Home Series"/>
    <n v="33.528000000000006"/>
    <n v="3"/>
    <n v="0.2"/>
    <n v="2.5146000000000015"/>
  </r>
  <r>
    <n v="9936"/>
    <s v="CA-2013-114405"/>
    <x v="0"/>
    <x v="281"/>
    <d v="2013-04-13T00:00:00"/>
    <s v="Standard Class"/>
    <s v="AS-10240"/>
    <s v="Alan Shonely"/>
    <x v="0"/>
    <x v="0"/>
    <s v="Philadelphia"/>
    <x v="9"/>
    <n v="19120"/>
    <s v="East"/>
    <s v="OFF-ST-10001627"/>
    <x v="1"/>
    <x v="4"/>
    <s v="Eldon Jumbo ProFile Portable File Boxes Graphite/Black"/>
    <n v="36.744"/>
    <n v="3"/>
    <n v="0.2"/>
    <n v="3.6744000000000039"/>
  </r>
  <r>
    <n v="9937"/>
    <s v="CA-2014-132955"/>
    <x v="3"/>
    <x v="92"/>
    <d v="2014-06-29T00:00:00"/>
    <s v="Standard Class"/>
    <s v="SC-20575"/>
    <s v="Sonia Cooley"/>
    <x v="0"/>
    <x v="0"/>
    <s v="Cranston"/>
    <x v="34"/>
    <n v="2920"/>
    <s v="East"/>
    <s v="OFF-BI-10002735"/>
    <x v="1"/>
    <x v="8"/>
    <s v="GBC Prestige Therm-A-Bind Covers"/>
    <n v="102.93"/>
    <n v="3"/>
    <n v="0"/>
    <n v="48.377100000000006"/>
  </r>
  <r>
    <n v="9938"/>
    <s v="CA-2013-164889"/>
    <x v="0"/>
    <x v="1235"/>
    <d v="2013-06-07T00:00:00"/>
    <s v="Second Class"/>
    <s v="CP-12340"/>
    <s v="Christine Phan"/>
    <x v="1"/>
    <x v="0"/>
    <s v="Los Angeles"/>
    <x v="1"/>
    <n v="90049"/>
    <s v="West"/>
    <s v="FUR-TA-10001676"/>
    <x v="0"/>
    <x v="3"/>
    <s v="Hon 61000 Series Interactive Training Tables"/>
    <n v="71.088000000000008"/>
    <n v="2"/>
    <n v="0.2"/>
    <n v="-1.7772000000000041"/>
  </r>
  <r>
    <n v="9939"/>
    <s v="CA-2013-169824"/>
    <x v="0"/>
    <x v="939"/>
    <d v="2013-12-18T00:00:00"/>
    <s v="Standard Class"/>
    <s v="NS-18640"/>
    <s v="Noel Staavos"/>
    <x v="1"/>
    <x v="0"/>
    <s v="New York City"/>
    <x v="15"/>
    <n v="10009"/>
    <s v="East"/>
    <s v="FUR-FU-10004864"/>
    <x v="0"/>
    <x v="5"/>
    <s v="Eldon 500 Class Desk Accessories"/>
    <n v="60.35"/>
    <n v="5"/>
    <n v="0"/>
    <n v="19.915500000000002"/>
  </r>
  <r>
    <n v="9940"/>
    <s v="CA-2013-169824"/>
    <x v="0"/>
    <x v="939"/>
    <d v="2013-12-18T00:00:00"/>
    <s v="Standard Class"/>
    <s v="NS-18640"/>
    <s v="Noel Staavos"/>
    <x v="1"/>
    <x v="0"/>
    <s v="New York City"/>
    <x v="15"/>
    <n v="10009"/>
    <s v="East"/>
    <s v="OFF-SU-10000952"/>
    <x v="1"/>
    <x v="14"/>
    <s v="Fiskars Home &amp; Office Scissors"/>
    <n v="35.520000000000003"/>
    <n v="4"/>
    <n v="0"/>
    <n v="9.9456000000000024"/>
  </r>
  <r>
    <n v="9941"/>
    <s v="CA-2013-169824"/>
    <x v="0"/>
    <x v="939"/>
    <d v="2013-12-18T00:00:00"/>
    <s v="Standard Class"/>
    <s v="NS-18640"/>
    <s v="Noel Staavos"/>
    <x v="1"/>
    <x v="0"/>
    <s v="New York City"/>
    <x v="15"/>
    <n v="10009"/>
    <s v="East"/>
    <s v="OFF-AR-10000462"/>
    <x v="1"/>
    <x v="6"/>
    <s v="Sanford Pocket Accent Highlighters"/>
    <n v="11.200000000000001"/>
    <n v="7"/>
    <n v="0"/>
    <n v="4.8160000000000007"/>
  </r>
  <r>
    <n v="9942"/>
    <s v="CA-2014-164028"/>
    <x v="3"/>
    <x v="221"/>
    <d v="2014-12-01T00:00:00"/>
    <s v="Standard Class"/>
    <s v="JL-15835"/>
    <s v="John Lee"/>
    <x v="0"/>
    <x v="0"/>
    <s v="San Francisco"/>
    <x v="1"/>
    <n v="94122"/>
    <s v="West"/>
    <s v="TEC-AC-10001772"/>
    <x v="2"/>
    <x v="11"/>
    <s v="Memorex Mini Travel Drive 16 GB USB 2.0 Flash Drive"/>
    <n v="223.58"/>
    <n v="14"/>
    <n v="0"/>
    <n v="87.196200000000005"/>
  </r>
  <r>
    <n v="9943"/>
    <s v="CA-2011-143371"/>
    <x v="2"/>
    <x v="129"/>
    <d v="2012-01-03T00:00:00"/>
    <s v="Standard Class"/>
    <s v="MD-17350"/>
    <s v="Maribeth Dona"/>
    <x v="0"/>
    <x v="0"/>
    <s v="Anaheim"/>
    <x v="1"/>
    <n v="92804"/>
    <s v="West"/>
    <s v="OFF-ST-10001128"/>
    <x v="1"/>
    <x v="4"/>
    <s v="Carina Mini System Audio Rack, Model AR050B"/>
    <n v="998.82"/>
    <n v="9"/>
    <n v="0"/>
    <n v="29.964600000000061"/>
  </r>
  <r>
    <n v="9944"/>
    <s v="CA-2011-143371"/>
    <x v="2"/>
    <x v="129"/>
    <d v="2012-01-03T00:00:00"/>
    <s v="Standard Class"/>
    <s v="MD-17350"/>
    <s v="Maribeth Dona"/>
    <x v="0"/>
    <x v="0"/>
    <s v="Anaheim"/>
    <x v="1"/>
    <n v="92804"/>
    <s v="West"/>
    <s v="OFF-SU-10002537"/>
    <x v="1"/>
    <x v="14"/>
    <s v="Acme Box Cutter Scissors"/>
    <n v="51.150000000000006"/>
    <n v="5"/>
    <n v="0"/>
    <n v="13.299000000000003"/>
  </r>
  <r>
    <n v="9945"/>
    <s v="CA-2012-145415"/>
    <x v="1"/>
    <x v="1236"/>
    <d v="2012-04-17T00:00:00"/>
    <s v="Second Class"/>
    <s v="RD-19660"/>
    <s v="Robert Dilbeck"/>
    <x v="2"/>
    <x v="0"/>
    <s v="Seattle"/>
    <x v="4"/>
    <n v="98103"/>
    <s v="West"/>
    <s v="OFF-ST-10000419"/>
    <x v="1"/>
    <x v="4"/>
    <s v="Rogers Jumbo File, Granite"/>
    <n v="40.74"/>
    <n v="3"/>
    <n v="0"/>
    <n v="0.4073999999999991"/>
  </r>
  <r>
    <n v="9946"/>
    <s v="CA-2011-111157"/>
    <x v="2"/>
    <x v="1086"/>
    <d v="2011-03-06T00:00:00"/>
    <s v="Standard Class"/>
    <s v="NH-18610"/>
    <s v="Nicole Hansen"/>
    <x v="1"/>
    <x v="0"/>
    <s v="Philadelphia"/>
    <x v="9"/>
    <n v="19120"/>
    <s v="East"/>
    <s v="OFF-PA-10000327"/>
    <x v="1"/>
    <x v="10"/>
    <s v="Xerox 1971"/>
    <n v="3.4240000000000004"/>
    <n v="1"/>
    <n v="0.2"/>
    <n v="1.0699999999999996"/>
  </r>
  <r>
    <n v="9947"/>
    <s v="CA-2011-111157"/>
    <x v="2"/>
    <x v="1086"/>
    <d v="2011-03-06T00:00:00"/>
    <s v="Standard Class"/>
    <s v="NH-18610"/>
    <s v="Nicole Hansen"/>
    <x v="1"/>
    <x v="0"/>
    <s v="Philadelphia"/>
    <x v="9"/>
    <n v="19120"/>
    <s v="East"/>
    <s v="TEC-AC-10004353"/>
    <x v="2"/>
    <x v="11"/>
    <s v="Hypercom P1300 Pinpad"/>
    <n v="151.20000000000002"/>
    <n v="3"/>
    <n v="0.2"/>
    <n v="32.130000000000003"/>
  </r>
  <r>
    <n v="9948"/>
    <s v="CA-2014-121559"/>
    <x v="3"/>
    <x v="702"/>
    <d v="2014-06-04T00:00:00"/>
    <s v="Second Class"/>
    <s v="HW-14935"/>
    <s v="Helen Wasserman"/>
    <x v="1"/>
    <x v="0"/>
    <s v="Indianapolis"/>
    <x v="14"/>
    <n v="46203"/>
    <s v="Central"/>
    <s v="FUR-CH-10003746"/>
    <x v="0"/>
    <x v="1"/>
    <s v="Hon 4070 Series Pagoda Round Back Stacking Chairs"/>
    <n v="1925.88"/>
    <n v="6"/>
    <n v="0"/>
    <n v="539.24639999999999"/>
  </r>
  <r>
    <n v="9949"/>
    <s v="CA-2014-121559"/>
    <x v="3"/>
    <x v="702"/>
    <d v="2014-06-04T00:00:00"/>
    <s v="Second Class"/>
    <s v="HW-14935"/>
    <s v="Helen Wasserman"/>
    <x v="1"/>
    <x v="0"/>
    <s v="Indianapolis"/>
    <x v="14"/>
    <n v="46203"/>
    <s v="Central"/>
    <s v="OFF-AP-10002945"/>
    <x v="1"/>
    <x v="9"/>
    <s v="Honeywell Enviracaire Portable HEPA Air Cleaner for 17' x 22' Room"/>
    <n v="2405.1999999999998"/>
    <n v="8"/>
    <n v="0"/>
    <n v="793.71599999999989"/>
  </r>
  <r>
    <n v="9950"/>
    <s v="CA-2014-121559"/>
    <x v="3"/>
    <x v="702"/>
    <d v="2014-06-04T00:00:00"/>
    <s v="Second Class"/>
    <s v="HW-14935"/>
    <s v="Helen Wasserman"/>
    <x v="1"/>
    <x v="0"/>
    <s v="Indianapolis"/>
    <x v="14"/>
    <n v="46203"/>
    <s v="Central"/>
    <s v="TEC-AC-10004568"/>
    <x v="2"/>
    <x v="11"/>
    <s v="Maxell LTO Ultrium - 800 GB"/>
    <n v="83.97"/>
    <n v="3"/>
    <n v="0"/>
    <n v="15.954299999999993"/>
  </r>
  <r>
    <n v="9951"/>
    <s v="CA-2014-121559"/>
    <x v="3"/>
    <x v="702"/>
    <d v="2014-06-04T00:00:00"/>
    <s v="Second Class"/>
    <s v="HW-14935"/>
    <s v="Helen Wasserman"/>
    <x v="1"/>
    <x v="0"/>
    <s v="Indianapolis"/>
    <x v="14"/>
    <n v="46203"/>
    <s v="Central"/>
    <s v="TEC-AC-10001714"/>
    <x v="2"/>
    <x v="11"/>
    <s v="Logitech MX Performance Wireless Mouse"/>
    <n v="39.89"/>
    <n v="1"/>
    <n v="0"/>
    <n v="14.7593"/>
  </r>
  <r>
    <n v="9952"/>
    <s v="CA-2014-121559"/>
    <x v="3"/>
    <x v="702"/>
    <d v="2014-06-04T00:00:00"/>
    <s v="Second Class"/>
    <s v="HW-14935"/>
    <s v="Helen Wasserman"/>
    <x v="1"/>
    <x v="0"/>
    <s v="Indianapolis"/>
    <x v="14"/>
    <n v="46203"/>
    <s v="Central"/>
    <s v="OFF-BI-10002072"/>
    <x v="1"/>
    <x v="8"/>
    <s v="Cardinal Slant-D Ring Binders"/>
    <n v="17.38"/>
    <n v="2"/>
    <n v="0"/>
    <n v="8.69"/>
  </r>
  <r>
    <n v="9953"/>
    <s v="CA-2012-141593"/>
    <x v="1"/>
    <x v="639"/>
    <d v="2012-12-16T00:00:00"/>
    <s v="Second Class"/>
    <s v="DB-12970"/>
    <s v="Darren Budd"/>
    <x v="1"/>
    <x v="0"/>
    <s v="Los Angeles"/>
    <x v="1"/>
    <n v="90045"/>
    <s v="West"/>
    <s v="OFF-BI-10001153"/>
    <x v="1"/>
    <x v="8"/>
    <s v="Ibico Recycled Grain-Textured Covers"/>
    <n v="55.264000000000003"/>
    <n v="2"/>
    <n v="0.2"/>
    <n v="20.723999999999997"/>
  </r>
  <r>
    <n v="9954"/>
    <s v="CA-2012-141593"/>
    <x v="1"/>
    <x v="639"/>
    <d v="2012-12-16T00:00:00"/>
    <s v="Second Class"/>
    <s v="DB-12970"/>
    <s v="Darren Budd"/>
    <x v="1"/>
    <x v="0"/>
    <s v="Los Angeles"/>
    <x v="1"/>
    <n v="90045"/>
    <s v="West"/>
    <s v="OFF-PA-10004983"/>
    <x v="1"/>
    <x v="10"/>
    <s v="Xerox 23"/>
    <n v="6.48"/>
    <n v="1"/>
    <n v="0"/>
    <n v="3.1104000000000003"/>
  </r>
  <r>
    <n v="9955"/>
    <s v="CA-2012-141593"/>
    <x v="1"/>
    <x v="639"/>
    <d v="2012-12-16T00:00:00"/>
    <s v="Second Class"/>
    <s v="DB-12970"/>
    <s v="Darren Budd"/>
    <x v="1"/>
    <x v="0"/>
    <s v="Los Angeles"/>
    <x v="1"/>
    <n v="90045"/>
    <s v="West"/>
    <s v="OFF-BI-10000948"/>
    <x v="1"/>
    <x v="8"/>
    <s v="GBC Laser Imprintable Binding System Covers, Desert Sand"/>
    <n v="34.248000000000005"/>
    <n v="3"/>
    <n v="0.2"/>
    <n v="11.558699999999998"/>
  </r>
  <r>
    <n v="9956"/>
    <s v="CA-2012-141593"/>
    <x v="1"/>
    <x v="639"/>
    <d v="2012-12-16T00:00:00"/>
    <s v="Second Class"/>
    <s v="DB-12970"/>
    <s v="Darren Budd"/>
    <x v="1"/>
    <x v="0"/>
    <s v="Los Angeles"/>
    <x v="1"/>
    <n v="90045"/>
    <s v="West"/>
    <s v="FUR-TA-10002622"/>
    <x v="0"/>
    <x v="3"/>
    <s v="Bush Andora Conference Table, Maple/Graphite Gray Finish"/>
    <n v="273.56799999999998"/>
    <n v="2"/>
    <n v="0.2"/>
    <n v="10.258800000000008"/>
  </r>
  <r>
    <n v="9957"/>
    <s v="US-2011-143287"/>
    <x v="2"/>
    <x v="7"/>
    <d v="2011-11-17T00:00:00"/>
    <s v="Standard Class"/>
    <s v="KN-16705"/>
    <s v="Kristina Nunn"/>
    <x v="2"/>
    <x v="0"/>
    <s v="New Rochelle"/>
    <x v="15"/>
    <n v="10801"/>
    <s v="East"/>
    <s v="OFF-PA-10001776"/>
    <x v="1"/>
    <x v="10"/>
    <s v="Wirebound Message Books, Four 2 3/4&quot; x 5&quot; Forms per Page, 600 Sets per Book"/>
    <n v="46.349999999999994"/>
    <n v="5"/>
    <n v="0"/>
    <n v="21.784499999999998"/>
  </r>
  <r>
    <n v="9958"/>
    <s v="US-2011-143287"/>
    <x v="2"/>
    <x v="7"/>
    <d v="2011-11-17T00:00:00"/>
    <s v="Standard Class"/>
    <s v="KN-16705"/>
    <s v="Kristina Nunn"/>
    <x v="2"/>
    <x v="0"/>
    <s v="New Rochelle"/>
    <x v="15"/>
    <n v="10801"/>
    <s v="East"/>
    <s v="OFF-PA-10004039"/>
    <x v="1"/>
    <x v="10"/>
    <s v="Xerox 1882"/>
    <n v="223.92"/>
    <n v="4"/>
    <n v="0"/>
    <n v="109.7208"/>
  </r>
  <r>
    <n v="9959"/>
    <s v="US-2011-143287"/>
    <x v="2"/>
    <x v="7"/>
    <d v="2011-11-17T00:00:00"/>
    <s v="Standard Class"/>
    <s v="KN-16705"/>
    <s v="Kristina Nunn"/>
    <x v="2"/>
    <x v="0"/>
    <s v="New Rochelle"/>
    <x v="15"/>
    <n v="10801"/>
    <s v="East"/>
    <s v="OFF-SU-10001574"/>
    <x v="1"/>
    <x v="14"/>
    <s v="Acme Value Line Scissors"/>
    <n v="7.3"/>
    <n v="2"/>
    <n v="0"/>
    <n v="2.1899999999999995"/>
  </r>
  <r>
    <n v="9960"/>
    <s v="CA-2014-137421"/>
    <x v="3"/>
    <x v="833"/>
    <d v="2014-10-12T00:00:00"/>
    <s v="Standard Class"/>
    <s v="AJ-10945"/>
    <s v="Ashley Jarboe"/>
    <x v="0"/>
    <x v="0"/>
    <s v="Chandler"/>
    <x v="16"/>
    <n v="85224"/>
    <s v="West"/>
    <s v="OFF-AR-10001761"/>
    <x v="1"/>
    <x v="6"/>
    <s v="Avery Hi-Liter Smear-Safe Highlighters"/>
    <n v="9.3439999999999994"/>
    <n v="2"/>
    <n v="0.2"/>
    <n v="1.8687999999999998"/>
  </r>
  <r>
    <n v="9961"/>
    <s v="CA-2014-141446"/>
    <x v="3"/>
    <x v="118"/>
    <d v="2014-09-19T00:00:00"/>
    <s v="Second Class"/>
    <s v="CL-12700"/>
    <s v="Craig Leslie"/>
    <x v="2"/>
    <x v="0"/>
    <s v="Florence"/>
    <x v="0"/>
    <n v="41042"/>
    <s v="South"/>
    <s v="TEC-AC-10002305"/>
    <x v="2"/>
    <x v="11"/>
    <s v="KeyTronic E03601U1 - Keyboard - Beige"/>
    <n v="18"/>
    <n v="1"/>
    <n v="0"/>
    <n v="3.2399999999999984"/>
  </r>
  <r>
    <n v="9962"/>
    <s v="CA-2012-168088"/>
    <x v="1"/>
    <x v="531"/>
    <d v="2012-03-22T00:00:00"/>
    <s v="First Class"/>
    <s v="CM-12655"/>
    <s v="Corinna Mitchell"/>
    <x v="2"/>
    <x v="0"/>
    <s v="Houston"/>
    <x v="5"/>
    <n v="77041"/>
    <s v="Central"/>
    <s v="OFF-PA-10000675"/>
    <x v="1"/>
    <x v="10"/>
    <s v="Xerox 1919"/>
    <n v="65.584000000000003"/>
    <n v="2"/>
    <n v="0.2"/>
    <n v="23.7742"/>
  </r>
  <r>
    <n v="9963"/>
    <s v="CA-2012-168088"/>
    <x v="1"/>
    <x v="531"/>
    <d v="2012-03-22T00:00:00"/>
    <s v="First Class"/>
    <s v="CM-12655"/>
    <s v="Corinna Mitchell"/>
    <x v="2"/>
    <x v="0"/>
    <s v="Houston"/>
    <x v="5"/>
    <n v="77041"/>
    <s v="Central"/>
    <s v="FUR-BO-10004218"/>
    <x v="0"/>
    <x v="0"/>
    <s v="Bush Heritage Pine Collection 5-Shelf Bookcase, Albany Pine Finish, *Special Order"/>
    <n v="383.46559999999994"/>
    <n v="4"/>
    <n v="0.32"/>
    <n v="-67.670400000000001"/>
  </r>
  <r>
    <n v="9964"/>
    <s v="CA-2012-143700"/>
    <x v="1"/>
    <x v="353"/>
    <d v="2012-07-26T00:00:00"/>
    <s v="Same Day"/>
    <s v="AS-10240"/>
    <s v="Alan Shonely"/>
    <x v="0"/>
    <x v="0"/>
    <s v="Philadelphia"/>
    <x v="9"/>
    <n v="19140"/>
    <s v="East"/>
    <s v="OFF-PA-10003072"/>
    <x v="1"/>
    <x v="10"/>
    <s v="Eureka Recycled Copy Paper 8 1/2&quot; x 11&quot;, Ream"/>
    <n v="10.368000000000002"/>
    <n v="2"/>
    <n v="0.2"/>
    <n v="3.6288"/>
  </r>
  <r>
    <n v="9965"/>
    <s v="CA-2013-146374"/>
    <x v="0"/>
    <x v="5"/>
    <d v="2013-12-11T00:00:00"/>
    <s v="Second Class"/>
    <s v="HE-14800"/>
    <s v="Harold Engle"/>
    <x v="1"/>
    <x v="0"/>
    <s v="Newark"/>
    <x v="13"/>
    <n v="19711"/>
    <s v="East"/>
    <s v="FUR-FU-10002671"/>
    <x v="0"/>
    <x v="5"/>
    <s v="Electrix 20W Halogen Replacement Bulb for Zoom-In Desk Lamp"/>
    <n v="13.4"/>
    <n v="1"/>
    <n v="0"/>
    <n v="6.4319999999999995"/>
  </r>
  <r>
    <n v="9966"/>
    <s v="CA-2013-146374"/>
    <x v="0"/>
    <x v="5"/>
    <d v="2013-12-11T00:00:00"/>
    <s v="Second Class"/>
    <s v="HE-14800"/>
    <s v="Harold Engle"/>
    <x v="1"/>
    <x v="0"/>
    <s v="Newark"/>
    <x v="13"/>
    <n v="19711"/>
    <s v="East"/>
    <s v="OFF-PA-10000349"/>
    <x v="1"/>
    <x v="10"/>
    <s v="Staples"/>
    <n v="4.9800000000000004"/>
    <n v="1"/>
    <n v="0"/>
    <n v="2.3406000000000002"/>
  </r>
  <r>
    <n v="9967"/>
    <s v="CA-2013-146374"/>
    <x v="0"/>
    <x v="5"/>
    <d v="2013-12-11T00:00:00"/>
    <s v="Second Class"/>
    <s v="HE-14800"/>
    <s v="Harold Engle"/>
    <x v="1"/>
    <x v="0"/>
    <s v="Newark"/>
    <x v="13"/>
    <n v="19711"/>
    <s v="East"/>
    <s v="OFF-EN-10004483"/>
    <x v="1"/>
    <x v="12"/>
    <s v="#10 White Business Envelopes,4 1/8 x 9 1/2"/>
    <n v="109.69"/>
    <n v="7"/>
    <n v="0"/>
    <n v="51.554299999999991"/>
  </r>
  <r>
    <n v="9968"/>
    <s v="CA-2014-153871"/>
    <x v="3"/>
    <x v="157"/>
    <d v="2014-12-18T00:00:00"/>
    <s v="Standard Class"/>
    <s v="RB-19435"/>
    <s v="Richard Bierner"/>
    <x v="0"/>
    <x v="0"/>
    <s v="Plainfield"/>
    <x v="30"/>
    <n v="7060"/>
    <s v="East"/>
    <s v="OFF-BI-10004209"/>
    <x v="1"/>
    <x v="8"/>
    <s v="Fellowes Twister Kit, Gray/Clear, 3/pkg"/>
    <n v="40.199999999999996"/>
    <n v="5"/>
    <n v="0"/>
    <n v="18.089999999999996"/>
  </r>
  <r>
    <n v="9969"/>
    <s v="CA-2014-153871"/>
    <x v="3"/>
    <x v="157"/>
    <d v="2014-12-18T00:00:00"/>
    <s v="Standard Class"/>
    <s v="RB-19435"/>
    <s v="Richard Bierner"/>
    <x v="0"/>
    <x v="0"/>
    <s v="Plainfield"/>
    <x v="30"/>
    <n v="7060"/>
    <s v="East"/>
    <s v="OFF-BI-10004600"/>
    <x v="1"/>
    <x v="8"/>
    <s v="Ibico Ibimaster 300 Manual Binding System"/>
    <n v="735.98"/>
    <n v="2"/>
    <n v="0"/>
    <n v="331.19099999999997"/>
  </r>
  <r>
    <n v="9970"/>
    <s v="CA-2014-153871"/>
    <x v="3"/>
    <x v="157"/>
    <d v="2014-12-18T00:00:00"/>
    <s v="Standard Class"/>
    <s v="RB-19435"/>
    <s v="Richard Bierner"/>
    <x v="0"/>
    <x v="0"/>
    <s v="Plainfield"/>
    <x v="30"/>
    <n v="7060"/>
    <s v="East"/>
    <s v="OFF-AP-10003622"/>
    <x v="1"/>
    <x v="9"/>
    <s v="Bravo II Megaboss 12-Amp Hard Body Upright, Replacement Belts, 2 Belts per Pack"/>
    <n v="22.75"/>
    <n v="7"/>
    <n v="0"/>
    <n v="6.5974999999999993"/>
  </r>
  <r>
    <n v="9971"/>
    <s v="CA-2012-103772"/>
    <x v="1"/>
    <x v="1141"/>
    <d v="2012-07-02T00:00:00"/>
    <s v="Standard Class"/>
    <s v="MP-17470"/>
    <s v="Mark Packer"/>
    <x v="2"/>
    <x v="0"/>
    <s v="Smyrna"/>
    <x v="32"/>
    <n v="30080"/>
    <s v="South"/>
    <s v="OFF-BI-10002867"/>
    <x v="1"/>
    <x v="8"/>
    <s v="GBC Recycled Regency Composition Covers"/>
    <n v="119.56"/>
    <n v="2"/>
    <n v="0"/>
    <n v="54.997599999999991"/>
  </r>
  <r>
    <n v="9972"/>
    <s v="CA-2012-103772"/>
    <x v="1"/>
    <x v="1141"/>
    <d v="2012-07-02T00:00:00"/>
    <s v="Standard Class"/>
    <s v="MP-17470"/>
    <s v="Mark Packer"/>
    <x v="2"/>
    <x v="0"/>
    <s v="Smyrna"/>
    <x v="32"/>
    <n v="30080"/>
    <s v="South"/>
    <s v="OFF-AR-10000538"/>
    <x v="1"/>
    <x v="6"/>
    <s v="Boston Model 1800 Electric Pencil Sharpener, Gray"/>
    <n v="140.75"/>
    <n v="5"/>
    <n v="0"/>
    <n v="42.22499999999998"/>
  </r>
  <r>
    <n v="9973"/>
    <s v="CA-2013-130225"/>
    <x v="0"/>
    <x v="108"/>
    <d v="2013-09-18T00:00:00"/>
    <s v="Standard Class"/>
    <s v="RC-19960"/>
    <s v="Ryan Crowe"/>
    <x v="0"/>
    <x v="0"/>
    <s v="Houston"/>
    <x v="5"/>
    <n v="77041"/>
    <s v="Central"/>
    <s v="OFF-EN-10000056"/>
    <x v="1"/>
    <x v="12"/>
    <s v="Cameo Buff Policy Envelopes"/>
    <n v="99.567999999999998"/>
    <n v="2"/>
    <n v="0.2"/>
    <n v="33.604199999999992"/>
  </r>
  <r>
    <n v="9974"/>
    <s v="US-2013-103674"/>
    <x v="0"/>
    <x v="409"/>
    <d v="2013-12-11T00:00:00"/>
    <s v="Standard Class"/>
    <s v="AP-10720"/>
    <s v="Anne Pryor"/>
    <x v="2"/>
    <x v="0"/>
    <s v="Los Angeles"/>
    <x v="1"/>
    <n v="90032"/>
    <s v="West"/>
    <s v="TEC-PH-10004080"/>
    <x v="2"/>
    <x v="7"/>
    <s v="Avaya 5410 Digital phone"/>
    <n v="271.95999999999998"/>
    <n v="5"/>
    <n v="0.2"/>
    <n v="27.195999999999998"/>
  </r>
  <r>
    <n v="9975"/>
    <s v="US-2013-103674"/>
    <x v="0"/>
    <x v="409"/>
    <d v="2013-12-11T00:00:00"/>
    <s v="Standard Class"/>
    <s v="AP-10720"/>
    <s v="Anne Pryor"/>
    <x v="2"/>
    <x v="0"/>
    <s v="Los Angeles"/>
    <x v="1"/>
    <n v="90032"/>
    <s v="West"/>
    <s v="OFF-AR-10004752"/>
    <x v="1"/>
    <x v="6"/>
    <s v="Blackstonian Pencils"/>
    <n v="18.689999999999998"/>
    <n v="7"/>
    <n v="0"/>
    <n v="5.2332000000000001"/>
  </r>
  <r>
    <n v="9976"/>
    <s v="US-2013-103674"/>
    <x v="0"/>
    <x v="409"/>
    <d v="2013-12-11T00:00:00"/>
    <s v="Standard Class"/>
    <s v="AP-10720"/>
    <s v="Anne Pryor"/>
    <x v="2"/>
    <x v="0"/>
    <s v="Los Angeles"/>
    <x v="1"/>
    <n v="90032"/>
    <s v="West"/>
    <s v="OFF-PA-10000743"/>
    <x v="1"/>
    <x v="10"/>
    <s v="Xerox 1977"/>
    <n v="13.36"/>
    <n v="2"/>
    <n v="0"/>
    <n v="6.4127999999999998"/>
  </r>
  <r>
    <n v="9977"/>
    <s v="US-2013-103674"/>
    <x v="0"/>
    <x v="409"/>
    <d v="2013-12-11T00:00:00"/>
    <s v="Standard Class"/>
    <s v="AP-10720"/>
    <s v="Anne Pryor"/>
    <x v="2"/>
    <x v="0"/>
    <s v="Los Angeles"/>
    <x v="1"/>
    <n v="90032"/>
    <s v="West"/>
    <s v="TEC-PH-10002496"/>
    <x v="2"/>
    <x v="7"/>
    <s v="Cisco SPA301"/>
    <n v="249.58400000000003"/>
    <n v="2"/>
    <n v="0.2"/>
    <n v="31.197999999999986"/>
  </r>
  <r>
    <n v="9978"/>
    <s v="US-2013-103674"/>
    <x v="0"/>
    <x v="409"/>
    <d v="2013-12-11T00:00:00"/>
    <s v="Standard Class"/>
    <s v="AP-10720"/>
    <s v="Anne Pryor"/>
    <x v="2"/>
    <x v="0"/>
    <s v="Los Angeles"/>
    <x v="1"/>
    <n v="90032"/>
    <s v="West"/>
    <s v="OFF-FA-10003467"/>
    <x v="1"/>
    <x v="13"/>
    <s v="Alliance Big Bands Rubber Bands, 12/Pack"/>
    <n v="13.86"/>
    <n v="7"/>
    <n v="0"/>
    <n v="0"/>
  </r>
  <r>
    <n v="9979"/>
    <s v="US-2013-103674"/>
    <x v="0"/>
    <x v="409"/>
    <d v="2013-12-11T00:00:00"/>
    <s v="Standard Class"/>
    <s v="AP-10720"/>
    <s v="Anne Pryor"/>
    <x v="2"/>
    <x v="0"/>
    <s v="Los Angeles"/>
    <x v="1"/>
    <n v="90032"/>
    <s v="West"/>
    <s v="OFF-BI-10003727"/>
    <x v="1"/>
    <x v="8"/>
    <s v="Avery Durable Slant Ring Binders With Label Holder"/>
    <n v="13.375999999999999"/>
    <n v="4"/>
    <n v="0.2"/>
    <n v="4.6815999999999995"/>
  </r>
  <r>
    <n v="9980"/>
    <s v="US-2013-103674"/>
    <x v="0"/>
    <x v="409"/>
    <d v="2013-12-11T00:00:00"/>
    <s v="Standard Class"/>
    <s v="AP-10720"/>
    <s v="Anne Pryor"/>
    <x v="2"/>
    <x v="0"/>
    <s v="Los Angeles"/>
    <x v="1"/>
    <n v="90032"/>
    <s v="West"/>
    <s v="OFF-BI-10002026"/>
    <x v="1"/>
    <x v="8"/>
    <s v="Ibico Recycled Linen-Style Covers"/>
    <n v="437.47200000000009"/>
    <n v="14"/>
    <n v="0.2"/>
    <n v="153.11519999999999"/>
  </r>
  <r>
    <n v="9981"/>
    <s v="US-2012-151435"/>
    <x v="1"/>
    <x v="684"/>
    <d v="2012-09-09T00:00:00"/>
    <s v="Second Class"/>
    <s v="SW-20455"/>
    <s v="Shaun Weien"/>
    <x v="0"/>
    <x v="0"/>
    <s v="Lafayette"/>
    <x v="28"/>
    <n v="70506"/>
    <s v="South"/>
    <s v="FUR-TA-10001039"/>
    <x v="0"/>
    <x v="3"/>
    <s v="KI Adjustable-Height Table"/>
    <n v="85.98"/>
    <n v="1"/>
    <n v="0"/>
    <n v="22.354800000000004"/>
  </r>
  <r>
    <n v="9982"/>
    <s v="CA-2014-163566"/>
    <x v="3"/>
    <x v="646"/>
    <d v="2014-08-07T00:00:00"/>
    <s v="First Class"/>
    <s v="TB-21055"/>
    <s v="Ted Butterfield"/>
    <x v="0"/>
    <x v="0"/>
    <s v="Fairfield"/>
    <x v="24"/>
    <n v="45014"/>
    <s v="East"/>
    <s v="OFF-LA-10004484"/>
    <x v="1"/>
    <x v="2"/>
    <s v="Avery 476"/>
    <n v="16.520000000000003"/>
    <n v="5"/>
    <n v="0.2"/>
    <n v="5.368999999999998"/>
  </r>
  <r>
    <n v="9983"/>
    <s v="US-2013-157728"/>
    <x v="0"/>
    <x v="897"/>
    <d v="2013-09-29T00:00:00"/>
    <s v="Standard Class"/>
    <s v="RC-19960"/>
    <s v="Ryan Crowe"/>
    <x v="0"/>
    <x v="0"/>
    <s v="Grand Rapids"/>
    <x v="12"/>
    <n v="49505"/>
    <s v="Central"/>
    <s v="OFF-PA-10002195"/>
    <x v="1"/>
    <x v="10"/>
    <s v="RSVP Cards &amp; Envelopes, Blank White, 8-1/2&quot; X 11&quot;, 24 Cards/25 Envelopes/Set"/>
    <n v="35.56"/>
    <n v="7"/>
    <n v="0"/>
    <n v="16.713200000000001"/>
  </r>
  <r>
    <n v="9984"/>
    <s v="US-2013-157728"/>
    <x v="0"/>
    <x v="897"/>
    <d v="2013-09-29T00:00:00"/>
    <s v="Standard Class"/>
    <s v="RC-19960"/>
    <s v="Ryan Crowe"/>
    <x v="0"/>
    <x v="0"/>
    <s v="Grand Rapids"/>
    <x v="12"/>
    <n v="49505"/>
    <s v="Central"/>
    <s v="TEC-PH-10001305"/>
    <x v="2"/>
    <x v="7"/>
    <s v="Panasonic KX TS208W Corded phone"/>
    <n v="97.98"/>
    <n v="2"/>
    <n v="0"/>
    <n v="27.434400000000011"/>
  </r>
  <r>
    <n v="9985"/>
    <s v="CA-2012-100251"/>
    <x v="1"/>
    <x v="961"/>
    <d v="2012-05-23T00:00:00"/>
    <s v="Standard Class"/>
    <s v="DV-13465"/>
    <s v="Dianna Vittorini"/>
    <x v="0"/>
    <x v="0"/>
    <s v="Long Beach"/>
    <x v="15"/>
    <n v="11561"/>
    <s v="East"/>
    <s v="OFF-LA-10003766"/>
    <x v="1"/>
    <x v="2"/>
    <s v="Self-Adhesive Removable Labels"/>
    <n v="31.5"/>
    <n v="10"/>
    <n v="0"/>
    <n v="15.120000000000001"/>
  </r>
  <r>
    <n v="9986"/>
    <s v="CA-2012-100251"/>
    <x v="1"/>
    <x v="961"/>
    <d v="2012-05-23T00:00:00"/>
    <s v="Standard Class"/>
    <s v="DV-13465"/>
    <s v="Dianna Vittorini"/>
    <x v="0"/>
    <x v="0"/>
    <s v="Long Beach"/>
    <x v="15"/>
    <n v="11561"/>
    <s v="East"/>
    <s v="OFF-SU-10000898"/>
    <x v="1"/>
    <x v="14"/>
    <s v="Acme Hot Forged Carbon Steel Scissors with Nickel-Plated Handles, 3 7/8&quot; Cut, 8&quot;L"/>
    <n v="55.6"/>
    <n v="4"/>
    <n v="0"/>
    <n v="16.123999999999995"/>
  </r>
  <r>
    <n v="9987"/>
    <s v="CA-2013-125794"/>
    <x v="0"/>
    <x v="321"/>
    <d v="2013-10-04T00:00:00"/>
    <s v="Standard Class"/>
    <s v="ML-17410"/>
    <s v="Maris LaWare"/>
    <x v="0"/>
    <x v="0"/>
    <s v="Los Angeles"/>
    <x v="1"/>
    <n v="90008"/>
    <s v="West"/>
    <s v="TEC-AC-10003399"/>
    <x v="2"/>
    <x v="11"/>
    <s v="Memorex Mini Travel Drive 64 GB USB 2.0 Flash Drive"/>
    <n v="36.24"/>
    <n v="1"/>
    <n v="0"/>
    <n v="15.220800000000001"/>
  </r>
  <r>
    <n v="9988"/>
    <s v="CA-2014-163629"/>
    <x v="3"/>
    <x v="701"/>
    <d v="2014-11-22T00:00:00"/>
    <s v="Standard Class"/>
    <s v="RA-19885"/>
    <s v="Ruben Ausman"/>
    <x v="1"/>
    <x v="0"/>
    <s v="Athens"/>
    <x v="32"/>
    <n v="30605"/>
    <s v="South"/>
    <s v="TEC-AC-10001539"/>
    <x v="2"/>
    <x v="11"/>
    <s v="Logitech G430 Surround Sound Gaming Headset with Dolby 7.1 Technology"/>
    <n v="79.989999999999995"/>
    <n v="1"/>
    <n v="0"/>
    <n v="28.796399999999998"/>
  </r>
  <r>
    <n v="9989"/>
    <s v="CA-2014-163629"/>
    <x v="3"/>
    <x v="701"/>
    <d v="2014-11-22T00:00:00"/>
    <s v="Standard Class"/>
    <s v="RA-19885"/>
    <s v="Ruben Ausman"/>
    <x v="1"/>
    <x v="0"/>
    <s v="Athens"/>
    <x v="32"/>
    <n v="30605"/>
    <s v="South"/>
    <s v="TEC-PH-10004006"/>
    <x v="2"/>
    <x v="7"/>
    <s v="Panasonic KX - TS880B Telephone"/>
    <n v="206.1"/>
    <n v="5"/>
    <n v="0"/>
    <n v="55.647000000000006"/>
  </r>
  <r>
    <n v="9990"/>
    <s v="CA-2011-110422"/>
    <x v="2"/>
    <x v="1237"/>
    <d v="2011-01-24T00:00:00"/>
    <s v="Second Class"/>
    <s v="TB-21400"/>
    <s v="Tom Boeckenhauer"/>
    <x v="0"/>
    <x v="0"/>
    <s v="Miami"/>
    <x v="2"/>
    <n v="33180"/>
    <s v="South"/>
    <s v="FUR-FU-10001889"/>
    <x v="0"/>
    <x v="5"/>
    <s v="Ultra Door Pull Handle"/>
    <n v="25.248000000000001"/>
    <n v="3"/>
    <n v="0.2"/>
    <n v="4.1027999999999993"/>
  </r>
  <r>
    <n v="9991"/>
    <s v="CA-2014-121258"/>
    <x v="3"/>
    <x v="425"/>
    <d v="2014-03-04T00:00:00"/>
    <s v="Standard Class"/>
    <s v="DB-13060"/>
    <s v="Dave Brooks"/>
    <x v="0"/>
    <x v="0"/>
    <s v="Costa Mesa"/>
    <x v="1"/>
    <n v="92627"/>
    <s v="West"/>
    <s v="FUR-FU-10000747"/>
    <x v="0"/>
    <x v="5"/>
    <s v="Tenex B1-RE Series Chair Mats for Low Pile Carpets"/>
    <n v="91.96"/>
    <n v="2"/>
    <n v="0"/>
    <n v="15.633199999999988"/>
  </r>
  <r>
    <n v="9992"/>
    <s v="CA-2014-121258"/>
    <x v="3"/>
    <x v="425"/>
    <d v="2014-03-04T00:00:00"/>
    <s v="Standard Class"/>
    <s v="DB-13060"/>
    <s v="Dave Brooks"/>
    <x v="0"/>
    <x v="0"/>
    <s v="Costa Mesa"/>
    <x v="1"/>
    <n v="92627"/>
    <s v="West"/>
    <s v="TEC-PH-10003645"/>
    <x v="2"/>
    <x v="7"/>
    <s v="Aastra 57i VoIP phone"/>
    <n v="258.57600000000002"/>
    <n v="2"/>
    <n v="0.2"/>
    <n v="19.393200000000007"/>
  </r>
  <r>
    <n v="9993"/>
    <s v="CA-2014-121258"/>
    <x v="3"/>
    <x v="425"/>
    <d v="2014-03-04T00:00:00"/>
    <s v="Standard Class"/>
    <s v="DB-13060"/>
    <s v="Dave Brooks"/>
    <x v="0"/>
    <x v="0"/>
    <s v="Costa Mesa"/>
    <x v="1"/>
    <n v="92627"/>
    <s v="West"/>
    <s v="OFF-PA-10004041"/>
    <x v="1"/>
    <x v="10"/>
    <s v="It's Hot Message Books with Stickers, 2 3/4&quot; x 5&quot;"/>
    <n v="29.6"/>
    <n v="4"/>
    <n v="0"/>
    <n v="13.32"/>
  </r>
  <r>
    <n v="9994"/>
    <s v="CA-2014-119914"/>
    <x v="3"/>
    <x v="464"/>
    <d v="2014-05-10T00:00:00"/>
    <s v="Second Class"/>
    <s v="CC-12220"/>
    <s v="Chris Cortes"/>
    <x v="0"/>
    <x v="0"/>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947CA3-4166-4411-BDAD-B51D33568D07}" name="PivotTable1"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8">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B77F04-8EE2-4246-B684-523816415910}" name="PivotTable2"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103F8B-A5C2-4008-849B-3658223250B5}" name="PivotTable3"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47319A-4530-4418-8265-991971D52265}" name="PivotTable4"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CBB99A-F05F-4E7B-B481-EE9F6C940F6C}" name="PivotTable5"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17">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2CDAE7-392E-4171-98A2-C76BF8223942}" name="PivotTable10"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N3:O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924306-5129-446D-8B32-A31BF4AA3EC6}" name="PivotTable9"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K3:L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E7C741-F270-4848-8647-EAE507DB08D1}" name="PivotTable8"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H3:I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34026E-0B1A-4A09-B19C-9D382D4758A3}" name="PivotTable7"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3EFF84-1866-4B01-967F-402D576A15A4}" name="PivotTable6"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8767AE-3A58-4792-918D-6B87EAFC3DD0}" name="PivotTable11" cacheId="1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E958E22-B89D-4C0C-B075-5A385851170A}" sourceName="Year">
  <pivotTables>
    <pivotTable tabId="6" name="PivotTable2"/>
    <pivotTable tabId="4" name="PivotTable1"/>
    <pivotTable tabId="10" name="PivotTable10"/>
    <pivotTable tabId="10" name="PivotTable6"/>
    <pivotTable tabId="10" name="PivotTable7"/>
    <pivotTable tabId="10" name="PivotTable8"/>
    <pivotTable tabId="10" name="PivotTable9"/>
    <pivotTable tabId="8" name="PivotTable4"/>
    <pivotTable tabId="7" name="PivotTable3"/>
    <pivotTable tabId="9" name="PivotTable5"/>
  </pivotTables>
  <data>
    <tabular pivotCacheId="67157939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3CDDEA4-88D7-425F-B1AB-DA770FF4EA7C}" sourceName="Segment">
  <pivotTables>
    <pivotTable tabId="6" name="PivotTable2"/>
    <pivotTable tabId="4" name="PivotTable1"/>
    <pivotTable tabId="10" name="PivotTable10"/>
    <pivotTable tabId="10" name="PivotTable6"/>
    <pivotTable tabId="10" name="PivotTable7"/>
    <pivotTable tabId="10" name="PivotTable9"/>
    <pivotTable tabId="8" name="PivotTable4"/>
    <pivotTable tabId="7" name="PivotTable3"/>
    <pivotTable tabId="9" name="PivotTable5"/>
  </pivotTables>
  <data>
    <tabular pivotCacheId="67157939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04DEB3-B1BF-497B-B050-86462281526E}" sourceName="Category">
  <pivotTables>
    <pivotTable tabId="6" name="PivotTable2"/>
    <pivotTable tabId="4" name="PivotTable1"/>
    <pivotTable tabId="10" name="PivotTable10"/>
    <pivotTable tabId="10" name="PivotTable6"/>
    <pivotTable tabId="10" name="PivotTable7"/>
    <pivotTable tabId="10" name="PivotTable8"/>
    <pivotTable tabId="10" name="PivotTable9"/>
    <pivotTable tabId="8" name="PivotTable4"/>
    <pivotTable tabId="7" name="PivotTable3"/>
    <pivotTable tabId="9" name="PivotTable5"/>
  </pivotTables>
  <data>
    <tabular pivotCacheId="67157939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8D3F0B6-43D4-4310-99F6-322A00D5A38D}" sourceName="Sub-Category">
  <pivotTables>
    <pivotTable tabId="6" name="PivotTable2"/>
    <pivotTable tabId="4" name="PivotTable1"/>
    <pivotTable tabId="10" name="PivotTable10"/>
    <pivotTable tabId="10" name="PivotTable6"/>
    <pivotTable tabId="10" name="PivotTable7"/>
    <pivotTable tabId="10" name="PivotTable8"/>
    <pivotTable tabId="10" name="PivotTable9"/>
    <pivotTable tabId="8" name="PivotTable4"/>
    <pivotTable tabId="7" name="PivotTable3"/>
    <pivotTable tabId="9" name="PivotTable5"/>
  </pivotTables>
  <data>
    <tabular pivotCacheId="67157939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752F567-FB67-4283-A682-CA272B9609C9}" cache="Slicer_Year" caption="Year" style="AB" rowHeight="234950"/>
  <slicer name="Segment" xr10:uid="{A149B860-8277-4DD5-8492-7933824D4C32}" cache="Slicer_Segment" caption="Segment" style="AB" rowHeight="234950"/>
  <slicer name="Category" xr10:uid="{EC7D11F4-2BD5-4A25-9670-F273EFED0531}" cache="Slicer_Category" caption="Category" style="AB" rowHeight="234950"/>
  <slicer name="Sub-Category" xr10:uid="{D32CF812-FC8D-458B-9906-720FAAF71A4E}" cache="Slicer_Sub_Category" caption="Sub-Category"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34D68-76FD-4372-B497-7032CF93C50D}">
  <dimension ref="A3:C16"/>
  <sheetViews>
    <sheetView workbookViewId="0">
      <selection activeCell="K24" sqref="K24"/>
    </sheetView>
  </sheetViews>
  <sheetFormatPr defaultRowHeight="14.4" x14ac:dyDescent="0.3"/>
  <cols>
    <col min="1" max="1" width="12.44140625" bestFit="1" customWidth="1"/>
    <col min="2" max="2" width="11.21875" bestFit="1" customWidth="1"/>
    <col min="3" max="3" width="12" bestFit="1" customWidth="1"/>
  </cols>
  <sheetData>
    <row r="3" spans="1:3" x14ac:dyDescent="0.3">
      <c r="A3" s="7" t="s">
        <v>10933</v>
      </c>
      <c r="B3" s="6" t="s">
        <v>10951</v>
      </c>
      <c r="C3" s="13" t="s">
        <v>10952</v>
      </c>
    </row>
    <row r="4" spans="1:3" x14ac:dyDescent="0.3">
      <c r="A4" s="20" t="s">
        <v>10936</v>
      </c>
      <c r="B4" s="23">
        <v>95365.937600000019</v>
      </c>
      <c r="C4" s="24">
        <v>9199.2699999999986</v>
      </c>
    </row>
    <row r="5" spans="1:3" x14ac:dyDescent="0.3">
      <c r="A5" s="21" t="s">
        <v>10937</v>
      </c>
      <c r="B5" s="25">
        <v>60172.649400000024</v>
      </c>
      <c r="C5" s="26">
        <v>10288.898699999991</v>
      </c>
    </row>
    <row r="6" spans="1:3" x14ac:dyDescent="0.3">
      <c r="A6" s="21" t="s">
        <v>10938</v>
      </c>
      <c r="B6" s="25">
        <v>199252.98399999991</v>
      </c>
      <c r="C6" s="26">
        <v>26806.573700000015</v>
      </c>
    </row>
    <row r="7" spans="1:3" x14ac:dyDescent="0.3">
      <c r="A7" s="21" t="s">
        <v>10939</v>
      </c>
      <c r="B7" s="25">
        <v>141851.5674</v>
      </c>
      <c r="C7" s="26">
        <v>13437.806799999998</v>
      </c>
    </row>
    <row r="8" spans="1:3" x14ac:dyDescent="0.3">
      <c r="A8" s="21" t="s">
        <v>10940</v>
      </c>
      <c r="B8" s="25">
        <v>156122.28669999994</v>
      </c>
      <c r="C8" s="26">
        <v>22308.51279999999</v>
      </c>
    </row>
    <row r="9" spans="1:3" x14ac:dyDescent="0.3">
      <c r="A9" s="21" t="s">
        <v>10941</v>
      </c>
      <c r="B9" s="25">
        <v>147082.61130000011</v>
      </c>
      <c r="C9" s="26">
        <v>20899.334500000012</v>
      </c>
    </row>
    <row r="10" spans="1:3" x14ac:dyDescent="0.3">
      <c r="A10" s="21" t="s">
        <v>10942</v>
      </c>
      <c r="B10" s="25">
        <v>149580.83800000031</v>
      </c>
      <c r="C10" s="26">
        <v>13535.38299999998</v>
      </c>
    </row>
    <row r="11" spans="1:3" x14ac:dyDescent="0.3">
      <c r="A11" s="21" t="s">
        <v>10943</v>
      </c>
      <c r="B11" s="25">
        <v>159589.45099999988</v>
      </c>
      <c r="C11" s="26">
        <v>21896.715399999972</v>
      </c>
    </row>
    <row r="12" spans="1:3" x14ac:dyDescent="0.3">
      <c r="A12" s="21" t="s">
        <v>10944</v>
      </c>
      <c r="B12" s="25">
        <v>309770.09970000025</v>
      </c>
      <c r="C12" s="26">
        <v>37293.192500000034</v>
      </c>
    </row>
    <row r="13" spans="1:3" x14ac:dyDescent="0.3">
      <c r="A13" s="21" t="s">
        <v>10945</v>
      </c>
      <c r="B13" s="25">
        <v>197115.20170000009</v>
      </c>
      <c r="C13" s="26">
        <v>31469.663800000035</v>
      </c>
    </row>
    <row r="14" spans="1:3" x14ac:dyDescent="0.3">
      <c r="A14" s="21" t="s">
        <v>10946</v>
      </c>
      <c r="B14" s="25">
        <v>349120.07400000008</v>
      </c>
      <c r="C14" s="26">
        <v>35825.536599999927</v>
      </c>
    </row>
    <row r="15" spans="1:3" x14ac:dyDescent="0.3">
      <c r="A15" s="21" t="s">
        <v>10947</v>
      </c>
      <c r="B15" s="25">
        <v>332177.15950000001</v>
      </c>
      <c r="C15" s="26">
        <v>43436.13390000003</v>
      </c>
    </row>
    <row r="16" spans="1:3" x14ac:dyDescent="0.3">
      <c r="A16" s="22" t="s">
        <v>10934</v>
      </c>
      <c r="B16" s="16">
        <v>2297200.8603000008</v>
      </c>
      <c r="C16" s="17">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929BA-C375-4E6D-A793-1FA0F3522119}">
  <dimension ref="A3:F8"/>
  <sheetViews>
    <sheetView workbookViewId="0">
      <selection activeCell="AB18" sqref="AB18"/>
    </sheetView>
  </sheetViews>
  <sheetFormatPr defaultRowHeight="14.4" x14ac:dyDescent="0.3"/>
  <cols>
    <col min="1" max="1" width="13.109375" bestFit="1" customWidth="1"/>
    <col min="2" max="2" width="12" bestFit="1" customWidth="1"/>
    <col min="5" max="5" width="13.109375" bestFit="1" customWidth="1"/>
    <col min="6" max="6" width="12" bestFit="1" customWidth="1"/>
  </cols>
  <sheetData>
    <row r="3" spans="1:6" x14ac:dyDescent="0.3">
      <c r="A3" s="7" t="s">
        <v>10933</v>
      </c>
      <c r="B3" s="8" t="s">
        <v>10952</v>
      </c>
    </row>
    <row r="4" spans="1:6" x14ac:dyDescent="0.3">
      <c r="A4" s="9" t="s">
        <v>32</v>
      </c>
      <c r="B4" s="10">
        <v>18451.272799999992</v>
      </c>
      <c r="E4" s="29" t="s">
        <v>15</v>
      </c>
      <c r="F4" s="29" t="s">
        <v>10953</v>
      </c>
    </row>
    <row r="5" spans="1:6" x14ac:dyDescent="0.3">
      <c r="A5" s="27" t="s">
        <v>46</v>
      </c>
      <c r="B5" s="28">
        <v>122490.8008000001</v>
      </c>
      <c r="E5" t="str">
        <f>A4</f>
        <v>Furniture</v>
      </c>
      <c r="F5" s="30">
        <f>GETPIVOTDATA("Profit",$A$3,"Category",A4)</f>
        <v>18451.272799999992</v>
      </c>
    </row>
    <row r="6" spans="1:6" x14ac:dyDescent="0.3">
      <c r="A6" s="27" t="s">
        <v>71</v>
      </c>
      <c r="B6" s="28">
        <v>145454.9480999998</v>
      </c>
      <c r="E6" t="str">
        <f t="shared" ref="E6:E8" si="0">A5</f>
        <v>Office Supplies</v>
      </c>
      <c r="F6" s="30">
        <f t="shared" ref="F6:F8" si="1">GETPIVOTDATA("Profit",$A$3,"Category",A5)</f>
        <v>122490.8008000001</v>
      </c>
    </row>
    <row r="7" spans="1:6" x14ac:dyDescent="0.3">
      <c r="A7" s="11" t="s">
        <v>10934</v>
      </c>
      <c r="B7" s="12">
        <v>286397.02169999992</v>
      </c>
      <c r="E7" t="str">
        <f t="shared" si="0"/>
        <v>Technology</v>
      </c>
      <c r="F7" s="30">
        <f t="shared" si="1"/>
        <v>145454.9480999998</v>
      </c>
    </row>
    <row r="8" spans="1:6" x14ac:dyDescent="0.3">
      <c r="E8" t="str">
        <f t="shared" si="0"/>
        <v>Grand Total</v>
      </c>
      <c r="F8" s="30">
        <f>SUM(F5:F7)</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5B287-EFBC-4293-B107-3FFF340B85D6}">
  <dimension ref="A3:B7"/>
  <sheetViews>
    <sheetView workbookViewId="0">
      <selection activeCell="N11" sqref="N11"/>
    </sheetView>
  </sheetViews>
  <sheetFormatPr defaultRowHeight="14.4" x14ac:dyDescent="0.3"/>
  <cols>
    <col min="1" max="1" width="13.109375" bestFit="1" customWidth="1"/>
    <col min="2" max="2" width="11.21875" bestFit="1" customWidth="1"/>
  </cols>
  <sheetData>
    <row r="3" spans="1:2" x14ac:dyDescent="0.3">
      <c r="A3" s="7" t="s">
        <v>10933</v>
      </c>
      <c r="B3" s="8" t="s">
        <v>10951</v>
      </c>
    </row>
    <row r="4" spans="1:2" x14ac:dyDescent="0.3">
      <c r="A4" s="9" t="s">
        <v>32</v>
      </c>
      <c r="B4" s="33">
        <v>0.32300170530281774</v>
      </c>
    </row>
    <row r="5" spans="1:2" x14ac:dyDescent="0.3">
      <c r="A5" s="27" t="s">
        <v>46</v>
      </c>
      <c r="B5" s="34">
        <v>0.31301008302169103</v>
      </c>
    </row>
    <row r="6" spans="1:2" x14ac:dyDescent="0.3">
      <c r="A6" s="27" t="s">
        <v>71</v>
      </c>
      <c r="B6" s="34">
        <v>0.36398821167549117</v>
      </c>
    </row>
    <row r="7" spans="1:2" x14ac:dyDescent="0.3">
      <c r="A7" s="11" t="s">
        <v>10934</v>
      </c>
      <c r="B7" s="3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2ACDA-C429-47FE-BB47-B49AF729DC63}">
  <dimension ref="A3:G53"/>
  <sheetViews>
    <sheetView workbookViewId="0">
      <selection activeCell="I26" sqref="I26"/>
    </sheetView>
  </sheetViews>
  <sheetFormatPr defaultRowHeight="14.4" x14ac:dyDescent="0.3"/>
  <cols>
    <col min="1" max="1" width="17.33203125" bestFit="1" customWidth="1"/>
    <col min="2" max="2" width="12" bestFit="1" customWidth="1"/>
    <col min="6" max="6" width="10.6640625" bestFit="1" customWidth="1"/>
    <col min="7" max="7" width="12" bestFit="1" customWidth="1"/>
  </cols>
  <sheetData>
    <row r="3" spans="1:7" x14ac:dyDescent="0.3">
      <c r="A3" s="7" t="s">
        <v>10933</v>
      </c>
      <c r="B3" s="8" t="s">
        <v>10951</v>
      </c>
      <c r="F3" s="29" t="s">
        <v>10954</v>
      </c>
      <c r="G3" s="29" t="s">
        <v>10955</v>
      </c>
    </row>
    <row r="4" spans="1:7" x14ac:dyDescent="0.3">
      <c r="A4" s="9" t="s">
        <v>358</v>
      </c>
      <c r="B4" s="10">
        <v>19510.639999999992</v>
      </c>
      <c r="F4" t="str">
        <f>A4</f>
        <v>Alabama</v>
      </c>
      <c r="G4" s="30">
        <f>GETPIVOTDATA("Sales",$A$3,"State",A4)</f>
        <v>19510.639999999992</v>
      </c>
    </row>
    <row r="5" spans="1:7" x14ac:dyDescent="0.3">
      <c r="A5" s="27" t="s">
        <v>310</v>
      </c>
      <c r="B5" s="28">
        <v>35282.000999999997</v>
      </c>
      <c r="F5" t="str">
        <f t="shared" ref="F5:F53" si="0">A5</f>
        <v>Arizona</v>
      </c>
      <c r="G5" s="30">
        <f t="shared" ref="G5:G53" si="1">GETPIVOTDATA("Sales",$A$3,"State",A5)</f>
        <v>35282.000999999997</v>
      </c>
    </row>
    <row r="6" spans="1:7" x14ac:dyDescent="0.3">
      <c r="A6" s="27" t="s">
        <v>1707</v>
      </c>
      <c r="B6" s="28">
        <v>11678.129999999997</v>
      </c>
      <c r="F6" t="str">
        <f t="shared" si="0"/>
        <v>Arkansas</v>
      </c>
      <c r="G6" s="30">
        <f t="shared" si="1"/>
        <v>11678.129999999997</v>
      </c>
    </row>
    <row r="7" spans="1:7" x14ac:dyDescent="0.3">
      <c r="A7" s="27" t="s">
        <v>43</v>
      </c>
      <c r="B7" s="28">
        <v>457687.63150000101</v>
      </c>
      <c r="F7" t="str">
        <f t="shared" si="0"/>
        <v>California</v>
      </c>
      <c r="G7" s="30">
        <f t="shared" si="1"/>
        <v>457687.63150000101</v>
      </c>
    </row>
    <row r="8" spans="1:7" x14ac:dyDescent="0.3">
      <c r="A8" s="27" t="s">
        <v>457</v>
      </c>
      <c r="B8" s="28">
        <v>32108.117999999995</v>
      </c>
      <c r="F8" t="str">
        <f t="shared" si="0"/>
        <v>Colorado</v>
      </c>
      <c r="G8" s="30">
        <f t="shared" si="1"/>
        <v>32108.117999999995</v>
      </c>
    </row>
    <row r="9" spans="1:7" x14ac:dyDescent="0.3">
      <c r="A9" s="27" t="s">
        <v>747</v>
      </c>
      <c r="B9" s="28">
        <v>13384.356999999996</v>
      </c>
      <c r="F9" t="str">
        <f t="shared" si="0"/>
        <v>Connecticut</v>
      </c>
      <c r="G9" s="30">
        <f t="shared" si="1"/>
        <v>13384.356999999996</v>
      </c>
    </row>
    <row r="10" spans="1:7" x14ac:dyDescent="0.3">
      <c r="A10" s="27" t="s">
        <v>245</v>
      </c>
      <c r="B10" s="28">
        <v>27451.068999999992</v>
      </c>
      <c r="F10" t="str">
        <f t="shared" si="0"/>
        <v>Delaware</v>
      </c>
      <c r="G10" s="30">
        <f t="shared" si="1"/>
        <v>27451.068999999992</v>
      </c>
    </row>
    <row r="11" spans="1:7" x14ac:dyDescent="0.3">
      <c r="A11" s="27" t="s">
        <v>3034</v>
      </c>
      <c r="B11" s="28">
        <v>2865.0199999999995</v>
      </c>
      <c r="F11" t="str">
        <f t="shared" si="0"/>
        <v>District of Columbia</v>
      </c>
      <c r="G11" s="30">
        <f t="shared" si="1"/>
        <v>2865.0199999999995</v>
      </c>
    </row>
    <row r="12" spans="1:7" x14ac:dyDescent="0.3">
      <c r="A12" s="27" t="s">
        <v>54</v>
      </c>
      <c r="B12" s="28">
        <v>89473.707999999999</v>
      </c>
      <c r="F12" t="str">
        <f t="shared" si="0"/>
        <v>Florida</v>
      </c>
      <c r="G12" s="30">
        <f t="shared" si="1"/>
        <v>89473.707999999999</v>
      </c>
    </row>
    <row r="13" spans="1:7" x14ac:dyDescent="0.3">
      <c r="A13" s="27" t="s">
        <v>1272</v>
      </c>
      <c r="B13" s="28">
        <v>49095.840000000004</v>
      </c>
      <c r="F13" t="str">
        <f t="shared" si="0"/>
        <v>Georgia</v>
      </c>
      <c r="G13" s="30">
        <f t="shared" si="1"/>
        <v>49095.840000000004</v>
      </c>
    </row>
    <row r="14" spans="1:7" x14ac:dyDescent="0.3">
      <c r="A14" s="27" t="s">
        <v>6260</v>
      </c>
      <c r="B14" s="28">
        <v>4382.4860000000017</v>
      </c>
      <c r="F14" t="str">
        <f t="shared" si="0"/>
        <v>Idaho</v>
      </c>
      <c r="G14" s="30">
        <f t="shared" si="1"/>
        <v>4382.4860000000017</v>
      </c>
    </row>
    <row r="15" spans="1:7" x14ac:dyDescent="0.3">
      <c r="A15" s="27" t="s">
        <v>211</v>
      </c>
      <c r="B15" s="28">
        <v>80166.10099999985</v>
      </c>
      <c r="F15" t="str">
        <f t="shared" si="0"/>
        <v>Illinois</v>
      </c>
      <c r="G15" s="30">
        <f t="shared" si="1"/>
        <v>80166.10099999985</v>
      </c>
    </row>
    <row r="16" spans="1:7" x14ac:dyDescent="0.3">
      <c r="A16" s="27" t="s">
        <v>254</v>
      </c>
      <c r="B16" s="28">
        <v>53555.360000000001</v>
      </c>
      <c r="F16" t="str">
        <f t="shared" si="0"/>
        <v>Indiana</v>
      </c>
      <c r="G16" s="30">
        <f t="shared" si="1"/>
        <v>53555.360000000001</v>
      </c>
    </row>
    <row r="17" spans="1:7" x14ac:dyDescent="0.3">
      <c r="A17" s="27" t="s">
        <v>489</v>
      </c>
      <c r="B17" s="28">
        <v>4579.7599999999993</v>
      </c>
      <c r="F17" t="str">
        <f t="shared" si="0"/>
        <v>Iowa</v>
      </c>
      <c r="G17" s="30">
        <f t="shared" si="1"/>
        <v>4579.7599999999993</v>
      </c>
    </row>
    <row r="18" spans="1:7" x14ac:dyDescent="0.3">
      <c r="A18" s="27" t="s">
        <v>4530</v>
      </c>
      <c r="B18" s="28">
        <v>2914.31</v>
      </c>
      <c r="F18" t="str">
        <f t="shared" si="0"/>
        <v>Kansas</v>
      </c>
      <c r="G18" s="30">
        <f t="shared" si="1"/>
        <v>2914.31</v>
      </c>
    </row>
    <row r="19" spans="1:7" x14ac:dyDescent="0.3">
      <c r="A19" s="27" t="s">
        <v>29</v>
      </c>
      <c r="B19" s="28">
        <v>36591.749999999971</v>
      </c>
      <c r="F19" t="str">
        <f t="shared" si="0"/>
        <v>Kentucky</v>
      </c>
      <c r="G19" s="30">
        <f t="shared" si="1"/>
        <v>36591.749999999971</v>
      </c>
    </row>
    <row r="20" spans="1:7" x14ac:dyDescent="0.3">
      <c r="A20" s="27" t="s">
        <v>736</v>
      </c>
      <c r="B20" s="28">
        <v>9217.0299999999988</v>
      </c>
      <c r="F20" t="str">
        <f t="shared" si="0"/>
        <v>Louisiana</v>
      </c>
      <c r="G20" s="30">
        <f t="shared" si="1"/>
        <v>9217.0299999999988</v>
      </c>
    </row>
    <row r="21" spans="1:7" x14ac:dyDescent="0.3">
      <c r="A21" s="27" t="s">
        <v>5235</v>
      </c>
      <c r="B21" s="28">
        <v>1270.53</v>
      </c>
      <c r="F21" t="str">
        <f t="shared" si="0"/>
        <v>Maine</v>
      </c>
      <c r="G21" s="30">
        <f t="shared" si="1"/>
        <v>1270.53</v>
      </c>
    </row>
    <row r="22" spans="1:7" x14ac:dyDescent="0.3">
      <c r="A22" s="27" t="s">
        <v>2735</v>
      </c>
      <c r="B22" s="28">
        <v>23705.523000000005</v>
      </c>
      <c r="F22" t="str">
        <f t="shared" si="0"/>
        <v>Maryland</v>
      </c>
      <c r="G22" s="30">
        <f t="shared" si="1"/>
        <v>23705.523000000005</v>
      </c>
    </row>
    <row r="23" spans="1:7" x14ac:dyDescent="0.3">
      <c r="A23" s="27" t="s">
        <v>1245</v>
      </c>
      <c r="B23" s="28">
        <v>28634.43399999999</v>
      </c>
      <c r="F23" t="str">
        <f t="shared" si="0"/>
        <v>Massachusetts</v>
      </c>
      <c r="G23" s="30">
        <f t="shared" si="1"/>
        <v>28634.43399999999</v>
      </c>
    </row>
    <row r="24" spans="1:7" x14ac:dyDescent="0.3">
      <c r="A24" s="27" t="s">
        <v>238</v>
      </c>
      <c r="B24" s="28">
        <v>76269.614000000016</v>
      </c>
      <c r="F24" t="str">
        <f t="shared" si="0"/>
        <v>Michigan</v>
      </c>
      <c r="G24" s="30">
        <f t="shared" si="1"/>
        <v>76269.614000000016</v>
      </c>
    </row>
    <row r="25" spans="1:7" x14ac:dyDescent="0.3">
      <c r="A25" s="27" t="s">
        <v>229</v>
      </c>
      <c r="B25" s="28">
        <v>29863.149999999994</v>
      </c>
      <c r="F25" t="str">
        <f t="shared" si="0"/>
        <v>Minnesota</v>
      </c>
      <c r="G25" s="30">
        <f t="shared" si="1"/>
        <v>29863.149999999994</v>
      </c>
    </row>
    <row r="26" spans="1:7" x14ac:dyDescent="0.3">
      <c r="A26" s="27" t="s">
        <v>1487</v>
      </c>
      <c r="B26" s="28">
        <v>10771.34</v>
      </c>
      <c r="F26" t="str">
        <f t="shared" si="0"/>
        <v>Mississippi</v>
      </c>
      <c r="G26" s="30">
        <f t="shared" si="1"/>
        <v>10771.34</v>
      </c>
    </row>
    <row r="27" spans="1:7" x14ac:dyDescent="0.3">
      <c r="A27" s="27" t="s">
        <v>596</v>
      </c>
      <c r="B27" s="28">
        <v>22205.149999999998</v>
      </c>
      <c r="F27" t="str">
        <f t="shared" si="0"/>
        <v>Missouri</v>
      </c>
      <c r="G27" s="30">
        <f t="shared" si="1"/>
        <v>22205.149999999998</v>
      </c>
    </row>
    <row r="28" spans="1:7" x14ac:dyDescent="0.3">
      <c r="A28" s="27" t="s">
        <v>1762</v>
      </c>
      <c r="B28" s="28">
        <v>5589.3519999999971</v>
      </c>
      <c r="F28" t="str">
        <f t="shared" si="0"/>
        <v>Montana</v>
      </c>
      <c r="G28" s="30">
        <f t="shared" si="1"/>
        <v>5589.3519999999971</v>
      </c>
    </row>
    <row r="29" spans="1:7" x14ac:dyDescent="0.3">
      <c r="A29" s="27" t="s">
        <v>138</v>
      </c>
      <c r="B29" s="28">
        <v>7464.9299999999985</v>
      </c>
      <c r="F29" t="str">
        <f t="shared" si="0"/>
        <v>Nebraska</v>
      </c>
      <c r="G29" s="30">
        <f t="shared" si="1"/>
        <v>7464.9299999999985</v>
      </c>
    </row>
    <row r="30" spans="1:7" x14ac:dyDescent="0.3">
      <c r="A30" s="27" t="s">
        <v>1392</v>
      </c>
      <c r="B30" s="28">
        <v>16729.101999999999</v>
      </c>
      <c r="F30" t="str">
        <f t="shared" si="0"/>
        <v>Nevada</v>
      </c>
      <c r="G30" s="30">
        <f t="shared" si="1"/>
        <v>16729.101999999999</v>
      </c>
    </row>
    <row r="31" spans="1:7" x14ac:dyDescent="0.3">
      <c r="A31" s="27" t="s">
        <v>2694</v>
      </c>
      <c r="B31" s="28">
        <v>7292.5239999999994</v>
      </c>
      <c r="F31" t="str">
        <f t="shared" si="0"/>
        <v>New Hampshire</v>
      </c>
      <c r="G31" s="30">
        <f t="shared" si="1"/>
        <v>7292.5239999999994</v>
      </c>
    </row>
    <row r="32" spans="1:7" x14ac:dyDescent="0.3">
      <c r="A32" s="27" t="s">
        <v>788</v>
      </c>
      <c r="B32" s="28">
        <v>35764.312000000013</v>
      </c>
      <c r="F32" t="str">
        <f t="shared" si="0"/>
        <v>New Jersey</v>
      </c>
      <c r="G32" s="30">
        <f t="shared" si="1"/>
        <v>35764.312000000013</v>
      </c>
    </row>
    <row r="33" spans="1:7" x14ac:dyDescent="0.3">
      <c r="A33" s="27" t="s">
        <v>668</v>
      </c>
      <c r="B33" s="28">
        <v>4783.5220000000008</v>
      </c>
      <c r="F33" t="str">
        <f t="shared" si="0"/>
        <v>New Mexico</v>
      </c>
      <c r="G33" s="30">
        <f t="shared" si="1"/>
        <v>4783.5220000000008</v>
      </c>
    </row>
    <row r="34" spans="1:7" x14ac:dyDescent="0.3">
      <c r="A34" s="27" t="s">
        <v>267</v>
      </c>
      <c r="B34" s="28">
        <v>310876.27099999978</v>
      </c>
      <c r="F34" t="str">
        <f t="shared" si="0"/>
        <v>New York</v>
      </c>
      <c r="G34" s="30">
        <f t="shared" si="1"/>
        <v>310876.27099999978</v>
      </c>
    </row>
    <row r="35" spans="1:7" x14ac:dyDescent="0.3">
      <c r="A35" s="27" t="s">
        <v>88</v>
      </c>
      <c r="B35" s="28">
        <v>55603.163999999968</v>
      </c>
      <c r="F35" t="str">
        <f t="shared" si="0"/>
        <v>North Carolina</v>
      </c>
      <c r="G35" s="30">
        <f t="shared" si="1"/>
        <v>55603.163999999968</v>
      </c>
    </row>
    <row r="36" spans="1:7" x14ac:dyDescent="0.3">
      <c r="A36" s="27" t="s">
        <v>7449</v>
      </c>
      <c r="B36" s="28">
        <v>919.91</v>
      </c>
      <c r="F36" t="str">
        <f t="shared" si="0"/>
        <v>North Dakota</v>
      </c>
      <c r="G36" s="30">
        <f t="shared" si="1"/>
        <v>919.91</v>
      </c>
    </row>
    <row r="37" spans="1:7" x14ac:dyDescent="0.3">
      <c r="A37" s="27" t="s">
        <v>498</v>
      </c>
      <c r="B37" s="28">
        <v>78258.135999999926</v>
      </c>
      <c r="F37" t="str">
        <f t="shared" si="0"/>
        <v>Ohio</v>
      </c>
      <c r="G37" s="30">
        <f t="shared" si="1"/>
        <v>78258.135999999926</v>
      </c>
    </row>
    <row r="38" spans="1:7" x14ac:dyDescent="0.3">
      <c r="A38" s="27" t="s">
        <v>649</v>
      </c>
      <c r="B38" s="28">
        <v>19683.390000000003</v>
      </c>
      <c r="F38" t="str">
        <f t="shared" si="0"/>
        <v>Oklahoma</v>
      </c>
      <c r="G38" s="30">
        <f t="shared" si="1"/>
        <v>19683.390000000003</v>
      </c>
    </row>
    <row r="39" spans="1:7" x14ac:dyDescent="0.3">
      <c r="A39" s="27" t="s">
        <v>420</v>
      </c>
      <c r="B39" s="28">
        <v>17431.149999999991</v>
      </c>
      <c r="F39" t="str">
        <f t="shared" si="0"/>
        <v>Oregon</v>
      </c>
      <c r="G39" s="30">
        <f t="shared" si="1"/>
        <v>17431.149999999991</v>
      </c>
    </row>
    <row r="40" spans="1:7" x14ac:dyDescent="0.3">
      <c r="A40" s="27" t="s">
        <v>147</v>
      </c>
      <c r="B40" s="28">
        <v>116511.91400000003</v>
      </c>
      <c r="F40" t="str">
        <f t="shared" si="0"/>
        <v>Pennsylvania</v>
      </c>
      <c r="G40" s="30">
        <f t="shared" si="1"/>
        <v>116511.91400000003</v>
      </c>
    </row>
    <row r="41" spans="1:7" x14ac:dyDescent="0.3">
      <c r="A41" s="27" t="s">
        <v>1399</v>
      </c>
      <c r="B41" s="28">
        <v>22627.955999999995</v>
      </c>
      <c r="F41" t="str">
        <f t="shared" si="0"/>
        <v>Rhode Island</v>
      </c>
      <c r="G41" s="30">
        <f t="shared" si="1"/>
        <v>22627.955999999995</v>
      </c>
    </row>
    <row r="42" spans="1:7" x14ac:dyDescent="0.3">
      <c r="A42" s="27" t="s">
        <v>383</v>
      </c>
      <c r="B42" s="28">
        <v>8481.7099999999991</v>
      </c>
      <c r="F42" t="str">
        <f t="shared" si="0"/>
        <v>South Carolina</v>
      </c>
      <c r="G42" s="30">
        <f t="shared" si="1"/>
        <v>8481.7099999999991</v>
      </c>
    </row>
    <row r="43" spans="1:7" x14ac:dyDescent="0.3">
      <c r="A43" s="27" t="s">
        <v>5326</v>
      </c>
      <c r="B43" s="28">
        <v>1315.5600000000002</v>
      </c>
      <c r="F43" t="str">
        <f t="shared" si="0"/>
        <v>South Dakota</v>
      </c>
      <c r="G43" s="30">
        <f t="shared" si="1"/>
        <v>1315.5600000000002</v>
      </c>
    </row>
    <row r="44" spans="1:7" x14ac:dyDescent="0.3">
      <c r="A44" s="27" t="s">
        <v>335</v>
      </c>
      <c r="B44" s="28">
        <v>30661.872999999981</v>
      </c>
      <c r="F44" t="str">
        <f t="shared" si="0"/>
        <v>Tennessee</v>
      </c>
      <c r="G44" s="30">
        <f t="shared" si="1"/>
        <v>30661.872999999981</v>
      </c>
    </row>
    <row r="45" spans="1:7" x14ac:dyDescent="0.3">
      <c r="A45" s="27" t="s">
        <v>104</v>
      </c>
      <c r="B45" s="28">
        <v>170188.04580000002</v>
      </c>
      <c r="F45" t="str">
        <f t="shared" si="0"/>
        <v>Texas</v>
      </c>
      <c r="G45" s="30">
        <f t="shared" si="1"/>
        <v>170188.04580000002</v>
      </c>
    </row>
    <row r="46" spans="1:7" x14ac:dyDescent="0.3">
      <c r="A46" s="27" t="s">
        <v>121</v>
      </c>
      <c r="B46" s="28">
        <v>11220.055999999999</v>
      </c>
      <c r="F46" t="str">
        <f t="shared" si="0"/>
        <v>Utah</v>
      </c>
      <c r="G46" s="30">
        <f t="shared" si="1"/>
        <v>11220.055999999999</v>
      </c>
    </row>
    <row r="47" spans="1:7" x14ac:dyDescent="0.3">
      <c r="A47" s="27" t="s">
        <v>5203</v>
      </c>
      <c r="B47" s="28">
        <v>8929.369999999999</v>
      </c>
      <c r="F47" t="str">
        <f t="shared" si="0"/>
        <v>Vermont</v>
      </c>
      <c r="G47" s="30">
        <f t="shared" si="1"/>
        <v>8929.369999999999</v>
      </c>
    </row>
    <row r="48" spans="1:7" x14ac:dyDescent="0.3">
      <c r="A48" s="27" t="s">
        <v>319</v>
      </c>
      <c r="B48" s="28">
        <v>70636.719999999987</v>
      </c>
      <c r="F48" t="str">
        <f t="shared" si="0"/>
        <v>Virginia</v>
      </c>
      <c r="G48" s="30">
        <f t="shared" si="1"/>
        <v>70636.719999999987</v>
      </c>
    </row>
    <row r="49" spans="1:7" x14ac:dyDescent="0.3">
      <c r="A49" s="27" t="s">
        <v>96</v>
      </c>
      <c r="B49" s="28">
        <v>138641.26999999993</v>
      </c>
      <c r="F49" t="str">
        <f t="shared" si="0"/>
        <v>Washington</v>
      </c>
      <c r="G49" s="30">
        <f t="shared" si="1"/>
        <v>138641.26999999993</v>
      </c>
    </row>
    <row r="50" spans="1:7" x14ac:dyDescent="0.3">
      <c r="A50" s="27" t="s">
        <v>9726</v>
      </c>
      <c r="B50" s="28">
        <v>1209.8240000000001</v>
      </c>
      <c r="F50" t="str">
        <f t="shared" si="0"/>
        <v>West Virginia</v>
      </c>
      <c r="G50" s="30">
        <f t="shared" si="1"/>
        <v>1209.8240000000001</v>
      </c>
    </row>
    <row r="51" spans="1:7" x14ac:dyDescent="0.3">
      <c r="A51" s="27" t="s">
        <v>114</v>
      </c>
      <c r="B51" s="28">
        <v>32114.610000000019</v>
      </c>
      <c r="F51" t="str">
        <f t="shared" si="0"/>
        <v>Wisconsin</v>
      </c>
      <c r="G51" s="30">
        <f t="shared" si="1"/>
        <v>32114.610000000019</v>
      </c>
    </row>
    <row r="52" spans="1:7" x14ac:dyDescent="0.3">
      <c r="A52" s="27" t="s">
        <v>8542</v>
      </c>
      <c r="B52" s="28">
        <v>1603.1360000000002</v>
      </c>
      <c r="F52" t="str">
        <f t="shared" si="0"/>
        <v>Wyoming</v>
      </c>
      <c r="G52" s="30">
        <f t="shared" si="1"/>
        <v>1603.1360000000002</v>
      </c>
    </row>
    <row r="53" spans="1:7" x14ac:dyDescent="0.3">
      <c r="A53" s="11" t="s">
        <v>10934</v>
      </c>
      <c r="B53" s="12">
        <v>2297200.8603000003</v>
      </c>
      <c r="G53" s="3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67BB3-FDFA-4673-822B-6AD18E1BD1D0}">
  <dimension ref="A3:B9"/>
  <sheetViews>
    <sheetView workbookViewId="0">
      <selection activeCell="C14" sqref="C14"/>
    </sheetView>
  </sheetViews>
  <sheetFormatPr defaultRowHeight="14.4" x14ac:dyDescent="0.3"/>
  <cols>
    <col min="1" max="1" width="12.44140625" bestFit="1" customWidth="1"/>
    <col min="2" max="2" width="11.21875" bestFit="1" customWidth="1"/>
  </cols>
  <sheetData>
    <row r="3" spans="1:2" x14ac:dyDescent="0.3">
      <c r="A3" s="7" t="s">
        <v>10933</v>
      </c>
      <c r="B3" s="8" t="s">
        <v>10951</v>
      </c>
    </row>
    <row r="4" spans="1:2" x14ac:dyDescent="0.3">
      <c r="A4" s="9" t="s">
        <v>75</v>
      </c>
      <c r="B4" s="31">
        <v>203412.73300000009</v>
      </c>
    </row>
    <row r="5" spans="1:2" x14ac:dyDescent="0.3">
      <c r="A5" s="27" t="s">
        <v>56</v>
      </c>
      <c r="B5" s="32">
        <v>206965.53200000009</v>
      </c>
    </row>
    <row r="6" spans="1:2" x14ac:dyDescent="0.3">
      <c r="A6" s="27" t="s">
        <v>59</v>
      </c>
      <c r="B6" s="32">
        <v>223843.60800000012</v>
      </c>
    </row>
    <row r="7" spans="1:2" x14ac:dyDescent="0.3">
      <c r="A7" s="27" t="s">
        <v>36</v>
      </c>
      <c r="B7" s="32">
        <v>328449.1030000007</v>
      </c>
    </row>
    <row r="8" spans="1:2" x14ac:dyDescent="0.3">
      <c r="A8" s="27" t="s">
        <v>72</v>
      </c>
      <c r="B8" s="32">
        <v>330007.05400000012</v>
      </c>
    </row>
    <row r="9" spans="1:2" x14ac:dyDescent="0.3">
      <c r="A9" s="11" t="s">
        <v>10934</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F2ABC-428B-4DBB-A28D-7DDC5EE66418}">
  <dimension ref="A3:O17"/>
  <sheetViews>
    <sheetView workbookViewId="0">
      <selection activeCell="O17" sqref="O17"/>
    </sheetView>
  </sheetViews>
  <sheetFormatPr defaultRowHeight="14.4" x14ac:dyDescent="0.3"/>
  <cols>
    <col min="1" max="1" width="12.44140625" bestFit="1" customWidth="1"/>
    <col min="2" max="2" width="12" bestFit="1" customWidth="1"/>
    <col min="3" max="3" width="2.44140625" customWidth="1"/>
    <col min="4" max="4" width="8.88671875" hidden="1" customWidth="1"/>
    <col min="5" max="5" width="12.44140625" bestFit="1" customWidth="1"/>
    <col min="6" max="6" width="12" bestFit="1" customWidth="1"/>
    <col min="7" max="7" width="4.21875" customWidth="1"/>
    <col min="8" max="8" width="12.44140625" bestFit="1" customWidth="1"/>
    <col min="9" max="9" width="14.21875" bestFit="1" customWidth="1"/>
    <col min="10" max="10" width="3.21875" customWidth="1"/>
    <col min="11" max="11" width="12.44140625" bestFit="1" customWidth="1"/>
    <col min="12" max="12" width="15.5546875" bestFit="1" customWidth="1"/>
    <col min="13" max="13" width="3.6640625" customWidth="1"/>
    <col min="14" max="14" width="12.44140625" bestFit="1" customWidth="1"/>
    <col min="15" max="15" width="18" bestFit="1" customWidth="1"/>
  </cols>
  <sheetData>
    <row r="3" spans="1:15" x14ac:dyDescent="0.3">
      <c r="A3" s="7" t="s">
        <v>10933</v>
      </c>
      <c r="B3" s="8" t="s">
        <v>10951</v>
      </c>
      <c r="E3" s="7" t="s">
        <v>10933</v>
      </c>
      <c r="F3" s="8" t="s">
        <v>10952</v>
      </c>
      <c r="H3" s="7" t="s">
        <v>10933</v>
      </c>
      <c r="I3" s="8" t="s">
        <v>10956</v>
      </c>
      <c r="K3" s="7" t="s">
        <v>10933</v>
      </c>
      <c r="L3" s="8" t="s">
        <v>10957</v>
      </c>
      <c r="N3" s="7" t="s">
        <v>10933</v>
      </c>
      <c r="O3" s="8" t="s">
        <v>10958</v>
      </c>
    </row>
    <row r="4" spans="1:15" x14ac:dyDescent="0.3">
      <c r="A4" s="20" t="s">
        <v>10936</v>
      </c>
      <c r="B4" s="10">
        <v>95365.937600000019</v>
      </c>
      <c r="E4" s="20" t="s">
        <v>10936</v>
      </c>
      <c r="F4" s="10">
        <v>9199.2699999999986</v>
      </c>
      <c r="H4" s="20" t="s">
        <v>10936</v>
      </c>
      <c r="I4" s="10">
        <v>1500</v>
      </c>
      <c r="K4" s="20" t="s">
        <v>10936</v>
      </c>
      <c r="L4" s="10">
        <v>387</v>
      </c>
      <c r="N4" s="20" t="s">
        <v>10936</v>
      </c>
      <c r="O4" s="10">
        <v>9.6462848596792869E-2</v>
      </c>
    </row>
    <row r="5" spans="1:15" x14ac:dyDescent="0.3">
      <c r="A5" s="21" t="s">
        <v>10937</v>
      </c>
      <c r="B5" s="28">
        <v>60172.649400000024</v>
      </c>
      <c r="E5" s="21" t="s">
        <v>10937</v>
      </c>
      <c r="F5" s="28">
        <v>10288.898699999991</v>
      </c>
      <c r="H5" s="21" t="s">
        <v>10937</v>
      </c>
      <c r="I5" s="28">
        <v>1068</v>
      </c>
      <c r="K5" s="21" t="s">
        <v>10937</v>
      </c>
      <c r="L5" s="28">
        <v>301</v>
      </c>
      <c r="N5" s="21" t="s">
        <v>10937</v>
      </c>
      <c r="O5" s="28">
        <v>0.17098962406664425</v>
      </c>
    </row>
    <row r="6" spans="1:15" x14ac:dyDescent="0.3">
      <c r="A6" s="21" t="s">
        <v>10938</v>
      </c>
      <c r="B6" s="28">
        <v>199252.98399999991</v>
      </c>
      <c r="E6" s="21" t="s">
        <v>10938</v>
      </c>
      <c r="F6" s="28">
        <v>26806.573700000015</v>
      </c>
      <c r="H6" s="21" t="s">
        <v>10938</v>
      </c>
      <c r="I6" s="28">
        <v>2491</v>
      </c>
      <c r="K6" s="21" t="s">
        <v>10938</v>
      </c>
      <c r="L6" s="28">
        <v>680</v>
      </c>
      <c r="N6" s="21" t="s">
        <v>10938</v>
      </c>
      <c r="O6" s="28">
        <v>0.13453536886554246</v>
      </c>
    </row>
    <row r="7" spans="1:15" x14ac:dyDescent="0.3">
      <c r="A7" s="21" t="s">
        <v>10939</v>
      </c>
      <c r="B7" s="28">
        <v>141851.5674</v>
      </c>
      <c r="E7" s="21" t="s">
        <v>10939</v>
      </c>
      <c r="F7" s="28">
        <v>13437.806799999998</v>
      </c>
      <c r="H7" s="21" t="s">
        <v>10939</v>
      </c>
      <c r="I7" s="28">
        <v>2441</v>
      </c>
      <c r="K7" s="21" t="s">
        <v>10939</v>
      </c>
      <c r="L7" s="28">
        <v>663</v>
      </c>
      <c r="N7" s="21" t="s">
        <v>10939</v>
      </c>
      <c r="O7" s="28">
        <v>9.4731465053942004E-2</v>
      </c>
    </row>
    <row r="8" spans="1:15" x14ac:dyDescent="0.3">
      <c r="A8" s="21" t="s">
        <v>10940</v>
      </c>
      <c r="B8" s="28">
        <v>156122.28669999994</v>
      </c>
      <c r="E8" s="21" t="s">
        <v>10940</v>
      </c>
      <c r="F8" s="28">
        <v>22308.51279999999</v>
      </c>
      <c r="H8" s="21" t="s">
        <v>10940</v>
      </c>
      <c r="I8" s="28">
        <v>2850</v>
      </c>
      <c r="K8" s="21" t="s">
        <v>10940</v>
      </c>
      <c r="L8" s="28">
        <v>750</v>
      </c>
      <c r="N8" s="21" t="s">
        <v>10940</v>
      </c>
      <c r="O8" s="28">
        <v>0.14289127626517142</v>
      </c>
    </row>
    <row r="9" spans="1:15" x14ac:dyDescent="0.3">
      <c r="A9" s="21" t="s">
        <v>10941</v>
      </c>
      <c r="B9" s="28">
        <v>147082.61130000011</v>
      </c>
      <c r="E9" s="21" t="s">
        <v>10941</v>
      </c>
      <c r="F9" s="28">
        <v>20899.334500000012</v>
      </c>
      <c r="H9" s="21" t="s">
        <v>10941</v>
      </c>
      <c r="I9" s="28">
        <v>2644</v>
      </c>
      <c r="K9" s="21" t="s">
        <v>10941</v>
      </c>
      <c r="L9" s="28">
        <v>709</v>
      </c>
      <c r="N9" s="21" t="s">
        <v>10941</v>
      </c>
      <c r="O9" s="28">
        <v>0.1420924901678027</v>
      </c>
    </row>
    <row r="10" spans="1:15" x14ac:dyDescent="0.3">
      <c r="A10" s="21" t="s">
        <v>10942</v>
      </c>
      <c r="B10" s="28">
        <v>149580.83800000031</v>
      </c>
      <c r="E10" s="21" t="s">
        <v>10942</v>
      </c>
      <c r="F10" s="28">
        <v>13535.38299999998</v>
      </c>
      <c r="H10" s="21" t="s">
        <v>10942</v>
      </c>
      <c r="I10" s="28">
        <v>2705</v>
      </c>
      <c r="K10" s="21" t="s">
        <v>10942</v>
      </c>
      <c r="L10" s="28">
        <v>708</v>
      </c>
      <c r="N10" s="21" t="s">
        <v>10942</v>
      </c>
      <c r="O10" s="28">
        <v>9.0488749635163512E-2</v>
      </c>
    </row>
    <row r="11" spans="1:15" x14ac:dyDescent="0.3">
      <c r="A11" s="21" t="s">
        <v>10943</v>
      </c>
      <c r="B11" s="28">
        <v>159589.45099999988</v>
      </c>
      <c r="E11" s="21" t="s">
        <v>10943</v>
      </c>
      <c r="F11" s="28">
        <v>21896.715399999972</v>
      </c>
      <c r="H11" s="21" t="s">
        <v>10943</v>
      </c>
      <c r="I11" s="28">
        <v>2796</v>
      </c>
      <c r="K11" s="21" t="s">
        <v>10943</v>
      </c>
      <c r="L11" s="28">
        <v>710</v>
      </c>
      <c r="N11" s="21" t="s">
        <v>10943</v>
      </c>
      <c r="O11" s="28">
        <v>0.13720653378273723</v>
      </c>
    </row>
    <row r="12" spans="1:15" x14ac:dyDescent="0.3">
      <c r="A12" s="21" t="s">
        <v>10944</v>
      </c>
      <c r="B12" s="28">
        <v>309770.09970000025</v>
      </c>
      <c r="E12" s="21" t="s">
        <v>10944</v>
      </c>
      <c r="F12" s="28">
        <v>37293.192500000034</v>
      </c>
      <c r="H12" s="21" t="s">
        <v>10944</v>
      </c>
      <c r="I12" s="28">
        <v>5073</v>
      </c>
      <c r="K12" s="21" t="s">
        <v>10944</v>
      </c>
      <c r="L12" s="28">
        <v>1386</v>
      </c>
      <c r="N12" s="21" t="s">
        <v>10944</v>
      </c>
      <c r="O12" s="28">
        <v>0.12038990379031732</v>
      </c>
    </row>
    <row r="13" spans="1:15" x14ac:dyDescent="0.3">
      <c r="A13" s="21" t="s">
        <v>10945</v>
      </c>
      <c r="B13" s="28">
        <v>197115.20170000009</v>
      </c>
      <c r="E13" s="21" t="s">
        <v>10945</v>
      </c>
      <c r="F13" s="28">
        <v>31469.663800000035</v>
      </c>
      <c r="H13" s="21" t="s">
        <v>10945</v>
      </c>
      <c r="I13" s="28">
        <v>3095</v>
      </c>
      <c r="K13" s="21" t="s">
        <v>10945</v>
      </c>
      <c r="L13" s="28">
        <v>817</v>
      </c>
      <c r="N13" s="21" t="s">
        <v>10945</v>
      </c>
      <c r="O13" s="28">
        <v>0.15965112547684351</v>
      </c>
    </row>
    <row r="14" spans="1:15" x14ac:dyDescent="0.3">
      <c r="A14" s="21" t="s">
        <v>10946</v>
      </c>
      <c r="B14" s="28">
        <v>349120.07400000008</v>
      </c>
      <c r="E14" s="21" t="s">
        <v>10946</v>
      </c>
      <c r="F14" s="28">
        <v>35825.536599999927</v>
      </c>
      <c r="H14" s="21" t="s">
        <v>10946</v>
      </c>
      <c r="I14" s="28">
        <v>5741</v>
      </c>
      <c r="K14" s="21" t="s">
        <v>10946</v>
      </c>
      <c r="L14" s="28">
        <v>1462</v>
      </c>
      <c r="N14" s="21" t="s">
        <v>10946</v>
      </c>
      <c r="O14" s="28">
        <v>0.10261666191099604</v>
      </c>
    </row>
    <row r="15" spans="1:15" x14ac:dyDescent="0.3">
      <c r="A15" s="21" t="s">
        <v>10947</v>
      </c>
      <c r="B15" s="28">
        <v>332177.15950000001</v>
      </c>
      <c r="E15" s="21" t="s">
        <v>10947</v>
      </c>
      <c r="F15" s="28">
        <v>43436.13390000003</v>
      </c>
      <c r="H15" s="21" t="s">
        <v>10947</v>
      </c>
      <c r="I15" s="28">
        <v>5469</v>
      </c>
      <c r="K15" s="21" t="s">
        <v>10947</v>
      </c>
      <c r="L15" s="28">
        <v>1421</v>
      </c>
      <c r="N15" s="21" t="s">
        <v>10947</v>
      </c>
      <c r="O15" s="28">
        <v>0.13076195234308405</v>
      </c>
    </row>
    <row r="16" spans="1:15" x14ac:dyDescent="0.3">
      <c r="A16" s="22" t="s">
        <v>10934</v>
      </c>
      <c r="B16" s="12">
        <v>2297200.8603000008</v>
      </c>
      <c r="E16" s="22" t="s">
        <v>10934</v>
      </c>
      <c r="F16" s="12">
        <v>286397.02169999998</v>
      </c>
      <c r="H16" s="22" t="s">
        <v>10934</v>
      </c>
      <c r="I16" s="12">
        <v>37873</v>
      </c>
      <c r="K16" s="22" t="s">
        <v>10934</v>
      </c>
      <c r="L16" s="12">
        <v>9994</v>
      </c>
      <c r="N16" s="22" t="s">
        <v>10934</v>
      </c>
      <c r="O16" s="12">
        <v>0.12467217240315856</v>
      </c>
    </row>
    <row r="17" spans="2:15" x14ac:dyDescent="0.3">
      <c r="B17" s="36">
        <f>GETPIVOTDATA("Sales",$A$3)</f>
        <v>2297200.8603000008</v>
      </c>
      <c r="F17" s="36">
        <f>GETPIVOTDATA("Profit",$E$3)</f>
        <v>286397.02169999998</v>
      </c>
      <c r="I17" s="37">
        <f>GETPIVOTDATA("Quantity",$H$3)</f>
        <v>37873</v>
      </c>
      <c r="L17" s="37">
        <f>GETPIVOTDATA("Order ID",$K$3)</f>
        <v>9994</v>
      </c>
      <c r="O17" s="38">
        <f>GETPIVOTDATA("Profit Margin",$N$3)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30A78-3412-4641-9A84-D3491B6DF2E8}">
  <dimension ref="A3:L7"/>
  <sheetViews>
    <sheetView workbookViewId="0">
      <selection activeCell="L7" sqref="L7"/>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9" width="12" bestFit="1" customWidth="1"/>
    <col min="10" max="10" width="10" bestFit="1" customWidth="1"/>
    <col min="11" max="11" width="12" bestFit="1" customWidth="1"/>
    <col min="12" max="12" width="12.6640625" bestFit="1" customWidth="1"/>
  </cols>
  <sheetData>
    <row r="3" spans="1:12" x14ac:dyDescent="0.3">
      <c r="A3" s="7" t="s">
        <v>10933</v>
      </c>
      <c r="B3" s="6" t="s">
        <v>10951</v>
      </c>
      <c r="C3" s="39" t="s">
        <v>10952</v>
      </c>
      <c r="D3" s="39" t="s">
        <v>10956</v>
      </c>
      <c r="E3" s="39" t="s">
        <v>10957</v>
      </c>
      <c r="F3" s="13" t="s">
        <v>10958</v>
      </c>
    </row>
    <row r="4" spans="1:12" x14ac:dyDescent="0.3">
      <c r="A4" s="9" t="s">
        <v>10935</v>
      </c>
      <c r="B4" s="14">
        <v>484247.49810000096</v>
      </c>
      <c r="C4" s="40">
        <v>49543.974100000007</v>
      </c>
      <c r="D4" s="40">
        <v>7581</v>
      </c>
      <c r="E4" s="40">
        <v>1993</v>
      </c>
      <c r="F4" s="15">
        <v>0.10231126499236715</v>
      </c>
    </row>
    <row r="5" spans="1:12" x14ac:dyDescent="0.3">
      <c r="A5" s="27" t="s">
        <v>10948</v>
      </c>
      <c r="B5" s="18">
        <v>470532.50899999985</v>
      </c>
      <c r="C5" s="41">
        <v>61618.603700000051</v>
      </c>
      <c r="D5" s="41">
        <v>7979</v>
      </c>
      <c r="E5" s="41">
        <v>2102</v>
      </c>
      <c r="F5" s="19">
        <v>0.13095504034557592</v>
      </c>
    </row>
    <row r="6" spans="1:12" x14ac:dyDescent="0.3">
      <c r="A6" s="27" t="s">
        <v>10949</v>
      </c>
      <c r="B6" s="18">
        <v>608473.83000000066</v>
      </c>
      <c r="C6" s="41">
        <v>81726.930800000177</v>
      </c>
      <c r="D6" s="41">
        <v>9810</v>
      </c>
      <c r="E6" s="41">
        <v>2580</v>
      </c>
      <c r="F6" s="19">
        <v>0.13431461924993568</v>
      </c>
    </row>
    <row r="7" spans="1:12" x14ac:dyDescent="0.3">
      <c r="A7" s="42" t="s">
        <v>10950</v>
      </c>
      <c r="B7" s="43">
        <v>733947.0231999997</v>
      </c>
      <c r="C7" s="44">
        <v>93507.513099999967</v>
      </c>
      <c r="D7" s="44">
        <v>12503</v>
      </c>
      <c r="E7" s="44">
        <v>3319</v>
      </c>
      <c r="F7" s="45">
        <v>0.12740362743390987</v>
      </c>
      <c r="H7" s="46">
        <f>(GETPIVOTDATA("Sum of Sales",$A$3,"Years",2014)/GETPIVOTDATA("Sum of Sales",$A$3,"Years",2013))-1</f>
        <v>0.20620967905883303</v>
      </c>
      <c r="I7" s="46">
        <f>(GETPIVOTDATA("Sum of Profit",$A$3,"Years",2014)/GETPIVOTDATA("Sum of Profit",$A$3,"Years",2013))-1</f>
        <v>0.14414565902185772</v>
      </c>
      <c r="J7" s="46">
        <f>(GETPIVOTDATA("Sum of Quantity",$A$3,"Years",2014)/GETPIVOTDATA("Sum of Quantity",$A$3,"Years",2013))-1</f>
        <v>0.27451580020387367</v>
      </c>
      <c r="K7" s="46">
        <f>(GETPIVOTDATA("Count of Order ID",$A$3,"Years",2014)/GETPIVOTDATA("Count of Order ID",$A$3,"Years",2013))-1</f>
        <v>0.2864341085271318</v>
      </c>
      <c r="L7" s="46">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tabSelected="1" zoomScale="70" zoomScaleNormal="70" workbookViewId="0">
      <selection activeCell="I43" sqref="I43"/>
    </sheetView>
  </sheetViews>
  <sheetFormatPr defaultColWidth="14.44140625" defaultRowHeight="15" customHeight="1" x14ac:dyDescent="0.3"/>
  <cols>
    <col min="1" max="26" width="8.6640625" customWidth="1"/>
  </cols>
  <sheetData>
    <row r="1" spans="1:25" ht="14.25" customHeight="1" x14ac:dyDescent="0.3"/>
    <row r="2" spans="1:25" ht="14.25" customHeight="1" x14ac:dyDescent="0.3"/>
    <row r="3" spans="1:25" ht="14.25" customHeight="1" x14ac:dyDescent="0.3"/>
    <row r="4" spans="1:25" ht="14.25" customHeight="1" x14ac:dyDescent="0.4">
      <c r="W4" s="46"/>
    </row>
    <row r="5" spans="1:25" ht="14.25" customHeight="1" x14ac:dyDescent="0.3"/>
    <row r="6" spans="1:25" ht="14.25" customHeight="1" x14ac:dyDescent="0.4">
      <c r="W6" s="46"/>
    </row>
    <row r="7" spans="1:25" ht="14.25" customHeight="1" x14ac:dyDescent="0.4">
      <c r="Y7" s="46"/>
    </row>
    <row r="8" spans="1:25" ht="14.25" customHeight="1" x14ac:dyDescent="0.4">
      <c r="V8" s="46"/>
      <c r="Y8" s="46"/>
    </row>
    <row r="9" spans="1:25" ht="14.25" customHeight="1" x14ac:dyDescent="0.3"/>
    <row r="10" spans="1:25" ht="14.25" customHeight="1" x14ac:dyDescent="0.4">
      <c r="V10" s="46"/>
    </row>
    <row r="11" spans="1:25" ht="14.25" customHeight="1" x14ac:dyDescent="0.3">
      <c r="A11" s="4" t="s">
        <v>10932</v>
      </c>
      <c r="B11" s="5"/>
      <c r="Q11" s="4"/>
    </row>
    <row r="12" spans="1:25" ht="14.25" customHeight="1" x14ac:dyDescent="0.3"/>
    <row r="13" spans="1:25" ht="14.25" customHeight="1" x14ac:dyDescent="0.3"/>
    <row r="14" spans="1:25" ht="14.25" customHeight="1" x14ac:dyDescent="0.3"/>
    <row r="15" spans="1:25" ht="14.25" customHeight="1" x14ac:dyDescent="0.3"/>
    <row r="16" spans="1:25"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waterfallchart</vt:lpstr>
      <vt:lpstr>pie chart</vt:lpstr>
      <vt:lpstr>map chart</vt:lpstr>
      <vt:lpstr>Top 5 cat</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91861</cp:lastModifiedBy>
  <dcterms:created xsi:type="dcterms:W3CDTF">2015-06-05T18:17:20Z</dcterms:created>
  <dcterms:modified xsi:type="dcterms:W3CDTF">2023-08-30T19:58:15Z</dcterms:modified>
</cp:coreProperties>
</file>