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Analytics Portfolio\"/>
    </mc:Choice>
  </mc:AlternateContent>
  <xr:revisionPtr revIDLastSave="0" documentId="13_ncr:1_{9C3E0C78-DC4C-49D7-B5F3-1BAE72689C54}" xr6:coauthVersionLast="46" xr6:coauthVersionMax="46" xr10:uidLastSave="{00000000-0000-0000-0000-000000000000}"/>
  <bookViews>
    <workbookView xWindow="2370" yWindow="1980" windowWidth="15480" windowHeight="11025" xr2:uid="{6AB4794E-FC4E-410A-8F5C-0BAEA8FBBB41}"/>
  </bookViews>
  <sheets>
    <sheet name="Sheet1" sheetId="1" r:id="rId1"/>
  </sheets>
  <definedNames>
    <definedName name="solver_adj" localSheetId="0" hidden="1">Sheet1!$B$11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2" i="1"/>
  <c r="B9" i="1"/>
  <c r="B8" i="1" l="1"/>
  <c r="E1" i="1" l="1"/>
  <c r="B6" i="1" l="1"/>
</calcChain>
</file>

<file path=xl/sharedStrings.xml><?xml version="1.0" encoding="utf-8"?>
<sst xmlns="http://schemas.openxmlformats.org/spreadsheetml/2006/main" count="12" uniqueCount="12">
  <si>
    <t xml:space="preserve">annual demand </t>
  </si>
  <si>
    <t>fixed cost per order</t>
  </si>
  <si>
    <t>unit cost</t>
  </si>
  <si>
    <t xml:space="preserve">holding cost </t>
  </si>
  <si>
    <t>holding cost per unit</t>
  </si>
  <si>
    <t xml:space="preserve">annual holding cost </t>
  </si>
  <si>
    <t xml:space="preserve">annual ordering cost </t>
  </si>
  <si>
    <t xml:space="preserve">Total inventory cost </t>
  </si>
  <si>
    <t>min units/2*holding cost per unit</t>
  </si>
  <si>
    <t>min units EOQ</t>
  </si>
  <si>
    <t>demand/min units*fixed cost per unit</t>
  </si>
  <si>
    <t>Excel solver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</si>
</sst>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 vs Order Quantity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8280</c:v>
                </c:pt>
                <c:pt idx="1">
                  <c:v>8149.8461538461543</c:v>
                </c:pt>
                <c:pt idx="2">
                  <c:v>8036.4444444444443</c:v>
                </c:pt>
                <c:pt idx="3">
                  <c:v>7938</c:v>
                </c:pt>
                <c:pt idx="4">
                  <c:v>7852.9655172413795</c:v>
                </c:pt>
                <c:pt idx="5">
                  <c:v>7780</c:v>
                </c:pt>
                <c:pt idx="6">
                  <c:v>7717.9354838709678</c:v>
                </c:pt>
                <c:pt idx="7">
                  <c:v>7665.75</c:v>
                </c:pt>
                <c:pt idx="8">
                  <c:v>7622.545454545454</c:v>
                </c:pt>
                <c:pt idx="9">
                  <c:v>7587.5294117647063</c:v>
                </c:pt>
                <c:pt idx="10">
                  <c:v>7560</c:v>
                </c:pt>
                <c:pt idx="11">
                  <c:v>7539.333333333333</c:v>
                </c:pt>
                <c:pt idx="12">
                  <c:v>7524.9729729729734</c:v>
                </c:pt>
                <c:pt idx="13">
                  <c:v>7516.4210526315792</c:v>
                </c:pt>
                <c:pt idx="14">
                  <c:v>7513.2307692307695</c:v>
                </c:pt>
                <c:pt idx="15">
                  <c:v>7515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7F-4647-81B3-F36F4F007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680127"/>
        <c:axId val="857775615"/>
      </c:scatterChart>
      <c:valAx>
        <c:axId val="84268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775615"/>
        <c:crosses val="autoZero"/>
        <c:crossBetween val="midCat"/>
      </c:valAx>
      <c:valAx>
        <c:axId val="85777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8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17</xdr:row>
      <xdr:rowOff>133350</xdr:rowOff>
    </xdr:from>
    <xdr:to>
      <xdr:col>11</xdr:col>
      <xdr:colOff>385762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4DCF4-0A5E-4B4A-ACC8-7E87A1AE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CF4-1F1E-45C7-80B8-C70C9476A1D6}">
  <dimension ref="A1:J17"/>
  <sheetViews>
    <sheetView tabSelected="1" workbookViewId="0">
      <selection activeCell="E1" sqref="E1:J17"/>
    </sheetView>
  </sheetViews>
  <sheetFormatPr defaultRowHeight="14.25" x14ac:dyDescent="0.45"/>
  <cols>
    <col min="1" max="1" width="19.73046875" bestFit="1" customWidth="1"/>
    <col min="3" max="3" width="35.265625" bestFit="1" customWidth="1"/>
  </cols>
  <sheetData>
    <row r="1" spans="1:10" x14ac:dyDescent="0.45">
      <c r="A1" t="s">
        <v>0</v>
      </c>
      <c r="B1">
        <v>14000</v>
      </c>
      <c r="E1" s="1">
        <f>B8+B9</f>
        <v>7513.1884043992932</v>
      </c>
      <c r="F1">
        <v>10000</v>
      </c>
      <c r="G1">
        <v>11000</v>
      </c>
      <c r="H1">
        <v>12000</v>
      </c>
      <c r="I1">
        <v>13000</v>
      </c>
      <c r="J1">
        <v>14000</v>
      </c>
    </row>
    <row r="2" spans="1:10" x14ac:dyDescent="0.45">
      <c r="A2" t="s">
        <v>1</v>
      </c>
      <c r="B2" s="1">
        <v>210</v>
      </c>
      <c r="E2">
        <v>500</v>
      </c>
      <c r="F2">
        <f t="dataTable" ref="F2:J17" dt2D="1" dtr="1" r1="B1" r2="B11"/>
        <v>6600</v>
      </c>
      <c r="G2">
        <v>7020</v>
      </c>
      <c r="H2">
        <v>7440</v>
      </c>
      <c r="I2">
        <v>7860</v>
      </c>
      <c r="J2">
        <v>8280</v>
      </c>
    </row>
    <row r="3" spans="1:10" x14ac:dyDescent="0.45">
      <c r="A3" t="s">
        <v>2</v>
      </c>
      <c r="B3" s="1">
        <v>60</v>
      </c>
      <c r="E3">
        <v>520</v>
      </c>
      <c r="F3">
        <v>6534.4615384615381</v>
      </c>
      <c r="G3">
        <v>6938.3076923076924</v>
      </c>
      <c r="H3">
        <v>7342.1538461538457</v>
      </c>
      <c r="I3">
        <v>7746</v>
      </c>
      <c r="J3">
        <v>8149.8461538461543</v>
      </c>
    </row>
    <row r="4" spans="1:10" x14ac:dyDescent="0.45">
      <c r="E4">
        <v>540</v>
      </c>
      <c r="F4">
        <v>6480.8888888888887</v>
      </c>
      <c r="G4">
        <v>6869.7777777777774</v>
      </c>
      <c r="H4">
        <v>7258.6666666666661</v>
      </c>
      <c r="I4">
        <v>7647.5555555555557</v>
      </c>
      <c r="J4">
        <v>8036.4444444444443</v>
      </c>
    </row>
    <row r="5" spans="1:10" x14ac:dyDescent="0.45">
      <c r="A5" t="s">
        <v>3</v>
      </c>
      <c r="B5">
        <v>0.16</v>
      </c>
      <c r="E5">
        <v>560</v>
      </c>
      <c r="F5">
        <v>6438</v>
      </c>
      <c r="G5">
        <v>6813</v>
      </c>
      <c r="H5">
        <v>7188</v>
      </c>
      <c r="I5">
        <v>7563</v>
      </c>
      <c r="J5">
        <v>7938</v>
      </c>
    </row>
    <row r="6" spans="1:10" x14ac:dyDescent="0.45">
      <c r="A6" t="s">
        <v>4</v>
      </c>
      <c r="B6">
        <f>B3*B5</f>
        <v>9.6</v>
      </c>
      <c r="E6">
        <v>580</v>
      </c>
      <c r="F6">
        <v>6404.6896551724139</v>
      </c>
      <c r="G6">
        <v>6766.7586206896549</v>
      </c>
      <c r="H6">
        <v>7128.8275862068967</v>
      </c>
      <c r="I6">
        <v>7490.8965517241386</v>
      </c>
      <c r="J6">
        <v>7852.9655172413795</v>
      </c>
    </row>
    <row r="7" spans="1:10" x14ac:dyDescent="0.45">
      <c r="E7">
        <v>600</v>
      </c>
      <c r="F7">
        <v>6380</v>
      </c>
      <c r="G7">
        <v>6730</v>
      </c>
      <c r="H7">
        <v>7080</v>
      </c>
      <c r="I7">
        <v>7430</v>
      </c>
      <c r="J7">
        <v>7780</v>
      </c>
    </row>
    <row r="8" spans="1:10" x14ac:dyDescent="0.45">
      <c r="A8" t="s">
        <v>5</v>
      </c>
      <c r="B8" s="1">
        <f>B11/2*B6</f>
        <v>3756.5942021202841</v>
      </c>
      <c r="C8" t="s">
        <v>8</v>
      </c>
      <c r="E8">
        <v>620</v>
      </c>
      <c r="F8">
        <v>6363.0967741935483</v>
      </c>
      <c r="G8">
        <v>6701.8064516129034</v>
      </c>
      <c r="H8">
        <v>7040.5161290322576</v>
      </c>
      <c r="I8">
        <v>7379.2258064516127</v>
      </c>
      <c r="J8">
        <v>7717.9354838709678</v>
      </c>
    </row>
    <row r="9" spans="1:10" x14ac:dyDescent="0.45">
      <c r="A9" t="s">
        <v>6</v>
      </c>
      <c r="B9" s="1">
        <f>B1/B11*B2</f>
        <v>3756.5942022790091</v>
      </c>
      <c r="C9" t="s">
        <v>10</v>
      </c>
      <c r="E9">
        <v>640</v>
      </c>
      <c r="F9">
        <v>6353.25</v>
      </c>
      <c r="G9">
        <v>6681.375</v>
      </c>
      <c r="H9">
        <v>7009.5</v>
      </c>
      <c r="I9">
        <v>7337.625</v>
      </c>
      <c r="J9">
        <v>7665.75</v>
      </c>
    </row>
    <row r="10" spans="1:10" x14ac:dyDescent="0.45">
      <c r="E10">
        <v>660</v>
      </c>
      <c r="F10">
        <v>6349.818181818182</v>
      </c>
      <c r="G10">
        <v>6668</v>
      </c>
      <c r="H10">
        <v>6986.181818181818</v>
      </c>
      <c r="I10">
        <v>7304.363636363636</v>
      </c>
      <c r="J10">
        <v>7622.545454545454</v>
      </c>
    </row>
    <row r="11" spans="1:10" x14ac:dyDescent="0.45">
      <c r="A11" t="s">
        <v>9</v>
      </c>
      <c r="B11" s="2">
        <v>782.62379210839254</v>
      </c>
      <c r="C11" t="s">
        <v>11</v>
      </c>
      <c r="E11">
        <v>680</v>
      </c>
      <c r="F11">
        <v>6352.2352941176468</v>
      </c>
      <c r="G11">
        <v>6661.0588235294117</v>
      </c>
      <c r="H11">
        <v>6969.8823529411766</v>
      </c>
      <c r="I11">
        <v>7278.7058823529405</v>
      </c>
      <c r="J11">
        <v>7587.5294117647063</v>
      </c>
    </row>
    <row r="12" spans="1:10" x14ac:dyDescent="0.45">
      <c r="B12">
        <f>SQRT(2*B1*B2/B6)</f>
        <v>782.62379212492635</v>
      </c>
      <c r="E12">
        <v>700</v>
      </c>
      <c r="F12">
        <v>6360</v>
      </c>
      <c r="G12">
        <v>6660</v>
      </c>
      <c r="H12">
        <v>6960</v>
      </c>
      <c r="I12">
        <v>7260</v>
      </c>
      <c r="J12">
        <v>7560</v>
      </c>
    </row>
    <row r="13" spans="1:10" x14ac:dyDescent="0.45">
      <c r="A13" t="s">
        <v>7</v>
      </c>
      <c r="B13" s="3">
        <f>B8+B9</f>
        <v>7513.1884043992932</v>
      </c>
      <c r="E13">
        <v>720</v>
      </c>
      <c r="F13">
        <v>6372.666666666667</v>
      </c>
      <c r="G13">
        <v>6664.3333333333339</v>
      </c>
      <c r="H13">
        <v>6956</v>
      </c>
      <c r="I13">
        <v>7247.666666666667</v>
      </c>
      <c r="J13">
        <v>7539.333333333333</v>
      </c>
    </row>
    <row r="14" spans="1:10" x14ac:dyDescent="0.45">
      <c r="E14">
        <v>740</v>
      </c>
      <c r="F14">
        <v>6389.8378378378384</v>
      </c>
      <c r="G14">
        <v>6673.6216216216217</v>
      </c>
      <c r="H14">
        <v>6957.4054054054059</v>
      </c>
      <c r="I14">
        <v>7241.1891891891892</v>
      </c>
      <c r="J14">
        <v>7524.9729729729734</v>
      </c>
    </row>
    <row r="15" spans="1:10" x14ac:dyDescent="0.45">
      <c r="E15">
        <v>760</v>
      </c>
      <c r="F15">
        <v>6411.1578947368416</v>
      </c>
      <c r="G15">
        <v>6687.4736842105267</v>
      </c>
      <c r="H15">
        <v>6963.78947368421</v>
      </c>
      <c r="I15">
        <v>7240.105263157895</v>
      </c>
      <c r="J15">
        <v>7516.4210526315792</v>
      </c>
    </row>
    <row r="16" spans="1:10" x14ac:dyDescent="0.45">
      <c r="E16">
        <v>780</v>
      </c>
      <c r="F16">
        <v>6436.3076923076924</v>
      </c>
      <c r="G16">
        <v>6705.538461538461</v>
      </c>
      <c r="H16">
        <v>6974.7692307692305</v>
      </c>
      <c r="I16">
        <v>7244</v>
      </c>
      <c r="J16" s="2">
        <v>7513.2307692307695</v>
      </c>
    </row>
    <row r="17" spans="5:10" x14ac:dyDescent="0.45">
      <c r="E17">
        <v>800</v>
      </c>
      <c r="F17">
        <v>6465</v>
      </c>
      <c r="G17">
        <v>6727.5</v>
      </c>
      <c r="H17">
        <v>6990</v>
      </c>
      <c r="I17">
        <v>7252.5</v>
      </c>
      <c r="J17">
        <v>7515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Markham</dc:creator>
  <cp:lastModifiedBy>Rebecca Markham</cp:lastModifiedBy>
  <dcterms:created xsi:type="dcterms:W3CDTF">2020-06-17T02:28:12Z</dcterms:created>
  <dcterms:modified xsi:type="dcterms:W3CDTF">2021-04-07T17:01:43Z</dcterms:modified>
</cp:coreProperties>
</file>