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073861e4d40f2/Documents/"/>
    </mc:Choice>
  </mc:AlternateContent>
  <xr:revisionPtr revIDLastSave="4" documentId="8_{88BCB0FE-9977-42A4-B6A4-3CCEFA19D15E}" xr6:coauthVersionLast="45" xr6:coauthVersionMax="45" xr10:uidLastSave="{B0363A55-0405-4CB0-830C-A6067712032B}"/>
  <bookViews>
    <workbookView xWindow="3585" yWindow="3045" windowWidth="15375" windowHeight="7875" activeTab="1" xr2:uid="{00000000-000D-0000-FFFF-FFFF00000000}"/>
  </bookViews>
  <sheets>
    <sheet name="Sheet1" sheetId="1" r:id="rId1"/>
    <sheet name="Sheet2" sheetId="2" r:id="rId2"/>
  </sheets>
  <calcPr calcId="191029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8" i="1"/>
  <c r="P3" i="1"/>
  <c r="P4" i="1"/>
  <c r="P5" i="1"/>
  <c r="P6" i="1"/>
  <c r="P7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<sst xmlns="http://schemas.openxmlformats.org/spreadsheetml/2006/main" count="24801" uniqueCount="8380">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</sst>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4"/>
      <color theme="1"/>
      <name val="Arial Black"/>
      <family val="2"/>
    </font>
    <font>
      <b/>
      <sz val="14"/>
      <name val="Arial Black"/>
      <family val="2"/>
    </font>
    <font>
      <sz val="14"/>
      <color theme="1"/>
      <name val="Arial Black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1" applyNumberFormat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1" xfId="1" applyFill="1" applyBorder="1"/>
    <xf numFmtId="0" fontId="3" fillId="2" borderId="1" xfId="4"/>
    <xf numFmtId="44" fontId="0" fillId="0" borderId="0" xfId="2" applyFont="1"/>
    <xf numFmtId="2" fontId="0" fillId="0" borderId="0" xfId="3" applyNumberFormat="1" applyFont="1"/>
    <xf numFmtId="1" fontId="0" fillId="0" borderId="0" xfId="3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2" applyFont="1" applyAlignment="1">
      <alignment horizontal="center"/>
    </xf>
    <xf numFmtId="0" fontId="5" fillId="2" borderId="1" xfId="1" applyFont="1" applyFill="1" applyBorder="1" applyAlignment="1">
      <alignment horizontal="center"/>
    </xf>
    <xf numFmtId="2" fontId="4" fillId="0" borderId="0" xfId="3" applyNumberFormat="1" applyFont="1"/>
    <xf numFmtId="0" fontId="6" fillId="0" borderId="0" xfId="0" applyFont="1"/>
    <xf numFmtId="44" fontId="4" fillId="0" borderId="0" xfId="2" applyFont="1"/>
    <xf numFmtId="0" fontId="4" fillId="0" borderId="0" xfId="0" applyNumberFormat="1" applyFont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5">
    <cellStyle name="Currency" xfId="2" builtinId="4"/>
    <cellStyle name="Normal" xfId="0" builtinId="0"/>
    <cellStyle name="Output" xfId="4" builtinId="21"/>
    <cellStyle name="Percent" xfId="3" builtinId="5"/>
    <cellStyle name="Warning Text" xfId="1" builtinId="11"/>
  </cellStyles>
  <dxfs count="6">
    <dxf>
      <font>
        <color theme="1"/>
      </font>
      <numFmt numFmtId="30" formatCode="@"/>
      <fill>
        <patternFill patternType="solid">
          <fgColor auto="1"/>
          <bgColor auto="1"/>
        </patternFill>
      </fill>
      <border>
        <left/>
        <right/>
        <top/>
        <bottom/>
        <vertical/>
        <horizontal/>
      </border>
    </dxf>
    <dxf>
      <font>
        <color auto="1"/>
      </font>
      <fill>
        <patternFill>
          <bgColor rgb="FFFEF80C"/>
        </patternFill>
      </fill>
      <border>
        <left/>
        <right/>
        <top/>
        <bottom/>
      </border>
    </dxf>
    <dxf>
      <font>
        <color auto="1"/>
      </font>
      <fill>
        <patternFill>
          <bgColor rgb="FFFFC000"/>
        </patternFill>
      </fill>
      <border>
        <left/>
        <right/>
        <top/>
        <bottom/>
      </border>
    </dxf>
    <dxf>
      <font>
        <color auto="1"/>
      </font>
      <fill>
        <patternFill patternType="solid">
          <bgColor rgb="FFFF0000"/>
        </patternFill>
      </fill>
      <border>
        <left/>
        <right/>
        <top/>
        <bottom/>
      </border>
    </dxf>
    <dxf>
      <numFmt numFmtId="0" formatCode="General"/>
      <fill>
        <patternFill patternType="solid">
          <fgColor auto="1"/>
          <bgColor rgb="FF00B050"/>
        </patternFill>
      </fill>
      <border>
        <left/>
        <right/>
        <top/>
        <bottom/>
        <vertical/>
        <horizontal/>
      </border>
    </dxf>
    <dxf>
      <fill>
        <patternFill patternType="solid">
          <fgColor auto="1"/>
          <bgColor rgb="FFFFFFFF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2" defaultPivotStyle="PivotStyleLight16">
    <tableStyle name="Table Style 1" pivot="0" count="1" xr9:uid="{B5669D51-D201-4E03-9764-3EB0E4D32CD5}">
      <tableStyleElement type="firstRowStripe" dxfId="5"/>
    </tableStyle>
  </tableStyles>
  <colors>
    <mruColors>
      <color rgb="FFFFFFFF"/>
      <color rgb="FFFEF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[Excelchallenges.xlsx]Sheet2!PivotTable1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02537182852144"/>
          <c:y val="0.1844835972460683"/>
          <c:w val="0.71001159230096234"/>
          <c:h val="0.50991852832445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E-42A6-A343-9C4CD620A0E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E-42A6-A343-9C4CD620A0E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6E-42A6-A343-9C4CD620A0E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6E-42A6-A343-9C4CD620A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482479"/>
        <c:axId val="628034271"/>
      </c:barChart>
      <c:catAx>
        <c:axId val="62748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4271"/>
        <c:crosses val="autoZero"/>
        <c:auto val="1"/>
        <c:lblAlgn val="ctr"/>
        <c:lblOffset val="100"/>
        <c:noMultiLvlLbl val="0"/>
      </c:catAx>
      <c:valAx>
        <c:axId val="6280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8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[Excelchallenges.xlsx]Sheet2!PivotTable2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Sheet2!$B$20:$B$21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Sheet2!$B$22:$B$63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9-40FE-B89F-898E52D229D7}"/>
            </c:ext>
          </c:extLst>
        </c:ser>
        <c:ser>
          <c:idx val="1"/>
          <c:order val="1"/>
          <c:tx>
            <c:strRef>
              <c:f>Sheet2!$C$20:$C$21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Sheet2!$C$22:$C$63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9-40FE-B89F-898E52D229D7}"/>
            </c:ext>
          </c:extLst>
        </c:ser>
        <c:ser>
          <c:idx val="2"/>
          <c:order val="2"/>
          <c:tx>
            <c:strRef>
              <c:f>Sheet2!$D$20:$D$21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Sheet2!$D$22:$D$63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79-40FE-B89F-898E52D229D7}"/>
            </c:ext>
          </c:extLst>
        </c:ser>
        <c:ser>
          <c:idx val="3"/>
          <c:order val="3"/>
          <c:tx>
            <c:strRef>
              <c:f>Sheet2!$E$20:$E$21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Sheet2!$A$22:$A$63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Sheet2!$E$22:$E$63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79-40FE-B89F-898E52D22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7790799"/>
        <c:axId val="499856623"/>
      </c:barChart>
      <c:catAx>
        <c:axId val="66779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56623"/>
        <c:crosses val="autoZero"/>
        <c:auto val="1"/>
        <c:lblAlgn val="ctr"/>
        <c:lblOffset val="100"/>
        <c:noMultiLvlLbl val="0"/>
      </c:catAx>
      <c:valAx>
        <c:axId val="4998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79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[Excelchallenges.xlsx]Sheet2!PivotTable10</c:name>
    <c:fmtId val="2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8092738407699"/>
          <c:y val="0.19014117982602083"/>
          <c:w val="0.68347419072615923"/>
          <c:h val="0.62603951977389571"/>
        </c:manualLayout>
      </c:layout>
      <c:lineChart>
        <c:grouping val="standard"/>
        <c:varyColors val="0"/>
        <c:ser>
          <c:idx val="0"/>
          <c:order val="0"/>
          <c:tx>
            <c:strRef>
              <c:f>Sheet2!$B$69:$B$70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Sheet2!$A$71:$A$83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Sheet2!$B$71:$B$83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4-47FE-A3DD-9A321DD1F951}"/>
            </c:ext>
          </c:extLst>
        </c:ser>
        <c:ser>
          <c:idx val="1"/>
          <c:order val="1"/>
          <c:tx>
            <c:strRef>
              <c:f>Sheet2!$C$69:$C$70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Sheet2!$A$71:$A$83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Sheet2!$C$71:$C$83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7FE-A3DD-9A321DD1F951}"/>
            </c:ext>
          </c:extLst>
        </c:ser>
        <c:ser>
          <c:idx val="2"/>
          <c:order val="2"/>
          <c:tx>
            <c:strRef>
              <c:f>Sheet2!$D$69:$D$70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Sheet2!$A$71:$A$83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Sheet2!$D$71:$D$83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4-47FE-A3DD-9A321DD1F951}"/>
            </c:ext>
          </c:extLst>
        </c:ser>
        <c:ser>
          <c:idx val="3"/>
          <c:order val="3"/>
          <c:tx>
            <c:strRef>
              <c:f>Sheet2!$E$69:$E$70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Sheet2!$A$71:$A$83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Sheet2!$E$71:$E$83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4-47FE-A3DD-9A321DD1F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215647"/>
        <c:axId val="872435855"/>
      </c:lineChart>
      <c:catAx>
        <c:axId val="50821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855"/>
        <c:crosses val="autoZero"/>
        <c:auto val="1"/>
        <c:lblAlgn val="ctr"/>
        <c:lblOffset val="100"/>
        <c:noMultiLvlLbl val="0"/>
      </c:catAx>
      <c:valAx>
        <c:axId val="87243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1</xdr:row>
      <xdr:rowOff>128586</xdr:rowOff>
    </xdr:from>
    <xdr:to>
      <xdr:col>50</xdr:col>
      <xdr:colOff>19049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B33D4-268E-488E-A71D-3D5B08518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166686</xdr:rowOff>
    </xdr:from>
    <xdr:to>
      <xdr:col>50</xdr:col>
      <xdr:colOff>38100</xdr:colOff>
      <xdr:row>46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9BB77-B790-4C71-8E4D-D0F760797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300036</xdr:colOff>
      <xdr:row>65</xdr:row>
      <xdr:rowOff>9526</xdr:rowOff>
    </xdr:from>
    <xdr:to>
      <xdr:col>17</xdr:col>
      <xdr:colOff>104774</xdr:colOff>
      <xdr:row>84</xdr:row>
      <xdr:rowOff>147638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DBBA3E-30EB-4D83-9A8F-CC6E08D36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idi Ndongala" refreshedDate="44035.718983217594" createdVersion="6" refreshedVersion="6" minRefreshableVersion="3" recordCount="4114" xr:uid="{49939BB1-3278-43E3-91F5-F14058507D8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ounded" numFmtId="1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idi Ndongala" refreshedDate="44036.421638194442" createdVersion="6" refreshedVersion="6" minRefreshableVersion="3" recordCount="4114" xr:uid="{F5E1ECEF-53DD-4FED-9065-B5932CAC4BAD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o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x v="0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x v="0"/>
    <x v="1"/>
    <x v="1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x v="2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x v="3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x v="4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x v="5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x v="6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x v="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x v="8"/>
    <x v="8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x v="9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x v="10"/>
    <b v="0"/>
    <n v="19"/>
    <b v="1"/>
    <x v="0"/>
    <x v="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x v="11"/>
    <b v="0"/>
    <n v="75"/>
    <b v="1"/>
    <x v="0"/>
    <x v="1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x v="12"/>
    <b v="0"/>
    <n v="827"/>
    <b v="1"/>
    <x v="0"/>
    <x v="1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x v="13"/>
    <b v="0"/>
    <n v="51"/>
    <b v="1"/>
    <x v="0"/>
    <x v="12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x v="14"/>
    <x v="14"/>
    <b v="0"/>
    <n v="41"/>
    <b v="1"/>
    <x v="0"/>
    <x v="7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x v="15"/>
    <b v="0"/>
    <n v="98"/>
    <b v="1"/>
    <x v="0"/>
    <x v="1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x v="16"/>
    <b v="0"/>
    <n v="70"/>
    <b v="1"/>
    <x v="0"/>
    <x v="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x v="17"/>
    <b v="0"/>
    <n v="36"/>
    <b v="1"/>
    <x v="0"/>
    <x v="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x v="18"/>
    <b v="0"/>
    <n v="342"/>
    <b v="1"/>
    <x v="0"/>
    <x v="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x v="19"/>
    <b v="0"/>
    <n v="22"/>
    <b v="1"/>
    <x v="0"/>
    <x v="1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x v="20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x v="21"/>
    <b v="0"/>
    <n v="101"/>
    <b v="1"/>
    <x v="0"/>
    <x v="1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x v="22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x v="23"/>
    <b v="0"/>
    <n v="23"/>
    <b v="1"/>
    <x v="0"/>
    <x v="1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x v="24"/>
    <b v="0"/>
    <n v="574"/>
    <b v="1"/>
    <x v="0"/>
    <x v="15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x v="25"/>
    <b v="0"/>
    <n v="14"/>
    <b v="1"/>
    <x v="0"/>
    <x v="18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x v="26"/>
    <b v="0"/>
    <n v="19"/>
    <b v="1"/>
    <x v="0"/>
    <x v="1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x v="27"/>
    <b v="0"/>
    <n v="150"/>
    <b v="1"/>
    <x v="0"/>
    <x v="2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x v="28"/>
    <b v="0"/>
    <n v="71"/>
    <b v="1"/>
    <x v="0"/>
    <x v="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x v="29"/>
    <b v="0"/>
    <n v="117"/>
    <b v="1"/>
    <x v="0"/>
    <x v="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x v="30"/>
    <b v="0"/>
    <n v="53"/>
    <b v="1"/>
    <x v="0"/>
    <x v="7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x v="31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x v="32"/>
    <b v="0"/>
    <n v="89"/>
    <b v="1"/>
    <x v="0"/>
    <x v="8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x v="33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x v="34"/>
    <b v="0"/>
    <n v="68"/>
    <b v="1"/>
    <x v="0"/>
    <x v="2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x v="35"/>
    <b v="0"/>
    <n v="28"/>
    <b v="1"/>
    <x v="0"/>
    <x v="23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x v="36"/>
    <x v="36"/>
    <b v="0"/>
    <n v="44"/>
    <b v="1"/>
    <x v="0"/>
    <x v="2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x v="37"/>
    <b v="0"/>
    <n v="253"/>
    <b v="1"/>
    <x v="0"/>
    <x v="25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x v="38"/>
    <b v="0"/>
    <n v="66"/>
    <b v="1"/>
    <x v="0"/>
    <x v="5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x v="39"/>
    <b v="0"/>
    <n v="217"/>
    <b v="1"/>
    <x v="0"/>
    <x v="26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x v="40"/>
    <b v="0"/>
    <n v="16"/>
    <b v="1"/>
    <x v="0"/>
    <x v="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x v="41"/>
    <b v="0"/>
    <n v="19"/>
    <b v="1"/>
    <x v="0"/>
    <x v="8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x v="42"/>
    <b v="0"/>
    <n v="169"/>
    <b v="1"/>
    <x v="0"/>
    <x v="2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x v="43"/>
    <b v="0"/>
    <n v="263"/>
    <b v="1"/>
    <x v="0"/>
    <x v="2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x v="44"/>
    <b v="0"/>
    <n v="15"/>
    <b v="1"/>
    <x v="0"/>
    <x v="8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x v="45"/>
    <b v="0"/>
    <n v="61"/>
    <b v="1"/>
    <x v="0"/>
    <x v="28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x v="46"/>
    <b v="0"/>
    <n v="45"/>
    <b v="1"/>
    <x v="0"/>
    <x v="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x v="47"/>
    <b v="0"/>
    <n v="70"/>
    <b v="1"/>
    <x v="0"/>
    <x v="29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x v="48"/>
    <b v="0"/>
    <n v="38"/>
    <b v="1"/>
    <x v="0"/>
    <x v="2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x v="49"/>
    <x v="49"/>
    <b v="0"/>
    <n v="87"/>
    <b v="1"/>
    <x v="0"/>
    <x v="8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x v="50"/>
    <b v="0"/>
    <n v="22"/>
    <b v="1"/>
    <x v="0"/>
    <x v="8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x v="51"/>
    <b v="0"/>
    <n v="119"/>
    <b v="1"/>
    <x v="0"/>
    <x v="3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x v="52"/>
    <b v="0"/>
    <n v="52"/>
    <b v="1"/>
    <x v="0"/>
    <x v="3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x v="53"/>
    <b v="0"/>
    <n v="117"/>
    <b v="1"/>
    <x v="0"/>
    <x v="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x v="54"/>
    <b v="0"/>
    <n v="52"/>
    <b v="1"/>
    <x v="0"/>
    <x v="7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x v="55"/>
    <b v="0"/>
    <n v="86"/>
    <b v="1"/>
    <x v="0"/>
    <x v="3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x v="56"/>
    <b v="0"/>
    <n v="174"/>
    <b v="1"/>
    <x v="0"/>
    <x v="1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x v="57"/>
    <b v="0"/>
    <n v="69"/>
    <b v="1"/>
    <x v="0"/>
    <x v="2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x v="58"/>
    <b v="0"/>
    <n v="75"/>
    <b v="1"/>
    <x v="0"/>
    <x v="3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x v="59"/>
    <b v="0"/>
    <n v="33"/>
    <b v="1"/>
    <x v="0"/>
    <x v="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x v="60"/>
    <b v="0"/>
    <n v="108"/>
    <b v="1"/>
    <x v="1"/>
    <x v="3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x v="61"/>
    <b v="0"/>
    <n v="23"/>
    <b v="1"/>
    <x v="1"/>
    <x v="3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x v="62"/>
    <b v="0"/>
    <n v="48"/>
    <b v="1"/>
    <x v="1"/>
    <x v="1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x v="63"/>
    <b v="0"/>
    <n v="64"/>
    <b v="1"/>
    <x v="1"/>
    <x v="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x v="64"/>
    <b v="0"/>
    <n v="24"/>
    <b v="1"/>
    <x v="1"/>
    <x v="3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x v="65"/>
    <b v="0"/>
    <n v="57"/>
    <b v="1"/>
    <x v="1"/>
    <x v="29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x v="66"/>
    <b v="0"/>
    <n v="26"/>
    <b v="1"/>
    <x v="1"/>
    <x v="17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x v="67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x v="68"/>
    <b v="0"/>
    <n v="36"/>
    <b v="1"/>
    <x v="1"/>
    <x v="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x v="69"/>
    <b v="0"/>
    <n v="178"/>
    <b v="1"/>
    <x v="1"/>
    <x v="3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x v="70"/>
    <b v="0"/>
    <n v="17"/>
    <b v="1"/>
    <x v="1"/>
    <x v="3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x v="71"/>
    <b v="0"/>
    <n v="32"/>
    <b v="1"/>
    <x v="1"/>
    <x v="3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x v="72"/>
    <b v="0"/>
    <n v="41"/>
    <b v="1"/>
    <x v="1"/>
    <x v="2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x v="73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x v="74"/>
    <b v="0"/>
    <n v="29"/>
    <b v="1"/>
    <x v="1"/>
    <x v="4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x v="75"/>
    <b v="0"/>
    <n v="47"/>
    <b v="1"/>
    <x v="1"/>
    <x v="4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x v="76"/>
    <b v="0"/>
    <n v="15"/>
    <b v="1"/>
    <x v="1"/>
    <x v="4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x v="77"/>
    <b v="0"/>
    <n v="26"/>
    <b v="1"/>
    <x v="1"/>
    <x v="4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x v="78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x v="79"/>
    <b v="0"/>
    <n v="41"/>
    <b v="1"/>
    <x v="1"/>
    <x v="3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x v="80"/>
    <b v="0"/>
    <n v="47"/>
    <b v="1"/>
    <x v="1"/>
    <x v="1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x v="81"/>
    <b v="0"/>
    <n v="28"/>
    <b v="1"/>
    <x v="1"/>
    <x v="4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x v="82"/>
    <b v="0"/>
    <n v="100"/>
    <b v="1"/>
    <x v="1"/>
    <x v="8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x v="83"/>
    <b v="0"/>
    <n v="13"/>
    <b v="1"/>
    <x v="1"/>
    <x v="3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x v="84"/>
    <b v="0"/>
    <n v="7"/>
    <b v="1"/>
    <x v="1"/>
    <x v="8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x v="85"/>
    <b v="0"/>
    <n v="21"/>
    <b v="1"/>
    <x v="1"/>
    <x v="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x v="86"/>
    <b v="0"/>
    <n v="17"/>
    <b v="1"/>
    <x v="1"/>
    <x v="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x v="87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x v="88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x v="89"/>
    <b v="0"/>
    <n v="56"/>
    <b v="1"/>
    <x v="1"/>
    <x v="4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x v="90"/>
    <b v="0"/>
    <n v="16"/>
    <b v="1"/>
    <x v="1"/>
    <x v="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x v="91"/>
    <b v="0"/>
    <n v="46"/>
    <b v="1"/>
    <x v="1"/>
    <x v="28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x v="92"/>
    <b v="0"/>
    <n v="43"/>
    <b v="1"/>
    <x v="1"/>
    <x v="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x v="93"/>
    <b v="0"/>
    <n v="15"/>
    <b v="1"/>
    <x v="1"/>
    <x v="38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x v="94"/>
    <b v="0"/>
    <n v="12"/>
    <b v="1"/>
    <x v="1"/>
    <x v="3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x v="95"/>
    <b v="0"/>
    <n v="21"/>
    <b v="1"/>
    <x v="1"/>
    <x v="2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x v="96"/>
    <b v="0"/>
    <n v="34"/>
    <b v="1"/>
    <x v="1"/>
    <x v="4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x v="97"/>
    <b v="0"/>
    <n v="8"/>
    <b v="1"/>
    <x v="1"/>
    <x v="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x v="98"/>
    <b v="0"/>
    <n v="60"/>
    <b v="1"/>
    <x v="1"/>
    <x v="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x v="99"/>
    <b v="0"/>
    <n v="39"/>
    <b v="1"/>
    <x v="1"/>
    <x v="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x v="100"/>
    <b v="0"/>
    <n v="26"/>
    <b v="1"/>
    <x v="1"/>
    <x v="8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x v="101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x v="102"/>
    <b v="0"/>
    <n v="65"/>
    <b v="1"/>
    <x v="1"/>
    <x v="3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x v="103"/>
    <b v="0"/>
    <n v="49"/>
    <b v="1"/>
    <x v="1"/>
    <x v="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x v="104"/>
    <x v="104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x v="105"/>
    <b v="0"/>
    <n v="60"/>
    <b v="1"/>
    <x v="1"/>
    <x v="13"/>
    <n v="39.383333333333333"/>
    <x v="0"/>
    <x v="1"/>
  </r>
  <r>
    <n v="106"/>
    <s v="LOST WEEKEND"/>
    <s v="A Boy. A Girl. A Car. A Serial Killer."/>
    <n v="5000"/>
    <n v="5025"/>
    <x v="0"/>
    <x v="0"/>
    <x v="0"/>
    <x v="106"/>
    <x v="106"/>
    <b v="0"/>
    <n v="27"/>
    <b v="1"/>
    <x v="1"/>
    <x v="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x v="107"/>
    <b v="0"/>
    <n v="69"/>
    <b v="1"/>
    <x v="1"/>
    <x v="2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x v="108"/>
    <b v="0"/>
    <n v="47"/>
    <b v="1"/>
    <x v="1"/>
    <x v="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x v="109"/>
    <b v="0"/>
    <n v="47"/>
    <b v="1"/>
    <x v="1"/>
    <x v="4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x v="110"/>
    <b v="0"/>
    <n v="26"/>
    <b v="1"/>
    <x v="1"/>
    <x v="2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x v="111"/>
    <b v="0"/>
    <n v="53"/>
    <b v="1"/>
    <x v="1"/>
    <x v="1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x v="112"/>
    <b v="0"/>
    <n v="81"/>
    <b v="1"/>
    <x v="1"/>
    <x v="3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x v="113"/>
    <b v="0"/>
    <n v="78"/>
    <b v="1"/>
    <x v="1"/>
    <x v="4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x v="114"/>
    <b v="0"/>
    <n v="35"/>
    <b v="1"/>
    <x v="1"/>
    <x v="3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x v="115"/>
    <x v="115"/>
    <b v="0"/>
    <n v="22"/>
    <b v="1"/>
    <x v="1"/>
    <x v="4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x v="116"/>
    <b v="0"/>
    <n v="57"/>
    <b v="1"/>
    <x v="1"/>
    <x v="3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x v="117"/>
    <b v="0"/>
    <n v="27"/>
    <b v="1"/>
    <x v="1"/>
    <x v="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x v="118"/>
    <b v="0"/>
    <n v="39"/>
    <b v="1"/>
    <x v="1"/>
    <x v="4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x v="119"/>
    <b v="0"/>
    <n v="37"/>
    <b v="1"/>
    <x v="1"/>
    <x v="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x v="120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x v="121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x v="122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x v="123"/>
    <b v="0"/>
    <n v="6"/>
    <b v="0"/>
    <x v="2"/>
    <x v="5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x v="124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x v="125"/>
    <b v="0"/>
    <n v="6"/>
    <b v="0"/>
    <x v="2"/>
    <x v="5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x v="126"/>
    <b v="0"/>
    <n v="13"/>
    <b v="0"/>
    <x v="2"/>
    <x v="5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x v="127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x v="128"/>
    <x v="128"/>
    <b v="0"/>
    <n v="6"/>
    <b v="0"/>
    <x v="2"/>
    <x v="5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x v="129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x v="130"/>
    <b v="0"/>
    <n v="0"/>
    <b v="0"/>
    <x v="2"/>
    <x v="50"/>
    <n v="0"/>
    <x v="0"/>
    <x v="2"/>
  </r>
  <r>
    <n v="131"/>
    <s v="I (Canceled)"/>
    <s v="I"/>
    <n v="1200"/>
    <n v="0"/>
    <x v="1"/>
    <x v="0"/>
    <x v="0"/>
    <x v="131"/>
    <x v="13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x v="132"/>
    <b v="0"/>
    <n v="81"/>
    <b v="0"/>
    <x v="2"/>
    <x v="5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x v="133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x v="134"/>
    <x v="134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x v="135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x v="136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x v="137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x v="138"/>
    <b v="0"/>
    <n v="58"/>
    <b v="0"/>
    <x v="2"/>
    <x v="56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x v="139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x v="140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x v="141"/>
    <b v="0"/>
    <n v="28"/>
    <b v="0"/>
    <x v="2"/>
    <x v="5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x v="142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x v="143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x v="144"/>
    <b v="0"/>
    <n v="37"/>
    <b v="0"/>
    <x v="2"/>
    <x v="5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x v="145"/>
    <b v="0"/>
    <n v="9"/>
    <b v="0"/>
    <x v="2"/>
    <x v="59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x v="146"/>
    <b v="0"/>
    <n v="3"/>
    <b v="0"/>
    <x v="2"/>
    <x v="6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x v="147"/>
    <x v="147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x v="148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x v="149"/>
    <b v="0"/>
    <n v="6"/>
    <b v="0"/>
    <x v="2"/>
    <x v="6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x v="150"/>
    <b v="0"/>
    <n v="67"/>
    <b v="0"/>
    <x v="2"/>
    <x v="6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x v="15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x v="152"/>
    <x v="152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x v="153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x v="154"/>
    <b v="0"/>
    <n v="3"/>
    <b v="0"/>
    <x v="2"/>
    <x v="5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x v="15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x v="15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x v="157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x v="15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x v="159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x v="160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x v="161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x v="162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x v="163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x v="164"/>
    <b v="0"/>
    <n v="7"/>
    <b v="0"/>
    <x v="3"/>
    <x v="60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x v="165"/>
    <x v="165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x v="166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x v="167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x v="168"/>
    <b v="0"/>
    <n v="3"/>
    <b v="0"/>
    <x v="3"/>
    <x v="6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x v="16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x v="170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x v="171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x v="172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x v="173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x v="174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x v="175"/>
    <b v="0"/>
    <n v="26"/>
    <b v="0"/>
    <x v="3"/>
    <x v="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x v="176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x v="177"/>
    <b v="0"/>
    <n v="7"/>
    <b v="0"/>
    <x v="3"/>
    <x v="6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x v="178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x v="179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x v="180"/>
    <b v="0"/>
    <n v="13"/>
    <b v="0"/>
    <x v="3"/>
    <x v="6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x v="181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x v="18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x v="1"/>
    <x v="183"/>
    <x v="183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x v="184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x v="8"/>
    <x v="185"/>
    <x v="185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x v="186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x v="18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x v="188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x v="189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x v="0"/>
    <x v="190"/>
    <x v="190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x v="191"/>
    <b v="0"/>
    <n v="3"/>
    <b v="0"/>
    <x v="3"/>
    <x v="6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x v="192"/>
    <b v="0"/>
    <n v="3"/>
    <b v="0"/>
    <x v="3"/>
    <x v="5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x v="193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x v="194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x v="195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x v="196"/>
    <b v="0"/>
    <n v="19"/>
    <b v="0"/>
    <x v="3"/>
    <x v="7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x v="197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x v="198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x v="199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x v="200"/>
    <b v="0"/>
    <n v="18"/>
    <b v="0"/>
    <x v="3"/>
    <x v="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x v="201"/>
    <b v="0"/>
    <n v="7"/>
    <b v="0"/>
    <x v="3"/>
    <x v="74"/>
    <n v="54.285714285714285"/>
    <x v="0"/>
    <x v="3"/>
  </r>
  <r>
    <n v="202"/>
    <s v="Modern Gangsters"/>
    <s v="new web series created by jonney terry"/>
    <n v="6000"/>
    <n v="0"/>
    <x v="2"/>
    <x v="0"/>
    <x v="0"/>
    <x v="202"/>
    <x v="202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x v="203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x v="204"/>
    <b v="0"/>
    <n v="1293"/>
    <b v="0"/>
    <x v="3"/>
    <x v="7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x v="205"/>
    <b v="0"/>
    <n v="17"/>
    <b v="0"/>
    <x v="3"/>
    <x v="6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x v="206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x v="207"/>
    <b v="0"/>
    <n v="13"/>
    <b v="0"/>
    <x v="3"/>
    <x v="7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x v="208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x v="209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x v="210"/>
    <b v="0"/>
    <n v="33"/>
    <b v="0"/>
    <x v="3"/>
    <x v="78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x v="211"/>
    <b v="0"/>
    <n v="12"/>
    <b v="0"/>
    <x v="3"/>
    <x v="79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x v="212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x v="213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x v="214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x v="215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x v="216"/>
    <b v="0"/>
    <n v="84"/>
    <b v="0"/>
    <x v="3"/>
    <x v="80"/>
    <n v="331.53833333333336"/>
    <x v="0"/>
    <x v="3"/>
  </r>
  <r>
    <n v="217"/>
    <s v="Bitch"/>
    <s v="A roadmovie by paw"/>
    <n v="100000"/>
    <n v="11943"/>
    <x v="2"/>
    <x v="11"/>
    <x v="9"/>
    <x v="217"/>
    <x v="217"/>
    <b v="0"/>
    <n v="38"/>
    <b v="0"/>
    <x v="3"/>
    <x v="8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x v="218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x v="219"/>
    <b v="0"/>
    <n v="76"/>
    <b v="0"/>
    <x v="3"/>
    <x v="82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x v="22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x v="0"/>
    <x v="221"/>
    <x v="221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x v="222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x v="223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x v="224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x v="225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x v="226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x v="227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x v="228"/>
    <x v="228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x v="229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x v="230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x v="23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x v="232"/>
    <b v="0"/>
    <n v="7"/>
    <b v="0"/>
    <x v="3"/>
    <x v="5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x v="233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x v="234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x v="235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x v="236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x v="0"/>
    <x v="237"/>
    <x v="237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x v="238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x v="239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x v="240"/>
    <b v="1"/>
    <n v="137"/>
    <b v="1"/>
    <x v="4"/>
    <x v="2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x v="241"/>
    <b v="1"/>
    <n v="376"/>
    <b v="1"/>
    <x v="4"/>
    <x v="4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x v="242"/>
    <b v="1"/>
    <n v="202"/>
    <b v="1"/>
    <x v="4"/>
    <x v="4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x v="243"/>
    <b v="1"/>
    <n v="328"/>
    <b v="1"/>
    <x v="4"/>
    <x v="3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x v="244"/>
    <b v="1"/>
    <n v="84"/>
    <b v="1"/>
    <x v="4"/>
    <x v="3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x v="245"/>
    <b v="1"/>
    <n v="96"/>
    <b v="1"/>
    <x v="4"/>
    <x v="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x v="246"/>
    <b v="1"/>
    <n v="223"/>
    <b v="1"/>
    <x v="4"/>
    <x v="8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x v="247"/>
    <b v="1"/>
    <n v="62"/>
    <b v="1"/>
    <x v="4"/>
    <x v="8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x v="248"/>
    <b v="1"/>
    <n v="146"/>
    <b v="1"/>
    <x v="4"/>
    <x v="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x v="249"/>
    <b v="1"/>
    <n v="235"/>
    <b v="1"/>
    <x v="4"/>
    <x v="4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x v="250"/>
    <b v="1"/>
    <n v="437"/>
    <b v="1"/>
    <x v="4"/>
    <x v="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x v="251"/>
    <b v="1"/>
    <n v="77"/>
    <b v="1"/>
    <x v="4"/>
    <x v="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x v="252"/>
    <b v="1"/>
    <n v="108"/>
    <b v="1"/>
    <x v="4"/>
    <x v="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x v="253"/>
    <b v="1"/>
    <n v="7"/>
    <b v="1"/>
    <x v="4"/>
    <x v="7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x v="254"/>
    <b v="1"/>
    <n v="314"/>
    <b v="1"/>
    <x v="4"/>
    <x v="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x v="255"/>
    <b v="1"/>
    <n v="188"/>
    <b v="1"/>
    <x v="4"/>
    <x v="1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x v="256"/>
    <b v="1"/>
    <n v="275"/>
    <b v="1"/>
    <x v="4"/>
    <x v="8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x v="257"/>
    <b v="1"/>
    <n v="560"/>
    <b v="1"/>
    <x v="4"/>
    <x v="1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x v="258"/>
    <b v="1"/>
    <n v="688"/>
    <b v="1"/>
    <x v="4"/>
    <x v="87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x v="259"/>
    <b v="1"/>
    <n v="942"/>
    <b v="1"/>
    <x v="4"/>
    <x v="88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x v="260"/>
    <b v="1"/>
    <n v="88"/>
    <b v="1"/>
    <x v="4"/>
    <x v="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x v="261"/>
    <b v="1"/>
    <n v="220"/>
    <b v="1"/>
    <x v="4"/>
    <x v="1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x v="262"/>
    <b v="1"/>
    <n v="145"/>
    <b v="1"/>
    <x v="4"/>
    <x v="8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x v="263"/>
    <b v="1"/>
    <n v="963"/>
    <b v="1"/>
    <x v="4"/>
    <x v="9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x v="264"/>
    <b v="1"/>
    <n v="91"/>
    <b v="1"/>
    <x v="4"/>
    <x v="9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x v="265"/>
    <b v="1"/>
    <n v="58"/>
    <b v="1"/>
    <x v="4"/>
    <x v="3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x v="266"/>
    <b v="1"/>
    <n v="36"/>
    <b v="1"/>
    <x v="4"/>
    <x v="9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x v="267"/>
    <b v="1"/>
    <n v="165"/>
    <b v="1"/>
    <x v="4"/>
    <x v="8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x v="268"/>
    <b v="1"/>
    <n v="111"/>
    <b v="1"/>
    <x v="4"/>
    <x v="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x v="269"/>
    <b v="1"/>
    <n v="1596"/>
    <b v="1"/>
    <x v="4"/>
    <x v="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x v="270"/>
    <b v="1"/>
    <n v="61"/>
    <b v="1"/>
    <x v="4"/>
    <x v="4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x v="271"/>
    <b v="1"/>
    <n v="287"/>
    <b v="1"/>
    <x v="4"/>
    <x v="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x v="272"/>
    <b v="1"/>
    <n v="65"/>
    <b v="1"/>
    <x v="4"/>
    <x v="9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x v="273"/>
    <b v="1"/>
    <n v="118"/>
    <b v="1"/>
    <x v="4"/>
    <x v="29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x v="274"/>
    <b v="1"/>
    <n v="113"/>
    <b v="1"/>
    <x v="4"/>
    <x v="9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x v="275"/>
    <b v="1"/>
    <n v="332"/>
    <b v="1"/>
    <x v="4"/>
    <x v="2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x v="276"/>
    <b v="1"/>
    <n v="62"/>
    <b v="1"/>
    <x v="4"/>
    <x v="3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x v="277"/>
    <b v="1"/>
    <n v="951"/>
    <b v="1"/>
    <x v="4"/>
    <x v="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x v="278"/>
    <b v="1"/>
    <n v="415"/>
    <b v="1"/>
    <x v="4"/>
    <x v="9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x v="279"/>
    <b v="1"/>
    <n v="305"/>
    <b v="1"/>
    <x v="4"/>
    <x v="9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x v="280"/>
    <b v="1"/>
    <n v="2139"/>
    <b v="1"/>
    <x v="4"/>
    <x v="9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x v="281"/>
    <b v="1"/>
    <n v="79"/>
    <b v="1"/>
    <x v="4"/>
    <x v="1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x v="282"/>
    <b v="1"/>
    <n v="179"/>
    <b v="1"/>
    <x v="4"/>
    <x v="7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x v="283"/>
    <x v="283"/>
    <b v="1"/>
    <n v="202"/>
    <b v="1"/>
    <x v="4"/>
    <x v="3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x v="284"/>
    <b v="1"/>
    <n v="760"/>
    <b v="1"/>
    <x v="4"/>
    <x v="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x v="285"/>
    <b v="1"/>
    <n v="563"/>
    <b v="1"/>
    <x v="4"/>
    <x v="9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x v="286"/>
    <b v="1"/>
    <n v="135"/>
    <b v="1"/>
    <x v="4"/>
    <x v="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x v="287"/>
    <b v="1"/>
    <n v="290"/>
    <b v="1"/>
    <x v="4"/>
    <x v="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x v="288"/>
    <b v="1"/>
    <n v="447"/>
    <b v="1"/>
    <x v="4"/>
    <x v="3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x v="289"/>
    <b v="1"/>
    <n v="232"/>
    <b v="1"/>
    <x v="4"/>
    <x v="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x v="290"/>
    <b v="1"/>
    <n v="168"/>
    <b v="1"/>
    <x v="4"/>
    <x v="13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x v="291"/>
    <b v="1"/>
    <n v="128"/>
    <b v="1"/>
    <x v="4"/>
    <x v="2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x v="292"/>
    <b v="1"/>
    <n v="493"/>
    <b v="1"/>
    <x v="4"/>
    <x v="2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x v="293"/>
    <b v="1"/>
    <n v="131"/>
    <b v="1"/>
    <x v="4"/>
    <x v="7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x v="2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x v="295"/>
    <b v="1"/>
    <n v="665"/>
    <b v="1"/>
    <x v="4"/>
    <x v="1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x v="296"/>
    <b v="1"/>
    <n v="129"/>
    <b v="1"/>
    <x v="4"/>
    <x v="17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x v="297"/>
    <b v="1"/>
    <n v="142"/>
    <b v="1"/>
    <x v="4"/>
    <x v="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x v="298"/>
    <b v="1"/>
    <n v="2436"/>
    <b v="1"/>
    <x v="4"/>
    <x v="1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x v="299"/>
    <b v="1"/>
    <n v="244"/>
    <b v="1"/>
    <x v="4"/>
    <x v="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x v="300"/>
    <b v="1"/>
    <n v="298"/>
    <b v="1"/>
    <x v="4"/>
    <x v="2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x v="301"/>
    <b v="1"/>
    <n v="251"/>
    <b v="1"/>
    <x v="4"/>
    <x v="1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x v="302"/>
    <b v="1"/>
    <n v="108"/>
    <b v="1"/>
    <x v="4"/>
    <x v="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x v="303"/>
    <b v="1"/>
    <n v="82"/>
    <b v="1"/>
    <x v="4"/>
    <x v="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x v="304"/>
    <b v="1"/>
    <n v="74"/>
    <b v="1"/>
    <x v="4"/>
    <x v="1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x v="305"/>
    <b v="1"/>
    <n v="189"/>
    <b v="1"/>
    <x v="4"/>
    <x v="2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x v="306"/>
    <b v="1"/>
    <n v="80"/>
    <b v="1"/>
    <x v="4"/>
    <x v="101"/>
    <n v="36.612499999999997"/>
    <x v="0"/>
    <x v="4"/>
  </r>
  <r>
    <n v="307"/>
    <s v="Grammar Revolution"/>
    <s v="Why is grammar important?"/>
    <n v="22000"/>
    <n v="24490"/>
    <x v="0"/>
    <x v="0"/>
    <x v="0"/>
    <x v="307"/>
    <x v="307"/>
    <b v="1"/>
    <n v="576"/>
    <b v="1"/>
    <x v="4"/>
    <x v="3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x v="308"/>
    <b v="1"/>
    <n v="202"/>
    <b v="1"/>
    <x v="4"/>
    <x v="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x v="309"/>
    <b v="1"/>
    <n v="238"/>
    <b v="1"/>
    <x v="4"/>
    <x v="17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x v="310"/>
    <b v="1"/>
    <n v="36"/>
    <b v="1"/>
    <x v="4"/>
    <x v="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x v="311"/>
    <b v="1"/>
    <n v="150"/>
    <b v="1"/>
    <x v="4"/>
    <x v="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x v="312"/>
    <b v="1"/>
    <n v="146"/>
    <b v="1"/>
    <x v="4"/>
    <x v="2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x v="313"/>
    <b v="1"/>
    <n v="222"/>
    <b v="1"/>
    <x v="4"/>
    <x v="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x v="314"/>
    <b v="1"/>
    <n v="120"/>
    <b v="1"/>
    <x v="4"/>
    <x v="10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x v="315"/>
    <b v="1"/>
    <n v="126"/>
    <b v="1"/>
    <x v="4"/>
    <x v="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x v="316"/>
    <b v="1"/>
    <n v="158"/>
    <b v="1"/>
    <x v="4"/>
    <x v="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x v="317"/>
    <b v="1"/>
    <n v="316"/>
    <b v="1"/>
    <x v="4"/>
    <x v="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x v="318"/>
    <b v="1"/>
    <n v="284"/>
    <b v="1"/>
    <x v="4"/>
    <x v="10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x v="319"/>
    <b v="1"/>
    <n v="51"/>
    <b v="1"/>
    <x v="4"/>
    <x v="4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x v="320"/>
    <b v="1"/>
    <n v="158"/>
    <b v="1"/>
    <x v="4"/>
    <x v="1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x v="321"/>
    <b v="1"/>
    <n v="337"/>
    <b v="1"/>
    <x v="4"/>
    <x v="3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x v="322"/>
    <b v="1"/>
    <n v="186"/>
    <b v="1"/>
    <x v="4"/>
    <x v="2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x v="323"/>
    <b v="1"/>
    <n v="58"/>
    <b v="1"/>
    <x v="4"/>
    <x v="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x v="324"/>
    <b v="1"/>
    <n v="82"/>
    <b v="1"/>
    <x v="4"/>
    <x v="2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x v="325"/>
    <b v="1"/>
    <n v="736"/>
    <b v="1"/>
    <x v="4"/>
    <x v="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x v="326"/>
    <b v="1"/>
    <n v="1151"/>
    <b v="1"/>
    <x v="4"/>
    <x v="4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x v="327"/>
    <b v="1"/>
    <n v="34"/>
    <b v="1"/>
    <x v="4"/>
    <x v="10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x v="328"/>
    <b v="1"/>
    <n v="498"/>
    <b v="1"/>
    <x v="4"/>
    <x v="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x v="329"/>
    <b v="1"/>
    <n v="167"/>
    <b v="1"/>
    <x v="4"/>
    <x v="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x v="330"/>
    <b v="1"/>
    <n v="340"/>
    <b v="1"/>
    <x v="4"/>
    <x v="2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x v="331"/>
    <b v="1"/>
    <n v="438"/>
    <b v="1"/>
    <x v="4"/>
    <x v="1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x v="332"/>
    <b v="1"/>
    <n v="555"/>
    <b v="1"/>
    <x v="4"/>
    <x v="4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x v="333"/>
    <b v="1"/>
    <n v="266"/>
    <b v="1"/>
    <x v="4"/>
    <x v="10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x v="334"/>
    <b v="1"/>
    <n v="69"/>
    <b v="1"/>
    <x v="4"/>
    <x v="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x v="335"/>
    <b v="1"/>
    <n v="80"/>
    <b v="1"/>
    <x v="4"/>
    <x v="3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x v="336"/>
    <b v="1"/>
    <n v="493"/>
    <b v="1"/>
    <x v="4"/>
    <x v="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x v="337"/>
    <b v="1"/>
    <n v="31"/>
    <b v="1"/>
    <x v="4"/>
    <x v="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x v="338"/>
    <b v="1"/>
    <n v="236"/>
    <b v="1"/>
    <x v="4"/>
    <x v="5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x v="339"/>
    <b v="1"/>
    <n v="89"/>
    <b v="1"/>
    <x v="4"/>
    <x v="2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x v="340"/>
    <b v="1"/>
    <n v="299"/>
    <b v="1"/>
    <x v="4"/>
    <x v="10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x v="341"/>
    <b v="1"/>
    <n v="55"/>
    <b v="1"/>
    <x v="4"/>
    <x v="1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x v="342"/>
    <b v="1"/>
    <n v="325"/>
    <b v="1"/>
    <x v="4"/>
    <x v="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x v="343"/>
    <b v="1"/>
    <n v="524"/>
    <b v="1"/>
    <x v="4"/>
    <x v="21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x v="344"/>
    <b v="1"/>
    <n v="285"/>
    <b v="1"/>
    <x v="4"/>
    <x v="2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x v="345"/>
    <b v="1"/>
    <n v="179"/>
    <b v="1"/>
    <x v="4"/>
    <x v="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x v="346"/>
    <b v="1"/>
    <n v="188"/>
    <b v="1"/>
    <x v="4"/>
    <x v="10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x v="347"/>
    <b v="1"/>
    <n v="379"/>
    <b v="1"/>
    <x v="4"/>
    <x v="2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x v="348"/>
    <b v="1"/>
    <n v="119"/>
    <b v="1"/>
    <x v="4"/>
    <x v="3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x v="349"/>
    <b v="1"/>
    <n v="167"/>
    <b v="1"/>
    <x v="4"/>
    <x v="13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x v="350"/>
    <b v="1"/>
    <n v="221"/>
    <b v="1"/>
    <x v="4"/>
    <x v="4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x v="351"/>
    <b v="1"/>
    <n v="964"/>
    <b v="1"/>
    <x v="4"/>
    <x v="3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x v="352"/>
    <b v="1"/>
    <n v="286"/>
    <b v="1"/>
    <x v="4"/>
    <x v="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x v="353"/>
    <b v="1"/>
    <n v="613"/>
    <b v="1"/>
    <x v="4"/>
    <x v="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x v="354"/>
    <b v="1"/>
    <n v="29"/>
    <b v="1"/>
    <x v="4"/>
    <x v="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x v="355"/>
    <b v="1"/>
    <n v="165"/>
    <b v="1"/>
    <x v="4"/>
    <x v="3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x v="356"/>
    <b v="1"/>
    <n v="97"/>
    <b v="1"/>
    <x v="4"/>
    <x v="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x v="357"/>
    <b v="1"/>
    <n v="303"/>
    <b v="1"/>
    <x v="4"/>
    <x v="10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x v="358"/>
    <b v="1"/>
    <n v="267"/>
    <b v="1"/>
    <x v="4"/>
    <x v="3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x v="359"/>
    <b v="1"/>
    <n v="302"/>
    <b v="1"/>
    <x v="4"/>
    <x v="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x v="360"/>
    <b v="0"/>
    <n v="87"/>
    <b v="1"/>
    <x v="4"/>
    <x v="7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x v="361"/>
    <b v="0"/>
    <n v="354"/>
    <b v="1"/>
    <x v="4"/>
    <x v="3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x v="362"/>
    <b v="0"/>
    <n v="86"/>
    <b v="1"/>
    <x v="4"/>
    <x v="39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x v="363"/>
    <b v="0"/>
    <n v="26"/>
    <b v="1"/>
    <x v="4"/>
    <x v="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x v="364"/>
    <b v="0"/>
    <n v="113"/>
    <b v="1"/>
    <x v="4"/>
    <x v="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x v="365"/>
    <b v="0"/>
    <n v="65"/>
    <b v="1"/>
    <x v="4"/>
    <x v="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x v="366"/>
    <b v="0"/>
    <n v="134"/>
    <b v="1"/>
    <x v="4"/>
    <x v="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x v="367"/>
    <b v="0"/>
    <n v="119"/>
    <b v="1"/>
    <x v="4"/>
    <x v="3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x v="368"/>
    <b v="0"/>
    <n v="159"/>
    <b v="1"/>
    <x v="4"/>
    <x v="3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x v="369"/>
    <b v="0"/>
    <n v="167"/>
    <b v="1"/>
    <x v="4"/>
    <x v="5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x v="370"/>
    <b v="0"/>
    <n v="43"/>
    <b v="1"/>
    <x v="4"/>
    <x v="108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x v="371"/>
    <b v="0"/>
    <n v="1062"/>
    <b v="1"/>
    <x v="4"/>
    <x v="3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x v="372"/>
    <x v="372"/>
    <b v="0"/>
    <n v="9"/>
    <b v="1"/>
    <x v="4"/>
    <x v="10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x v="373"/>
    <b v="0"/>
    <n v="89"/>
    <b v="1"/>
    <x v="4"/>
    <x v="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x v="374"/>
    <b v="0"/>
    <n v="174"/>
    <b v="1"/>
    <x v="4"/>
    <x v="26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x v="375"/>
    <b v="0"/>
    <n v="14"/>
    <b v="1"/>
    <x v="4"/>
    <x v="28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x v="376"/>
    <b v="0"/>
    <n v="48"/>
    <b v="1"/>
    <x v="4"/>
    <x v="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x v="377"/>
    <b v="0"/>
    <n v="133"/>
    <b v="1"/>
    <x v="4"/>
    <x v="3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x v="378"/>
    <b v="0"/>
    <n v="83"/>
    <b v="1"/>
    <x v="4"/>
    <x v="2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x v="379"/>
    <b v="0"/>
    <n v="149"/>
    <b v="1"/>
    <x v="4"/>
    <x v="3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x v="380"/>
    <b v="0"/>
    <n v="49"/>
    <b v="1"/>
    <x v="4"/>
    <x v="2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x v="381"/>
    <b v="0"/>
    <n v="251"/>
    <b v="1"/>
    <x v="4"/>
    <x v="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x v="382"/>
    <b v="0"/>
    <n v="22"/>
    <b v="1"/>
    <x v="4"/>
    <x v="10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x v="383"/>
    <b v="0"/>
    <n v="48"/>
    <b v="1"/>
    <x v="4"/>
    <x v="110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x v="384"/>
    <b v="0"/>
    <n v="383"/>
    <b v="1"/>
    <x v="4"/>
    <x v="2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x v="385"/>
    <b v="0"/>
    <n v="237"/>
    <b v="1"/>
    <x v="4"/>
    <x v="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x v="386"/>
    <b v="0"/>
    <n v="13"/>
    <b v="1"/>
    <x v="4"/>
    <x v="8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x v="387"/>
    <b v="0"/>
    <n v="562"/>
    <b v="1"/>
    <x v="4"/>
    <x v="11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x v="388"/>
    <b v="0"/>
    <n v="71"/>
    <b v="1"/>
    <x v="4"/>
    <x v="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x v="389"/>
    <b v="0"/>
    <n v="1510"/>
    <b v="1"/>
    <x v="4"/>
    <x v="11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x v="390"/>
    <b v="0"/>
    <n v="14"/>
    <b v="1"/>
    <x v="4"/>
    <x v="8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x v="391"/>
    <b v="0"/>
    <n v="193"/>
    <b v="1"/>
    <x v="4"/>
    <x v="7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x v="392"/>
    <b v="0"/>
    <n v="206"/>
    <b v="1"/>
    <x v="4"/>
    <x v="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x v="393"/>
    <b v="0"/>
    <n v="351"/>
    <b v="1"/>
    <x v="4"/>
    <x v="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x v="394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x v="395"/>
    <b v="0"/>
    <n v="184"/>
    <b v="1"/>
    <x v="4"/>
    <x v="2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x v="396"/>
    <b v="0"/>
    <n v="196"/>
    <b v="1"/>
    <x v="4"/>
    <x v="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x v="397"/>
    <b v="0"/>
    <n v="229"/>
    <b v="1"/>
    <x v="4"/>
    <x v="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x v="398"/>
    <b v="0"/>
    <n v="67"/>
    <b v="1"/>
    <x v="4"/>
    <x v="10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x v="399"/>
    <b v="0"/>
    <n v="95"/>
    <b v="1"/>
    <x v="4"/>
    <x v="1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x v="400"/>
    <b v="0"/>
    <n v="62"/>
    <b v="1"/>
    <x v="4"/>
    <x v="2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x v="401"/>
    <b v="0"/>
    <n v="73"/>
    <b v="1"/>
    <x v="4"/>
    <x v="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x v="402"/>
    <b v="0"/>
    <n v="43"/>
    <b v="1"/>
    <x v="4"/>
    <x v="2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x v="403"/>
    <b v="0"/>
    <n v="70"/>
    <b v="1"/>
    <x v="4"/>
    <x v="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x v="404"/>
    <b v="0"/>
    <n v="271"/>
    <b v="1"/>
    <x v="4"/>
    <x v="3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x v="405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x v="406"/>
    <b v="0"/>
    <n v="35"/>
    <b v="1"/>
    <x v="4"/>
    <x v="2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x v="407"/>
    <b v="0"/>
    <n v="22"/>
    <b v="1"/>
    <x v="4"/>
    <x v="2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x v="408"/>
    <b v="0"/>
    <n v="38"/>
    <b v="1"/>
    <x v="4"/>
    <x v="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x v="409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x v="410"/>
    <b v="0"/>
    <n v="7"/>
    <b v="1"/>
    <x v="4"/>
    <x v="3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x v="411"/>
    <b v="0"/>
    <n v="241"/>
    <b v="1"/>
    <x v="4"/>
    <x v="7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x v="412"/>
    <b v="0"/>
    <n v="55"/>
    <b v="1"/>
    <x v="4"/>
    <x v="3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x v="413"/>
    <b v="0"/>
    <n v="171"/>
    <b v="1"/>
    <x v="4"/>
    <x v="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x v="414"/>
    <b v="0"/>
    <n v="208"/>
    <b v="1"/>
    <x v="4"/>
    <x v="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x v="415"/>
    <b v="0"/>
    <n v="21"/>
    <b v="1"/>
    <x v="4"/>
    <x v="2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x v="416"/>
    <b v="0"/>
    <n v="25"/>
    <b v="1"/>
    <x v="4"/>
    <x v="28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x v="417"/>
    <b v="0"/>
    <n v="52"/>
    <b v="1"/>
    <x v="4"/>
    <x v="8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x v="418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x v="419"/>
    <b v="0"/>
    <n v="73"/>
    <b v="1"/>
    <x v="4"/>
    <x v="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x v="420"/>
    <b v="0"/>
    <n v="3"/>
    <b v="0"/>
    <x v="5"/>
    <x v="5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x v="421"/>
    <b v="0"/>
    <n v="6"/>
    <b v="0"/>
    <x v="5"/>
    <x v="5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x v="422"/>
    <b v="0"/>
    <n v="12"/>
    <b v="0"/>
    <x v="5"/>
    <x v="6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x v="423"/>
    <b v="0"/>
    <n v="13"/>
    <b v="0"/>
    <x v="5"/>
    <x v="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x v="424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x v="425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x v="426"/>
    <b v="0"/>
    <n v="8"/>
    <b v="0"/>
    <x v="5"/>
    <x v="6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x v="427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x v="428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x v="429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x v="430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x v="431"/>
    <b v="0"/>
    <n v="8"/>
    <b v="0"/>
    <x v="5"/>
    <x v="5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x v="432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x v="433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x v="434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x v="435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x v="436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x v="437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x v="438"/>
    <b v="0"/>
    <n v="11"/>
    <b v="0"/>
    <x v="5"/>
    <x v="11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x v="439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x v="440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x v="441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x v="0"/>
    <x v="442"/>
    <x v="442"/>
    <b v="0"/>
    <n v="17"/>
    <b v="0"/>
    <x v="5"/>
    <x v="11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x v="443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x v="444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x v="44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x v="446"/>
    <b v="0"/>
    <n v="16"/>
    <b v="0"/>
    <x v="5"/>
    <x v="11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x v="447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x v="448"/>
    <b v="0"/>
    <n v="4"/>
    <b v="0"/>
    <x v="5"/>
    <x v="5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x v="449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x v="450"/>
    <b v="0"/>
    <n v="7"/>
    <b v="0"/>
    <x v="5"/>
    <x v="6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x v="45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x v="452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x v="453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x v="454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x v="455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x v="456"/>
    <b v="0"/>
    <n v="3"/>
    <b v="0"/>
    <x v="5"/>
    <x v="6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x v="457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x v="458"/>
    <b v="0"/>
    <n v="49"/>
    <b v="0"/>
    <x v="5"/>
    <x v="5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x v="459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x v="0"/>
    <x v="460"/>
    <x v="460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x v="461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x v="462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x v="463"/>
    <b v="0"/>
    <n v="11"/>
    <b v="0"/>
    <x v="5"/>
    <x v="5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x v="464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x v="465"/>
    <x v="465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x v="466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x v="467"/>
    <b v="0"/>
    <n v="39"/>
    <b v="0"/>
    <x v="5"/>
    <x v="6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x v="468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x v="469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x v="470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x v="471"/>
    <b v="0"/>
    <n v="170"/>
    <b v="0"/>
    <x v="5"/>
    <x v="8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x v="472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x v="473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x v="474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x v="475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x v="0"/>
    <x v="476"/>
    <x v="476"/>
    <b v="0"/>
    <n v="124"/>
    <b v="0"/>
    <x v="5"/>
    <x v="5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x v="477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x v="478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x v="479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x v="480"/>
    <b v="0"/>
    <n v="140"/>
    <b v="0"/>
    <x v="5"/>
    <x v="11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x v="481"/>
    <b v="0"/>
    <n v="21"/>
    <b v="0"/>
    <x v="5"/>
    <x v="5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x v="482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x v="483"/>
    <b v="0"/>
    <n v="147"/>
    <b v="0"/>
    <x v="5"/>
    <x v="119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x v="484"/>
    <b v="0"/>
    <n v="11"/>
    <b v="0"/>
    <x v="5"/>
    <x v="5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x v="485"/>
    <b v="0"/>
    <n v="125"/>
    <b v="0"/>
    <x v="5"/>
    <x v="6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x v="486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x v="487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x v="488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x v="489"/>
    <b v="0"/>
    <n v="3"/>
    <b v="0"/>
    <x v="5"/>
    <x v="50"/>
    <n v="71.666666666666671"/>
    <x v="0"/>
    <x v="5"/>
  </r>
  <r>
    <n v="490"/>
    <s v="PROJECT IS CANCELLED"/>
    <s v="Cancelled"/>
    <n v="1000"/>
    <n v="0"/>
    <x v="2"/>
    <x v="0"/>
    <x v="0"/>
    <x v="490"/>
    <x v="490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x v="491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x v="492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x v="493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x v="494"/>
    <b v="0"/>
    <n v="3"/>
    <b v="0"/>
    <x v="5"/>
    <x v="5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x v="49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x v="496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x v="0"/>
    <x v="497"/>
    <x v="497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x v="498"/>
    <b v="0"/>
    <n v="22"/>
    <b v="0"/>
    <x v="5"/>
    <x v="6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x v="499"/>
    <b v="0"/>
    <n v="26"/>
    <b v="0"/>
    <x v="5"/>
    <x v="5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x v="500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x v="50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x v="502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x v="503"/>
    <b v="0"/>
    <n v="9"/>
    <b v="0"/>
    <x v="5"/>
    <x v="5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x v="504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x v="505"/>
    <b v="0"/>
    <n v="14"/>
    <b v="0"/>
    <x v="5"/>
    <x v="5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x v="506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x v="50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x v="508"/>
    <b v="0"/>
    <n v="3"/>
    <b v="0"/>
    <x v="5"/>
    <x v="6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x v="509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x v="510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x v="511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x v="512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x v="513"/>
    <b v="0"/>
    <n v="68"/>
    <b v="0"/>
    <x v="5"/>
    <x v="5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x v="514"/>
    <b v="0"/>
    <n v="3"/>
    <b v="0"/>
    <x v="5"/>
    <x v="5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x v="515"/>
    <b v="0"/>
    <n v="34"/>
    <b v="0"/>
    <x v="5"/>
    <x v="78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x v="516"/>
    <x v="516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x v="517"/>
    <b v="0"/>
    <n v="3"/>
    <b v="0"/>
    <x v="5"/>
    <x v="6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x v="518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x v="519"/>
    <b v="0"/>
    <n v="70"/>
    <b v="0"/>
    <x v="5"/>
    <x v="6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x v="520"/>
    <b v="0"/>
    <n v="34"/>
    <b v="1"/>
    <x v="6"/>
    <x v="2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x v="521"/>
    <b v="0"/>
    <n v="56"/>
    <b v="1"/>
    <x v="6"/>
    <x v="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x v="522"/>
    <b v="0"/>
    <n v="31"/>
    <b v="1"/>
    <x v="6"/>
    <x v="41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x v="523"/>
    <b v="0"/>
    <n v="84"/>
    <b v="1"/>
    <x v="6"/>
    <x v="1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x v="524"/>
    <b v="0"/>
    <n v="130"/>
    <b v="1"/>
    <x v="6"/>
    <x v="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x v="525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x v="526"/>
    <b v="0"/>
    <n v="23"/>
    <b v="1"/>
    <x v="6"/>
    <x v="3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x v="527"/>
    <b v="0"/>
    <n v="158"/>
    <b v="1"/>
    <x v="6"/>
    <x v="7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x v="528"/>
    <x v="528"/>
    <b v="0"/>
    <n v="30"/>
    <b v="1"/>
    <x v="6"/>
    <x v="3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x v="529"/>
    <b v="0"/>
    <n v="18"/>
    <b v="1"/>
    <x v="6"/>
    <x v="22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x v="530"/>
    <b v="0"/>
    <n v="29"/>
    <b v="1"/>
    <x v="6"/>
    <x v="2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x v="531"/>
    <b v="0"/>
    <n v="31"/>
    <b v="1"/>
    <x v="6"/>
    <x v="8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x v="532"/>
    <b v="0"/>
    <n v="173"/>
    <b v="1"/>
    <x v="6"/>
    <x v="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x v="533"/>
    <b v="0"/>
    <n v="17"/>
    <b v="1"/>
    <x v="6"/>
    <x v="8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x v="534"/>
    <b v="0"/>
    <n v="48"/>
    <b v="1"/>
    <x v="6"/>
    <x v="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x v="535"/>
    <b v="0"/>
    <n v="59"/>
    <b v="1"/>
    <x v="6"/>
    <x v="3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x v="536"/>
    <b v="0"/>
    <n v="39"/>
    <b v="1"/>
    <x v="6"/>
    <x v="9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x v="537"/>
    <b v="0"/>
    <n v="59"/>
    <b v="1"/>
    <x v="6"/>
    <x v="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x v="538"/>
    <b v="0"/>
    <n v="60"/>
    <b v="1"/>
    <x v="6"/>
    <x v="12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x v="539"/>
    <b v="0"/>
    <n v="20"/>
    <b v="1"/>
    <x v="6"/>
    <x v="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x v="540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x v="541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x v="542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x v="543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x v="544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x v="545"/>
    <b v="0"/>
    <n v="34"/>
    <b v="0"/>
    <x v="7"/>
    <x v="11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x v="546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x v="547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x v="5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x v="549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x v="550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x v="551"/>
    <b v="0"/>
    <n v="28"/>
    <b v="0"/>
    <x v="7"/>
    <x v="6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x v="552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x v="553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x v="554"/>
    <b v="0"/>
    <n v="22"/>
    <b v="0"/>
    <x v="7"/>
    <x v="12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x v="555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x v="0"/>
    <x v="556"/>
    <x v="556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x v="557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x v="558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x v="559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x v="560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x v="561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x v="562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x v="563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x v="564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x v="565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x v="566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x v="567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x v="568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x v="569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x v="570"/>
    <x v="570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x v="571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x v="572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x v="573"/>
    <b v="0"/>
    <n v="9"/>
    <b v="0"/>
    <x v="7"/>
    <x v="5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x v="574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x v="575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x v="576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x v="577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x v="1"/>
    <x v="578"/>
    <x v="578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x v="579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x v="580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x v="581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x v="582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x v="583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x v="584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x v="1"/>
    <x v="585"/>
    <x v="585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x v="586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x v="587"/>
    <b v="0"/>
    <n v="7"/>
    <b v="0"/>
    <x v="7"/>
    <x v="114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x v="588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x v="0"/>
    <x v="589"/>
    <x v="58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x v="590"/>
    <b v="0"/>
    <n v="9"/>
    <b v="0"/>
    <x v="7"/>
    <x v="6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x v="591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x v="592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x v="593"/>
    <b v="0"/>
    <n v="7"/>
    <b v="0"/>
    <x v="7"/>
    <x v="61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x v="594"/>
    <x v="594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x v="595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x v="596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x v="597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x v="598"/>
    <x v="598"/>
    <b v="0"/>
    <n v="7"/>
    <b v="0"/>
    <x v="7"/>
    <x v="1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x v="599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x v="600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x v="601"/>
    <b v="0"/>
    <n v="6"/>
    <b v="0"/>
    <x v="7"/>
    <x v="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x v="602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x v="603"/>
    <b v="0"/>
    <n v="13"/>
    <b v="0"/>
    <x v="7"/>
    <x v="6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x v="604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x v="605"/>
    <x v="605"/>
    <b v="0"/>
    <n v="8"/>
    <b v="0"/>
    <x v="7"/>
    <x v="5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x v="606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x v="607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x v="608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x v="609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x v="610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x v="611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x v="612"/>
    <x v="612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x v="613"/>
    <b v="0"/>
    <n v="121"/>
    <b v="0"/>
    <x v="7"/>
    <x v="7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x v="614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x v="615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x v="616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x v="617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x v="618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x v="619"/>
    <x v="619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x v="620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x v="621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x v="622"/>
    <b v="0"/>
    <n v="9"/>
    <b v="0"/>
    <x v="7"/>
    <x v="5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x v="623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x v="624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x v="625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x v="626"/>
    <b v="0"/>
    <n v="39"/>
    <b v="0"/>
    <x v="7"/>
    <x v="12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x v="627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x v="628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x v="629"/>
    <b v="0"/>
    <n v="3"/>
    <b v="0"/>
    <x v="7"/>
    <x v="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x v="630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x v="631"/>
    <b v="0"/>
    <n v="9"/>
    <b v="0"/>
    <x v="7"/>
    <x v="6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x v="632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x v="633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x v="634"/>
    <x v="634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x v="635"/>
    <x v="635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x v="636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x v="637"/>
    <b v="0"/>
    <n v="0"/>
    <b v="0"/>
    <x v="7"/>
    <x v="50"/>
    <n v="0"/>
    <x v="2"/>
    <x v="7"/>
  </r>
  <r>
    <n v="638"/>
    <s v="W (Canceled)"/>
    <s v="O0"/>
    <n v="200000"/>
    <n v="18"/>
    <x v="1"/>
    <x v="12"/>
    <x v="3"/>
    <x v="638"/>
    <x v="638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x v="639"/>
    <x v="639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x v="640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x v="641"/>
    <b v="0"/>
    <n v="315"/>
    <b v="1"/>
    <x v="8"/>
    <x v="1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x v="642"/>
    <b v="0"/>
    <n v="2174"/>
    <b v="1"/>
    <x v="8"/>
    <x v="12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x v="643"/>
    <b v="0"/>
    <n v="152"/>
    <b v="1"/>
    <x v="8"/>
    <x v="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x v="644"/>
    <b v="0"/>
    <n v="1021"/>
    <b v="1"/>
    <x v="8"/>
    <x v="12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x v="645"/>
    <x v="645"/>
    <b v="0"/>
    <n v="237"/>
    <b v="1"/>
    <x v="8"/>
    <x v="12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x v="646"/>
    <b v="0"/>
    <n v="27"/>
    <b v="1"/>
    <x v="8"/>
    <x v="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x v="647"/>
    <b v="0"/>
    <n v="17"/>
    <b v="1"/>
    <x v="8"/>
    <x v="13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x v="648"/>
    <x v="64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x v="649"/>
    <b v="0"/>
    <n v="82"/>
    <b v="1"/>
    <x v="8"/>
    <x v="4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x v="650"/>
    <b v="0"/>
    <n v="48"/>
    <b v="1"/>
    <x v="8"/>
    <x v="2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x v="651"/>
    <b v="0"/>
    <n v="105"/>
    <b v="1"/>
    <x v="8"/>
    <x v="7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x v="652"/>
    <b v="0"/>
    <n v="28"/>
    <b v="1"/>
    <x v="8"/>
    <x v="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x v="653"/>
    <b v="0"/>
    <n v="1107"/>
    <b v="1"/>
    <x v="8"/>
    <x v="4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x v="654"/>
    <b v="0"/>
    <n v="1013"/>
    <b v="1"/>
    <x v="8"/>
    <x v="12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x v="655"/>
    <b v="0"/>
    <n v="274"/>
    <b v="1"/>
    <x v="8"/>
    <x v="9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x v="656"/>
    <b v="0"/>
    <n v="87"/>
    <b v="1"/>
    <x v="8"/>
    <x v="11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x v="657"/>
    <b v="0"/>
    <n v="99"/>
    <b v="1"/>
    <x v="8"/>
    <x v="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x v="658"/>
    <b v="0"/>
    <n v="276"/>
    <b v="1"/>
    <x v="8"/>
    <x v="3"/>
    <n v="109.33695652173913"/>
    <x v="2"/>
    <x v="8"/>
  </r>
  <r>
    <n v="659"/>
    <s v="Lulu Watch Designs - Apple Watch"/>
    <s v="Sync up your lifestyle"/>
    <n v="3000"/>
    <n v="3017"/>
    <x v="0"/>
    <x v="0"/>
    <x v="0"/>
    <x v="659"/>
    <x v="659"/>
    <b v="0"/>
    <n v="21"/>
    <b v="1"/>
    <x v="8"/>
    <x v="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x v="660"/>
    <b v="0"/>
    <n v="18"/>
    <b v="0"/>
    <x v="8"/>
    <x v="5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x v="661"/>
    <b v="0"/>
    <n v="9"/>
    <b v="0"/>
    <x v="8"/>
    <x v="6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x v="662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x v="663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x v="664"/>
    <b v="0"/>
    <n v="29"/>
    <b v="0"/>
    <x v="8"/>
    <x v="5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x v="665"/>
    <b v="0"/>
    <n v="12"/>
    <b v="0"/>
    <x v="8"/>
    <x v="1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x v="666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x v="667"/>
    <b v="0"/>
    <n v="28"/>
    <b v="0"/>
    <x v="8"/>
    <x v="5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x v="668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x v="669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x v="670"/>
    <b v="0"/>
    <n v="310"/>
    <b v="0"/>
    <x v="8"/>
    <x v="1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x v="671"/>
    <b v="0"/>
    <n v="15"/>
    <b v="0"/>
    <x v="8"/>
    <x v="11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x v="672"/>
    <b v="0"/>
    <n v="215"/>
    <b v="0"/>
    <x v="8"/>
    <x v="6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x v="673"/>
    <b v="0"/>
    <n v="3"/>
    <b v="0"/>
    <x v="8"/>
    <x v="5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x v="674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x v="675"/>
    <b v="0"/>
    <n v="26"/>
    <b v="0"/>
    <x v="8"/>
    <x v="7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x v="676"/>
    <b v="0"/>
    <n v="24"/>
    <b v="0"/>
    <x v="8"/>
    <x v="6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x v="677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x v="678"/>
    <b v="0"/>
    <n v="17"/>
    <b v="0"/>
    <x v="8"/>
    <x v="6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x v="679"/>
    <b v="0"/>
    <n v="94"/>
    <b v="0"/>
    <x v="8"/>
    <x v="7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x v="680"/>
    <b v="0"/>
    <n v="129"/>
    <b v="0"/>
    <x v="8"/>
    <x v="7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x v="681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x v="68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x v="683"/>
    <b v="0"/>
    <n v="3"/>
    <b v="0"/>
    <x v="8"/>
    <x v="6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x v="684"/>
    <x v="684"/>
    <b v="0"/>
    <n v="135"/>
    <b v="0"/>
    <x v="8"/>
    <x v="11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x v="685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x v="686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x v="687"/>
    <b v="0"/>
    <n v="6"/>
    <b v="0"/>
    <x v="8"/>
    <x v="6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x v="688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x v="689"/>
    <b v="0"/>
    <n v="336"/>
    <b v="0"/>
    <x v="8"/>
    <x v="7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x v="690"/>
    <x v="690"/>
    <b v="0"/>
    <n v="34"/>
    <b v="0"/>
    <x v="8"/>
    <x v="8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x v="691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x v="692"/>
    <b v="0"/>
    <n v="201"/>
    <b v="0"/>
    <x v="8"/>
    <x v="11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x v="693"/>
    <b v="0"/>
    <n v="296"/>
    <b v="0"/>
    <x v="8"/>
    <x v="13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x v="694"/>
    <b v="0"/>
    <n v="7"/>
    <b v="0"/>
    <x v="8"/>
    <x v="5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x v="695"/>
    <b v="0"/>
    <n v="7"/>
    <b v="0"/>
    <x v="8"/>
    <x v="6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x v="696"/>
    <x v="696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x v="697"/>
    <b v="0"/>
    <n v="114"/>
    <b v="0"/>
    <x v="8"/>
    <x v="13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x v="698"/>
    <b v="0"/>
    <n v="29"/>
    <b v="0"/>
    <x v="8"/>
    <x v="77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x v="699"/>
    <b v="0"/>
    <n v="890"/>
    <b v="0"/>
    <x v="8"/>
    <x v="13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x v="700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x v="701"/>
    <b v="0"/>
    <n v="21"/>
    <b v="0"/>
    <x v="8"/>
    <x v="1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x v="702"/>
    <b v="0"/>
    <n v="37"/>
    <b v="0"/>
    <x v="8"/>
    <x v="13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x v="703"/>
    <b v="0"/>
    <n v="7"/>
    <b v="0"/>
    <x v="8"/>
    <x v="5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x v="704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x v="3"/>
    <x v="705"/>
    <x v="705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x v="706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x v="707"/>
    <b v="0"/>
    <n v="456"/>
    <b v="0"/>
    <x v="8"/>
    <x v="13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x v="708"/>
    <b v="0"/>
    <n v="369"/>
    <b v="0"/>
    <x v="8"/>
    <x v="6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x v="709"/>
    <x v="70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x v="710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x v="711"/>
    <b v="0"/>
    <n v="338"/>
    <b v="0"/>
    <x v="8"/>
    <x v="12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x v="71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x v="713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x v="714"/>
    <b v="0"/>
    <n v="28"/>
    <b v="0"/>
    <x v="8"/>
    <x v="7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x v="715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x v="716"/>
    <b v="0"/>
    <n v="16"/>
    <b v="0"/>
    <x v="8"/>
    <x v="54"/>
    <n v="44.6875"/>
    <x v="2"/>
    <x v="8"/>
  </r>
  <r>
    <n v="717"/>
    <s v="cool air belt"/>
    <s v="Cool air flowing under clothing keeps you cool."/>
    <n v="100000"/>
    <n v="305"/>
    <x v="2"/>
    <x v="0"/>
    <x v="0"/>
    <x v="717"/>
    <x v="717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x v="718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x v="719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x v="720"/>
    <b v="0"/>
    <n v="41"/>
    <b v="1"/>
    <x v="9"/>
    <x v="12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x v="721"/>
    <b v="0"/>
    <n v="119"/>
    <b v="1"/>
    <x v="9"/>
    <x v="10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x v="722"/>
    <b v="0"/>
    <n v="153"/>
    <b v="1"/>
    <x v="9"/>
    <x v="8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x v="723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x v="724"/>
    <b v="0"/>
    <n v="143"/>
    <b v="1"/>
    <x v="9"/>
    <x v="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x v="725"/>
    <b v="0"/>
    <n v="140"/>
    <b v="1"/>
    <x v="9"/>
    <x v="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x v="726"/>
    <b v="0"/>
    <n v="35"/>
    <b v="1"/>
    <x v="9"/>
    <x v="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x v="727"/>
    <b v="0"/>
    <n v="149"/>
    <b v="1"/>
    <x v="9"/>
    <x v="9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x v="728"/>
    <b v="0"/>
    <n v="130"/>
    <b v="1"/>
    <x v="9"/>
    <x v="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x v="729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x v="730"/>
    <x v="730"/>
    <b v="0"/>
    <n v="265"/>
    <b v="1"/>
    <x v="9"/>
    <x v="8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x v="731"/>
    <b v="0"/>
    <n v="71"/>
    <b v="1"/>
    <x v="9"/>
    <x v="9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x v="732"/>
    <b v="0"/>
    <n v="13"/>
    <b v="1"/>
    <x v="9"/>
    <x v="12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x v="733"/>
    <b v="0"/>
    <n v="169"/>
    <b v="1"/>
    <x v="9"/>
    <x v="2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x v="734"/>
    <b v="0"/>
    <n v="57"/>
    <b v="1"/>
    <x v="9"/>
    <x v="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x v="735"/>
    <b v="0"/>
    <n v="229"/>
    <b v="1"/>
    <x v="9"/>
    <x v="3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x v="736"/>
    <b v="0"/>
    <n v="108"/>
    <b v="1"/>
    <x v="9"/>
    <x v="13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x v="737"/>
    <b v="0"/>
    <n v="108"/>
    <b v="1"/>
    <x v="9"/>
    <x v="10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x v="738"/>
    <b v="0"/>
    <n v="41"/>
    <b v="1"/>
    <x v="9"/>
    <x v="1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x v="739"/>
    <b v="0"/>
    <n v="139"/>
    <b v="1"/>
    <x v="9"/>
    <x v="1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x v="740"/>
    <b v="0"/>
    <n v="19"/>
    <b v="1"/>
    <x v="9"/>
    <x v="1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x v="741"/>
    <x v="741"/>
    <b v="0"/>
    <n v="94"/>
    <b v="1"/>
    <x v="9"/>
    <x v="2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x v="742"/>
    <b v="0"/>
    <n v="23"/>
    <b v="1"/>
    <x v="9"/>
    <x v="3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x v="743"/>
    <b v="0"/>
    <n v="15"/>
    <b v="1"/>
    <x v="9"/>
    <x v="3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x v="744"/>
    <b v="0"/>
    <n v="62"/>
    <b v="1"/>
    <x v="9"/>
    <x v="2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x v="745"/>
    <b v="0"/>
    <n v="74"/>
    <b v="1"/>
    <x v="9"/>
    <x v="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x v="746"/>
    <x v="746"/>
    <b v="0"/>
    <n v="97"/>
    <b v="1"/>
    <x v="9"/>
    <x v="3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x v="747"/>
    <b v="0"/>
    <n v="55"/>
    <b v="1"/>
    <x v="9"/>
    <x v="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x v="748"/>
    <b v="0"/>
    <n v="44"/>
    <b v="1"/>
    <x v="9"/>
    <x v="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x v="749"/>
    <b v="0"/>
    <n v="110"/>
    <b v="1"/>
    <x v="9"/>
    <x v="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x v="750"/>
    <b v="0"/>
    <n v="59"/>
    <b v="1"/>
    <x v="9"/>
    <x v="3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x v="751"/>
    <b v="0"/>
    <n v="62"/>
    <b v="1"/>
    <x v="9"/>
    <x v="17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x v="752"/>
    <b v="0"/>
    <n v="105"/>
    <b v="1"/>
    <x v="9"/>
    <x v="2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x v="753"/>
    <b v="0"/>
    <n v="26"/>
    <b v="1"/>
    <x v="9"/>
    <x v="3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x v="754"/>
    <b v="0"/>
    <n v="49"/>
    <b v="1"/>
    <x v="9"/>
    <x v="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x v="755"/>
    <b v="0"/>
    <n v="68"/>
    <b v="1"/>
    <x v="9"/>
    <x v="2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x v="756"/>
    <b v="0"/>
    <n v="22"/>
    <b v="1"/>
    <x v="9"/>
    <x v="9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x v="757"/>
    <b v="0"/>
    <n v="18"/>
    <b v="1"/>
    <x v="9"/>
    <x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x v="758"/>
    <b v="0"/>
    <n v="19"/>
    <b v="1"/>
    <x v="9"/>
    <x v="21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x v="759"/>
    <b v="0"/>
    <n v="99"/>
    <b v="1"/>
    <x v="9"/>
    <x v="2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x v="760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x v="761"/>
    <b v="0"/>
    <n v="6"/>
    <b v="0"/>
    <x v="10"/>
    <x v="6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x v="762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x v="763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x v="764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x v="765"/>
    <b v="0"/>
    <n v="44"/>
    <b v="0"/>
    <x v="10"/>
    <x v="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x v="766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x v="767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x v="768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x v="769"/>
    <b v="0"/>
    <n v="52"/>
    <b v="0"/>
    <x v="10"/>
    <x v="13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x v="770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x v="771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x v="772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x v="773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x v="774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x v="77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x v="776"/>
    <b v="0"/>
    <n v="57"/>
    <b v="0"/>
    <x v="10"/>
    <x v="7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x v="7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x v="778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x v="779"/>
    <b v="0"/>
    <n v="6"/>
    <b v="0"/>
    <x v="10"/>
    <x v="5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x v="780"/>
    <b v="0"/>
    <n v="27"/>
    <b v="1"/>
    <x v="11"/>
    <x v="3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x v="781"/>
    <b v="0"/>
    <n v="25"/>
    <b v="1"/>
    <x v="11"/>
    <x v="18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x v="78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x v="783"/>
    <b v="0"/>
    <n v="35"/>
    <b v="1"/>
    <x v="11"/>
    <x v="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x v="784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x v="785"/>
    <b v="0"/>
    <n v="29"/>
    <b v="1"/>
    <x v="11"/>
    <x v="14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x v="786"/>
    <b v="0"/>
    <n v="44"/>
    <b v="1"/>
    <x v="11"/>
    <x v="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x v="787"/>
    <b v="0"/>
    <n v="17"/>
    <b v="1"/>
    <x v="11"/>
    <x v="3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x v="788"/>
    <b v="0"/>
    <n v="34"/>
    <b v="1"/>
    <x v="11"/>
    <x v="142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x v="789"/>
    <b v="0"/>
    <n v="14"/>
    <b v="1"/>
    <x v="11"/>
    <x v="1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x v="790"/>
    <b v="0"/>
    <n v="156"/>
    <b v="1"/>
    <x v="11"/>
    <x v="12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x v="791"/>
    <b v="0"/>
    <n v="128"/>
    <b v="1"/>
    <x v="11"/>
    <x v="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x v="792"/>
    <b v="0"/>
    <n v="60"/>
    <b v="1"/>
    <x v="11"/>
    <x v="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x v="793"/>
    <b v="0"/>
    <n v="32"/>
    <b v="1"/>
    <x v="11"/>
    <x v="3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x v="794"/>
    <b v="0"/>
    <n v="53"/>
    <b v="1"/>
    <x v="11"/>
    <x v="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x v="795"/>
    <b v="0"/>
    <n v="184"/>
    <b v="1"/>
    <x v="11"/>
    <x v="2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x v="796"/>
    <b v="0"/>
    <n v="90"/>
    <b v="1"/>
    <x v="11"/>
    <x v="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x v="797"/>
    <b v="0"/>
    <n v="71"/>
    <b v="1"/>
    <x v="11"/>
    <x v="29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x v="798"/>
    <b v="0"/>
    <n v="87"/>
    <b v="1"/>
    <x v="11"/>
    <x v="4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x v="799"/>
    <b v="0"/>
    <n v="28"/>
    <b v="1"/>
    <x v="11"/>
    <x v="8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x v="800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x v="801"/>
    <b v="0"/>
    <n v="51"/>
    <b v="1"/>
    <x v="11"/>
    <x v="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x v="802"/>
    <b v="0"/>
    <n v="75"/>
    <b v="1"/>
    <x v="11"/>
    <x v="7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x v="803"/>
    <b v="0"/>
    <n v="38"/>
    <b v="1"/>
    <x v="11"/>
    <x v="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x v="804"/>
    <b v="0"/>
    <n v="18"/>
    <b v="1"/>
    <x v="11"/>
    <x v="8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x v="805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x v="806"/>
    <x v="806"/>
    <b v="0"/>
    <n v="71"/>
    <b v="1"/>
    <x v="11"/>
    <x v="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x v="807"/>
    <x v="807"/>
    <b v="0"/>
    <n v="57"/>
    <b v="1"/>
    <x v="11"/>
    <x v="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x v="808"/>
    <b v="0"/>
    <n v="43"/>
    <b v="1"/>
    <x v="11"/>
    <x v="8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x v="809"/>
    <b v="0"/>
    <n v="52"/>
    <b v="1"/>
    <x v="11"/>
    <x v="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x v="810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x v="811"/>
    <b v="0"/>
    <n v="12"/>
    <b v="1"/>
    <x v="11"/>
    <x v="3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x v="812"/>
    <b v="0"/>
    <n v="33"/>
    <b v="1"/>
    <x v="11"/>
    <x v="14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x v="813"/>
    <b v="0"/>
    <n v="96"/>
    <b v="1"/>
    <x v="11"/>
    <x v="1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x v="814"/>
    <b v="0"/>
    <n v="28"/>
    <b v="1"/>
    <x v="11"/>
    <x v="3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x v="815"/>
    <x v="815"/>
    <b v="0"/>
    <n v="43"/>
    <b v="1"/>
    <x v="11"/>
    <x v="1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x v="816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x v="817"/>
    <b v="0"/>
    <n v="23"/>
    <b v="1"/>
    <x v="11"/>
    <x v="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x v="818"/>
    <b v="0"/>
    <n v="19"/>
    <b v="1"/>
    <x v="11"/>
    <x v="94"/>
    <n v="28.684210526315791"/>
    <x v="4"/>
    <x v="11"/>
  </r>
  <r>
    <n v="819"/>
    <s v="Winter Tour"/>
    <s v="We are touring the Southeast in support of our new EP"/>
    <n v="400"/>
    <n v="435"/>
    <x v="0"/>
    <x v="0"/>
    <x v="0"/>
    <x v="819"/>
    <x v="819"/>
    <b v="0"/>
    <n v="14"/>
    <b v="1"/>
    <x v="11"/>
    <x v="1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x v="820"/>
    <b v="0"/>
    <n v="38"/>
    <b v="1"/>
    <x v="11"/>
    <x v="8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x v="821"/>
    <b v="0"/>
    <n v="78"/>
    <b v="1"/>
    <x v="11"/>
    <x v="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x v="822"/>
    <b v="0"/>
    <n v="69"/>
    <b v="1"/>
    <x v="11"/>
    <x v="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x v="823"/>
    <b v="0"/>
    <n v="33"/>
    <b v="1"/>
    <x v="11"/>
    <x v="14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x v="824"/>
    <b v="0"/>
    <n v="54"/>
    <b v="1"/>
    <x v="11"/>
    <x v="8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x v="825"/>
    <b v="0"/>
    <n v="99"/>
    <b v="1"/>
    <x v="11"/>
    <x v="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x v="826"/>
    <b v="0"/>
    <n v="49"/>
    <b v="1"/>
    <x v="11"/>
    <x v="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x v="827"/>
    <b v="0"/>
    <n v="11"/>
    <b v="1"/>
    <x v="11"/>
    <x v="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x v="828"/>
    <b v="0"/>
    <n v="38"/>
    <b v="1"/>
    <x v="11"/>
    <x v="13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x v="829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x v="830"/>
    <b v="0"/>
    <n v="32"/>
    <b v="1"/>
    <x v="11"/>
    <x v="2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x v="831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x v="832"/>
    <b v="0"/>
    <n v="154"/>
    <b v="1"/>
    <x v="11"/>
    <x v="7"/>
    <n v="97.993896103896105"/>
    <x v="4"/>
    <x v="11"/>
  </r>
  <r>
    <n v="833"/>
    <s v="Ragman Rolls"/>
    <s v="This is an American rock album."/>
    <n v="6000"/>
    <n v="6100"/>
    <x v="0"/>
    <x v="0"/>
    <x v="0"/>
    <x v="833"/>
    <x v="833"/>
    <b v="0"/>
    <n v="41"/>
    <b v="1"/>
    <x v="11"/>
    <x v="2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x v="834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x v="835"/>
    <b v="0"/>
    <n v="40"/>
    <b v="1"/>
    <x v="11"/>
    <x v="16"/>
    <n v="58.625"/>
    <x v="4"/>
    <x v="11"/>
  </r>
  <r>
    <n v="836"/>
    <s v="DESMADRE Full Album + Press Kit"/>
    <s v="An album you can bring home to mom."/>
    <n v="5000"/>
    <n v="5046.5200000000004"/>
    <x v="0"/>
    <x v="0"/>
    <x v="0"/>
    <x v="836"/>
    <x v="836"/>
    <b v="0"/>
    <n v="46"/>
    <b v="1"/>
    <x v="11"/>
    <x v="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x v="837"/>
    <b v="0"/>
    <n v="62"/>
    <b v="1"/>
    <x v="11"/>
    <x v="10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x v="838"/>
    <b v="0"/>
    <n v="61"/>
    <b v="1"/>
    <x v="11"/>
    <x v="1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x v="839"/>
    <b v="0"/>
    <n v="96"/>
    <b v="1"/>
    <x v="11"/>
    <x v="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x v="840"/>
    <b v="0"/>
    <n v="190"/>
    <b v="1"/>
    <x v="12"/>
    <x v="28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x v="841"/>
    <b v="1"/>
    <n v="94"/>
    <b v="1"/>
    <x v="12"/>
    <x v="7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x v="842"/>
    <b v="1"/>
    <n v="39"/>
    <b v="1"/>
    <x v="12"/>
    <x v="3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x v="843"/>
    <b v="0"/>
    <n v="127"/>
    <b v="1"/>
    <x v="12"/>
    <x v="12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x v="844"/>
    <b v="1"/>
    <n v="159"/>
    <b v="1"/>
    <x v="12"/>
    <x v="14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x v="845"/>
    <b v="0"/>
    <n v="177"/>
    <b v="1"/>
    <x v="12"/>
    <x v="2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x v="846"/>
    <b v="0"/>
    <n v="47"/>
    <b v="1"/>
    <x v="12"/>
    <x v="108"/>
    <n v="28.553404255319148"/>
    <x v="4"/>
    <x v="12"/>
  </r>
  <r>
    <n v="847"/>
    <s v="CENTROPYMUSIC"/>
    <s v="MUSIC WITH MEANING!  MUSIC THAT MATTERS!!!"/>
    <n v="10"/>
    <n v="10"/>
    <x v="0"/>
    <x v="0"/>
    <x v="0"/>
    <x v="847"/>
    <x v="847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x v="848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x v="849"/>
    <b v="0"/>
    <n v="115"/>
    <b v="1"/>
    <x v="12"/>
    <x v="2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x v="850"/>
    <b v="0"/>
    <n v="133"/>
    <b v="1"/>
    <x v="12"/>
    <x v="19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x v="851"/>
    <b v="0"/>
    <n v="70"/>
    <b v="1"/>
    <x v="12"/>
    <x v="2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x v="852"/>
    <b v="0"/>
    <n v="62"/>
    <b v="1"/>
    <x v="12"/>
    <x v="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x v="853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x v="854"/>
    <b v="0"/>
    <n v="499"/>
    <b v="1"/>
    <x v="12"/>
    <x v="9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x v="855"/>
    <b v="0"/>
    <n v="47"/>
    <b v="1"/>
    <x v="12"/>
    <x v="3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x v="856"/>
    <b v="0"/>
    <n v="28"/>
    <b v="1"/>
    <x v="12"/>
    <x v="14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x v="857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x v="858"/>
    <b v="0"/>
    <n v="76"/>
    <b v="1"/>
    <x v="12"/>
    <x v="12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x v="859"/>
    <b v="0"/>
    <n v="98"/>
    <b v="1"/>
    <x v="12"/>
    <x v="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x v="860"/>
    <b v="0"/>
    <n v="48"/>
    <b v="0"/>
    <x v="13"/>
    <x v="8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x v="861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x v="862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x v="863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x v="864"/>
    <b v="0"/>
    <n v="79"/>
    <b v="0"/>
    <x v="13"/>
    <x v="7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x v="865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x v="866"/>
    <b v="0"/>
    <n v="11"/>
    <b v="0"/>
    <x v="13"/>
    <x v="8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x v="867"/>
    <b v="0"/>
    <n v="11"/>
    <b v="0"/>
    <x v="13"/>
    <x v="14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x v="86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x v="869"/>
    <b v="0"/>
    <n v="3"/>
    <b v="0"/>
    <x v="13"/>
    <x v="8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x v="870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x v="871"/>
    <b v="0"/>
    <n v="12"/>
    <b v="0"/>
    <x v="13"/>
    <x v="6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x v="872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x v="873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x v="874"/>
    <b v="0"/>
    <n v="21"/>
    <b v="0"/>
    <x v="13"/>
    <x v="14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x v="875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x v="1"/>
    <x v="876"/>
    <x v="876"/>
    <b v="0"/>
    <n v="45"/>
    <b v="0"/>
    <x v="13"/>
    <x v="13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x v="877"/>
    <b v="0"/>
    <n v="29"/>
    <b v="0"/>
    <x v="13"/>
    <x v="1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x v="878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x v="879"/>
    <b v="0"/>
    <n v="30"/>
    <b v="0"/>
    <x v="13"/>
    <x v="13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x v="880"/>
    <b v="0"/>
    <n v="8"/>
    <b v="0"/>
    <x v="14"/>
    <x v="56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x v="881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x v="882"/>
    <b v="0"/>
    <n v="14"/>
    <b v="0"/>
    <x v="14"/>
    <x v="6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x v="883"/>
    <b v="0"/>
    <n v="24"/>
    <b v="0"/>
    <x v="14"/>
    <x v="67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x v="884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x v="885"/>
    <b v="0"/>
    <n v="21"/>
    <b v="0"/>
    <x v="14"/>
    <x v="1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x v="886"/>
    <b v="0"/>
    <n v="7"/>
    <b v="0"/>
    <x v="14"/>
    <x v="13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x v="887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x v="888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x v="889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x v="890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x v="891"/>
    <b v="0"/>
    <n v="9"/>
    <b v="0"/>
    <x v="14"/>
    <x v="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x v="892"/>
    <b v="0"/>
    <n v="17"/>
    <b v="0"/>
    <x v="14"/>
    <x v="139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x v="89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x v="894"/>
    <b v="0"/>
    <n v="53"/>
    <b v="0"/>
    <x v="14"/>
    <x v="11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x v="895"/>
    <b v="0"/>
    <n v="7"/>
    <b v="0"/>
    <x v="14"/>
    <x v="5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x v="896"/>
    <b v="0"/>
    <n v="72"/>
    <b v="0"/>
    <x v="14"/>
    <x v="67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x v="897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x v="898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x v="899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x v="900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x v="901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x v="90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x v="903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x v="904"/>
    <b v="0"/>
    <n v="3"/>
    <b v="0"/>
    <x v="13"/>
    <x v="5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x v="905"/>
    <b v="0"/>
    <n v="6"/>
    <b v="0"/>
    <x v="13"/>
    <x v="5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x v="906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x v="907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x v="908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x v="909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x v="910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x v="911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x v="912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x v="913"/>
    <b v="0"/>
    <n v="24"/>
    <b v="0"/>
    <x v="13"/>
    <x v="113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x v="914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x v="915"/>
    <b v="0"/>
    <n v="9"/>
    <b v="0"/>
    <x v="13"/>
    <x v="5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x v="916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x v="917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x v="918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x v="0"/>
    <x v="919"/>
    <x v="919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x v="920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x v="921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x v="922"/>
    <b v="0"/>
    <n v="30"/>
    <b v="0"/>
    <x v="13"/>
    <x v="7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x v="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x v="924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x v="925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x v="926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x v="927"/>
    <x v="927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x v="928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x v="92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x v="930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x v="931"/>
    <b v="0"/>
    <n v="7"/>
    <b v="0"/>
    <x v="13"/>
    <x v="11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x v="932"/>
    <b v="0"/>
    <n v="30"/>
    <b v="0"/>
    <x v="13"/>
    <x v="77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x v="933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x v="934"/>
    <b v="0"/>
    <n v="30"/>
    <b v="0"/>
    <x v="13"/>
    <x v="7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x v="935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x v="936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x v="93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x v="93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x v="939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x v="940"/>
    <b v="0"/>
    <n v="14"/>
    <b v="0"/>
    <x v="8"/>
    <x v="12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x v="941"/>
    <b v="0"/>
    <n v="31"/>
    <b v="0"/>
    <x v="8"/>
    <x v="5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x v="942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x v="943"/>
    <x v="943"/>
    <b v="0"/>
    <n v="12"/>
    <b v="0"/>
    <x v="8"/>
    <x v="5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x v="944"/>
    <b v="0"/>
    <n v="96"/>
    <b v="0"/>
    <x v="8"/>
    <x v="5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x v="945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x v="946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x v="947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x v="948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x v="949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x v="950"/>
    <b v="0"/>
    <n v="24"/>
    <b v="0"/>
    <x v="8"/>
    <x v="58"/>
    <n v="58.416666666666664"/>
    <x v="2"/>
    <x v="8"/>
  </r>
  <r>
    <n v="951"/>
    <s v="Smart Harness"/>
    <s v="Revolutionizing the way we walk our dogs!"/>
    <n v="50000"/>
    <n v="19195"/>
    <x v="2"/>
    <x v="0"/>
    <x v="0"/>
    <x v="951"/>
    <x v="951"/>
    <b v="0"/>
    <n v="121"/>
    <b v="0"/>
    <x v="8"/>
    <x v="15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x v="952"/>
    <b v="0"/>
    <n v="196"/>
    <b v="0"/>
    <x v="8"/>
    <x v="6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x v="953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x v="954"/>
    <b v="0"/>
    <n v="73"/>
    <b v="0"/>
    <x v="8"/>
    <x v="1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x v="955"/>
    <b v="0"/>
    <n v="93"/>
    <b v="0"/>
    <x v="8"/>
    <x v="5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x v="956"/>
    <b v="0"/>
    <n v="17"/>
    <b v="0"/>
    <x v="8"/>
    <x v="5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x v="957"/>
    <b v="0"/>
    <n v="7"/>
    <b v="0"/>
    <x v="8"/>
    <x v="5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x v="958"/>
    <b v="0"/>
    <n v="17"/>
    <b v="0"/>
    <x v="8"/>
    <x v="5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x v="959"/>
    <b v="0"/>
    <n v="171"/>
    <b v="0"/>
    <x v="8"/>
    <x v="11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x v="960"/>
    <b v="0"/>
    <n v="188"/>
    <b v="0"/>
    <x v="8"/>
    <x v="13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x v="961"/>
    <b v="0"/>
    <n v="110"/>
    <b v="0"/>
    <x v="8"/>
    <x v="7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x v="962"/>
    <b v="0"/>
    <n v="37"/>
    <b v="0"/>
    <x v="8"/>
    <x v="5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x v="963"/>
    <x v="963"/>
    <b v="0"/>
    <n v="9"/>
    <b v="0"/>
    <x v="8"/>
    <x v="6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x v="964"/>
    <b v="0"/>
    <n v="29"/>
    <b v="0"/>
    <x v="8"/>
    <x v="6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x v="965"/>
    <b v="0"/>
    <n v="6"/>
    <b v="0"/>
    <x v="8"/>
    <x v="6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x v="966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x v="967"/>
    <b v="0"/>
    <n v="81"/>
    <b v="0"/>
    <x v="8"/>
    <x v="8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x v="968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x v="969"/>
    <b v="0"/>
    <n v="11"/>
    <b v="0"/>
    <x v="8"/>
    <x v="15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x v="970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x v="971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x v="972"/>
    <b v="0"/>
    <n v="45"/>
    <b v="0"/>
    <x v="8"/>
    <x v="13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x v="973"/>
    <b v="0"/>
    <n v="8"/>
    <b v="0"/>
    <x v="8"/>
    <x v="5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x v="974"/>
    <b v="0"/>
    <n v="3"/>
    <b v="0"/>
    <x v="8"/>
    <x v="6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x v="975"/>
    <b v="0"/>
    <n v="24"/>
    <b v="0"/>
    <x v="8"/>
    <x v="5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x v="976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x v="97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x v="978"/>
    <b v="0"/>
    <n v="123"/>
    <b v="0"/>
    <x v="8"/>
    <x v="8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x v="979"/>
    <b v="0"/>
    <n v="96"/>
    <b v="0"/>
    <x v="8"/>
    <x v="15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x v="980"/>
    <b v="0"/>
    <n v="31"/>
    <b v="0"/>
    <x v="8"/>
    <x v="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x v="981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x v="982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x v="983"/>
    <b v="0"/>
    <n v="179"/>
    <b v="0"/>
    <x v="8"/>
    <x v="7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x v="984"/>
    <b v="0"/>
    <n v="3"/>
    <b v="0"/>
    <x v="8"/>
    <x v="6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x v="985"/>
    <b v="0"/>
    <n v="23"/>
    <b v="0"/>
    <x v="8"/>
    <x v="5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x v="986"/>
    <b v="0"/>
    <n v="23"/>
    <b v="0"/>
    <x v="8"/>
    <x v="5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x v="987"/>
    <b v="0"/>
    <n v="41"/>
    <b v="0"/>
    <x v="8"/>
    <x v="5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x v="988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x v="0"/>
    <x v="989"/>
    <x v="989"/>
    <b v="0"/>
    <n v="32"/>
    <b v="0"/>
    <x v="8"/>
    <x v="1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x v="990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x v="991"/>
    <b v="0"/>
    <n v="7"/>
    <b v="0"/>
    <x v="8"/>
    <x v="6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x v="992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x v="993"/>
    <b v="0"/>
    <n v="196"/>
    <b v="0"/>
    <x v="8"/>
    <x v="7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x v="994"/>
    <b v="0"/>
    <n v="11"/>
    <b v="0"/>
    <x v="8"/>
    <x v="5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x v="995"/>
    <b v="0"/>
    <n v="9"/>
    <b v="0"/>
    <x v="8"/>
    <x v="113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x v="996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x v="997"/>
    <x v="997"/>
    <b v="0"/>
    <n v="8"/>
    <b v="0"/>
    <x v="8"/>
    <x v="6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x v="998"/>
    <b v="0"/>
    <n v="229"/>
    <b v="0"/>
    <x v="8"/>
    <x v="15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x v="999"/>
    <b v="0"/>
    <n v="40"/>
    <b v="0"/>
    <x v="8"/>
    <x v="5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x v="100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x v="1001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x v="1002"/>
    <b v="0"/>
    <n v="22"/>
    <b v="0"/>
    <x v="8"/>
    <x v="75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x v="1003"/>
    <b v="0"/>
    <n v="15"/>
    <b v="0"/>
    <x v="8"/>
    <x v="6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x v="1004"/>
    <b v="0"/>
    <n v="95"/>
    <b v="0"/>
    <x v="8"/>
    <x v="13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x v="1005"/>
    <b v="0"/>
    <n v="161"/>
    <b v="0"/>
    <x v="8"/>
    <x v="15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x v="1006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x v="1007"/>
    <b v="0"/>
    <n v="76"/>
    <b v="0"/>
    <x v="8"/>
    <x v="15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x v="1008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x v="1009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x v="1010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x v="1011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x v="1012"/>
    <b v="0"/>
    <n v="775"/>
    <b v="0"/>
    <x v="8"/>
    <x v="15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x v="1013"/>
    <b v="0"/>
    <n v="90"/>
    <b v="0"/>
    <x v="8"/>
    <x v="131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x v="1014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x v="101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x v="1016"/>
    <b v="0"/>
    <n v="38"/>
    <b v="0"/>
    <x v="8"/>
    <x v="5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x v="1017"/>
    <b v="0"/>
    <n v="355"/>
    <b v="0"/>
    <x v="8"/>
    <x v="6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x v="1018"/>
    <b v="0"/>
    <n v="7"/>
    <b v="0"/>
    <x v="8"/>
    <x v="5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x v="101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x v="1020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x v="1021"/>
    <b v="1"/>
    <n v="478"/>
    <b v="1"/>
    <x v="15"/>
    <x v="15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x v="1022"/>
    <b v="1"/>
    <n v="74"/>
    <b v="1"/>
    <x v="15"/>
    <x v="41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x v="1023"/>
    <b v="0"/>
    <n v="131"/>
    <b v="1"/>
    <x v="15"/>
    <x v="16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x v="1024"/>
    <b v="1"/>
    <n v="61"/>
    <b v="1"/>
    <x v="15"/>
    <x v="1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x v="1025"/>
    <b v="1"/>
    <n v="1071"/>
    <b v="1"/>
    <x v="15"/>
    <x v="5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x v="1026"/>
    <b v="1"/>
    <n v="122"/>
    <b v="1"/>
    <x v="15"/>
    <x v="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x v="1027"/>
    <b v="1"/>
    <n v="111"/>
    <b v="1"/>
    <x v="15"/>
    <x v="3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x v="1028"/>
    <b v="1"/>
    <n v="255"/>
    <b v="1"/>
    <x v="15"/>
    <x v="16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x v="1029"/>
    <b v="0"/>
    <n v="141"/>
    <b v="1"/>
    <x v="15"/>
    <x v="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x v="1030"/>
    <x v="1030"/>
    <b v="0"/>
    <n v="159"/>
    <b v="1"/>
    <x v="15"/>
    <x v="16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x v="1031"/>
    <b v="0"/>
    <n v="99"/>
    <b v="1"/>
    <x v="15"/>
    <x v="13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x v="1032"/>
    <x v="1032"/>
    <b v="0"/>
    <n v="96"/>
    <b v="1"/>
    <x v="15"/>
    <x v="2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x v="1033"/>
    <b v="0"/>
    <n v="27"/>
    <b v="1"/>
    <x v="15"/>
    <x v="3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x v="1034"/>
    <b v="0"/>
    <n v="166"/>
    <b v="1"/>
    <x v="15"/>
    <x v="2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x v="1035"/>
    <b v="0"/>
    <n v="76"/>
    <b v="1"/>
    <x v="15"/>
    <x v="29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x v="1036"/>
    <b v="0"/>
    <n v="211"/>
    <b v="1"/>
    <x v="15"/>
    <x v="2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x v="1037"/>
    <b v="0"/>
    <n v="21"/>
    <b v="1"/>
    <x v="15"/>
    <x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x v="1038"/>
    <b v="0"/>
    <n v="61"/>
    <b v="1"/>
    <x v="15"/>
    <x v="1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x v="1039"/>
    <b v="0"/>
    <n v="30"/>
    <b v="1"/>
    <x v="15"/>
    <x v="3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x v="1040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x v="1041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x v="1042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x v="1043"/>
    <b v="0"/>
    <n v="292"/>
    <b v="0"/>
    <x v="16"/>
    <x v="114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x v="1044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x v="1045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x v="1046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x v="1047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x v="1048"/>
    <b v="0"/>
    <n v="4"/>
    <b v="0"/>
    <x v="16"/>
    <x v="60"/>
    <n v="53"/>
    <x v="5"/>
    <x v="16"/>
  </r>
  <r>
    <n v="1049"/>
    <s v="J1 (Canceled)"/>
    <s v="------"/>
    <n v="12000"/>
    <n v="0"/>
    <x v="1"/>
    <x v="0"/>
    <x v="0"/>
    <x v="1049"/>
    <x v="1049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x v="1050"/>
    <x v="1050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x v="1051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x v="1052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x v="1053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x v="1054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x v="105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x v="1056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x v="1057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x v="1058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x v="0"/>
    <x v="1059"/>
    <x v="1059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x v="1060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x v="1061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x v="0"/>
    <x v="1062"/>
    <x v="1062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x v="1063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x v="1064"/>
    <b v="0"/>
    <n v="123"/>
    <b v="0"/>
    <x v="17"/>
    <x v="11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x v="1065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x v="1066"/>
    <b v="0"/>
    <n v="148"/>
    <b v="0"/>
    <x v="17"/>
    <x v="5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x v="1067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x v="1068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x v="1069"/>
    <b v="0"/>
    <n v="21"/>
    <b v="0"/>
    <x v="17"/>
    <x v="11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x v="1070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x v="1071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x v="1072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x v="1073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x v="1074"/>
    <b v="0"/>
    <n v="30"/>
    <b v="0"/>
    <x v="17"/>
    <x v="5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x v="1075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x v="1076"/>
    <b v="0"/>
    <n v="975"/>
    <b v="0"/>
    <x v="17"/>
    <x v="1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x v="1077"/>
    <b v="0"/>
    <n v="167"/>
    <b v="0"/>
    <x v="17"/>
    <x v="1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x v="1078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x v="1079"/>
    <b v="0"/>
    <n v="18"/>
    <b v="0"/>
    <x v="17"/>
    <x v="5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x v="1080"/>
    <b v="0"/>
    <n v="98"/>
    <b v="0"/>
    <x v="17"/>
    <x v="11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x v="1081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x v="1082"/>
    <b v="0"/>
    <n v="3"/>
    <b v="0"/>
    <x v="17"/>
    <x v="6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x v="10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x v="0"/>
    <x v="1084"/>
    <x v="108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x v="108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x v="0"/>
    <x v="1086"/>
    <x v="1086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x v="1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x v="1088"/>
    <b v="0"/>
    <n v="147"/>
    <b v="0"/>
    <x v="17"/>
    <x v="5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x v="1089"/>
    <x v="1089"/>
    <b v="0"/>
    <n v="49"/>
    <b v="0"/>
    <x v="17"/>
    <x v="5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x v="1090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x v="1091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x v="1092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x v="1093"/>
    <b v="0"/>
    <n v="4"/>
    <b v="0"/>
    <x v="17"/>
    <x v="5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x v="1094"/>
    <b v="0"/>
    <n v="27"/>
    <b v="0"/>
    <x v="17"/>
    <x v="82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x v="1095"/>
    <b v="0"/>
    <n v="94"/>
    <b v="0"/>
    <x v="17"/>
    <x v="6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x v="1096"/>
    <b v="0"/>
    <n v="29"/>
    <b v="0"/>
    <x v="17"/>
    <x v="8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x v="1097"/>
    <b v="0"/>
    <n v="7"/>
    <b v="0"/>
    <x v="17"/>
    <x v="5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x v="1098"/>
    <b v="0"/>
    <n v="22"/>
    <b v="0"/>
    <x v="17"/>
    <x v="11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x v="1099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x v="1100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x v="1101"/>
    <b v="0"/>
    <n v="6"/>
    <b v="0"/>
    <x v="17"/>
    <x v="5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x v="1102"/>
    <b v="0"/>
    <n v="24"/>
    <b v="0"/>
    <x v="17"/>
    <x v="6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x v="1103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x v="1104"/>
    <b v="0"/>
    <n v="37"/>
    <b v="0"/>
    <x v="17"/>
    <x v="6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x v="1105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x v="1106"/>
    <b v="0"/>
    <n v="7"/>
    <b v="0"/>
    <x v="17"/>
    <x v="13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x v="1107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x v="1108"/>
    <b v="0"/>
    <n v="21"/>
    <b v="0"/>
    <x v="17"/>
    <x v="5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x v="1109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x v="1110"/>
    <b v="0"/>
    <n v="11"/>
    <b v="0"/>
    <x v="17"/>
    <x v="6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x v="1111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x v="1112"/>
    <b v="0"/>
    <n v="312"/>
    <b v="0"/>
    <x v="17"/>
    <x v="7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x v="1113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x v="1114"/>
    <b v="0"/>
    <n v="3"/>
    <b v="0"/>
    <x v="17"/>
    <x v="5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x v="111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x v="1116"/>
    <b v="0"/>
    <n v="10"/>
    <b v="0"/>
    <x v="17"/>
    <x v="5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x v="1117"/>
    <b v="0"/>
    <n v="8"/>
    <b v="0"/>
    <x v="17"/>
    <x v="5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x v="1118"/>
    <b v="0"/>
    <n v="3"/>
    <b v="0"/>
    <x v="17"/>
    <x v="5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x v="1119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x v="112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x v="1121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x v="1122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x v="1123"/>
    <b v="0"/>
    <n v="3"/>
    <b v="0"/>
    <x v="17"/>
    <x v="5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x v="1124"/>
    <b v="0"/>
    <n v="7"/>
    <b v="0"/>
    <x v="18"/>
    <x v="5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x v="1125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x v="1126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x v="1127"/>
    <b v="0"/>
    <n v="23"/>
    <b v="0"/>
    <x v="18"/>
    <x v="53"/>
    <n v="25.434782608695652"/>
    <x v="6"/>
    <x v="18"/>
  </r>
  <r>
    <n v="1128"/>
    <s v="Flying Turds"/>
    <s v="#havingfunFTW"/>
    <n v="1000"/>
    <n v="1"/>
    <x v="2"/>
    <x v="1"/>
    <x v="1"/>
    <x v="1128"/>
    <x v="1128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x v="1129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x v="1130"/>
    <b v="0"/>
    <n v="3"/>
    <b v="0"/>
    <x v="18"/>
    <x v="5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x v="1131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x v="1132"/>
    <b v="0"/>
    <n v="13"/>
    <b v="0"/>
    <x v="18"/>
    <x v="5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x v="1133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x v="1134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x v="1135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x v="1136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x v="1137"/>
    <b v="0"/>
    <n v="39"/>
    <b v="0"/>
    <x v="18"/>
    <x v="67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x v="1138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x v="1139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x v="1140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x v="3"/>
    <x v="1141"/>
    <x v="1141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x v="1142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x v="1143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x v="1144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x v="1145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x v="1146"/>
    <b v="0"/>
    <n v="12"/>
    <b v="0"/>
    <x v="19"/>
    <x v="114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x v="1147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x v="1148"/>
    <b v="0"/>
    <n v="3"/>
    <b v="0"/>
    <x v="19"/>
    <x v="5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x v="1149"/>
    <x v="1149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x v="1150"/>
    <x v="1150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x v="1151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x v="0"/>
    <x v="1152"/>
    <x v="1152"/>
    <b v="0"/>
    <n v="15"/>
    <b v="0"/>
    <x v="19"/>
    <x v="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x v="1153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x v="1154"/>
    <b v="0"/>
    <n v="3"/>
    <b v="0"/>
    <x v="19"/>
    <x v="113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x v="1155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x v="1156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x v="1157"/>
    <b v="0"/>
    <n v="3"/>
    <b v="0"/>
    <x v="19"/>
    <x v="53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x v="1158"/>
    <b v="0"/>
    <n v="3"/>
    <b v="0"/>
    <x v="19"/>
    <x v="5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x v="1159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x v="1160"/>
    <b v="0"/>
    <n v="19"/>
    <b v="0"/>
    <x v="19"/>
    <x v="6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x v="1161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x v="1162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x v="1163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x v="1164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x v="1165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x v="1166"/>
    <b v="0"/>
    <n v="8"/>
    <b v="0"/>
    <x v="19"/>
    <x v="11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x v="1167"/>
    <b v="0"/>
    <n v="16"/>
    <b v="0"/>
    <x v="19"/>
    <x v="5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x v="1168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x v="1169"/>
    <b v="0"/>
    <n v="3"/>
    <b v="0"/>
    <x v="19"/>
    <x v="5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x v="1170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x v="1171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x v="0"/>
    <x v="1172"/>
    <x v="117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x v="1173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x v="1174"/>
    <b v="0"/>
    <n v="19"/>
    <b v="0"/>
    <x v="19"/>
    <x v="5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x v="1175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x v="1176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x v="1177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x v="1178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x v="1179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x v="1180"/>
    <b v="0"/>
    <n v="85"/>
    <b v="0"/>
    <x v="19"/>
    <x v="81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x v="1181"/>
    <x v="1181"/>
    <b v="0"/>
    <n v="3"/>
    <b v="0"/>
    <x v="19"/>
    <x v="5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x v="1182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x v="1183"/>
    <b v="0"/>
    <n v="3"/>
    <b v="0"/>
    <x v="19"/>
    <x v="6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x v="1184"/>
    <b v="0"/>
    <n v="375"/>
    <b v="1"/>
    <x v="20"/>
    <x v="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x v="1185"/>
    <b v="0"/>
    <n v="111"/>
    <b v="1"/>
    <x v="20"/>
    <x v="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x v="1186"/>
    <b v="0"/>
    <n v="123"/>
    <b v="1"/>
    <x v="20"/>
    <x v="1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x v="1187"/>
    <b v="0"/>
    <n v="70"/>
    <b v="1"/>
    <x v="20"/>
    <x v="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x v="1188"/>
    <b v="0"/>
    <n v="85"/>
    <b v="1"/>
    <x v="20"/>
    <x v="16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x v="1189"/>
    <b v="0"/>
    <n v="86"/>
    <b v="1"/>
    <x v="20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x v="1190"/>
    <b v="0"/>
    <n v="13"/>
    <b v="1"/>
    <x v="20"/>
    <x v="16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x v="1191"/>
    <b v="0"/>
    <n v="33"/>
    <b v="1"/>
    <x v="20"/>
    <x v="1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x v="1192"/>
    <b v="0"/>
    <n v="15"/>
    <b v="1"/>
    <x v="20"/>
    <x v="166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x v="1193"/>
    <b v="0"/>
    <n v="273"/>
    <b v="1"/>
    <x v="20"/>
    <x v="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x v="1194"/>
    <b v="0"/>
    <n v="714"/>
    <b v="1"/>
    <x v="20"/>
    <x v="167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x v="1195"/>
    <b v="0"/>
    <n v="170"/>
    <b v="1"/>
    <x v="20"/>
    <x v="1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x v="1196"/>
    <b v="0"/>
    <n v="512"/>
    <b v="1"/>
    <x v="20"/>
    <x v="16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x v="1197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x v="1198"/>
    <b v="0"/>
    <n v="167"/>
    <b v="1"/>
    <x v="20"/>
    <x v="17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x v="1199"/>
    <b v="0"/>
    <n v="9"/>
    <b v="1"/>
    <x v="20"/>
    <x v="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x v="1200"/>
    <b v="0"/>
    <n v="103"/>
    <b v="1"/>
    <x v="20"/>
    <x v="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x v="1201"/>
    <b v="0"/>
    <n v="111"/>
    <b v="1"/>
    <x v="20"/>
    <x v="2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x v="1202"/>
    <b v="0"/>
    <n v="271"/>
    <b v="1"/>
    <x v="20"/>
    <x v="17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x v="1203"/>
    <b v="0"/>
    <n v="101"/>
    <b v="1"/>
    <x v="20"/>
    <x v="21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x v="1204"/>
    <b v="0"/>
    <n v="57"/>
    <b v="1"/>
    <x v="20"/>
    <x v="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x v="1205"/>
    <b v="0"/>
    <n v="62"/>
    <b v="1"/>
    <x v="20"/>
    <x v="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x v="1206"/>
    <b v="0"/>
    <n v="32"/>
    <b v="1"/>
    <x v="20"/>
    <x v="41"/>
    <n v="32.34375"/>
    <x v="8"/>
    <x v="20"/>
  </r>
  <r>
    <n v="1207"/>
    <s v="ITALIANA"/>
    <s v="A humanistic photo book about ancestral &amp; post-modern Italy."/>
    <n v="16700"/>
    <n v="17396"/>
    <x v="0"/>
    <x v="13"/>
    <x v="3"/>
    <x v="1207"/>
    <x v="1207"/>
    <b v="0"/>
    <n v="141"/>
    <b v="1"/>
    <x v="20"/>
    <x v="3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x v="1208"/>
    <b v="0"/>
    <n v="75"/>
    <b v="1"/>
    <x v="20"/>
    <x v="1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x v="1209"/>
    <b v="0"/>
    <n v="46"/>
    <b v="1"/>
    <x v="20"/>
    <x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x v="1210"/>
    <x v="1210"/>
    <b v="0"/>
    <n v="103"/>
    <b v="1"/>
    <x v="20"/>
    <x v="17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x v="121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x v="1212"/>
    <b v="0"/>
    <n v="83"/>
    <b v="1"/>
    <x v="20"/>
    <x v="32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x v="1213"/>
    <b v="0"/>
    <n v="108"/>
    <b v="1"/>
    <x v="20"/>
    <x v="21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x v="1214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x v="1215"/>
    <b v="0"/>
    <n v="549"/>
    <b v="1"/>
    <x v="20"/>
    <x v="173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x v="1216"/>
    <b v="0"/>
    <n v="222"/>
    <b v="1"/>
    <x v="20"/>
    <x v="9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x v="1217"/>
    <b v="0"/>
    <n v="183"/>
    <b v="1"/>
    <x v="20"/>
    <x v="3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x v="1218"/>
    <b v="0"/>
    <n v="89"/>
    <b v="1"/>
    <x v="20"/>
    <x v="1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x v="1219"/>
    <x v="1219"/>
    <b v="0"/>
    <n v="253"/>
    <b v="1"/>
    <x v="20"/>
    <x v="175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x v="1220"/>
    <b v="0"/>
    <n v="140"/>
    <b v="1"/>
    <x v="20"/>
    <x v="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x v="1221"/>
    <b v="0"/>
    <n v="103"/>
    <b v="1"/>
    <x v="20"/>
    <x v="38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x v="1222"/>
    <x v="1222"/>
    <b v="0"/>
    <n v="138"/>
    <b v="1"/>
    <x v="20"/>
    <x v="17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x v="1223"/>
    <b v="0"/>
    <n v="191"/>
    <b v="1"/>
    <x v="20"/>
    <x v="2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x v="1224"/>
    <b v="0"/>
    <n v="18"/>
    <b v="0"/>
    <x v="21"/>
    <x v="11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x v="1225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x v="1226"/>
    <b v="0"/>
    <n v="40"/>
    <b v="0"/>
    <x v="21"/>
    <x v="6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x v="1227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x v="1228"/>
    <b v="0"/>
    <n v="24"/>
    <b v="0"/>
    <x v="21"/>
    <x v="1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x v="1229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x v="12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x v="1231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x v="1232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x v="1233"/>
    <b v="0"/>
    <n v="6"/>
    <b v="0"/>
    <x v="21"/>
    <x v="8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x v="1234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x v="1235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x v="1236"/>
    <x v="1236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x v="1237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x v="1238"/>
    <b v="0"/>
    <n v="3"/>
    <b v="0"/>
    <x v="21"/>
    <x v="8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x v="1239"/>
    <x v="1239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x v="1240"/>
    <b v="0"/>
    <n v="8"/>
    <b v="0"/>
    <x v="21"/>
    <x v="5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x v="1241"/>
    <b v="0"/>
    <n v="34"/>
    <b v="0"/>
    <x v="21"/>
    <x v="7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x v="124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x v="1243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x v="1244"/>
    <b v="1"/>
    <n v="45"/>
    <b v="1"/>
    <x v="11"/>
    <x v="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x v="1245"/>
    <b v="1"/>
    <n v="17"/>
    <b v="1"/>
    <x v="11"/>
    <x v="28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x v="1246"/>
    <b v="1"/>
    <n v="31"/>
    <b v="1"/>
    <x v="11"/>
    <x v="1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x v="1247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x v="1248"/>
    <b v="1"/>
    <n v="59"/>
    <b v="1"/>
    <x v="11"/>
    <x v="143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x v="1249"/>
    <b v="1"/>
    <n v="81"/>
    <b v="1"/>
    <x v="11"/>
    <x v="3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x v="1250"/>
    <b v="1"/>
    <n v="508"/>
    <b v="1"/>
    <x v="11"/>
    <x v="177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x v="1251"/>
    <b v="1"/>
    <n v="74"/>
    <b v="1"/>
    <x v="11"/>
    <x v="2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x v="1252"/>
    <b v="1"/>
    <n v="141"/>
    <b v="1"/>
    <x v="11"/>
    <x v="17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x v="1253"/>
    <b v="1"/>
    <n v="711"/>
    <b v="1"/>
    <x v="11"/>
    <x v="17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x v="1254"/>
    <b v="1"/>
    <n v="141"/>
    <b v="1"/>
    <x v="11"/>
    <x v="1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x v="1255"/>
    <b v="1"/>
    <n v="109"/>
    <b v="1"/>
    <x v="11"/>
    <x v="18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x v="1256"/>
    <b v="1"/>
    <n v="361"/>
    <b v="1"/>
    <x v="11"/>
    <x v="9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x v="1257"/>
    <b v="1"/>
    <n v="176"/>
    <b v="1"/>
    <x v="11"/>
    <x v="18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x v="1258"/>
    <b v="1"/>
    <n v="670"/>
    <b v="1"/>
    <x v="11"/>
    <x v="18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x v="1259"/>
    <b v="1"/>
    <n v="96"/>
    <b v="1"/>
    <x v="11"/>
    <x v="3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x v="1260"/>
    <b v="1"/>
    <n v="74"/>
    <b v="1"/>
    <x v="11"/>
    <x v="3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x v="1261"/>
    <b v="1"/>
    <n v="52"/>
    <b v="1"/>
    <x v="11"/>
    <x v="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x v="1262"/>
    <b v="1"/>
    <n v="105"/>
    <b v="1"/>
    <x v="11"/>
    <x v="10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x v="1263"/>
    <b v="1"/>
    <n v="41"/>
    <b v="1"/>
    <x v="11"/>
    <x v="17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x v="1264"/>
    <b v="1"/>
    <n v="34"/>
    <b v="1"/>
    <x v="11"/>
    <x v="18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x v="1265"/>
    <b v="1"/>
    <n v="66"/>
    <b v="1"/>
    <x v="11"/>
    <x v="1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x v="1266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x v="1267"/>
    <b v="1"/>
    <n v="159"/>
    <b v="1"/>
    <x v="11"/>
    <x v="2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x v="1268"/>
    <b v="1"/>
    <n v="182"/>
    <b v="1"/>
    <x v="11"/>
    <x v="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x v="1269"/>
    <b v="1"/>
    <n v="206"/>
    <b v="1"/>
    <x v="11"/>
    <x v="1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x v="1270"/>
    <b v="1"/>
    <n v="169"/>
    <b v="1"/>
    <x v="11"/>
    <x v="4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x v="1271"/>
    <b v="1"/>
    <n v="31"/>
    <b v="1"/>
    <x v="11"/>
    <x v="2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x v="1272"/>
    <b v="1"/>
    <n v="28"/>
    <b v="1"/>
    <x v="11"/>
    <x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x v="1273"/>
    <b v="1"/>
    <n v="54"/>
    <b v="1"/>
    <x v="11"/>
    <x v="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x v="1274"/>
    <b v="1"/>
    <n v="467"/>
    <b v="1"/>
    <x v="11"/>
    <x v="1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x v="1275"/>
    <b v="1"/>
    <n v="389"/>
    <b v="1"/>
    <x v="11"/>
    <x v="1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x v="1276"/>
    <b v="1"/>
    <n v="68"/>
    <b v="1"/>
    <x v="11"/>
    <x v="3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x v="1277"/>
    <b v="1"/>
    <n v="413"/>
    <b v="1"/>
    <x v="11"/>
    <x v="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x v="1278"/>
    <b v="1"/>
    <n v="190"/>
    <b v="1"/>
    <x v="11"/>
    <x v="1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x v="1279"/>
    <b v="1"/>
    <n v="189"/>
    <b v="1"/>
    <x v="11"/>
    <x v="3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x v="1280"/>
    <b v="1"/>
    <n v="130"/>
    <b v="1"/>
    <x v="11"/>
    <x v="3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x v="1281"/>
    <b v="1"/>
    <n v="74"/>
    <b v="1"/>
    <x v="11"/>
    <x v="3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x v="1282"/>
    <b v="1"/>
    <n v="274"/>
    <b v="1"/>
    <x v="11"/>
    <x v="3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x v="1283"/>
    <b v="1"/>
    <n v="22"/>
    <b v="1"/>
    <x v="11"/>
    <x v="18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x v="1284"/>
    <b v="0"/>
    <n v="31"/>
    <b v="1"/>
    <x v="6"/>
    <x v="7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x v="1285"/>
    <b v="0"/>
    <n v="63"/>
    <b v="1"/>
    <x v="6"/>
    <x v="2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x v="1286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x v="1287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x v="1288"/>
    <b v="0"/>
    <n v="61"/>
    <b v="1"/>
    <x v="6"/>
    <x v="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x v="1289"/>
    <b v="0"/>
    <n v="52"/>
    <b v="1"/>
    <x v="6"/>
    <x v="1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x v="1290"/>
    <x v="1290"/>
    <b v="0"/>
    <n v="86"/>
    <b v="1"/>
    <x v="6"/>
    <x v="1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x v="1291"/>
    <b v="0"/>
    <n v="42"/>
    <b v="1"/>
    <x v="6"/>
    <x v="9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x v="1292"/>
    <b v="0"/>
    <n v="52"/>
    <b v="1"/>
    <x v="6"/>
    <x v="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x v="1293"/>
    <b v="0"/>
    <n v="120"/>
    <b v="1"/>
    <x v="6"/>
    <x v="2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x v="1294"/>
    <b v="0"/>
    <n v="22"/>
    <b v="1"/>
    <x v="6"/>
    <x v="108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x v="1295"/>
    <b v="0"/>
    <n v="64"/>
    <b v="1"/>
    <x v="6"/>
    <x v="2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x v="1296"/>
    <b v="0"/>
    <n v="23"/>
    <b v="1"/>
    <x v="6"/>
    <x v="4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x v="1297"/>
    <b v="0"/>
    <n v="238"/>
    <b v="1"/>
    <x v="6"/>
    <x v="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x v="1298"/>
    <b v="0"/>
    <n v="33"/>
    <b v="1"/>
    <x v="6"/>
    <x v="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x v="1299"/>
    <b v="0"/>
    <n v="32"/>
    <b v="1"/>
    <x v="6"/>
    <x v="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x v="1300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x v="1301"/>
    <b v="0"/>
    <n v="29"/>
    <b v="1"/>
    <x v="6"/>
    <x v="3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x v="1302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x v="1"/>
    <x v="1303"/>
    <x v="1303"/>
    <b v="0"/>
    <n v="108"/>
    <b v="1"/>
    <x v="6"/>
    <x v="22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x v="1304"/>
    <b v="0"/>
    <n v="104"/>
    <b v="0"/>
    <x v="8"/>
    <x v="6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x v="1305"/>
    <b v="0"/>
    <n v="86"/>
    <b v="0"/>
    <x v="8"/>
    <x v="7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x v="1306"/>
    <b v="0"/>
    <n v="356"/>
    <b v="0"/>
    <x v="8"/>
    <x v="18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x v="1307"/>
    <x v="1307"/>
    <b v="0"/>
    <n v="45"/>
    <b v="0"/>
    <x v="8"/>
    <x v="8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x v="1308"/>
    <x v="1308"/>
    <b v="0"/>
    <n v="38"/>
    <b v="0"/>
    <x v="8"/>
    <x v="5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x v="1309"/>
    <x v="1309"/>
    <b v="0"/>
    <n v="35"/>
    <b v="0"/>
    <x v="8"/>
    <x v="2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x v="1310"/>
    <b v="0"/>
    <n v="24"/>
    <b v="0"/>
    <x v="8"/>
    <x v="6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x v="1311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x v="131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x v="1313"/>
    <b v="0"/>
    <n v="122"/>
    <b v="0"/>
    <x v="8"/>
    <x v="13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x v="1314"/>
    <b v="0"/>
    <n v="11"/>
    <b v="0"/>
    <x v="8"/>
    <x v="6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x v="1315"/>
    <b v="0"/>
    <n v="248"/>
    <b v="0"/>
    <x v="8"/>
    <x v="67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x v="1316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x v="1317"/>
    <b v="0"/>
    <n v="19"/>
    <b v="0"/>
    <x v="8"/>
    <x v="5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x v="1318"/>
    <b v="0"/>
    <n v="135"/>
    <b v="0"/>
    <x v="8"/>
    <x v="7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x v="1319"/>
    <b v="0"/>
    <n v="9"/>
    <b v="0"/>
    <x v="8"/>
    <x v="77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x v="1320"/>
    <b v="0"/>
    <n v="3"/>
    <b v="0"/>
    <x v="8"/>
    <x v="6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x v="1321"/>
    <b v="0"/>
    <n v="7"/>
    <b v="0"/>
    <x v="8"/>
    <x v="6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x v="1322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x v="1323"/>
    <b v="0"/>
    <n v="44"/>
    <b v="0"/>
    <x v="8"/>
    <x v="114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x v="1324"/>
    <b v="0"/>
    <n v="90"/>
    <b v="0"/>
    <x v="8"/>
    <x v="5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x v="132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x v="1326"/>
    <b v="0"/>
    <n v="11"/>
    <b v="0"/>
    <x v="8"/>
    <x v="6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x v="1327"/>
    <b v="0"/>
    <n v="41"/>
    <b v="0"/>
    <x v="8"/>
    <x v="6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x v="1328"/>
    <b v="0"/>
    <n v="15"/>
    <b v="0"/>
    <x v="8"/>
    <x v="5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x v="1329"/>
    <b v="0"/>
    <n v="9"/>
    <b v="0"/>
    <x v="8"/>
    <x v="6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x v="1330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x v="1331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x v="1332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x v="1333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x v="1334"/>
    <b v="0"/>
    <n v="276"/>
    <b v="0"/>
    <x v="8"/>
    <x v="5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x v="1335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x v="1336"/>
    <b v="0"/>
    <n v="224"/>
    <b v="0"/>
    <x v="8"/>
    <x v="1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x v="1337"/>
    <b v="0"/>
    <n v="140"/>
    <b v="0"/>
    <x v="8"/>
    <x v="19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x v="1338"/>
    <b v="0"/>
    <n v="15"/>
    <b v="0"/>
    <x v="8"/>
    <x v="56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x v="1339"/>
    <x v="1339"/>
    <b v="0"/>
    <n v="37"/>
    <b v="0"/>
    <x v="8"/>
    <x v="11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x v="1340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x v="1341"/>
    <b v="0"/>
    <n v="46"/>
    <b v="0"/>
    <x v="8"/>
    <x v="14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x v="1342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x v="1343"/>
    <b v="0"/>
    <n v="323"/>
    <b v="0"/>
    <x v="8"/>
    <x v="2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x v="1344"/>
    <b v="0"/>
    <n v="139"/>
    <b v="1"/>
    <x v="9"/>
    <x v="19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x v="1345"/>
    <b v="0"/>
    <n v="7"/>
    <b v="1"/>
    <x v="9"/>
    <x v="10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x v="1346"/>
    <b v="0"/>
    <n v="149"/>
    <b v="1"/>
    <x v="9"/>
    <x v="9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x v="1347"/>
    <b v="0"/>
    <n v="31"/>
    <b v="1"/>
    <x v="9"/>
    <x v="21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x v="1348"/>
    <b v="0"/>
    <n v="26"/>
    <b v="1"/>
    <x v="9"/>
    <x v="2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x v="1349"/>
    <b v="0"/>
    <n v="172"/>
    <b v="1"/>
    <x v="9"/>
    <x v="1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x v="1350"/>
    <b v="0"/>
    <n v="78"/>
    <b v="1"/>
    <x v="9"/>
    <x v="3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x v="1351"/>
    <b v="0"/>
    <n v="120"/>
    <b v="1"/>
    <x v="9"/>
    <x v="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x v="1352"/>
    <b v="0"/>
    <n v="227"/>
    <b v="1"/>
    <x v="9"/>
    <x v="10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x v="1353"/>
    <b v="0"/>
    <n v="42"/>
    <b v="1"/>
    <x v="9"/>
    <x v="8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x v="1354"/>
    <b v="0"/>
    <n v="64"/>
    <b v="1"/>
    <x v="9"/>
    <x v="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x v="1355"/>
    <b v="0"/>
    <n v="121"/>
    <b v="1"/>
    <x v="9"/>
    <x v="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x v="1356"/>
    <b v="0"/>
    <n v="87"/>
    <b v="1"/>
    <x v="9"/>
    <x v="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x v="1357"/>
    <b v="0"/>
    <n v="65"/>
    <b v="1"/>
    <x v="9"/>
    <x v="10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x v="1358"/>
    <b v="0"/>
    <n v="49"/>
    <b v="1"/>
    <x v="9"/>
    <x v="2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x v="1359"/>
    <b v="0"/>
    <n v="19"/>
    <b v="1"/>
    <x v="9"/>
    <x v="31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x v="1360"/>
    <b v="0"/>
    <n v="81"/>
    <b v="1"/>
    <x v="9"/>
    <x v="3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x v="1361"/>
    <b v="0"/>
    <n v="264"/>
    <b v="1"/>
    <x v="9"/>
    <x v="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x v="1362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x v="1363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x v="1364"/>
    <b v="0"/>
    <n v="144"/>
    <b v="1"/>
    <x v="11"/>
    <x v="1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x v="1365"/>
    <b v="0"/>
    <n v="92"/>
    <b v="1"/>
    <x v="11"/>
    <x v="8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x v="1366"/>
    <x v="1366"/>
    <b v="0"/>
    <n v="147"/>
    <b v="1"/>
    <x v="11"/>
    <x v="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x v="1367"/>
    <b v="0"/>
    <n v="90"/>
    <b v="1"/>
    <x v="11"/>
    <x v="3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x v="1368"/>
    <b v="0"/>
    <n v="87"/>
    <b v="1"/>
    <x v="11"/>
    <x v="3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x v="1369"/>
    <b v="0"/>
    <n v="406"/>
    <b v="1"/>
    <x v="11"/>
    <x v="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x v="137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x v="1371"/>
    <b v="0"/>
    <n v="70"/>
    <b v="1"/>
    <x v="11"/>
    <x v="1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x v="137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x v="1373"/>
    <b v="0"/>
    <n v="52"/>
    <b v="1"/>
    <x v="11"/>
    <x v="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x v="1374"/>
    <b v="0"/>
    <n v="66"/>
    <b v="1"/>
    <x v="11"/>
    <x v="19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x v="1375"/>
    <b v="0"/>
    <n v="109"/>
    <b v="1"/>
    <x v="11"/>
    <x v="19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x v="1376"/>
    <b v="0"/>
    <n v="168"/>
    <b v="1"/>
    <x v="11"/>
    <x v="194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x v="1377"/>
    <b v="0"/>
    <n v="31"/>
    <b v="1"/>
    <x v="11"/>
    <x v="31"/>
    <n v="48.70967741935484"/>
    <x v="4"/>
    <x v="11"/>
  </r>
  <r>
    <n v="1378"/>
    <s v="SIX BY SEVEN"/>
    <s v="A psychedelic post rock masterpiece!"/>
    <n v="2000"/>
    <n v="4067"/>
    <x v="0"/>
    <x v="1"/>
    <x v="1"/>
    <x v="1378"/>
    <x v="1378"/>
    <b v="0"/>
    <n v="133"/>
    <b v="1"/>
    <x v="11"/>
    <x v="19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x v="1379"/>
    <x v="1379"/>
    <b v="0"/>
    <n v="151"/>
    <b v="1"/>
    <x v="11"/>
    <x v="2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x v="1380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x v="1381"/>
    <b v="0"/>
    <n v="73"/>
    <b v="1"/>
    <x v="11"/>
    <x v="13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x v="1382"/>
    <b v="0"/>
    <n v="148"/>
    <b v="1"/>
    <x v="11"/>
    <x v="3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x v="1383"/>
    <b v="0"/>
    <n v="93"/>
    <b v="1"/>
    <x v="11"/>
    <x v="19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x v="1384"/>
    <b v="0"/>
    <n v="63"/>
    <b v="1"/>
    <x v="11"/>
    <x v="3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x v="1385"/>
    <b v="0"/>
    <n v="134"/>
    <b v="1"/>
    <x v="11"/>
    <x v="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x v="1386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x v="1387"/>
    <b v="0"/>
    <n v="78"/>
    <b v="1"/>
    <x v="11"/>
    <x v="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x v="1388"/>
    <b v="0"/>
    <n v="112"/>
    <b v="1"/>
    <x v="11"/>
    <x v="16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x v="1389"/>
    <b v="0"/>
    <n v="34"/>
    <b v="1"/>
    <x v="11"/>
    <x v="1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x v="1390"/>
    <b v="0"/>
    <n v="19"/>
    <b v="1"/>
    <x v="11"/>
    <x v="1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x v="1391"/>
    <b v="0"/>
    <n v="13"/>
    <b v="1"/>
    <x v="11"/>
    <x v="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x v="1392"/>
    <b v="0"/>
    <n v="104"/>
    <b v="1"/>
    <x v="11"/>
    <x v="35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x v="1393"/>
    <x v="1393"/>
    <b v="0"/>
    <n v="52"/>
    <b v="1"/>
    <x v="11"/>
    <x v="2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x v="1394"/>
    <b v="0"/>
    <n v="17"/>
    <b v="1"/>
    <x v="11"/>
    <x v="108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x v="1395"/>
    <x v="1395"/>
    <b v="0"/>
    <n v="82"/>
    <b v="1"/>
    <x v="11"/>
    <x v="2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x v="1396"/>
    <b v="0"/>
    <n v="73"/>
    <b v="1"/>
    <x v="11"/>
    <x v="1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x v="1397"/>
    <b v="0"/>
    <n v="158"/>
    <b v="1"/>
    <x v="11"/>
    <x v="3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x v="1398"/>
    <b v="0"/>
    <n v="65"/>
    <b v="1"/>
    <x v="11"/>
    <x v="5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x v="1399"/>
    <b v="0"/>
    <n v="184"/>
    <b v="1"/>
    <x v="11"/>
    <x v="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x v="1400"/>
    <b v="0"/>
    <n v="34"/>
    <b v="1"/>
    <x v="11"/>
    <x v="2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x v="1401"/>
    <b v="0"/>
    <n v="240"/>
    <b v="1"/>
    <x v="11"/>
    <x v="1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x v="1402"/>
    <b v="0"/>
    <n v="113"/>
    <b v="1"/>
    <x v="11"/>
    <x v="1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x v="1403"/>
    <b v="0"/>
    <n v="66"/>
    <b v="1"/>
    <x v="11"/>
    <x v="3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x v="1404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x v="1405"/>
    <b v="1"/>
    <n v="17"/>
    <b v="0"/>
    <x v="22"/>
    <x v="50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x v="1406"/>
    <x v="1406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x v="1407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x v="1408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x v="1409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x v="141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x v="1411"/>
    <b v="0"/>
    <n v="3"/>
    <b v="0"/>
    <x v="22"/>
    <x v="5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x v="1412"/>
    <b v="0"/>
    <n v="13"/>
    <b v="0"/>
    <x v="22"/>
    <x v="6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x v="1413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x v="1414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x v="1415"/>
    <b v="0"/>
    <n v="9"/>
    <b v="0"/>
    <x v="22"/>
    <x v="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x v="1416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x v="1417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x v="1418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x v="14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x v="1420"/>
    <x v="1420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x v="1421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x v="1422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x v="1423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x v="1424"/>
    <b v="0"/>
    <n v="14"/>
    <b v="0"/>
    <x v="22"/>
    <x v="6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x v="1425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x v="1426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x v="1427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x v="1428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x v="1429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x v="1430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x v="1431"/>
    <b v="0"/>
    <n v="47"/>
    <b v="0"/>
    <x v="22"/>
    <x v="188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x v="1432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x v="1433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x v="1434"/>
    <b v="0"/>
    <n v="11"/>
    <b v="0"/>
    <x v="22"/>
    <x v="5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x v="1435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x v="1436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x v="1437"/>
    <b v="0"/>
    <n v="22"/>
    <b v="0"/>
    <x v="22"/>
    <x v="11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x v="1438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x v="1439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x v="1440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x v="1441"/>
    <b v="0"/>
    <n v="3"/>
    <b v="0"/>
    <x v="22"/>
    <x v="6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x v="1442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x v="1443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x v="1444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x v="144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x v="1446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x v="0"/>
    <x v="1447"/>
    <x v="1447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x v="144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x v="1449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x v="1450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x v="1451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x v="1452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x v="1453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x v="1454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x v="1455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x v="3"/>
    <x v="1456"/>
    <x v="1456"/>
    <b v="0"/>
    <n v="3"/>
    <b v="0"/>
    <x v="22"/>
    <x v="5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x v="1457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x v="1458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x v="1459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x v="1460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x v="1461"/>
    <b v="1"/>
    <n v="340"/>
    <b v="1"/>
    <x v="23"/>
    <x v="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x v="1462"/>
    <b v="1"/>
    <n v="150"/>
    <b v="1"/>
    <x v="23"/>
    <x v="1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x v="1463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x v="0"/>
    <x v="1464"/>
    <x v="1464"/>
    <b v="1"/>
    <n v="234"/>
    <b v="1"/>
    <x v="23"/>
    <x v="2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x v="1465"/>
    <b v="1"/>
    <n v="2602"/>
    <b v="1"/>
    <x v="23"/>
    <x v="20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x v="1466"/>
    <b v="1"/>
    <n v="248"/>
    <b v="1"/>
    <x v="23"/>
    <x v="2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x v="1467"/>
    <x v="1467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x v="1468"/>
    <b v="1"/>
    <n v="293"/>
    <b v="1"/>
    <x v="23"/>
    <x v="21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x v="1469"/>
    <b v="1"/>
    <n v="321"/>
    <b v="1"/>
    <x v="23"/>
    <x v="2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x v="1470"/>
    <b v="1"/>
    <n v="81"/>
    <b v="1"/>
    <x v="23"/>
    <x v="10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x v="1471"/>
    <b v="1"/>
    <n v="343"/>
    <b v="1"/>
    <x v="23"/>
    <x v="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x v="1472"/>
    <b v="1"/>
    <n v="336"/>
    <b v="1"/>
    <x v="23"/>
    <x v="86"/>
    <n v="103.20238095238095"/>
    <x v="3"/>
    <x v="23"/>
  </r>
  <r>
    <n v="1473"/>
    <s v="ONE LOVES ONLY FORM"/>
    <s v="Public Radio Project"/>
    <n v="1500"/>
    <n v="1807.74"/>
    <x v="0"/>
    <x v="0"/>
    <x v="0"/>
    <x v="1473"/>
    <x v="1473"/>
    <b v="1"/>
    <n v="47"/>
    <b v="1"/>
    <x v="23"/>
    <x v="1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x v="1474"/>
    <b v="1"/>
    <n v="76"/>
    <b v="1"/>
    <x v="23"/>
    <x v="2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x v="1475"/>
    <b v="1"/>
    <n v="441"/>
    <b v="1"/>
    <x v="23"/>
    <x v="19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x v="1476"/>
    <b v="1"/>
    <n v="916"/>
    <b v="1"/>
    <x v="23"/>
    <x v="20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x v="1477"/>
    <b v="1"/>
    <n v="369"/>
    <b v="1"/>
    <x v="23"/>
    <x v="3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x v="1478"/>
    <b v="1"/>
    <n v="20242"/>
    <b v="1"/>
    <x v="23"/>
    <x v="20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x v="1479"/>
    <b v="1"/>
    <n v="71"/>
    <b v="1"/>
    <x v="23"/>
    <x v="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x v="1480"/>
    <b v="1"/>
    <n v="635"/>
    <b v="1"/>
    <x v="23"/>
    <x v="1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x v="1481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x v="1482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x v="1483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x v="0"/>
    <x v="1484"/>
    <x v="1484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x v="1485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x v="1486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x v="1487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x v="1488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x v="1489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x v="1490"/>
    <b v="0"/>
    <n v="19"/>
    <b v="0"/>
    <x v="10"/>
    <x v="13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x v="1491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x v="1492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x v="1493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x v="1494"/>
    <b v="0"/>
    <n v="11"/>
    <b v="0"/>
    <x v="10"/>
    <x v="11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x v="1495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x v="1496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x v="1497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x v="149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x v="1499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x v="1500"/>
    <b v="0"/>
    <n v="15"/>
    <b v="0"/>
    <x v="10"/>
    <x v="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x v="1501"/>
    <b v="1"/>
    <n v="885"/>
    <b v="1"/>
    <x v="20"/>
    <x v="18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x v="1502"/>
    <b v="1"/>
    <n v="329"/>
    <b v="1"/>
    <x v="20"/>
    <x v="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x v="1503"/>
    <b v="1"/>
    <n v="71"/>
    <b v="1"/>
    <x v="20"/>
    <x v="2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x v="1504"/>
    <b v="1"/>
    <n v="269"/>
    <b v="1"/>
    <x v="20"/>
    <x v="20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x v="1505"/>
    <b v="1"/>
    <n v="345"/>
    <b v="1"/>
    <x v="20"/>
    <x v="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x v="1506"/>
    <b v="1"/>
    <n v="43"/>
    <b v="1"/>
    <x v="20"/>
    <x v="3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x v="1507"/>
    <b v="1"/>
    <n v="33"/>
    <b v="1"/>
    <x v="20"/>
    <x v="20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x v="1508"/>
    <b v="1"/>
    <n v="211"/>
    <b v="1"/>
    <x v="20"/>
    <x v="3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x v="1509"/>
    <b v="1"/>
    <n v="196"/>
    <b v="1"/>
    <x v="20"/>
    <x v="39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x v="1510"/>
    <b v="1"/>
    <n v="405"/>
    <b v="1"/>
    <x v="20"/>
    <x v="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x v="1511"/>
    <b v="1"/>
    <n v="206"/>
    <b v="1"/>
    <x v="20"/>
    <x v="2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x v="1512"/>
    <b v="1"/>
    <n v="335"/>
    <b v="1"/>
    <x v="20"/>
    <x v="20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x v="1513"/>
    <b v="1"/>
    <n v="215"/>
    <b v="1"/>
    <x v="20"/>
    <x v="9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x v="1514"/>
    <b v="1"/>
    <n v="176"/>
    <b v="1"/>
    <x v="20"/>
    <x v="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x v="1515"/>
    <b v="1"/>
    <n v="555"/>
    <b v="1"/>
    <x v="20"/>
    <x v="9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x v="1516"/>
    <b v="1"/>
    <n v="116"/>
    <b v="1"/>
    <x v="20"/>
    <x v="1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x v="1517"/>
    <b v="1"/>
    <n v="615"/>
    <b v="1"/>
    <x v="20"/>
    <x v="18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x v="1518"/>
    <b v="1"/>
    <n v="236"/>
    <b v="1"/>
    <x v="20"/>
    <x v="20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x v="1519"/>
    <b v="1"/>
    <n v="145"/>
    <b v="1"/>
    <x v="20"/>
    <x v="3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x v="1520"/>
    <x v="1520"/>
    <b v="1"/>
    <n v="167"/>
    <b v="1"/>
    <x v="20"/>
    <x v="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x v="1521"/>
    <b v="1"/>
    <n v="235"/>
    <b v="1"/>
    <x v="20"/>
    <x v="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x v="1522"/>
    <b v="1"/>
    <n v="452"/>
    <b v="1"/>
    <x v="20"/>
    <x v="86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x v="1523"/>
    <b v="1"/>
    <n v="241"/>
    <b v="1"/>
    <x v="20"/>
    <x v="10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x v="1524"/>
    <b v="1"/>
    <n v="28"/>
    <b v="1"/>
    <x v="20"/>
    <x v="1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x v="1525"/>
    <b v="1"/>
    <n v="140"/>
    <b v="1"/>
    <x v="20"/>
    <x v="107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x v="1526"/>
    <b v="1"/>
    <n v="280"/>
    <b v="1"/>
    <x v="20"/>
    <x v="2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x v="1527"/>
    <b v="1"/>
    <n v="70"/>
    <b v="1"/>
    <x v="20"/>
    <x v="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x v="1528"/>
    <b v="1"/>
    <n v="160"/>
    <b v="1"/>
    <x v="20"/>
    <x v="20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x v="1529"/>
    <b v="1"/>
    <n v="141"/>
    <b v="1"/>
    <x v="20"/>
    <x v="7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x v="1530"/>
    <b v="1"/>
    <n v="874"/>
    <b v="1"/>
    <x v="20"/>
    <x v="16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x v="1531"/>
    <b v="1"/>
    <n v="73"/>
    <b v="1"/>
    <x v="20"/>
    <x v="98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x v="1532"/>
    <b v="1"/>
    <n v="294"/>
    <b v="1"/>
    <x v="20"/>
    <x v="20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x v="1533"/>
    <b v="1"/>
    <n v="740"/>
    <b v="1"/>
    <x v="20"/>
    <x v="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x v="1534"/>
    <b v="1"/>
    <n v="369"/>
    <b v="1"/>
    <x v="20"/>
    <x v="21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x v="1535"/>
    <b v="1"/>
    <n v="110"/>
    <b v="1"/>
    <x v="20"/>
    <x v="8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x v="1536"/>
    <b v="1"/>
    <n v="455"/>
    <b v="1"/>
    <x v="20"/>
    <x v="21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x v="1537"/>
    <b v="1"/>
    <n v="224"/>
    <b v="1"/>
    <x v="20"/>
    <x v="14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x v="1538"/>
    <b v="1"/>
    <n v="46"/>
    <b v="1"/>
    <x v="20"/>
    <x v="3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x v="1539"/>
    <b v="0"/>
    <n v="284"/>
    <b v="1"/>
    <x v="20"/>
    <x v="1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x v="1540"/>
    <b v="1"/>
    <n v="98"/>
    <b v="1"/>
    <x v="20"/>
    <x v="9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x v="1541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x v="1542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x v="1543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x v="154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x v="1545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x v="1546"/>
    <b v="0"/>
    <n v="11"/>
    <b v="0"/>
    <x v="24"/>
    <x v="1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x v="1547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x v="1548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x v="1549"/>
    <b v="0"/>
    <n v="6"/>
    <b v="0"/>
    <x v="24"/>
    <x v="12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x v="1550"/>
    <b v="0"/>
    <n v="7"/>
    <b v="0"/>
    <x v="24"/>
    <x v="5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x v="1551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x v="1552"/>
    <b v="0"/>
    <n v="16"/>
    <b v="0"/>
    <x v="24"/>
    <x v="19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x v="1553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x v="1554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x v="1555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x v="1556"/>
    <b v="0"/>
    <n v="12"/>
    <b v="0"/>
    <x v="24"/>
    <x v="79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x v="1557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x v="1558"/>
    <b v="0"/>
    <n v="3"/>
    <b v="0"/>
    <x v="24"/>
    <x v="6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x v="155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x v="1560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x v="1561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x v="1562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x v="1563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x v="1564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x v="1565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x v="1566"/>
    <b v="0"/>
    <n v="59"/>
    <b v="0"/>
    <x v="25"/>
    <x v="7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x v="1567"/>
    <b v="0"/>
    <n v="13"/>
    <b v="0"/>
    <x v="25"/>
    <x v="6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x v="1568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x v="0"/>
    <x v="1568"/>
    <x v="1569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x v="1570"/>
    <b v="0"/>
    <n v="52"/>
    <b v="0"/>
    <x v="25"/>
    <x v="139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x v="1571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x v="1572"/>
    <b v="0"/>
    <n v="3"/>
    <b v="0"/>
    <x v="25"/>
    <x v="6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x v="1573"/>
    <b v="0"/>
    <n v="3"/>
    <b v="0"/>
    <x v="25"/>
    <x v="5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x v="1574"/>
    <b v="0"/>
    <n v="6"/>
    <b v="0"/>
    <x v="25"/>
    <x v="6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x v="1575"/>
    <b v="0"/>
    <n v="35"/>
    <b v="0"/>
    <x v="25"/>
    <x v="6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x v="1576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x v="1577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x v="1578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x v="1579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x v="1580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x v="1581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x v="0"/>
    <x v="1581"/>
    <x v="1582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x v="1583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x v="1584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x v="1585"/>
    <b v="0"/>
    <n v="12"/>
    <b v="0"/>
    <x v="26"/>
    <x v="135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x v="1585"/>
    <x v="1586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x v="1587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x v="0"/>
    <x v="1587"/>
    <x v="1588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x v="1589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x v="3"/>
    <x v="1589"/>
    <x v="1590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x v="1591"/>
    <b v="0"/>
    <n v="92"/>
    <b v="0"/>
    <x v="26"/>
    <x v="1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x v="1592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x v="1593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x v="1594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x v="1595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x v="1596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x v="15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x v="159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x v="1599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x v="1600"/>
    <b v="0"/>
    <n v="9"/>
    <b v="0"/>
    <x v="26"/>
    <x v="11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x v="1601"/>
    <b v="0"/>
    <n v="56"/>
    <b v="1"/>
    <x v="11"/>
    <x v="2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x v="1602"/>
    <b v="0"/>
    <n v="32"/>
    <b v="1"/>
    <x v="11"/>
    <x v="8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x v="1603"/>
    <b v="0"/>
    <n v="30"/>
    <b v="1"/>
    <x v="11"/>
    <x v="8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x v="1604"/>
    <b v="0"/>
    <n v="70"/>
    <b v="1"/>
    <x v="11"/>
    <x v="1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x v="1605"/>
    <b v="0"/>
    <n v="44"/>
    <b v="1"/>
    <x v="11"/>
    <x v="7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x v="1606"/>
    <b v="0"/>
    <n v="92"/>
    <b v="1"/>
    <x v="11"/>
    <x v="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x v="1607"/>
    <b v="0"/>
    <n v="205"/>
    <b v="1"/>
    <x v="11"/>
    <x v="14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x v="1608"/>
    <b v="0"/>
    <n v="23"/>
    <b v="1"/>
    <x v="11"/>
    <x v="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x v="16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x v="1610"/>
    <b v="0"/>
    <n v="112"/>
    <b v="1"/>
    <x v="11"/>
    <x v="21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x v="1610"/>
    <x v="1611"/>
    <b v="0"/>
    <n v="27"/>
    <b v="1"/>
    <x v="11"/>
    <x v="10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x v="1612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x v="1613"/>
    <b v="0"/>
    <n v="26"/>
    <b v="1"/>
    <x v="11"/>
    <x v="2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x v="1614"/>
    <b v="0"/>
    <n v="77"/>
    <b v="1"/>
    <x v="11"/>
    <x v="3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x v="1615"/>
    <b v="0"/>
    <n v="136"/>
    <b v="1"/>
    <x v="11"/>
    <x v="3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x v="1616"/>
    <b v="0"/>
    <n v="157"/>
    <b v="1"/>
    <x v="11"/>
    <x v="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x v="1617"/>
    <b v="0"/>
    <n v="158"/>
    <b v="1"/>
    <x v="11"/>
    <x v="9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x v="1618"/>
    <b v="0"/>
    <n v="27"/>
    <b v="1"/>
    <x v="11"/>
    <x v="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x v="1619"/>
    <b v="0"/>
    <n v="23"/>
    <b v="1"/>
    <x v="11"/>
    <x v="18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x v="1620"/>
    <b v="0"/>
    <n v="17"/>
    <b v="1"/>
    <x v="11"/>
    <x v="4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x v="1621"/>
    <b v="0"/>
    <n v="37"/>
    <b v="1"/>
    <x v="11"/>
    <x v="1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x v="1622"/>
    <b v="0"/>
    <n v="65"/>
    <b v="1"/>
    <x v="11"/>
    <x v="2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x v="1623"/>
    <b v="0"/>
    <n v="18"/>
    <b v="1"/>
    <x v="11"/>
    <x v="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x v="1624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x v="1625"/>
    <b v="0"/>
    <n v="104"/>
    <b v="1"/>
    <x v="11"/>
    <x v="1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x v="1626"/>
    <b v="0"/>
    <n v="108"/>
    <b v="1"/>
    <x v="11"/>
    <x v="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x v="1627"/>
    <b v="0"/>
    <n v="38"/>
    <b v="1"/>
    <x v="11"/>
    <x v="1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x v="1628"/>
    <b v="0"/>
    <n v="88"/>
    <b v="1"/>
    <x v="11"/>
    <x v="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x v="1629"/>
    <b v="0"/>
    <n v="82"/>
    <b v="1"/>
    <x v="11"/>
    <x v="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x v="1630"/>
    <b v="0"/>
    <n v="126"/>
    <b v="1"/>
    <x v="11"/>
    <x v="21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x v="1631"/>
    <b v="0"/>
    <n v="133"/>
    <b v="1"/>
    <x v="11"/>
    <x v="9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x v="1632"/>
    <b v="0"/>
    <n v="47"/>
    <b v="1"/>
    <x v="11"/>
    <x v="2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x v="1633"/>
    <b v="0"/>
    <n v="58"/>
    <b v="1"/>
    <x v="11"/>
    <x v="8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x v="1634"/>
    <b v="0"/>
    <n v="32"/>
    <b v="1"/>
    <x v="11"/>
    <x v="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x v="1635"/>
    <b v="0"/>
    <n v="37"/>
    <b v="1"/>
    <x v="11"/>
    <x v="10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x v="1636"/>
    <b v="0"/>
    <n v="87"/>
    <b v="1"/>
    <x v="11"/>
    <x v="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x v="1637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x v="1637"/>
    <x v="163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x v="1639"/>
    <b v="0"/>
    <n v="19"/>
    <b v="1"/>
    <x v="11"/>
    <x v="8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x v="1640"/>
    <b v="0"/>
    <n v="17"/>
    <b v="1"/>
    <x v="11"/>
    <x v="10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x v="1641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x v="1642"/>
    <b v="0"/>
    <n v="28"/>
    <b v="1"/>
    <x v="27"/>
    <x v="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x v="1643"/>
    <b v="0"/>
    <n v="37"/>
    <b v="1"/>
    <x v="27"/>
    <x v="10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x v="1644"/>
    <b v="0"/>
    <n v="128"/>
    <b v="1"/>
    <x v="27"/>
    <x v="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x v="1645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x v="1646"/>
    <b v="0"/>
    <n v="83"/>
    <b v="1"/>
    <x v="27"/>
    <x v="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x v="1647"/>
    <b v="0"/>
    <n v="46"/>
    <b v="1"/>
    <x v="27"/>
    <x v="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x v="1648"/>
    <b v="0"/>
    <n v="90"/>
    <b v="1"/>
    <x v="27"/>
    <x v="10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x v="1649"/>
    <b v="0"/>
    <n v="81"/>
    <b v="1"/>
    <x v="27"/>
    <x v="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x v="1650"/>
    <b v="0"/>
    <n v="32"/>
    <b v="1"/>
    <x v="27"/>
    <x v="24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x v="1651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x v="1652"/>
    <b v="0"/>
    <n v="70"/>
    <b v="1"/>
    <x v="27"/>
    <x v="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x v="1653"/>
    <b v="0"/>
    <n v="168"/>
    <b v="1"/>
    <x v="27"/>
    <x v="1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x v="1654"/>
    <b v="0"/>
    <n v="34"/>
    <b v="1"/>
    <x v="27"/>
    <x v="2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x v="1655"/>
    <b v="0"/>
    <n v="48"/>
    <b v="1"/>
    <x v="27"/>
    <x v="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x v="1656"/>
    <b v="0"/>
    <n v="48"/>
    <b v="1"/>
    <x v="27"/>
    <x v="8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x v="1657"/>
    <b v="0"/>
    <n v="221"/>
    <b v="1"/>
    <x v="27"/>
    <x v="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x v="1658"/>
    <b v="0"/>
    <n v="107"/>
    <b v="1"/>
    <x v="27"/>
    <x v="88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x v="1659"/>
    <b v="0"/>
    <n v="45"/>
    <b v="1"/>
    <x v="27"/>
    <x v="4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x v="1660"/>
    <b v="0"/>
    <n v="36"/>
    <b v="1"/>
    <x v="27"/>
    <x v="21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x v="1661"/>
    <b v="0"/>
    <n v="101"/>
    <b v="1"/>
    <x v="27"/>
    <x v="3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x v="1662"/>
    <b v="0"/>
    <n v="62"/>
    <b v="1"/>
    <x v="27"/>
    <x v="3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x v="1663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x v="1664"/>
    <b v="0"/>
    <n v="89"/>
    <b v="1"/>
    <x v="27"/>
    <x v="10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x v="1665"/>
    <b v="0"/>
    <n v="93"/>
    <b v="1"/>
    <x v="27"/>
    <x v="1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x v="1666"/>
    <b v="0"/>
    <n v="98"/>
    <b v="1"/>
    <x v="27"/>
    <x v="164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x v="1667"/>
    <b v="0"/>
    <n v="82"/>
    <b v="1"/>
    <x v="27"/>
    <x v="3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x v="1668"/>
    <b v="0"/>
    <n v="116"/>
    <b v="1"/>
    <x v="27"/>
    <x v="3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x v="1669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x v="1670"/>
    <b v="0"/>
    <n v="23"/>
    <b v="1"/>
    <x v="27"/>
    <x v="3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x v="1671"/>
    <b v="0"/>
    <n v="77"/>
    <b v="1"/>
    <x v="27"/>
    <x v="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x v="1672"/>
    <b v="0"/>
    <n v="49"/>
    <b v="1"/>
    <x v="27"/>
    <x v="4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x v="1673"/>
    <b v="0"/>
    <n v="59"/>
    <b v="1"/>
    <x v="27"/>
    <x v="3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x v="1674"/>
    <b v="0"/>
    <n v="113"/>
    <b v="1"/>
    <x v="27"/>
    <x v="18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x v="1675"/>
    <b v="0"/>
    <n v="34"/>
    <b v="1"/>
    <x v="27"/>
    <x v="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x v="1676"/>
    <b v="0"/>
    <n v="42"/>
    <b v="1"/>
    <x v="27"/>
    <x v="4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x v="1677"/>
    <b v="0"/>
    <n v="42"/>
    <b v="1"/>
    <x v="27"/>
    <x v="2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x v="1678"/>
    <b v="0"/>
    <n v="49"/>
    <b v="1"/>
    <x v="27"/>
    <x v="9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x v="1679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x v="1679"/>
    <x v="1680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x v="1681"/>
    <b v="0"/>
    <n v="884"/>
    <b v="0"/>
    <x v="28"/>
    <x v="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x v="1682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x v="1683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x v="1684"/>
    <b v="0"/>
    <n v="101"/>
    <b v="0"/>
    <x v="28"/>
    <x v="1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x v="1685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x v="1686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x v="1687"/>
    <b v="0"/>
    <n v="39"/>
    <b v="0"/>
    <x v="28"/>
    <x v="13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x v="1688"/>
    <b v="0"/>
    <n v="7"/>
    <b v="0"/>
    <x v="28"/>
    <x v="156"/>
    <n v="253.14285714285714"/>
    <x v="4"/>
    <x v="28"/>
  </r>
  <r>
    <n v="1689"/>
    <s v="Fly Away"/>
    <s v="Praising the Living God in the second half of life."/>
    <n v="2400"/>
    <n v="2400"/>
    <x v="3"/>
    <x v="0"/>
    <x v="0"/>
    <x v="1688"/>
    <x v="1689"/>
    <b v="0"/>
    <n v="14"/>
    <b v="0"/>
    <x v="28"/>
    <x v="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x v="1690"/>
    <b v="0"/>
    <n v="11"/>
    <b v="0"/>
    <x v="28"/>
    <x v="7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x v="1691"/>
    <b v="0"/>
    <n v="38"/>
    <b v="0"/>
    <x v="28"/>
    <x v="6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x v="1692"/>
    <b v="0"/>
    <n v="15"/>
    <b v="0"/>
    <x v="28"/>
    <x v="216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x v="1693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x v="169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x v="1695"/>
    <b v="0"/>
    <n v="23"/>
    <b v="0"/>
    <x v="28"/>
    <x v="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x v="1696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x v="1697"/>
    <b v="0"/>
    <n v="22"/>
    <b v="0"/>
    <x v="28"/>
    <x v="6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x v="1698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x v="1699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x v="1700"/>
    <b v="0"/>
    <n v="79"/>
    <b v="0"/>
    <x v="28"/>
    <x v="73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x v="1701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x v="1701"/>
    <x v="1702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x v="1703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x v="1704"/>
    <b v="0"/>
    <n v="11"/>
    <b v="0"/>
    <x v="28"/>
    <x v="1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x v="1705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x v="1706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x v="1707"/>
    <b v="0"/>
    <n v="9"/>
    <b v="0"/>
    <x v="28"/>
    <x v="5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x v="1708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x v="1709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x v="1710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x v="1711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x v="1712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x v="1713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x v="1714"/>
    <b v="0"/>
    <n v="17"/>
    <b v="0"/>
    <x v="28"/>
    <x v="59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x v="171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x v="1716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x v="1717"/>
    <b v="0"/>
    <n v="41"/>
    <b v="0"/>
    <x v="28"/>
    <x v="152"/>
    <n v="34.024390243902438"/>
    <x v="4"/>
    <x v="28"/>
  </r>
  <r>
    <n v="1718"/>
    <s v="The Prodigal Son"/>
    <s v="A melody for the galaxy."/>
    <n v="35000"/>
    <n v="75"/>
    <x v="2"/>
    <x v="0"/>
    <x v="0"/>
    <x v="1717"/>
    <x v="1718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x v="1719"/>
    <b v="0"/>
    <n v="3"/>
    <b v="0"/>
    <x v="28"/>
    <x v="6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x v="1720"/>
    <b v="0"/>
    <n v="8"/>
    <b v="0"/>
    <x v="28"/>
    <x v="5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x v="1721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x v="1722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x v="1723"/>
    <b v="0"/>
    <n v="3"/>
    <b v="0"/>
    <x v="28"/>
    <x v="113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x v="1724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x v="1725"/>
    <b v="0"/>
    <n v="9"/>
    <b v="0"/>
    <x v="28"/>
    <x v="5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x v="1726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x v="172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x v="1728"/>
    <b v="0"/>
    <n v="7"/>
    <b v="0"/>
    <x v="28"/>
    <x v="14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x v="1729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x v="1730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x v="1730"/>
    <x v="1731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x v="1732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x v="1733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x v="1734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x v="173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x v="1736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x v="1737"/>
    <b v="0"/>
    <n v="15"/>
    <b v="0"/>
    <x v="28"/>
    <x v="7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x v="1738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x v="1739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x v="1740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x v="1740"/>
    <x v="1741"/>
    <b v="0"/>
    <n v="52"/>
    <b v="1"/>
    <x v="20"/>
    <x v="38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x v="1742"/>
    <b v="0"/>
    <n v="34"/>
    <b v="1"/>
    <x v="20"/>
    <x v="1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x v="1743"/>
    <b v="0"/>
    <n v="67"/>
    <b v="1"/>
    <x v="20"/>
    <x v="8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x v="1744"/>
    <b v="0"/>
    <n v="70"/>
    <b v="1"/>
    <x v="20"/>
    <x v="9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x v="1745"/>
    <b v="0"/>
    <n v="89"/>
    <b v="1"/>
    <x v="20"/>
    <x v="3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x v="1746"/>
    <b v="0"/>
    <n v="107"/>
    <b v="1"/>
    <x v="20"/>
    <x v="3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x v="1747"/>
    <b v="0"/>
    <n v="159"/>
    <b v="1"/>
    <x v="20"/>
    <x v="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x v="1748"/>
    <b v="0"/>
    <n v="181"/>
    <b v="1"/>
    <x v="20"/>
    <x v="2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x v="1749"/>
    <b v="0"/>
    <n v="131"/>
    <b v="1"/>
    <x v="20"/>
    <x v="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x v="1750"/>
    <b v="0"/>
    <n v="125"/>
    <b v="1"/>
    <x v="20"/>
    <x v="18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x v="1751"/>
    <b v="0"/>
    <n v="61"/>
    <b v="1"/>
    <x v="20"/>
    <x v="3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x v="1752"/>
    <b v="0"/>
    <n v="90"/>
    <b v="1"/>
    <x v="20"/>
    <x v="2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x v="1753"/>
    <b v="0"/>
    <n v="35"/>
    <b v="1"/>
    <x v="20"/>
    <x v="29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x v="1754"/>
    <b v="0"/>
    <n v="90"/>
    <b v="1"/>
    <x v="20"/>
    <x v="3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x v="1755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x v="1756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x v="1757"/>
    <b v="0"/>
    <n v="14"/>
    <b v="1"/>
    <x v="20"/>
    <x v="31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x v="1758"/>
    <b v="0"/>
    <n v="27"/>
    <b v="1"/>
    <x v="20"/>
    <x v="41"/>
    <n v="42.481481481481481"/>
    <x v="8"/>
    <x v="20"/>
  </r>
  <r>
    <n v="1759"/>
    <s v="Death Valley"/>
    <s v="Death Valley will be the first photo book of Andi State"/>
    <n v="5000"/>
    <n v="5330"/>
    <x v="0"/>
    <x v="0"/>
    <x v="0"/>
    <x v="1758"/>
    <x v="1759"/>
    <b v="0"/>
    <n v="49"/>
    <b v="1"/>
    <x v="20"/>
    <x v="1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x v="1760"/>
    <b v="0"/>
    <n v="102"/>
    <b v="1"/>
    <x v="20"/>
    <x v="1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x v="1761"/>
    <b v="0"/>
    <n v="3"/>
    <b v="1"/>
    <x v="20"/>
    <x v="19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x v="1761"/>
    <x v="1762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x v="1763"/>
    <b v="0"/>
    <n v="118"/>
    <b v="1"/>
    <x v="20"/>
    <x v="2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x v="1764"/>
    <b v="1"/>
    <n v="39"/>
    <b v="0"/>
    <x v="20"/>
    <x v="68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x v="1765"/>
    <b v="1"/>
    <n v="103"/>
    <b v="0"/>
    <x v="20"/>
    <x v="15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x v="1766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x v="1767"/>
    <b v="1"/>
    <n v="39"/>
    <b v="0"/>
    <x v="20"/>
    <x v="13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x v="1768"/>
    <b v="1"/>
    <n v="15"/>
    <b v="0"/>
    <x v="20"/>
    <x v="6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x v="1769"/>
    <b v="1"/>
    <n v="22"/>
    <b v="0"/>
    <x v="20"/>
    <x v="5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x v="1770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x v="1771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x v="1772"/>
    <b v="1"/>
    <n v="19"/>
    <b v="0"/>
    <x v="20"/>
    <x v="6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x v="1773"/>
    <b v="1"/>
    <n v="19"/>
    <b v="0"/>
    <x v="20"/>
    <x v="5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x v="1774"/>
    <b v="1"/>
    <n v="13"/>
    <b v="0"/>
    <x v="20"/>
    <x v="13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x v="1775"/>
    <b v="1"/>
    <n v="124"/>
    <b v="0"/>
    <x v="20"/>
    <x v="187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x v="1776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x v="1777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x v="1778"/>
    <b v="1"/>
    <n v="15"/>
    <b v="0"/>
    <x v="20"/>
    <x v="53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x v="1779"/>
    <b v="1"/>
    <n v="38"/>
    <b v="0"/>
    <x v="20"/>
    <x v="71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x v="1780"/>
    <b v="1"/>
    <n v="152"/>
    <b v="0"/>
    <x v="20"/>
    <x v="6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x v="1781"/>
    <b v="1"/>
    <n v="24"/>
    <b v="0"/>
    <x v="20"/>
    <x v="7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x v="1782"/>
    <b v="1"/>
    <n v="76"/>
    <b v="0"/>
    <x v="20"/>
    <x v="7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x v="1783"/>
    <b v="1"/>
    <n v="185"/>
    <b v="0"/>
    <x v="20"/>
    <x v="14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x v="1784"/>
    <b v="1"/>
    <n v="33"/>
    <b v="0"/>
    <x v="20"/>
    <x v="67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x v="1785"/>
    <b v="1"/>
    <n v="108"/>
    <b v="0"/>
    <x v="20"/>
    <x v="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x v="1786"/>
    <b v="1"/>
    <n v="29"/>
    <b v="0"/>
    <x v="20"/>
    <x v="21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x v="1787"/>
    <b v="1"/>
    <n v="24"/>
    <b v="0"/>
    <x v="20"/>
    <x v="7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x v="1788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x v="1789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x v="1790"/>
    <b v="1"/>
    <n v="15"/>
    <b v="0"/>
    <x v="20"/>
    <x v="6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x v="1791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x v="1792"/>
    <b v="1"/>
    <n v="139"/>
    <b v="0"/>
    <x v="20"/>
    <x v="22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x v="1793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x v="1794"/>
    <b v="1"/>
    <n v="18"/>
    <b v="0"/>
    <x v="20"/>
    <x v="5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x v="1795"/>
    <b v="1"/>
    <n v="81"/>
    <b v="0"/>
    <x v="20"/>
    <x v="115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x v="1796"/>
    <b v="1"/>
    <n v="86"/>
    <b v="0"/>
    <x v="20"/>
    <x v="6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x v="1797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x v="1798"/>
    <b v="1"/>
    <n v="37"/>
    <b v="0"/>
    <x v="20"/>
    <x v="5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x v="1798"/>
    <x v="1799"/>
    <b v="1"/>
    <n v="6"/>
    <b v="0"/>
    <x v="20"/>
    <x v="5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x v="1800"/>
    <b v="1"/>
    <n v="113"/>
    <b v="0"/>
    <x v="20"/>
    <x v="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x v="1801"/>
    <b v="1"/>
    <n v="37"/>
    <b v="0"/>
    <x v="20"/>
    <x v="5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x v="1802"/>
    <b v="1"/>
    <n v="18"/>
    <b v="0"/>
    <x v="20"/>
    <x v="216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x v="1803"/>
    <b v="1"/>
    <n v="75"/>
    <b v="0"/>
    <x v="20"/>
    <x v="13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x v="1804"/>
    <b v="1"/>
    <n v="52"/>
    <b v="0"/>
    <x v="20"/>
    <x v="13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x v="1805"/>
    <b v="1"/>
    <n v="122"/>
    <b v="0"/>
    <x v="20"/>
    <x v="7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x v="1806"/>
    <b v="1"/>
    <n v="8"/>
    <b v="0"/>
    <x v="20"/>
    <x v="56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x v="1806"/>
    <x v="1807"/>
    <b v="1"/>
    <n v="8"/>
    <b v="0"/>
    <x v="20"/>
    <x v="5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x v="1808"/>
    <b v="1"/>
    <n v="96"/>
    <b v="0"/>
    <x v="20"/>
    <x v="13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x v="1809"/>
    <b v="1"/>
    <n v="9"/>
    <b v="0"/>
    <x v="20"/>
    <x v="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x v="1810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x v="1811"/>
    <b v="0"/>
    <n v="26"/>
    <b v="0"/>
    <x v="20"/>
    <x v="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x v="1812"/>
    <b v="0"/>
    <n v="23"/>
    <b v="0"/>
    <x v="20"/>
    <x v="5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x v="1813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x v="1814"/>
    <b v="0"/>
    <n v="140"/>
    <b v="0"/>
    <x v="20"/>
    <x v="19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x v="1815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x v="1816"/>
    <b v="0"/>
    <n v="6"/>
    <b v="0"/>
    <x v="20"/>
    <x v="5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x v="181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x v="1818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x v="1819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x v="1820"/>
    <b v="0"/>
    <n v="8"/>
    <b v="0"/>
    <x v="20"/>
    <x v="11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x v="1821"/>
    <b v="0"/>
    <n v="57"/>
    <b v="1"/>
    <x v="11"/>
    <x v="16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x v="1822"/>
    <b v="0"/>
    <n v="11"/>
    <b v="1"/>
    <x v="11"/>
    <x v="8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x v="1823"/>
    <b v="0"/>
    <n v="33"/>
    <b v="1"/>
    <x v="11"/>
    <x v="31"/>
    <n v="24.575757575757574"/>
    <x v="4"/>
    <x v="11"/>
  </r>
  <r>
    <n v="1824"/>
    <s v="Tin Man's Broken Wisdom Fund"/>
    <s v="cd fund raiser"/>
    <n v="3000"/>
    <n v="3002"/>
    <x v="0"/>
    <x v="0"/>
    <x v="0"/>
    <x v="1823"/>
    <x v="1824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x v="1825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x v="1825"/>
    <x v="1826"/>
    <b v="0"/>
    <n v="38"/>
    <b v="1"/>
    <x v="11"/>
    <x v="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x v="1827"/>
    <b v="0"/>
    <n v="96"/>
    <b v="1"/>
    <x v="11"/>
    <x v="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x v="1828"/>
    <b v="0"/>
    <n v="48"/>
    <b v="1"/>
    <x v="11"/>
    <x v="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x v="1829"/>
    <b v="0"/>
    <n v="33"/>
    <b v="1"/>
    <x v="11"/>
    <x v="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x v="1830"/>
    <b v="0"/>
    <n v="226"/>
    <b v="1"/>
    <x v="11"/>
    <x v="2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x v="1831"/>
    <b v="0"/>
    <n v="14"/>
    <b v="1"/>
    <x v="11"/>
    <x v="3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x v="1832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x v="183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x v="1833"/>
    <x v="1834"/>
    <b v="0"/>
    <n v="90"/>
    <b v="1"/>
    <x v="11"/>
    <x v="9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x v="1835"/>
    <b v="0"/>
    <n v="11"/>
    <b v="1"/>
    <x v="11"/>
    <x v="3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x v="1835"/>
    <x v="1836"/>
    <b v="0"/>
    <n v="55"/>
    <b v="1"/>
    <x v="11"/>
    <x v="17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x v="1837"/>
    <b v="0"/>
    <n v="30"/>
    <b v="1"/>
    <x v="11"/>
    <x v="22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x v="1838"/>
    <b v="0"/>
    <n v="28"/>
    <b v="1"/>
    <x v="11"/>
    <x v="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x v="1839"/>
    <b v="0"/>
    <n v="45"/>
    <b v="1"/>
    <x v="11"/>
    <x v="2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x v="1840"/>
    <b v="0"/>
    <n v="13"/>
    <b v="1"/>
    <x v="11"/>
    <x v="15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x v="1841"/>
    <b v="0"/>
    <n v="40"/>
    <b v="1"/>
    <x v="11"/>
    <x v="2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x v="1842"/>
    <b v="0"/>
    <n v="21"/>
    <b v="1"/>
    <x v="11"/>
    <x v="1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x v="1843"/>
    <b v="0"/>
    <n v="134"/>
    <b v="1"/>
    <x v="11"/>
    <x v="3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x v="184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x v="1845"/>
    <b v="0"/>
    <n v="19"/>
    <b v="1"/>
    <x v="11"/>
    <x v="8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x v="1846"/>
    <b v="0"/>
    <n v="209"/>
    <b v="1"/>
    <x v="11"/>
    <x v="17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x v="1847"/>
    <b v="0"/>
    <n v="38"/>
    <b v="1"/>
    <x v="11"/>
    <x v="1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x v="1848"/>
    <b v="0"/>
    <n v="24"/>
    <b v="1"/>
    <x v="11"/>
    <x v="13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x v="1849"/>
    <b v="0"/>
    <n v="8"/>
    <b v="1"/>
    <x v="11"/>
    <x v="8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x v="1850"/>
    <b v="0"/>
    <n v="179"/>
    <b v="1"/>
    <x v="11"/>
    <x v="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x v="1851"/>
    <b v="0"/>
    <n v="26"/>
    <b v="1"/>
    <x v="11"/>
    <x v="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x v="1852"/>
    <b v="0"/>
    <n v="131"/>
    <b v="1"/>
    <x v="11"/>
    <x v="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x v="1853"/>
    <b v="0"/>
    <n v="14"/>
    <b v="1"/>
    <x v="11"/>
    <x v="2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x v="1854"/>
    <b v="0"/>
    <n v="174"/>
    <b v="1"/>
    <x v="11"/>
    <x v="2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x v="1855"/>
    <b v="0"/>
    <n v="191"/>
    <b v="1"/>
    <x v="11"/>
    <x v="22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x v="1856"/>
    <b v="0"/>
    <n v="38"/>
    <b v="1"/>
    <x v="11"/>
    <x v="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x v="1857"/>
    <b v="0"/>
    <n v="22"/>
    <b v="1"/>
    <x v="11"/>
    <x v="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x v="1858"/>
    <b v="0"/>
    <n v="149"/>
    <b v="1"/>
    <x v="11"/>
    <x v="1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x v="1858"/>
    <x v="1859"/>
    <b v="0"/>
    <n v="56"/>
    <b v="1"/>
    <x v="11"/>
    <x v="8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x v="1860"/>
    <b v="0"/>
    <n v="19"/>
    <b v="1"/>
    <x v="11"/>
    <x v="1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x v="186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x v="1862"/>
    <b v="0"/>
    <n v="16"/>
    <b v="0"/>
    <x v="18"/>
    <x v="5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x v="1863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x v="1864"/>
    <b v="0"/>
    <n v="48"/>
    <b v="0"/>
    <x v="18"/>
    <x v="15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x v="1865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x v="1866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x v="1867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x v="1868"/>
    <b v="0"/>
    <n v="17"/>
    <b v="0"/>
    <x v="18"/>
    <x v="6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x v="186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x v="1870"/>
    <b v="0"/>
    <n v="11"/>
    <b v="0"/>
    <x v="18"/>
    <x v="54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x v="1871"/>
    <b v="0"/>
    <n v="95"/>
    <b v="0"/>
    <x v="18"/>
    <x v="22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x v="1872"/>
    <b v="0"/>
    <n v="13"/>
    <b v="0"/>
    <x v="18"/>
    <x v="6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x v="1873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x v="1874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x v="1875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x v="1876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x v="1877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x v="1878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x v="187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x v="1879"/>
    <x v="1880"/>
    <b v="0"/>
    <n v="24"/>
    <b v="0"/>
    <x v="18"/>
    <x v="6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x v="1881"/>
    <b v="0"/>
    <n v="70"/>
    <b v="1"/>
    <x v="14"/>
    <x v="36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x v="1882"/>
    <b v="0"/>
    <n v="81"/>
    <b v="1"/>
    <x v="14"/>
    <x v="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x v="1883"/>
    <b v="0"/>
    <n v="32"/>
    <b v="1"/>
    <x v="14"/>
    <x v="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x v="1884"/>
    <b v="0"/>
    <n v="26"/>
    <b v="1"/>
    <x v="14"/>
    <x v="16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x v="1885"/>
    <b v="0"/>
    <n v="105"/>
    <b v="1"/>
    <x v="14"/>
    <x v="31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x v="1886"/>
    <b v="0"/>
    <n v="29"/>
    <b v="1"/>
    <x v="14"/>
    <x v="2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x v="1887"/>
    <b v="0"/>
    <n v="8"/>
    <b v="1"/>
    <x v="14"/>
    <x v="3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x v="1888"/>
    <b v="0"/>
    <n v="89"/>
    <b v="1"/>
    <x v="14"/>
    <x v="18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x v="1889"/>
    <b v="0"/>
    <n v="44"/>
    <b v="1"/>
    <x v="14"/>
    <x v="1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x v="1890"/>
    <b v="0"/>
    <n v="246"/>
    <b v="1"/>
    <x v="14"/>
    <x v="1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x v="1891"/>
    <b v="0"/>
    <n v="120"/>
    <b v="1"/>
    <x v="14"/>
    <x v="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x v="1892"/>
    <b v="0"/>
    <n v="26"/>
    <b v="1"/>
    <x v="14"/>
    <x v="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x v="1893"/>
    <b v="0"/>
    <n v="45"/>
    <b v="1"/>
    <x v="14"/>
    <x v="3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x v="1893"/>
    <x v="1894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x v="1895"/>
    <b v="0"/>
    <n v="47"/>
    <b v="1"/>
    <x v="14"/>
    <x v="2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x v="1896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x v="1897"/>
    <b v="0"/>
    <n v="183"/>
    <b v="1"/>
    <x v="14"/>
    <x v="21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x v="1898"/>
    <b v="0"/>
    <n v="21"/>
    <b v="1"/>
    <x v="14"/>
    <x v="1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x v="1899"/>
    <b v="0"/>
    <n v="42"/>
    <b v="1"/>
    <x v="14"/>
    <x v="1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x v="1900"/>
    <b v="0"/>
    <n v="54"/>
    <b v="1"/>
    <x v="14"/>
    <x v="15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x v="1901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x v="1902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x v="1903"/>
    <b v="0"/>
    <n v="41"/>
    <b v="0"/>
    <x v="29"/>
    <x v="15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x v="1904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x v="1905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x v="1906"/>
    <b v="0"/>
    <n v="99"/>
    <b v="0"/>
    <x v="29"/>
    <x v="15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x v="1907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x v="1908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x v="1909"/>
    <b v="0"/>
    <n v="38"/>
    <b v="0"/>
    <x v="29"/>
    <x v="5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x v="1910"/>
    <b v="0"/>
    <n v="285"/>
    <b v="0"/>
    <x v="29"/>
    <x v="11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x v="1911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x v="1912"/>
    <b v="0"/>
    <n v="42"/>
    <b v="0"/>
    <x v="29"/>
    <x v="15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x v="1913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x v="1914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x v="1915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x v="1916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x v="1917"/>
    <b v="0"/>
    <n v="70"/>
    <b v="0"/>
    <x v="29"/>
    <x v="22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x v="1918"/>
    <b v="0"/>
    <n v="9"/>
    <b v="0"/>
    <x v="29"/>
    <x v="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x v="1919"/>
    <b v="0"/>
    <n v="8"/>
    <b v="0"/>
    <x v="29"/>
    <x v="15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x v="1920"/>
    <b v="0"/>
    <n v="105"/>
    <b v="0"/>
    <x v="29"/>
    <x v="15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x v="1921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x v="1922"/>
    <b v="0"/>
    <n v="64"/>
    <b v="1"/>
    <x v="14"/>
    <x v="3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x v="1923"/>
    <b v="0"/>
    <n v="13"/>
    <b v="1"/>
    <x v="14"/>
    <x v="22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x v="1924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x v="1925"/>
    <b v="0"/>
    <n v="52"/>
    <b v="1"/>
    <x v="14"/>
    <x v="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x v="1926"/>
    <b v="0"/>
    <n v="107"/>
    <b v="1"/>
    <x v="14"/>
    <x v="228"/>
    <n v="27.3896261682243"/>
    <x v="4"/>
    <x v="14"/>
  </r>
  <r>
    <n v="1927"/>
    <s v="GBS Detroit Presents Hampshire"/>
    <s v="Hampshire is headed to GBS Detroit."/>
    <n v="600"/>
    <n v="620"/>
    <x v="0"/>
    <x v="0"/>
    <x v="0"/>
    <x v="1926"/>
    <x v="1927"/>
    <b v="0"/>
    <n v="11"/>
    <b v="1"/>
    <x v="14"/>
    <x v="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x v="1928"/>
    <b v="0"/>
    <n v="34"/>
    <b v="1"/>
    <x v="14"/>
    <x v="3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x v="1929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x v="1930"/>
    <b v="0"/>
    <n v="26"/>
    <b v="1"/>
    <x v="14"/>
    <x v="3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x v="1931"/>
    <b v="0"/>
    <n v="50"/>
    <b v="1"/>
    <x v="14"/>
    <x v="1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x v="1932"/>
    <b v="0"/>
    <n v="80"/>
    <b v="1"/>
    <x v="14"/>
    <x v="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x v="1933"/>
    <b v="0"/>
    <n v="110"/>
    <b v="1"/>
    <x v="14"/>
    <x v="17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x v="1934"/>
    <b v="0"/>
    <n v="77"/>
    <b v="1"/>
    <x v="14"/>
    <x v="3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x v="1935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x v="1936"/>
    <b v="0"/>
    <n v="145"/>
    <b v="1"/>
    <x v="14"/>
    <x v="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x v="1937"/>
    <b v="0"/>
    <n v="29"/>
    <b v="1"/>
    <x v="14"/>
    <x v="22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x v="1938"/>
    <b v="0"/>
    <n v="114"/>
    <b v="1"/>
    <x v="14"/>
    <x v="3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x v="1939"/>
    <b v="0"/>
    <n v="96"/>
    <b v="1"/>
    <x v="14"/>
    <x v="3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x v="1940"/>
    <b v="0"/>
    <n v="31"/>
    <b v="1"/>
    <x v="14"/>
    <x v="1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x v="1941"/>
    <b v="1"/>
    <n v="4883"/>
    <b v="1"/>
    <x v="30"/>
    <x v="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x v="1942"/>
    <b v="1"/>
    <n v="95"/>
    <b v="1"/>
    <x v="30"/>
    <x v="17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x v="1943"/>
    <b v="1"/>
    <n v="2478"/>
    <b v="1"/>
    <x v="30"/>
    <x v="23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x v="1944"/>
    <b v="1"/>
    <n v="1789"/>
    <b v="1"/>
    <x v="30"/>
    <x v="23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x v="1945"/>
    <b v="1"/>
    <n v="680"/>
    <b v="1"/>
    <x v="30"/>
    <x v="23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x v="1946"/>
    <b v="1"/>
    <n v="70"/>
    <b v="1"/>
    <x v="30"/>
    <x v="9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x v="1947"/>
    <b v="1"/>
    <n v="23"/>
    <b v="1"/>
    <x v="30"/>
    <x v="7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x v="1948"/>
    <b v="1"/>
    <n v="4245"/>
    <b v="1"/>
    <x v="30"/>
    <x v="233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x v="1949"/>
    <b v="1"/>
    <n v="943"/>
    <b v="1"/>
    <x v="30"/>
    <x v="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x v="1950"/>
    <b v="1"/>
    <n v="1876"/>
    <b v="1"/>
    <x v="30"/>
    <x v="234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x v="1951"/>
    <b v="1"/>
    <n v="834"/>
    <b v="1"/>
    <x v="30"/>
    <x v="19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x v="1952"/>
    <b v="1"/>
    <n v="682"/>
    <b v="1"/>
    <x v="30"/>
    <x v="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x v="1953"/>
    <b v="1"/>
    <n v="147"/>
    <b v="1"/>
    <x v="30"/>
    <x v="23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x v="1954"/>
    <b v="1"/>
    <n v="415"/>
    <b v="1"/>
    <x v="30"/>
    <x v="23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x v="1955"/>
    <b v="1"/>
    <n v="290"/>
    <b v="1"/>
    <x v="30"/>
    <x v="237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x v="1956"/>
    <b v="1"/>
    <n v="365"/>
    <b v="1"/>
    <x v="30"/>
    <x v="23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x v="1957"/>
    <b v="1"/>
    <n v="660"/>
    <b v="1"/>
    <x v="30"/>
    <x v="23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x v="1958"/>
    <b v="1"/>
    <n v="1356"/>
    <b v="1"/>
    <x v="30"/>
    <x v="24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x v="1959"/>
    <b v="1"/>
    <n v="424"/>
    <b v="1"/>
    <x v="30"/>
    <x v="9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x v="1960"/>
    <b v="1"/>
    <n v="33"/>
    <b v="1"/>
    <x v="30"/>
    <x v="9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x v="1961"/>
    <b v="1"/>
    <n v="1633"/>
    <b v="1"/>
    <x v="30"/>
    <x v="24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x v="1962"/>
    <b v="1"/>
    <n v="306"/>
    <b v="1"/>
    <x v="30"/>
    <x v="24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x v="1963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x v="1964"/>
    <b v="1"/>
    <n v="1281"/>
    <b v="1"/>
    <x v="30"/>
    <x v="21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x v="1965"/>
    <b v="1"/>
    <n v="103"/>
    <b v="1"/>
    <x v="30"/>
    <x v="24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x v="1966"/>
    <b v="1"/>
    <n v="1513"/>
    <b v="1"/>
    <x v="30"/>
    <x v="11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x v="1967"/>
    <b v="1"/>
    <n v="405"/>
    <b v="1"/>
    <x v="30"/>
    <x v="24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x v="1968"/>
    <b v="1"/>
    <n v="510"/>
    <b v="1"/>
    <x v="30"/>
    <x v="24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x v="1969"/>
    <b v="1"/>
    <n v="1887"/>
    <b v="1"/>
    <x v="30"/>
    <x v="24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x v="1970"/>
    <b v="1"/>
    <n v="701"/>
    <b v="1"/>
    <x v="30"/>
    <x v="24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x v="1971"/>
    <b v="1"/>
    <n v="3863"/>
    <b v="1"/>
    <x v="30"/>
    <x v="22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x v="1972"/>
    <b v="1"/>
    <n v="238"/>
    <b v="1"/>
    <x v="30"/>
    <x v="2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x v="1973"/>
    <b v="1"/>
    <n v="2051"/>
    <b v="1"/>
    <x v="30"/>
    <x v="2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x v="1974"/>
    <b v="1"/>
    <n v="402"/>
    <b v="1"/>
    <x v="30"/>
    <x v="25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x v="1975"/>
    <b v="1"/>
    <n v="253"/>
    <b v="1"/>
    <x v="30"/>
    <x v="25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x v="1976"/>
    <b v="1"/>
    <n v="473"/>
    <b v="1"/>
    <x v="30"/>
    <x v="25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x v="1977"/>
    <b v="1"/>
    <n v="821"/>
    <b v="1"/>
    <x v="30"/>
    <x v="25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x v="1978"/>
    <b v="1"/>
    <n v="388"/>
    <b v="1"/>
    <x v="30"/>
    <x v="25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x v="1979"/>
    <b v="1"/>
    <n v="813"/>
    <b v="1"/>
    <x v="30"/>
    <x v="4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x v="1980"/>
    <b v="1"/>
    <n v="1945"/>
    <b v="1"/>
    <x v="30"/>
    <x v="2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x v="1981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x v="1982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x v="1983"/>
    <b v="0"/>
    <n v="16"/>
    <b v="0"/>
    <x v="31"/>
    <x v="6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x v="1984"/>
    <b v="0"/>
    <n v="7"/>
    <b v="0"/>
    <x v="31"/>
    <x v="7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x v="1985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x v="1986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x v="1986"/>
    <x v="1987"/>
    <b v="0"/>
    <n v="28"/>
    <b v="0"/>
    <x v="31"/>
    <x v="72"/>
    <n v="83.428571428571431"/>
    <x v="8"/>
    <x v="31"/>
  </r>
  <r>
    <n v="1988"/>
    <s v="Phillip Michael Photography"/>
    <s v="Expressing art in an image!"/>
    <n v="6000"/>
    <n v="25"/>
    <x v="2"/>
    <x v="0"/>
    <x v="0"/>
    <x v="1987"/>
    <x v="1988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x v="1989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x v="1990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x v="1991"/>
    <b v="0"/>
    <n v="3"/>
    <b v="0"/>
    <x v="31"/>
    <x v="11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x v="1992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x v="1993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x v="1994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x v="1995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x v="1996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x v="1997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x v="1998"/>
    <b v="0"/>
    <n v="3"/>
    <b v="0"/>
    <x v="31"/>
    <x v="7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x v="1999"/>
    <b v="0"/>
    <n v="7"/>
    <b v="0"/>
    <x v="31"/>
    <x v="6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x v="2000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x v="2001"/>
    <b v="1"/>
    <n v="1637"/>
    <b v="1"/>
    <x v="30"/>
    <x v="25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x v="2002"/>
    <b v="1"/>
    <n v="1375"/>
    <b v="1"/>
    <x v="30"/>
    <x v="25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x v="2003"/>
    <b v="1"/>
    <n v="17"/>
    <b v="1"/>
    <x v="30"/>
    <x v="258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x v="2004"/>
    <b v="1"/>
    <n v="354"/>
    <b v="1"/>
    <x v="30"/>
    <x v="259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x v="2005"/>
    <b v="1"/>
    <n v="191"/>
    <b v="1"/>
    <x v="30"/>
    <x v="3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x v="2006"/>
    <b v="1"/>
    <n v="303"/>
    <b v="1"/>
    <x v="30"/>
    <x v="26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x v="2007"/>
    <b v="1"/>
    <n v="137"/>
    <b v="1"/>
    <x v="30"/>
    <x v="3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x v="2008"/>
    <b v="1"/>
    <n v="41"/>
    <b v="1"/>
    <x v="30"/>
    <x v="16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x v="2009"/>
    <b v="1"/>
    <n v="398"/>
    <b v="1"/>
    <x v="30"/>
    <x v="8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x v="2010"/>
    <b v="1"/>
    <n v="1737"/>
    <b v="1"/>
    <x v="30"/>
    <x v="26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x v="2011"/>
    <b v="1"/>
    <n v="971"/>
    <b v="1"/>
    <x v="30"/>
    <x v="26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x v="2012"/>
    <b v="1"/>
    <n v="183"/>
    <b v="1"/>
    <x v="30"/>
    <x v="26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x v="2013"/>
    <b v="1"/>
    <n v="4562"/>
    <b v="1"/>
    <x v="30"/>
    <x v="26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x v="2014"/>
    <b v="1"/>
    <n v="26457"/>
    <b v="1"/>
    <x v="30"/>
    <x v="26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x v="2015"/>
    <b v="1"/>
    <n v="162"/>
    <b v="1"/>
    <x v="30"/>
    <x v="4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x v="2016"/>
    <b v="1"/>
    <n v="479"/>
    <b v="1"/>
    <x v="30"/>
    <x v="26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x v="2017"/>
    <b v="1"/>
    <n v="426"/>
    <b v="1"/>
    <x v="30"/>
    <x v="10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x v="2018"/>
    <b v="1"/>
    <n v="450"/>
    <b v="1"/>
    <x v="30"/>
    <x v="21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x v="2019"/>
    <b v="1"/>
    <n v="1780"/>
    <b v="1"/>
    <x v="30"/>
    <x v="26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x v="2020"/>
    <b v="1"/>
    <n v="122"/>
    <b v="1"/>
    <x v="30"/>
    <x v="268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x v="2021"/>
    <b v="1"/>
    <n v="95"/>
    <b v="1"/>
    <x v="30"/>
    <x v="26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x v="2022"/>
    <b v="1"/>
    <n v="325"/>
    <b v="1"/>
    <x v="30"/>
    <x v="10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x v="2023"/>
    <b v="1"/>
    <n v="353"/>
    <b v="1"/>
    <x v="30"/>
    <x v="164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x v="2024"/>
    <b v="1"/>
    <n v="105"/>
    <b v="1"/>
    <x v="30"/>
    <x v="27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x v="2025"/>
    <b v="1"/>
    <n v="729"/>
    <b v="1"/>
    <x v="30"/>
    <x v="234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x v="2026"/>
    <b v="1"/>
    <n v="454"/>
    <b v="1"/>
    <x v="30"/>
    <x v="1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x v="2027"/>
    <b v="1"/>
    <n v="539"/>
    <b v="1"/>
    <x v="30"/>
    <x v="28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x v="2028"/>
    <b v="1"/>
    <n v="79"/>
    <b v="1"/>
    <x v="30"/>
    <x v="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x v="2029"/>
    <b v="1"/>
    <n v="94"/>
    <b v="1"/>
    <x v="30"/>
    <x v="27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x v="2030"/>
    <b v="1"/>
    <n v="625"/>
    <b v="1"/>
    <x v="30"/>
    <x v="23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x v="2031"/>
    <b v="1"/>
    <n v="508"/>
    <b v="1"/>
    <x v="30"/>
    <x v="2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x v="2032"/>
    <b v="1"/>
    <n v="531"/>
    <b v="1"/>
    <x v="30"/>
    <x v="27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x v="2033"/>
    <b v="1"/>
    <n v="158"/>
    <b v="1"/>
    <x v="30"/>
    <x v="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x v="2034"/>
    <b v="1"/>
    <n v="508"/>
    <b v="1"/>
    <x v="30"/>
    <x v="27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x v="2035"/>
    <b v="1"/>
    <n v="644"/>
    <b v="1"/>
    <x v="30"/>
    <x v="185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x v="2036"/>
    <b v="1"/>
    <n v="848"/>
    <b v="1"/>
    <x v="30"/>
    <x v="8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x v="2037"/>
    <b v="1"/>
    <n v="429"/>
    <b v="1"/>
    <x v="30"/>
    <x v="12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x v="2038"/>
    <b v="1"/>
    <n v="204"/>
    <b v="1"/>
    <x v="30"/>
    <x v="274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x v="2039"/>
    <b v="1"/>
    <n v="379"/>
    <b v="1"/>
    <x v="30"/>
    <x v="104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x v="2039"/>
    <x v="2040"/>
    <b v="1"/>
    <n v="271"/>
    <b v="1"/>
    <x v="30"/>
    <x v="26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x v="2041"/>
    <b v="0"/>
    <n v="120"/>
    <b v="1"/>
    <x v="30"/>
    <x v="11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x v="2042"/>
    <b v="0"/>
    <n v="140"/>
    <b v="1"/>
    <x v="30"/>
    <x v="3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x v="2043"/>
    <b v="0"/>
    <n v="193"/>
    <b v="1"/>
    <x v="30"/>
    <x v="2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x v="2044"/>
    <b v="0"/>
    <n v="180"/>
    <b v="1"/>
    <x v="30"/>
    <x v="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x v="2045"/>
    <b v="0"/>
    <n v="263"/>
    <b v="1"/>
    <x v="30"/>
    <x v="27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x v="2046"/>
    <b v="0"/>
    <n v="217"/>
    <b v="1"/>
    <x v="30"/>
    <x v="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x v="2047"/>
    <b v="0"/>
    <n v="443"/>
    <b v="1"/>
    <x v="30"/>
    <x v="3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x v="2048"/>
    <b v="0"/>
    <n v="1373"/>
    <b v="1"/>
    <x v="30"/>
    <x v="3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x v="2048"/>
    <x v="2049"/>
    <b v="0"/>
    <n v="742"/>
    <b v="1"/>
    <x v="30"/>
    <x v="2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x v="2050"/>
    <b v="0"/>
    <n v="170"/>
    <b v="1"/>
    <x v="30"/>
    <x v="27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x v="2051"/>
    <b v="0"/>
    <n v="242"/>
    <b v="1"/>
    <x v="30"/>
    <x v="2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x v="2052"/>
    <b v="0"/>
    <n v="541"/>
    <b v="1"/>
    <x v="30"/>
    <x v="27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x v="2053"/>
    <b v="0"/>
    <n v="121"/>
    <b v="1"/>
    <x v="30"/>
    <x v="7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x v="2054"/>
    <b v="0"/>
    <n v="621"/>
    <b v="1"/>
    <x v="30"/>
    <x v="3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x v="2055"/>
    <b v="0"/>
    <n v="101"/>
    <b v="1"/>
    <x v="30"/>
    <x v="2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x v="2056"/>
    <b v="0"/>
    <n v="554"/>
    <b v="1"/>
    <x v="30"/>
    <x v="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x v="2057"/>
    <b v="0"/>
    <n v="666"/>
    <b v="1"/>
    <x v="30"/>
    <x v="18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x v="2057"/>
    <x v="2058"/>
    <b v="0"/>
    <n v="410"/>
    <b v="1"/>
    <x v="30"/>
    <x v="23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x v="2059"/>
    <b v="0"/>
    <n v="375"/>
    <b v="1"/>
    <x v="30"/>
    <x v="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x v="2060"/>
    <b v="0"/>
    <n v="1364"/>
    <b v="1"/>
    <x v="30"/>
    <x v="27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x v="2061"/>
    <b v="0"/>
    <n v="35"/>
    <b v="1"/>
    <x v="30"/>
    <x v="2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x v="2062"/>
    <b v="0"/>
    <n v="203"/>
    <b v="1"/>
    <x v="30"/>
    <x v="4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x v="2063"/>
    <b v="0"/>
    <n v="49"/>
    <b v="1"/>
    <x v="30"/>
    <x v="34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x v="2064"/>
    <b v="0"/>
    <n v="5812"/>
    <b v="1"/>
    <x v="30"/>
    <x v="8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x v="2065"/>
    <b v="0"/>
    <n v="1556"/>
    <b v="1"/>
    <x v="30"/>
    <x v="171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x v="2066"/>
    <b v="0"/>
    <n v="65"/>
    <b v="1"/>
    <x v="30"/>
    <x v="1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x v="2067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x v="2068"/>
    <b v="0"/>
    <n v="76"/>
    <b v="1"/>
    <x v="30"/>
    <x v="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x v="2069"/>
    <b v="0"/>
    <n v="263"/>
    <b v="1"/>
    <x v="30"/>
    <x v="3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x v="2070"/>
    <b v="0"/>
    <n v="1530"/>
    <b v="1"/>
    <x v="30"/>
    <x v="28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x v="2071"/>
    <b v="0"/>
    <n v="278"/>
    <b v="1"/>
    <x v="30"/>
    <x v="26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x v="2072"/>
    <b v="0"/>
    <n v="350"/>
    <b v="1"/>
    <x v="30"/>
    <x v="38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x v="2073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x v="2074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x v="2075"/>
    <b v="0"/>
    <n v="8200"/>
    <b v="1"/>
    <x v="30"/>
    <x v="28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x v="2076"/>
    <b v="0"/>
    <n v="8359"/>
    <b v="1"/>
    <x v="30"/>
    <x v="282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x v="2077"/>
    <b v="0"/>
    <n v="188"/>
    <b v="1"/>
    <x v="30"/>
    <x v="3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x v="2078"/>
    <b v="0"/>
    <n v="48"/>
    <b v="1"/>
    <x v="30"/>
    <x v="26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x v="2079"/>
    <b v="0"/>
    <n v="607"/>
    <b v="1"/>
    <x v="30"/>
    <x v="2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x v="208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x v="2081"/>
    <b v="0"/>
    <n v="55"/>
    <b v="1"/>
    <x v="14"/>
    <x v="4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x v="2082"/>
    <b v="0"/>
    <n v="38"/>
    <b v="1"/>
    <x v="14"/>
    <x v="38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x v="2083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x v="2084"/>
    <b v="0"/>
    <n v="46"/>
    <b v="1"/>
    <x v="14"/>
    <x v="2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x v="2085"/>
    <b v="0"/>
    <n v="83"/>
    <b v="1"/>
    <x v="14"/>
    <x v="39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x v="2086"/>
    <b v="0"/>
    <n v="35"/>
    <b v="1"/>
    <x v="14"/>
    <x v="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x v="2087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x v="2088"/>
    <b v="0"/>
    <n v="75"/>
    <b v="1"/>
    <x v="14"/>
    <x v="3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x v="2089"/>
    <b v="0"/>
    <n v="62"/>
    <b v="1"/>
    <x v="14"/>
    <x v="2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x v="2090"/>
    <b v="0"/>
    <n v="160"/>
    <b v="1"/>
    <x v="14"/>
    <x v="4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x v="2091"/>
    <b v="0"/>
    <n v="246"/>
    <b v="1"/>
    <x v="14"/>
    <x v="2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x v="2092"/>
    <b v="0"/>
    <n v="55"/>
    <b v="1"/>
    <x v="14"/>
    <x v="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x v="2093"/>
    <b v="0"/>
    <n v="23"/>
    <b v="1"/>
    <x v="14"/>
    <x v="21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x v="2094"/>
    <b v="0"/>
    <n v="72"/>
    <b v="1"/>
    <x v="14"/>
    <x v="1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x v="2095"/>
    <b v="0"/>
    <n v="22"/>
    <b v="1"/>
    <x v="14"/>
    <x v="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x v="2096"/>
    <b v="0"/>
    <n v="14"/>
    <b v="1"/>
    <x v="14"/>
    <x v="2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x v="2097"/>
    <b v="0"/>
    <n v="38"/>
    <b v="1"/>
    <x v="14"/>
    <x v="8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x v="2098"/>
    <b v="0"/>
    <n v="32"/>
    <b v="1"/>
    <x v="14"/>
    <x v="8"/>
    <n v="188.125"/>
    <x v="4"/>
    <x v="14"/>
  </r>
  <r>
    <n v="2099"/>
    <s v="Roosevelt Died."/>
    <s v="Our tour van died, we need help!"/>
    <n v="3000"/>
    <n v="3971"/>
    <x v="0"/>
    <x v="0"/>
    <x v="0"/>
    <x v="2098"/>
    <x v="2099"/>
    <b v="0"/>
    <n v="63"/>
    <b v="1"/>
    <x v="14"/>
    <x v="8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x v="2100"/>
    <b v="0"/>
    <n v="27"/>
    <b v="1"/>
    <x v="14"/>
    <x v="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x v="2101"/>
    <b v="0"/>
    <n v="44"/>
    <b v="1"/>
    <x v="14"/>
    <x v="4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x v="2102"/>
    <b v="0"/>
    <n v="38"/>
    <b v="1"/>
    <x v="14"/>
    <x v="10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x v="2102"/>
    <x v="2103"/>
    <b v="0"/>
    <n v="115"/>
    <b v="1"/>
    <x v="14"/>
    <x v="9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x v="210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x v="2105"/>
    <b v="0"/>
    <n v="99"/>
    <b v="1"/>
    <x v="14"/>
    <x v="17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x v="2106"/>
    <b v="0"/>
    <n v="44"/>
    <b v="1"/>
    <x v="14"/>
    <x v="13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x v="2107"/>
    <b v="0"/>
    <n v="58"/>
    <b v="1"/>
    <x v="14"/>
    <x v="2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x v="2108"/>
    <b v="0"/>
    <n v="191"/>
    <b v="1"/>
    <x v="14"/>
    <x v="1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x v="2109"/>
    <b v="0"/>
    <n v="40"/>
    <b v="1"/>
    <x v="14"/>
    <x v="1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x v="2110"/>
    <b v="0"/>
    <n v="38"/>
    <b v="1"/>
    <x v="14"/>
    <x v="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x v="2111"/>
    <b v="0"/>
    <n v="39"/>
    <b v="1"/>
    <x v="14"/>
    <x v="1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x v="2112"/>
    <b v="0"/>
    <n v="11"/>
    <b v="1"/>
    <x v="14"/>
    <x v="8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x v="2112"/>
    <x v="2113"/>
    <b v="0"/>
    <n v="107"/>
    <b v="1"/>
    <x v="14"/>
    <x v="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x v="2114"/>
    <b v="0"/>
    <n v="147"/>
    <b v="1"/>
    <x v="14"/>
    <x v="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x v="2115"/>
    <b v="0"/>
    <n v="36"/>
    <b v="1"/>
    <x v="14"/>
    <x v="23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x v="2116"/>
    <b v="0"/>
    <n v="92"/>
    <b v="1"/>
    <x v="14"/>
    <x v="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x v="2117"/>
    <b v="0"/>
    <n v="35"/>
    <b v="1"/>
    <x v="14"/>
    <x v="3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x v="2118"/>
    <b v="0"/>
    <n v="17"/>
    <b v="1"/>
    <x v="14"/>
    <x v="16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x v="2119"/>
    <b v="0"/>
    <n v="22"/>
    <b v="1"/>
    <x v="14"/>
    <x v="7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x v="2120"/>
    <b v="0"/>
    <n v="69"/>
    <b v="1"/>
    <x v="14"/>
    <x v="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x v="2121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x v="2122"/>
    <b v="0"/>
    <n v="3"/>
    <b v="0"/>
    <x v="17"/>
    <x v="5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x v="2123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x v="2124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x v="2125"/>
    <b v="0"/>
    <n v="27"/>
    <b v="0"/>
    <x v="17"/>
    <x v="6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x v="2126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x v="2126"/>
    <x v="2127"/>
    <b v="0"/>
    <n v="236"/>
    <b v="0"/>
    <x v="17"/>
    <x v="1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x v="2128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x v="2129"/>
    <b v="0"/>
    <n v="12"/>
    <b v="0"/>
    <x v="17"/>
    <x v="8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x v="2130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x v="2131"/>
    <b v="0"/>
    <n v="3"/>
    <b v="0"/>
    <x v="17"/>
    <x v="6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x v="2132"/>
    <b v="0"/>
    <n v="99"/>
    <b v="0"/>
    <x v="17"/>
    <x v="5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x v="2133"/>
    <b v="0"/>
    <n v="3"/>
    <b v="0"/>
    <x v="17"/>
    <x v="5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x v="2134"/>
    <b v="0"/>
    <n v="3"/>
    <b v="0"/>
    <x v="17"/>
    <x v="5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x v="2135"/>
    <b v="0"/>
    <n v="22"/>
    <b v="0"/>
    <x v="17"/>
    <x v="5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x v="2136"/>
    <b v="0"/>
    <n v="4"/>
    <b v="0"/>
    <x v="17"/>
    <x v="5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x v="2137"/>
    <b v="0"/>
    <n v="534"/>
    <b v="0"/>
    <x v="17"/>
    <x v="5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x v="2138"/>
    <b v="0"/>
    <n v="12"/>
    <b v="0"/>
    <x v="17"/>
    <x v="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x v="2139"/>
    <b v="0"/>
    <n v="56"/>
    <b v="0"/>
    <x v="17"/>
    <x v="6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x v="2140"/>
    <b v="0"/>
    <n v="11"/>
    <b v="0"/>
    <x v="17"/>
    <x v="5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x v="2141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x v="2142"/>
    <b v="0"/>
    <n v="12"/>
    <b v="0"/>
    <x v="17"/>
    <x v="5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x v="2143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x v="2144"/>
    <b v="0"/>
    <n v="24"/>
    <b v="0"/>
    <x v="17"/>
    <x v="5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x v="2145"/>
    <b v="0"/>
    <n v="89"/>
    <b v="0"/>
    <x v="17"/>
    <x v="7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x v="2146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x v="0"/>
    <x v="2146"/>
    <x v="2147"/>
    <b v="0"/>
    <n v="55"/>
    <b v="0"/>
    <x v="17"/>
    <x v="6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x v="2148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x v="2149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x v="8"/>
    <x v="2149"/>
    <x v="2150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x v="2151"/>
    <b v="0"/>
    <n v="6"/>
    <b v="0"/>
    <x v="17"/>
    <x v="5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x v="2152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x v="2153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x v="2154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x v="215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x v="2156"/>
    <b v="0"/>
    <n v="83"/>
    <b v="0"/>
    <x v="17"/>
    <x v="56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x v="2156"/>
    <x v="2157"/>
    <b v="0"/>
    <n v="57"/>
    <b v="0"/>
    <x v="17"/>
    <x v="5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x v="2158"/>
    <b v="0"/>
    <n v="311"/>
    <b v="0"/>
    <x v="17"/>
    <x v="11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x v="2159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x v="2160"/>
    <b v="0"/>
    <n v="16"/>
    <b v="0"/>
    <x v="17"/>
    <x v="60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x v="2160"/>
    <x v="2161"/>
    <b v="0"/>
    <n v="13"/>
    <b v="1"/>
    <x v="11"/>
    <x v="3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x v="2162"/>
    <b v="0"/>
    <n v="58"/>
    <b v="1"/>
    <x v="11"/>
    <x v="2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x v="2163"/>
    <b v="0"/>
    <n v="44"/>
    <b v="1"/>
    <x v="11"/>
    <x v="8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x v="2163"/>
    <x v="2164"/>
    <b v="0"/>
    <n v="83"/>
    <b v="1"/>
    <x v="11"/>
    <x v="3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x v="2165"/>
    <b v="0"/>
    <n v="117"/>
    <b v="1"/>
    <x v="11"/>
    <x v="8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x v="2166"/>
    <b v="0"/>
    <n v="32"/>
    <b v="1"/>
    <x v="11"/>
    <x v="9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x v="216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x v="2168"/>
    <b v="0"/>
    <n v="340"/>
    <b v="1"/>
    <x v="11"/>
    <x v="10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x v="2169"/>
    <b v="0"/>
    <n v="7"/>
    <b v="1"/>
    <x v="11"/>
    <x v="8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x v="2170"/>
    <b v="0"/>
    <n v="19"/>
    <b v="1"/>
    <x v="11"/>
    <x v="14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x v="2171"/>
    <b v="0"/>
    <n v="47"/>
    <b v="1"/>
    <x v="11"/>
    <x v="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x v="2172"/>
    <b v="0"/>
    <n v="13"/>
    <b v="1"/>
    <x v="11"/>
    <x v="8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x v="2173"/>
    <b v="0"/>
    <n v="90"/>
    <b v="1"/>
    <x v="11"/>
    <x v="3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x v="2174"/>
    <b v="0"/>
    <n v="63"/>
    <b v="1"/>
    <x v="11"/>
    <x v="3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x v="2175"/>
    <b v="0"/>
    <n v="26"/>
    <b v="1"/>
    <x v="11"/>
    <x v="21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x v="2176"/>
    <b v="0"/>
    <n v="71"/>
    <b v="1"/>
    <x v="11"/>
    <x v="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x v="2177"/>
    <b v="0"/>
    <n v="38"/>
    <b v="1"/>
    <x v="11"/>
    <x v="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x v="2178"/>
    <b v="0"/>
    <n v="859"/>
    <b v="1"/>
    <x v="11"/>
    <x v="8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x v="2179"/>
    <b v="0"/>
    <n v="21"/>
    <b v="1"/>
    <x v="11"/>
    <x v="16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x v="2180"/>
    <b v="0"/>
    <n v="78"/>
    <b v="1"/>
    <x v="11"/>
    <x v="1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x v="2181"/>
    <b v="0"/>
    <n v="53"/>
    <b v="1"/>
    <x v="32"/>
    <x v="4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x v="2182"/>
    <b v="0"/>
    <n v="356"/>
    <b v="1"/>
    <x v="32"/>
    <x v="28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x v="2183"/>
    <b v="0"/>
    <n v="279"/>
    <b v="1"/>
    <x v="32"/>
    <x v="28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x v="2184"/>
    <b v="1"/>
    <n v="266"/>
    <b v="1"/>
    <x v="32"/>
    <x v="24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x v="2185"/>
    <b v="0"/>
    <n v="623"/>
    <b v="1"/>
    <x v="32"/>
    <x v="28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x v="2186"/>
    <b v="0"/>
    <n v="392"/>
    <b v="1"/>
    <x v="32"/>
    <x v="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x v="2187"/>
    <b v="1"/>
    <n v="3562"/>
    <b v="1"/>
    <x v="32"/>
    <x v="288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x v="2188"/>
    <b v="0"/>
    <n v="514"/>
    <b v="1"/>
    <x v="32"/>
    <x v="289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x v="2189"/>
    <b v="0"/>
    <n v="88"/>
    <b v="1"/>
    <x v="32"/>
    <x v="29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x v="2190"/>
    <b v="0"/>
    <n v="537"/>
    <b v="1"/>
    <x v="32"/>
    <x v="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x v="2191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x v="2192"/>
    <b v="0"/>
    <n v="3238"/>
    <b v="1"/>
    <x v="32"/>
    <x v="29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x v="2193"/>
    <b v="0"/>
    <n v="897"/>
    <b v="1"/>
    <x v="32"/>
    <x v="29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x v="2194"/>
    <b v="0"/>
    <n v="878"/>
    <b v="1"/>
    <x v="32"/>
    <x v="293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x v="2195"/>
    <b v="0"/>
    <n v="115"/>
    <b v="1"/>
    <x v="32"/>
    <x v="2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x v="2196"/>
    <b v="0"/>
    <n v="234"/>
    <b v="1"/>
    <x v="32"/>
    <x v="3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x v="2197"/>
    <b v="0"/>
    <n v="4330"/>
    <b v="1"/>
    <x v="32"/>
    <x v="29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x v="2198"/>
    <b v="0"/>
    <n v="651"/>
    <b v="1"/>
    <x v="32"/>
    <x v="1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x v="2198"/>
    <x v="2199"/>
    <b v="1"/>
    <n v="251"/>
    <b v="1"/>
    <x v="32"/>
    <x v="9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x v="2200"/>
    <b v="0"/>
    <n v="263"/>
    <b v="1"/>
    <x v="32"/>
    <x v="29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x v="2201"/>
    <b v="0"/>
    <n v="28"/>
    <b v="1"/>
    <x v="15"/>
    <x v="29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x v="2202"/>
    <b v="0"/>
    <n v="721"/>
    <b v="1"/>
    <x v="15"/>
    <x v="29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x v="2203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x v="2204"/>
    <b v="0"/>
    <n v="73"/>
    <b v="1"/>
    <x v="15"/>
    <x v="18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x v="2205"/>
    <b v="0"/>
    <n v="27"/>
    <b v="1"/>
    <x v="15"/>
    <x v="14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x v="2206"/>
    <b v="0"/>
    <n v="34"/>
    <b v="1"/>
    <x v="15"/>
    <x v="3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x v="2207"/>
    <b v="0"/>
    <n v="7"/>
    <b v="1"/>
    <x v="15"/>
    <x v="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x v="2208"/>
    <b v="0"/>
    <n v="24"/>
    <b v="1"/>
    <x v="15"/>
    <x v="2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x v="2209"/>
    <b v="0"/>
    <n v="15"/>
    <b v="1"/>
    <x v="15"/>
    <x v="29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x v="2210"/>
    <b v="0"/>
    <n v="72"/>
    <b v="1"/>
    <x v="15"/>
    <x v="38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x v="2211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x v="2212"/>
    <b v="0"/>
    <n v="123"/>
    <b v="1"/>
    <x v="15"/>
    <x v="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x v="2213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x v="2214"/>
    <b v="0"/>
    <n v="24"/>
    <b v="1"/>
    <x v="15"/>
    <x v="1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x v="2214"/>
    <x v="2215"/>
    <b v="0"/>
    <n v="33"/>
    <b v="1"/>
    <x v="15"/>
    <x v="9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x v="2216"/>
    <b v="0"/>
    <n v="14"/>
    <b v="1"/>
    <x v="15"/>
    <x v="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x v="2217"/>
    <b v="0"/>
    <n v="9"/>
    <b v="1"/>
    <x v="15"/>
    <x v="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x v="2218"/>
    <b v="0"/>
    <n v="76"/>
    <b v="1"/>
    <x v="15"/>
    <x v="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x v="2219"/>
    <b v="0"/>
    <n v="19"/>
    <b v="1"/>
    <x v="15"/>
    <x v="2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x v="2220"/>
    <b v="0"/>
    <n v="69"/>
    <b v="1"/>
    <x v="15"/>
    <x v="7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x v="2221"/>
    <b v="0"/>
    <n v="218"/>
    <b v="1"/>
    <x v="32"/>
    <x v="2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x v="2222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x v="2223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x v="2224"/>
    <b v="0"/>
    <n v="296"/>
    <b v="1"/>
    <x v="32"/>
    <x v="29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x v="2225"/>
    <b v="0"/>
    <n v="1204"/>
    <b v="1"/>
    <x v="32"/>
    <x v="3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x v="2226"/>
    <b v="0"/>
    <n v="321"/>
    <b v="1"/>
    <x v="32"/>
    <x v="2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x v="2227"/>
    <b v="0"/>
    <n v="301"/>
    <b v="1"/>
    <x v="32"/>
    <x v="96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x v="2228"/>
    <b v="0"/>
    <n v="144"/>
    <b v="1"/>
    <x v="32"/>
    <x v="30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x v="2229"/>
    <b v="0"/>
    <n v="539"/>
    <b v="1"/>
    <x v="32"/>
    <x v="19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x v="2230"/>
    <b v="0"/>
    <n v="498"/>
    <b v="1"/>
    <x v="32"/>
    <x v="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x v="2231"/>
    <b v="0"/>
    <n v="1113"/>
    <b v="1"/>
    <x v="32"/>
    <x v="3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x v="2232"/>
    <b v="0"/>
    <n v="988"/>
    <b v="1"/>
    <x v="32"/>
    <x v="303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x v="2233"/>
    <b v="0"/>
    <n v="391"/>
    <b v="1"/>
    <x v="32"/>
    <x v="3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x v="2234"/>
    <b v="0"/>
    <n v="28"/>
    <b v="1"/>
    <x v="32"/>
    <x v="30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x v="2235"/>
    <b v="0"/>
    <n v="147"/>
    <b v="1"/>
    <x v="32"/>
    <x v="4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x v="2236"/>
    <b v="0"/>
    <n v="680"/>
    <b v="1"/>
    <x v="32"/>
    <x v="29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x v="2237"/>
    <b v="0"/>
    <n v="983"/>
    <b v="1"/>
    <x v="32"/>
    <x v="2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x v="2238"/>
    <b v="0"/>
    <n v="79"/>
    <b v="1"/>
    <x v="32"/>
    <x v="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x v="2239"/>
    <b v="0"/>
    <n v="426"/>
    <b v="1"/>
    <x v="32"/>
    <x v="3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x v="2240"/>
    <b v="0"/>
    <n v="96"/>
    <b v="1"/>
    <x v="32"/>
    <x v="30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x v="2241"/>
    <b v="0"/>
    <n v="163"/>
    <b v="1"/>
    <x v="32"/>
    <x v="3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x v="2242"/>
    <b v="0"/>
    <n v="2525"/>
    <b v="1"/>
    <x v="32"/>
    <x v="30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x v="2243"/>
    <b v="0"/>
    <n v="2035"/>
    <b v="1"/>
    <x v="32"/>
    <x v="309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x v="2244"/>
    <b v="0"/>
    <n v="290"/>
    <b v="1"/>
    <x v="32"/>
    <x v="31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x v="2245"/>
    <b v="0"/>
    <n v="1980"/>
    <b v="1"/>
    <x v="32"/>
    <x v="31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x v="2246"/>
    <b v="0"/>
    <n v="57"/>
    <b v="1"/>
    <x v="32"/>
    <x v="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x v="2247"/>
    <b v="0"/>
    <n v="380"/>
    <b v="1"/>
    <x v="32"/>
    <x v="3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x v="2248"/>
    <b v="0"/>
    <n v="128"/>
    <b v="1"/>
    <x v="32"/>
    <x v="13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x v="2249"/>
    <b v="0"/>
    <n v="180"/>
    <b v="1"/>
    <x v="32"/>
    <x v="31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x v="2250"/>
    <b v="0"/>
    <n v="571"/>
    <b v="1"/>
    <x v="32"/>
    <x v="31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x v="2251"/>
    <b v="0"/>
    <n v="480"/>
    <b v="1"/>
    <x v="32"/>
    <x v="8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x v="2252"/>
    <b v="0"/>
    <n v="249"/>
    <b v="1"/>
    <x v="32"/>
    <x v="21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x v="2253"/>
    <b v="0"/>
    <n v="84"/>
    <b v="1"/>
    <x v="32"/>
    <x v="4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x v="2254"/>
    <b v="0"/>
    <n v="197"/>
    <b v="1"/>
    <x v="32"/>
    <x v="31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x v="2255"/>
    <b v="0"/>
    <n v="271"/>
    <b v="1"/>
    <x v="32"/>
    <x v="315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x v="225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x v="2257"/>
    <b v="0"/>
    <n v="169"/>
    <b v="1"/>
    <x v="32"/>
    <x v="31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x v="2257"/>
    <x v="2258"/>
    <b v="0"/>
    <n v="205"/>
    <b v="1"/>
    <x v="32"/>
    <x v="9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x v="2259"/>
    <b v="0"/>
    <n v="206"/>
    <b v="1"/>
    <x v="32"/>
    <x v="31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x v="2260"/>
    <b v="0"/>
    <n v="84"/>
    <b v="1"/>
    <x v="32"/>
    <x v="319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x v="2261"/>
    <b v="0"/>
    <n v="210"/>
    <b v="1"/>
    <x v="32"/>
    <x v="32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x v="2262"/>
    <b v="0"/>
    <n v="181"/>
    <b v="1"/>
    <x v="32"/>
    <x v="22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x v="2263"/>
    <b v="0"/>
    <n v="60"/>
    <b v="1"/>
    <x v="32"/>
    <x v="31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x v="2264"/>
    <b v="0"/>
    <n v="445"/>
    <b v="1"/>
    <x v="32"/>
    <x v="14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x v="2265"/>
    <b v="0"/>
    <n v="17"/>
    <b v="1"/>
    <x v="32"/>
    <x v="32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x v="2266"/>
    <b v="0"/>
    <n v="194"/>
    <b v="1"/>
    <x v="32"/>
    <x v="26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x v="2267"/>
    <b v="0"/>
    <n v="404"/>
    <b v="1"/>
    <x v="32"/>
    <x v="32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x v="2268"/>
    <b v="0"/>
    <n v="194"/>
    <b v="1"/>
    <x v="32"/>
    <x v="3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x v="2269"/>
    <b v="0"/>
    <n v="902"/>
    <b v="1"/>
    <x v="32"/>
    <x v="323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x v="2270"/>
    <b v="0"/>
    <n v="1670"/>
    <b v="1"/>
    <x v="32"/>
    <x v="32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x v="2271"/>
    <b v="0"/>
    <n v="1328"/>
    <b v="1"/>
    <x v="32"/>
    <x v="1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x v="2272"/>
    <b v="0"/>
    <n v="944"/>
    <b v="1"/>
    <x v="32"/>
    <x v="325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x v="2273"/>
    <b v="0"/>
    <n v="147"/>
    <b v="1"/>
    <x v="32"/>
    <x v="47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x v="2274"/>
    <b v="0"/>
    <n v="99"/>
    <b v="1"/>
    <x v="32"/>
    <x v="28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x v="2275"/>
    <b v="0"/>
    <n v="79"/>
    <b v="1"/>
    <x v="32"/>
    <x v="326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x v="2276"/>
    <b v="0"/>
    <n v="75"/>
    <b v="1"/>
    <x v="32"/>
    <x v="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x v="2277"/>
    <b v="0"/>
    <n v="207"/>
    <b v="1"/>
    <x v="32"/>
    <x v="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x v="2278"/>
    <b v="0"/>
    <n v="102"/>
    <b v="1"/>
    <x v="32"/>
    <x v="30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x v="2279"/>
    <b v="0"/>
    <n v="32"/>
    <b v="1"/>
    <x v="32"/>
    <x v="22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x v="2280"/>
    <b v="0"/>
    <n v="480"/>
    <b v="1"/>
    <x v="32"/>
    <x v="327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x v="2281"/>
    <b v="0"/>
    <n v="11"/>
    <b v="1"/>
    <x v="11"/>
    <x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x v="2282"/>
    <b v="0"/>
    <n v="12"/>
    <b v="1"/>
    <x v="11"/>
    <x v="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x v="2283"/>
    <b v="0"/>
    <n v="48"/>
    <b v="1"/>
    <x v="11"/>
    <x v="7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x v="2284"/>
    <b v="0"/>
    <n v="59"/>
    <b v="1"/>
    <x v="11"/>
    <x v="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x v="2285"/>
    <b v="0"/>
    <n v="79"/>
    <b v="1"/>
    <x v="11"/>
    <x v="1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x v="2286"/>
    <b v="0"/>
    <n v="14"/>
    <b v="1"/>
    <x v="11"/>
    <x v="8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x v="2287"/>
    <b v="0"/>
    <n v="106"/>
    <b v="1"/>
    <x v="11"/>
    <x v="2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x v="2288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x v="2289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x v="2290"/>
    <b v="0"/>
    <n v="29"/>
    <b v="1"/>
    <x v="11"/>
    <x v="3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x v="2291"/>
    <b v="0"/>
    <n v="43"/>
    <b v="1"/>
    <x v="11"/>
    <x v="36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x v="2292"/>
    <b v="0"/>
    <n v="46"/>
    <b v="1"/>
    <x v="11"/>
    <x v="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x v="2293"/>
    <b v="0"/>
    <n v="27"/>
    <b v="1"/>
    <x v="11"/>
    <x v="2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x v="2294"/>
    <b v="0"/>
    <n v="112"/>
    <b v="1"/>
    <x v="11"/>
    <x v="9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x v="2295"/>
    <b v="0"/>
    <n v="34"/>
    <b v="1"/>
    <x v="11"/>
    <x v="10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x v="2296"/>
    <b v="0"/>
    <n v="145"/>
    <b v="1"/>
    <x v="11"/>
    <x v="32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x v="2297"/>
    <b v="0"/>
    <n v="19"/>
    <b v="1"/>
    <x v="11"/>
    <x v="7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x v="2298"/>
    <b v="0"/>
    <n v="288"/>
    <b v="1"/>
    <x v="11"/>
    <x v="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x v="2299"/>
    <b v="0"/>
    <n v="14"/>
    <b v="1"/>
    <x v="11"/>
    <x v="32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x v="2300"/>
    <b v="0"/>
    <n v="7"/>
    <b v="1"/>
    <x v="11"/>
    <x v="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x v="2300"/>
    <x v="2301"/>
    <b v="1"/>
    <n v="211"/>
    <b v="1"/>
    <x v="14"/>
    <x v="8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x v="2302"/>
    <b v="1"/>
    <n v="85"/>
    <b v="1"/>
    <x v="14"/>
    <x v="193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x v="2303"/>
    <b v="1"/>
    <n v="103"/>
    <b v="1"/>
    <x v="14"/>
    <x v="15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x v="2304"/>
    <b v="1"/>
    <n v="113"/>
    <b v="1"/>
    <x v="14"/>
    <x v="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x v="2305"/>
    <b v="1"/>
    <n v="167"/>
    <b v="1"/>
    <x v="14"/>
    <x v="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x v="2306"/>
    <b v="1"/>
    <n v="73"/>
    <b v="1"/>
    <x v="14"/>
    <x v="1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x v="2307"/>
    <b v="1"/>
    <n v="75"/>
    <b v="1"/>
    <x v="14"/>
    <x v="1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x v="2308"/>
    <b v="1"/>
    <n v="614"/>
    <b v="1"/>
    <x v="14"/>
    <x v="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x v="2309"/>
    <b v="1"/>
    <n v="107"/>
    <b v="1"/>
    <x v="14"/>
    <x v="1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x v="2310"/>
    <b v="1"/>
    <n v="1224"/>
    <b v="1"/>
    <x v="14"/>
    <x v="33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x v="2311"/>
    <b v="1"/>
    <n v="104"/>
    <b v="1"/>
    <x v="14"/>
    <x v="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x v="2312"/>
    <b v="1"/>
    <n v="79"/>
    <b v="1"/>
    <x v="14"/>
    <x v="2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x v="2311"/>
    <x v="2313"/>
    <b v="1"/>
    <n v="157"/>
    <b v="1"/>
    <x v="14"/>
    <x v="9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x v="2314"/>
    <b v="1"/>
    <n v="50"/>
    <b v="1"/>
    <x v="14"/>
    <x v="9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x v="2315"/>
    <b v="1"/>
    <n v="64"/>
    <b v="1"/>
    <x v="14"/>
    <x v="3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x v="2316"/>
    <b v="1"/>
    <n v="200"/>
    <b v="1"/>
    <x v="14"/>
    <x v="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x v="2317"/>
    <b v="1"/>
    <n v="22"/>
    <b v="1"/>
    <x v="14"/>
    <x v="3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x v="2318"/>
    <b v="1"/>
    <n v="163"/>
    <b v="1"/>
    <x v="14"/>
    <x v="1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x v="2319"/>
    <b v="1"/>
    <n v="77"/>
    <b v="1"/>
    <x v="14"/>
    <x v="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x v="2320"/>
    <b v="1"/>
    <n v="89"/>
    <b v="1"/>
    <x v="14"/>
    <x v="1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x v="2321"/>
    <b v="0"/>
    <n v="64"/>
    <b v="0"/>
    <x v="33"/>
    <x v="1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x v="2322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x v="2323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x v="2324"/>
    <b v="0"/>
    <n v="61"/>
    <b v="0"/>
    <x v="33"/>
    <x v="7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x v="2325"/>
    <b v="0"/>
    <n v="7"/>
    <b v="0"/>
    <x v="33"/>
    <x v="5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x v="2326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x v="2327"/>
    <b v="1"/>
    <n v="3355"/>
    <b v="1"/>
    <x v="33"/>
    <x v="33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x v="2328"/>
    <b v="1"/>
    <n v="537"/>
    <b v="1"/>
    <x v="33"/>
    <x v="17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x v="2329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x v="2330"/>
    <b v="1"/>
    <n v="163"/>
    <b v="1"/>
    <x v="33"/>
    <x v="21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x v="2331"/>
    <b v="1"/>
    <n v="283"/>
    <b v="1"/>
    <x v="33"/>
    <x v="1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x v="2332"/>
    <b v="1"/>
    <n v="352"/>
    <b v="1"/>
    <x v="33"/>
    <x v="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x v="2333"/>
    <b v="1"/>
    <n v="94"/>
    <b v="1"/>
    <x v="33"/>
    <x v="19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x v="2334"/>
    <b v="1"/>
    <n v="67"/>
    <b v="1"/>
    <x v="33"/>
    <x v="2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x v="2335"/>
    <b v="1"/>
    <n v="221"/>
    <b v="1"/>
    <x v="33"/>
    <x v="2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x v="2336"/>
    <b v="1"/>
    <n v="2165"/>
    <b v="1"/>
    <x v="33"/>
    <x v="33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x v="2337"/>
    <b v="1"/>
    <n v="179"/>
    <b v="1"/>
    <x v="33"/>
    <x v="3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x v="2338"/>
    <b v="1"/>
    <n v="123"/>
    <b v="1"/>
    <x v="33"/>
    <x v="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x v="2339"/>
    <b v="1"/>
    <n v="1104"/>
    <b v="1"/>
    <x v="33"/>
    <x v="23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x v="2340"/>
    <b v="1"/>
    <n v="403"/>
    <b v="1"/>
    <x v="33"/>
    <x v="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x v="2341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x v="2342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x v="2343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x v="2344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x v="2345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x v="2346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x v="2347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x v="234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x v="2349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x v="235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x v="2351"/>
    <b v="0"/>
    <n v="7"/>
    <b v="0"/>
    <x v="7"/>
    <x v="6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x v="23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x v="2353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x v="2354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x v="2355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x v="2354"/>
    <x v="2356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x v="2357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x v="2358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x v="2359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x v="236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x v="2361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x v="2362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x v="2363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x v="2364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x v="236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x v="2366"/>
    <b v="0"/>
    <n v="27"/>
    <b v="0"/>
    <x v="7"/>
    <x v="5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x v="2367"/>
    <b v="0"/>
    <n v="14"/>
    <b v="0"/>
    <x v="7"/>
    <x v="6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x v="2368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x v="2369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x v="2370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x v="2371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x v="2372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x v="2371"/>
    <x v="2373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x v="2374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x v="2375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x v="2376"/>
    <b v="0"/>
    <n v="4"/>
    <b v="0"/>
    <x v="7"/>
    <x v="5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x v="2377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x v="2378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x v="2377"/>
    <x v="2379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x v="2380"/>
    <b v="0"/>
    <n v="3"/>
    <b v="0"/>
    <x v="7"/>
    <x v="5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x v="2381"/>
    <b v="0"/>
    <n v="7"/>
    <b v="0"/>
    <x v="7"/>
    <x v="5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x v="2382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x v="2383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x v="2384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x v="2385"/>
    <b v="0"/>
    <n v="7"/>
    <b v="0"/>
    <x v="7"/>
    <x v="6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x v="2386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x v="2387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x v="2388"/>
    <b v="0"/>
    <n v="8"/>
    <b v="0"/>
    <x v="7"/>
    <x v="6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x v="2389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x v="2390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x v="2391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x v="2392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x v="2393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x v="2394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x v="2395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x v="2396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x v="2397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x v="2398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x v="2399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x v="2400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x v="2401"/>
    <b v="0"/>
    <n v="9"/>
    <b v="0"/>
    <x v="19"/>
    <x v="60"/>
    <n v="22.333333333333332"/>
    <x v="7"/>
    <x v="19"/>
  </r>
  <r>
    <n v="2402"/>
    <s v="Cupcake Truck Unite"/>
    <s v="Small town, delicious treats, and a mobile truck"/>
    <n v="12000"/>
    <n v="52"/>
    <x v="2"/>
    <x v="0"/>
    <x v="0"/>
    <x v="2400"/>
    <x v="2402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x v="2403"/>
    <b v="0"/>
    <n v="12"/>
    <b v="0"/>
    <x v="19"/>
    <x v="12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x v="2404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x v="240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x v="2406"/>
    <b v="0"/>
    <n v="16"/>
    <b v="0"/>
    <x v="19"/>
    <x v="13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x v="2407"/>
    <b v="0"/>
    <n v="33"/>
    <b v="0"/>
    <x v="19"/>
    <x v="7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x v="2408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x v="2409"/>
    <b v="0"/>
    <n v="6"/>
    <b v="0"/>
    <x v="19"/>
    <x v="5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x v="2410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x v="2411"/>
    <b v="0"/>
    <n v="3"/>
    <b v="0"/>
    <x v="19"/>
    <x v="6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x v="2412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x v="2413"/>
    <b v="0"/>
    <n v="3"/>
    <b v="0"/>
    <x v="19"/>
    <x v="6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x v="2414"/>
    <b v="0"/>
    <n v="13"/>
    <b v="0"/>
    <x v="19"/>
    <x v="56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x v="2415"/>
    <b v="0"/>
    <n v="6"/>
    <b v="0"/>
    <x v="19"/>
    <x v="6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x v="2416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x v="241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x v="0"/>
    <x v="2416"/>
    <x v="2418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x v="241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x v="2420"/>
    <b v="0"/>
    <n v="36"/>
    <b v="0"/>
    <x v="19"/>
    <x v="7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x v="2419"/>
    <x v="2421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x v="2420"/>
    <x v="2422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x v="2423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x v="2422"/>
    <x v="2424"/>
    <b v="0"/>
    <n v="9"/>
    <b v="0"/>
    <x v="19"/>
    <x v="6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x v="2425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x v="2426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x v="2427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x v="2426"/>
    <x v="2428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x v="2429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x v="2430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x v="2429"/>
    <x v="2431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x v="2432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x v="243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x v="243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x v="2435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x v="2436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x v="2437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x v="2438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x v="243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x v="2440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x v="2439"/>
    <x v="2441"/>
    <b v="0"/>
    <n v="109"/>
    <b v="1"/>
    <x v="33"/>
    <x v="2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x v="2442"/>
    <b v="0"/>
    <n v="372"/>
    <b v="1"/>
    <x v="33"/>
    <x v="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x v="2443"/>
    <b v="0"/>
    <n v="311"/>
    <b v="1"/>
    <x v="33"/>
    <x v="1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x v="2444"/>
    <b v="0"/>
    <n v="61"/>
    <b v="1"/>
    <x v="33"/>
    <x v="15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x v="2445"/>
    <b v="0"/>
    <n v="115"/>
    <b v="1"/>
    <x v="33"/>
    <x v="36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x v="2446"/>
    <b v="0"/>
    <n v="111"/>
    <b v="1"/>
    <x v="33"/>
    <x v="23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x v="2447"/>
    <b v="0"/>
    <n v="337"/>
    <b v="1"/>
    <x v="33"/>
    <x v="3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x v="2448"/>
    <b v="0"/>
    <n v="9"/>
    <b v="1"/>
    <x v="33"/>
    <x v="29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x v="2449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x v="2450"/>
    <b v="0"/>
    <n v="102"/>
    <b v="1"/>
    <x v="33"/>
    <x v="2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x v="2451"/>
    <b v="0"/>
    <n v="186"/>
    <b v="1"/>
    <x v="33"/>
    <x v="4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x v="2452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x v="2453"/>
    <b v="0"/>
    <n v="67"/>
    <b v="1"/>
    <x v="33"/>
    <x v="1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x v="2454"/>
    <b v="0"/>
    <n v="130"/>
    <b v="1"/>
    <x v="33"/>
    <x v="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x v="2455"/>
    <b v="0"/>
    <n v="16"/>
    <b v="1"/>
    <x v="33"/>
    <x v="11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x v="2456"/>
    <b v="0"/>
    <n v="67"/>
    <b v="1"/>
    <x v="33"/>
    <x v="14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x v="2457"/>
    <b v="0"/>
    <n v="124"/>
    <b v="1"/>
    <x v="33"/>
    <x v="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x v="2458"/>
    <b v="0"/>
    <n v="80"/>
    <b v="1"/>
    <x v="33"/>
    <x v="5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x v="2459"/>
    <b v="0"/>
    <n v="282"/>
    <b v="1"/>
    <x v="33"/>
    <x v="2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x v="2460"/>
    <b v="0"/>
    <n v="68"/>
    <b v="1"/>
    <x v="33"/>
    <x v="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x v="2461"/>
    <b v="0"/>
    <n v="86"/>
    <b v="1"/>
    <x v="14"/>
    <x v="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x v="2462"/>
    <b v="0"/>
    <n v="115"/>
    <b v="1"/>
    <x v="14"/>
    <x v="38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x v="2460"/>
    <x v="2463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x v="2464"/>
    <b v="0"/>
    <n v="43"/>
    <b v="1"/>
    <x v="14"/>
    <x v="3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x v="2465"/>
    <b v="0"/>
    <n v="48"/>
    <b v="1"/>
    <x v="14"/>
    <x v="14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x v="2466"/>
    <b v="0"/>
    <n v="52"/>
    <b v="1"/>
    <x v="14"/>
    <x v="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x v="2467"/>
    <b v="0"/>
    <n v="43"/>
    <b v="1"/>
    <x v="14"/>
    <x v="1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x v="2468"/>
    <b v="0"/>
    <n v="58"/>
    <b v="1"/>
    <x v="14"/>
    <x v="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x v="2469"/>
    <b v="0"/>
    <n v="47"/>
    <b v="1"/>
    <x v="14"/>
    <x v="3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x v="2470"/>
    <b v="0"/>
    <n v="36"/>
    <b v="1"/>
    <x v="14"/>
    <x v="3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x v="2471"/>
    <b v="0"/>
    <n v="17"/>
    <b v="1"/>
    <x v="14"/>
    <x v="3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x v="2472"/>
    <b v="0"/>
    <n v="104"/>
    <b v="1"/>
    <x v="14"/>
    <x v="1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x v="2473"/>
    <b v="0"/>
    <n v="47"/>
    <b v="1"/>
    <x v="14"/>
    <x v="8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x v="2474"/>
    <b v="0"/>
    <n v="38"/>
    <b v="1"/>
    <x v="14"/>
    <x v="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x v="2475"/>
    <b v="0"/>
    <n v="81"/>
    <b v="1"/>
    <x v="14"/>
    <x v="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x v="2476"/>
    <b v="0"/>
    <n v="55"/>
    <b v="1"/>
    <x v="14"/>
    <x v="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x v="2474"/>
    <x v="2477"/>
    <b v="0"/>
    <n v="41"/>
    <b v="1"/>
    <x v="14"/>
    <x v="19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x v="2478"/>
    <b v="0"/>
    <n v="79"/>
    <b v="1"/>
    <x v="14"/>
    <x v="3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x v="2479"/>
    <b v="0"/>
    <n v="16"/>
    <b v="1"/>
    <x v="14"/>
    <x v="1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x v="2480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x v="2481"/>
    <b v="0"/>
    <n v="95"/>
    <b v="1"/>
    <x v="14"/>
    <x v="4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x v="2482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x v="2483"/>
    <b v="0"/>
    <n v="19"/>
    <b v="1"/>
    <x v="14"/>
    <x v="35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x v="2484"/>
    <b v="0"/>
    <n v="90"/>
    <b v="1"/>
    <x v="14"/>
    <x v="1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x v="2485"/>
    <b v="0"/>
    <n v="41"/>
    <b v="1"/>
    <x v="14"/>
    <x v="3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x v="2486"/>
    <b v="0"/>
    <n v="30"/>
    <b v="1"/>
    <x v="14"/>
    <x v="33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x v="2487"/>
    <b v="0"/>
    <n v="38"/>
    <b v="1"/>
    <x v="14"/>
    <x v="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x v="2488"/>
    <b v="0"/>
    <n v="65"/>
    <b v="1"/>
    <x v="14"/>
    <x v="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x v="248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x v="2490"/>
    <b v="0"/>
    <n v="16"/>
    <b v="1"/>
    <x v="14"/>
    <x v="1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x v="2491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x v="2489"/>
    <x v="2492"/>
    <b v="0"/>
    <n v="27"/>
    <b v="1"/>
    <x v="14"/>
    <x v="10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x v="2493"/>
    <b v="0"/>
    <n v="259"/>
    <b v="1"/>
    <x v="14"/>
    <x v="32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x v="2494"/>
    <b v="0"/>
    <n v="39"/>
    <b v="1"/>
    <x v="14"/>
    <x v="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x v="2495"/>
    <b v="0"/>
    <n v="42"/>
    <b v="1"/>
    <x v="14"/>
    <x v="3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x v="2496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x v="2497"/>
    <b v="0"/>
    <n v="56"/>
    <b v="1"/>
    <x v="14"/>
    <x v="4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x v="2498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x v="2499"/>
    <b v="0"/>
    <n v="170"/>
    <b v="1"/>
    <x v="14"/>
    <x v="1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x v="2500"/>
    <b v="0"/>
    <n v="29"/>
    <b v="1"/>
    <x v="14"/>
    <x v="4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x v="2501"/>
    <b v="0"/>
    <n v="7"/>
    <b v="0"/>
    <x v="34"/>
    <x v="5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x v="2502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x v="2503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x v="250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x v="2505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x v="2506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x v="0"/>
    <x v="2504"/>
    <x v="2507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x v="2508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x v="2509"/>
    <b v="0"/>
    <n v="28"/>
    <b v="0"/>
    <x v="34"/>
    <x v="6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x v="2510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x v="2511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x v="2512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x v="2513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x v="2514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x v="2515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x v="2516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x v="2517"/>
    <b v="0"/>
    <n v="33"/>
    <b v="0"/>
    <x v="34"/>
    <x v="5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x v="251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x v="2519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x v="2520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x v="2521"/>
    <b v="0"/>
    <n v="132"/>
    <b v="1"/>
    <x v="35"/>
    <x v="1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x v="2522"/>
    <b v="0"/>
    <n v="27"/>
    <b v="1"/>
    <x v="35"/>
    <x v="8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x v="2523"/>
    <b v="0"/>
    <n v="26"/>
    <b v="1"/>
    <x v="35"/>
    <x v="9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x v="2524"/>
    <b v="0"/>
    <n v="43"/>
    <b v="1"/>
    <x v="35"/>
    <x v="2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x v="2525"/>
    <b v="0"/>
    <n v="80"/>
    <b v="1"/>
    <x v="35"/>
    <x v="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x v="2526"/>
    <b v="0"/>
    <n v="33"/>
    <b v="1"/>
    <x v="35"/>
    <x v="4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x v="2527"/>
    <b v="0"/>
    <n v="71"/>
    <b v="1"/>
    <x v="35"/>
    <x v="2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x v="2528"/>
    <b v="0"/>
    <n v="81"/>
    <b v="1"/>
    <x v="35"/>
    <x v="13"/>
    <n v="52.962839506172834"/>
    <x v="4"/>
    <x v="35"/>
  </r>
  <r>
    <n v="2529"/>
    <s v="UrbanArias is DC's Contemporary Opera Company"/>
    <s v="Opera. Short. New."/>
    <n v="6000"/>
    <n v="6257"/>
    <x v="0"/>
    <x v="0"/>
    <x v="0"/>
    <x v="2526"/>
    <x v="2529"/>
    <b v="0"/>
    <n v="76"/>
    <b v="1"/>
    <x v="35"/>
    <x v="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x v="2530"/>
    <b v="0"/>
    <n v="48"/>
    <b v="1"/>
    <x v="35"/>
    <x v="8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x v="2531"/>
    <b v="0"/>
    <n v="61"/>
    <b v="1"/>
    <x v="35"/>
    <x v="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x v="2532"/>
    <b v="0"/>
    <n v="60"/>
    <b v="1"/>
    <x v="35"/>
    <x v="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x v="2533"/>
    <b v="0"/>
    <n v="136"/>
    <b v="1"/>
    <x v="35"/>
    <x v="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x v="2534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x v="0"/>
    <x v="2532"/>
    <x v="2535"/>
    <b v="0"/>
    <n v="78"/>
    <b v="1"/>
    <x v="35"/>
    <x v="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x v="253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x v="2537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x v="2538"/>
    <b v="0"/>
    <n v="185"/>
    <b v="1"/>
    <x v="35"/>
    <x v="4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x v="2539"/>
    <b v="0"/>
    <n v="59"/>
    <b v="1"/>
    <x v="35"/>
    <x v="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x v="2540"/>
    <b v="0"/>
    <n v="27"/>
    <b v="1"/>
    <x v="35"/>
    <x v="3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x v="2541"/>
    <b v="0"/>
    <n v="63"/>
    <b v="1"/>
    <x v="35"/>
    <x v="1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x v="2542"/>
    <b v="0"/>
    <n v="13"/>
    <b v="1"/>
    <x v="35"/>
    <x v="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x v="2543"/>
    <b v="0"/>
    <n v="13"/>
    <b v="1"/>
    <x v="35"/>
    <x v="9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x v="2544"/>
    <b v="0"/>
    <n v="57"/>
    <b v="1"/>
    <x v="35"/>
    <x v="7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x v="2545"/>
    <b v="0"/>
    <n v="61"/>
    <b v="1"/>
    <x v="35"/>
    <x v="22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x v="2546"/>
    <b v="0"/>
    <n v="65"/>
    <b v="1"/>
    <x v="35"/>
    <x v="2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x v="2547"/>
    <b v="0"/>
    <n v="134"/>
    <b v="1"/>
    <x v="35"/>
    <x v="2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x v="2548"/>
    <b v="0"/>
    <n v="37"/>
    <b v="1"/>
    <x v="35"/>
    <x v="2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x v="2549"/>
    <b v="0"/>
    <n v="37"/>
    <b v="1"/>
    <x v="35"/>
    <x v="3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x v="2550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x v="2551"/>
    <b v="0"/>
    <n v="56"/>
    <b v="1"/>
    <x v="35"/>
    <x v="3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x v="2552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x v="2553"/>
    <b v="0"/>
    <n v="60"/>
    <b v="1"/>
    <x v="35"/>
    <x v="9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x v="2554"/>
    <b v="0"/>
    <n v="67"/>
    <b v="1"/>
    <x v="35"/>
    <x v="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x v="2555"/>
    <b v="0"/>
    <n v="35"/>
    <b v="1"/>
    <x v="35"/>
    <x v="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x v="2556"/>
    <b v="0"/>
    <n v="34"/>
    <b v="1"/>
    <x v="35"/>
    <x v="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x v="2554"/>
    <x v="2557"/>
    <b v="0"/>
    <n v="36"/>
    <b v="1"/>
    <x v="35"/>
    <x v="9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x v="2558"/>
    <b v="0"/>
    <n v="18"/>
    <b v="1"/>
    <x v="35"/>
    <x v="1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x v="2559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x v="2560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x v="2561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x v="2562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x v="2560"/>
    <x v="2563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x v="2564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x v="2565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x v="2566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x v="2567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x v="2568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x v="2569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x v="2570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x v="257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x v="2572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x v="2573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x v="2574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x v="2575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x v="2573"/>
    <x v="2576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x v="257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x v="2578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x v="2579"/>
    <b v="0"/>
    <n v="12"/>
    <b v="0"/>
    <x v="19"/>
    <x v="5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x v="2580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x v="2581"/>
    <b v="0"/>
    <n v="11"/>
    <b v="0"/>
    <x v="19"/>
    <x v="57"/>
    <n v="48.18181818181818"/>
    <x v="7"/>
    <x v="19"/>
  </r>
  <r>
    <n v="2582"/>
    <s v="Drunken Wings"/>
    <s v="The place where chicken meets liquor for the first time!"/>
    <n v="90000"/>
    <n v="1"/>
    <x v="2"/>
    <x v="0"/>
    <x v="0"/>
    <x v="2579"/>
    <x v="2582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x v="2583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x v="2584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x v="2585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x v="258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x v="2587"/>
    <b v="0"/>
    <n v="6"/>
    <b v="0"/>
    <x v="19"/>
    <x v="5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x v="2588"/>
    <b v="0"/>
    <n v="8"/>
    <b v="0"/>
    <x v="19"/>
    <x v="6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x v="2589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x v="2590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x v="2591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x v="2592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x v="2593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x v="2594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x v="2592"/>
    <x v="2595"/>
    <b v="0"/>
    <n v="19"/>
    <b v="0"/>
    <x v="19"/>
    <x v="8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x v="2596"/>
    <b v="0"/>
    <n v="27"/>
    <b v="0"/>
    <x v="19"/>
    <x v="14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x v="2597"/>
    <b v="0"/>
    <n v="7"/>
    <b v="0"/>
    <x v="19"/>
    <x v="5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x v="2598"/>
    <b v="0"/>
    <n v="14"/>
    <b v="0"/>
    <x v="19"/>
    <x v="115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x v="2599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x v="2600"/>
    <b v="0"/>
    <n v="30"/>
    <b v="0"/>
    <x v="19"/>
    <x v="11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x v="2601"/>
    <b v="1"/>
    <n v="151"/>
    <b v="1"/>
    <x v="36"/>
    <x v="33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x v="2602"/>
    <b v="1"/>
    <n v="489"/>
    <b v="1"/>
    <x v="36"/>
    <x v="33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x v="2603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x v="2604"/>
    <b v="1"/>
    <n v="321"/>
    <b v="1"/>
    <x v="36"/>
    <x v="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x v="2605"/>
    <b v="1"/>
    <n v="1762"/>
    <b v="1"/>
    <x v="36"/>
    <x v="13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x v="2606"/>
    <b v="1"/>
    <n v="385"/>
    <b v="1"/>
    <x v="36"/>
    <x v="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x v="2607"/>
    <b v="1"/>
    <n v="398"/>
    <b v="1"/>
    <x v="36"/>
    <x v="32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x v="2608"/>
    <b v="1"/>
    <n v="304"/>
    <b v="1"/>
    <x v="36"/>
    <x v="33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x v="2609"/>
    <b v="1"/>
    <n v="676"/>
    <b v="1"/>
    <x v="36"/>
    <x v="272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x v="2610"/>
    <b v="1"/>
    <n v="577"/>
    <b v="1"/>
    <x v="36"/>
    <x v="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x v="2611"/>
    <b v="1"/>
    <n v="3663"/>
    <b v="1"/>
    <x v="36"/>
    <x v="338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x v="2612"/>
    <b v="1"/>
    <n v="294"/>
    <b v="1"/>
    <x v="36"/>
    <x v="17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x v="2613"/>
    <b v="1"/>
    <n v="28"/>
    <b v="1"/>
    <x v="36"/>
    <x v="7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x v="2614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x v="2615"/>
    <b v="0"/>
    <n v="72"/>
    <b v="1"/>
    <x v="36"/>
    <x v="10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x v="2616"/>
    <b v="1"/>
    <n v="238"/>
    <b v="1"/>
    <x v="36"/>
    <x v="4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x v="2617"/>
    <b v="1"/>
    <n v="159"/>
    <b v="1"/>
    <x v="36"/>
    <x v="33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x v="2618"/>
    <b v="1"/>
    <n v="77"/>
    <b v="1"/>
    <x v="36"/>
    <x v="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x v="2619"/>
    <b v="1"/>
    <n v="53"/>
    <b v="1"/>
    <x v="36"/>
    <x v="34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x v="2620"/>
    <b v="1"/>
    <n v="1251"/>
    <b v="1"/>
    <x v="36"/>
    <x v="12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x v="2621"/>
    <b v="1"/>
    <n v="465"/>
    <b v="1"/>
    <x v="36"/>
    <x v="9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x v="2622"/>
    <b v="0"/>
    <n v="74"/>
    <b v="1"/>
    <x v="36"/>
    <x v="2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x v="2623"/>
    <b v="0"/>
    <n v="62"/>
    <b v="1"/>
    <x v="36"/>
    <x v="35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x v="2624"/>
    <b v="0"/>
    <n v="3468"/>
    <b v="1"/>
    <x v="36"/>
    <x v="3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x v="2625"/>
    <b v="0"/>
    <n v="52"/>
    <b v="1"/>
    <x v="36"/>
    <x v="3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x v="2626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x v="2627"/>
    <b v="0"/>
    <n v="45"/>
    <b v="1"/>
    <x v="36"/>
    <x v="3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x v="2628"/>
    <b v="0"/>
    <n v="21"/>
    <b v="1"/>
    <x v="36"/>
    <x v="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x v="2629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x v="2630"/>
    <b v="0"/>
    <n v="81"/>
    <b v="1"/>
    <x v="36"/>
    <x v="13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x v="2631"/>
    <b v="0"/>
    <n v="286"/>
    <b v="1"/>
    <x v="36"/>
    <x v="4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x v="2632"/>
    <b v="0"/>
    <n v="42"/>
    <b v="1"/>
    <x v="36"/>
    <x v="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x v="2633"/>
    <b v="0"/>
    <n v="199"/>
    <b v="1"/>
    <x v="36"/>
    <x v="2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x v="2634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x v="2635"/>
    <b v="0"/>
    <n v="84"/>
    <b v="1"/>
    <x v="36"/>
    <x v="8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x v="2636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x v="2637"/>
    <b v="0"/>
    <n v="26"/>
    <b v="1"/>
    <x v="36"/>
    <x v="18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x v="2638"/>
    <b v="0"/>
    <n v="14"/>
    <b v="1"/>
    <x v="36"/>
    <x v="2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x v="2639"/>
    <b v="0"/>
    <n v="49"/>
    <b v="1"/>
    <x v="36"/>
    <x v="34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x v="2640"/>
    <b v="0"/>
    <n v="69"/>
    <b v="1"/>
    <x v="36"/>
    <x v="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x v="2641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x v="2642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x v="2643"/>
    <b v="1"/>
    <n v="1501"/>
    <b v="0"/>
    <x v="36"/>
    <x v="12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x v="2644"/>
    <b v="1"/>
    <n v="52"/>
    <b v="0"/>
    <x v="36"/>
    <x v="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x v="2645"/>
    <b v="1"/>
    <n v="23"/>
    <b v="0"/>
    <x v="36"/>
    <x v="5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x v="2646"/>
    <b v="1"/>
    <n v="535"/>
    <b v="0"/>
    <x v="36"/>
    <x v="5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x v="2647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x v="2648"/>
    <b v="0"/>
    <n v="6"/>
    <b v="0"/>
    <x v="36"/>
    <x v="60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x v="2645"/>
    <x v="2649"/>
    <b v="0"/>
    <n v="3"/>
    <b v="0"/>
    <x v="36"/>
    <x v="5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x v="2650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x v="2651"/>
    <b v="0"/>
    <n v="17"/>
    <b v="0"/>
    <x v="36"/>
    <x v="5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x v="2652"/>
    <b v="0"/>
    <n v="11"/>
    <b v="0"/>
    <x v="36"/>
    <x v="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x v="2653"/>
    <b v="0"/>
    <n v="70"/>
    <b v="0"/>
    <x v="36"/>
    <x v="8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x v="2654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x v="0"/>
    <x v="2651"/>
    <x v="2655"/>
    <b v="0"/>
    <n v="43"/>
    <b v="0"/>
    <x v="36"/>
    <x v="7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x v="2656"/>
    <b v="0"/>
    <n v="152"/>
    <b v="0"/>
    <x v="36"/>
    <x v="5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x v="2657"/>
    <b v="0"/>
    <n v="59"/>
    <b v="0"/>
    <x v="36"/>
    <x v="1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x v="2658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x v="0"/>
    <x v="2655"/>
    <x v="2659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x v="2660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x v="2661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x v="2662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x v="2663"/>
    <b v="0"/>
    <n v="56"/>
    <b v="1"/>
    <x v="37"/>
    <x v="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x v="2664"/>
    <b v="0"/>
    <n v="104"/>
    <b v="1"/>
    <x v="37"/>
    <x v="3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x v="2665"/>
    <b v="0"/>
    <n v="46"/>
    <b v="1"/>
    <x v="37"/>
    <x v="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x v="2666"/>
    <b v="0"/>
    <n v="206"/>
    <b v="1"/>
    <x v="37"/>
    <x v="17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x v="2667"/>
    <b v="0"/>
    <n v="18"/>
    <b v="1"/>
    <x v="37"/>
    <x v="38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x v="2664"/>
    <x v="2668"/>
    <b v="0"/>
    <n v="28"/>
    <b v="1"/>
    <x v="37"/>
    <x v="1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x v="2669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x v="2670"/>
    <b v="1"/>
    <n v="60"/>
    <b v="0"/>
    <x v="37"/>
    <x v="5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x v="2671"/>
    <b v="1"/>
    <n v="84"/>
    <b v="0"/>
    <x v="37"/>
    <x v="5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x v="2672"/>
    <b v="1"/>
    <n v="47"/>
    <b v="0"/>
    <x v="37"/>
    <x v="6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x v="2673"/>
    <b v="1"/>
    <n v="66"/>
    <b v="0"/>
    <x v="37"/>
    <x v="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x v="2674"/>
    <b v="1"/>
    <n v="171"/>
    <b v="0"/>
    <x v="37"/>
    <x v="1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x v="2675"/>
    <b v="1"/>
    <n v="29"/>
    <b v="0"/>
    <x v="37"/>
    <x v="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x v="2676"/>
    <b v="0"/>
    <n v="9"/>
    <b v="0"/>
    <x v="37"/>
    <x v="119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x v="2677"/>
    <b v="0"/>
    <n v="27"/>
    <b v="0"/>
    <x v="37"/>
    <x v="8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x v="2678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x v="2679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x v="3"/>
    <x v="2676"/>
    <x v="2680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x v="2681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x v="2682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x v="2683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x v="2684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x v="2685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x v="2686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x v="2687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x v="0"/>
    <x v="2684"/>
    <x v="2688"/>
    <b v="0"/>
    <n v="14"/>
    <b v="0"/>
    <x v="19"/>
    <x v="5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x v="2689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x v="2690"/>
    <b v="0"/>
    <n v="118"/>
    <b v="0"/>
    <x v="19"/>
    <x v="57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x v="2687"/>
    <x v="2691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x v="2692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x v="2693"/>
    <b v="0"/>
    <n v="3"/>
    <b v="0"/>
    <x v="19"/>
    <x v="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x v="2694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x v="2695"/>
    <b v="0"/>
    <n v="3"/>
    <b v="0"/>
    <x v="19"/>
    <x v="5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x v="2696"/>
    <b v="0"/>
    <n v="38"/>
    <b v="0"/>
    <x v="19"/>
    <x v="5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x v="2697"/>
    <b v="0"/>
    <n v="52"/>
    <b v="0"/>
    <x v="19"/>
    <x v="7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x v="2698"/>
    <b v="0"/>
    <n v="2"/>
    <b v="0"/>
    <x v="19"/>
    <x v="5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x v="2699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x v="2700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x v="2701"/>
    <b v="0"/>
    <n v="46"/>
    <b v="0"/>
    <x v="38"/>
    <x v="13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x v="2702"/>
    <b v="1"/>
    <n v="26"/>
    <b v="0"/>
    <x v="38"/>
    <x v="12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x v="2703"/>
    <b v="0"/>
    <n v="45"/>
    <b v="0"/>
    <x v="38"/>
    <x v="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x v="2704"/>
    <b v="0"/>
    <n v="7"/>
    <b v="0"/>
    <x v="38"/>
    <x v="5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x v="2701"/>
    <x v="2705"/>
    <b v="0"/>
    <n v="8"/>
    <b v="0"/>
    <x v="38"/>
    <x v="5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x v="2706"/>
    <b v="1"/>
    <n v="263"/>
    <b v="1"/>
    <x v="38"/>
    <x v="2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x v="2707"/>
    <b v="1"/>
    <n v="394"/>
    <b v="1"/>
    <x v="38"/>
    <x v="34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x v="2708"/>
    <b v="1"/>
    <n v="1049"/>
    <b v="1"/>
    <x v="38"/>
    <x v="14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x v="2709"/>
    <b v="1"/>
    <n v="308"/>
    <b v="1"/>
    <x v="38"/>
    <x v="2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x v="2710"/>
    <b v="1"/>
    <n v="1088"/>
    <b v="1"/>
    <x v="38"/>
    <x v="22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x v="2711"/>
    <b v="1"/>
    <n v="73"/>
    <b v="1"/>
    <x v="38"/>
    <x v="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x v="2712"/>
    <b v="1"/>
    <n v="143"/>
    <b v="1"/>
    <x v="38"/>
    <x v="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x v="2713"/>
    <b v="1"/>
    <n v="1420"/>
    <b v="1"/>
    <x v="38"/>
    <x v="2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x v="2714"/>
    <b v="1"/>
    <n v="305"/>
    <b v="1"/>
    <x v="38"/>
    <x v="3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x v="2715"/>
    <b v="1"/>
    <n v="551"/>
    <b v="1"/>
    <x v="38"/>
    <x v="213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x v="2716"/>
    <b v="1"/>
    <n v="187"/>
    <b v="1"/>
    <x v="38"/>
    <x v="2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x v="2717"/>
    <b v="1"/>
    <n v="325"/>
    <b v="1"/>
    <x v="38"/>
    <x v="2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x v="2718"/>
    <b v="1"/>
    <n v="148"/>
    <b v="1"/>
    <x v="38"/>
    <x v="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x v="2719"/>
    <b v="0"/>
    <n v="69"/>
    <b v="1"/>
    <x v="38"/>
    <x v="1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x v="2720"/>
    <b v="0"/>
    <n v="173"/>
    <b v="1"/>
    <x v="38"/>
    <x v="9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x v="2721"/>
    <b v="0"/>
    <n v="269"/>
    <b v="1"/>
    <x v="30"/>
    <x v="34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x v="2722"/>
    <b v="0"/>
    <n v="185"/>
    <b v="1"/>
    <x v="30"/>
    <x v="16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x v="2723"/>
    <b v="0"/>
    <n v="176"/>
    <b v="1"/>
    <x v="30"/>
    <x v="49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x v="2724"/>
    <b v="0"/>
    <n v="1019"/>
    <b v="1"/>
    <x v="30"/>
    <x v="34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x v="2725"/>
    <b v="0"/>
    <n v="113"/>
    <b v="1"/>
    <x v="30"/>
    <x v="14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x v="2722"/>
    <x v="2726"/>
    <b v="0"/>
    <n v="404"/>
    <b v="1"/>
    <x v="30"/>
    <x v="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x v="2727"/>
    <b v="0"/>
    <n v="707"/>
    <b v="1"/>
    <x v="30"/>
    <x v="348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x v="2728"/>
    <b v="0"/>
    <n v="392"/>
    <b v="1"/>
    <x v="30"/>
    <x v="18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x v="2729"/>
    <b v="0"/>
    <n v="23"/>
    <b v="1"/>
    <x v="30"/>
    <x v="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x v="2730"/>
    <b v="0"/>
    <n v="682"/>
    <b v="1"/>
    <x v="30"/>
    <x v="10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x v="2731"/>
    <b v="0"/>
    <n v="37"/>
    <b v="1"/>
    <x v="30"/>
    <x v="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x v="2732"/>
    <b v="0"/>
    <n v="146"/>
    <b v="1"/>
    <x v="30"/>
    <x v="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x v="2733"/>
    <b v="0"/>
    <n v="119"/>
    <b v="1"/>
    <x v="30"/>
    <x v="2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x v="2734"/>
    <b v="0"/>
    <n v="163"/>
    <b v="1"/>
    <x v="30"/>
    <x v="349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x v="2735"/>
    <b v="0"/>
    <n v="339"/>
    <b v="1"/>
    <x v="30"/>
    <x v="3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x v="2736"/>
    <b v="0"/>
    <n v="58"/>
    <b v="1"/>
    <x v="30"/>
    <x v="4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x v="2737"/>
    <b v="0"/>
    <n v="456"/>
    <b v="1"/>
    <x v="30"/>
    <x v="35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x v="2738"/>
    <b v="0"/>
    <n v="15"/>
    <b v="1"/>
    <x v="30"/>
    <x v="3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x v="2739"/>
    <b v="0"/>
    <n v="191"/>
    <b v="1"/>
    <x v="30"/>
    <x v="35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x v="2740"/>
    <b v="0"/>
    <n v="17"/>
    <b v="1"/>
    <x v="30"/>
    <x v="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x v="2737"/>
    <x v="2741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x v="2742"/>
    <b v="0"/>
    <n v="18"/>
    <b v="0"/>
    <x v="39"/>
    <x v="1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x v="2743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x v="2744"/>
    <b v="0"/>
    <n v="22"/>
    <b v="0"/>
    <x v="39"/>
    <x v="6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x v="2745"/>
    <b v="0"/>
    <n v="49"/>
    <b v="0"/>
    <x v="39"/>
    <x v="6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x v="2746"/>
    <b v="0"/>
    <n v="19"/>
    <b v="0"/>
    <x v="39"/>
    <x v="11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x v="274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x v="2748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x v="2745"/>
    <x v="2749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x v="2750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x v="2751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x v="2752"/>
    <b v="0"/>
    <n v="14"/>
    <b v="0"/>
    <x v="39"/>
    <x v="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x v="275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x v="2754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x v="2755"/>
    <b v="0"/>
    <n v="15"/>
    <b v="0"/>
    <x v="39"/>
    <x v="22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x v="2756"/>
    <b v="0"/>
    <n v="33"/>
    <b v="0"/>
    <x v="39"/>
    <x v="54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x v="2753"/>
    <x v="2757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x v="2758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x v="2759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x v="2760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x v="2761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x v="2762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x v="2759"/>
    <x v="2763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x v="2764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x v="2765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x v="2766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x v="2767"/>
    <b v="0"/>
    <n v="3"/>
    <b v="0"/>
    <x v="39"/>
    <x v="6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x v="2768"/>
    <b v="0"/>
    <n v="34"/>
    <b v="0"/>
    <x v="39"/>
    <x v="5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x v="2769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x v="2770"/>
    <b v="0"/>
    <n v="33"/>
    <b v="0"/>
    <x v="39"/>
    <x v="5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x v="2771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x v="2772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x v="2773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x v="2774"/>
    <b v="0"/>
    <n v="13"/>
    <b v="0"/>
    <x v="39"/>
    <x v="5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x v="2775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x v="2776"/>
    <b v="0"/>
    <n v="36"/>
    <b v="0"/>
    <x v="39"/>
    <x v="5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x v="2777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x v="2778"/>
    <b v="0"/>
    <n v="15"/>
    <b v="0"/>
    <x v="39"/>
    <x v="7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x v="2779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x v="2780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x v="2781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x v="2782"/>
    <b v="0"/>
    <n v="18"/>
    <b v="1"/>
    <x v="6"/>
    <x v="2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x v="2783"/>
    <b v="0"/>
    <n v="61"/>
    <b v="1"/>
    <x v="6"/>
    <x v="4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x v="2784"/>
    <b v="0"/>
    <n v="108"/>
    <b v="1"/>
    <x v="6"/>
    <x v="17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x v="2785"/>
    <b v="0"/>
    <n v="142"/>
    <b v="1"/>
    <x v="6"/>
    <x v="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x v="2782"/>
    <x v="2786"/>
    <b v="0"/>
    <n v="74"/>
    <b v="1"/>
    <x v="6"/>
    <x v="9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x v="2787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x v="2788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x v="2785"/>
    <x v="2789"/>
    <b v="0"/>
    <n v="24"/>
    <b v="1"/>
    <x v="6"/>
    <x v="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x v="2790"/>
    <b v="0"/>
    <n v="66"/>
    <b v="1"/>
    <x v="6"/>
    <x v="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x v="2791"/>
    <b v="0"/>
    <n v="28"/>
    <b v="1"/>
    <x v="6"/>
    <x v="3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x v="2792"/>
    <b v="0"/>
    <n v="24"/>
    <b v="1"/>
    <x v="6"/>
    <x v="2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x v="2793"/>
    <b v="0"/>
    <n v="73"/>
    <b v="1"/>
    <x v="6"/>
    <x v="3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x v="2794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x v="2795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x v="2796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x v="2797"/>
    <b v="0"/>
    <n v="94"/>
    <b v="1"/>
    <x v="6"/>
    <x v="3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x v="2798"/>
    <b v="0"/>
    <n v="139"/>
    <b v="1"/>
    <x v="6"/>
    <x v="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x v="2799"/>
    <b v="0"/>
    <n v="130"/>
    <b v="1"/>
    <x v="6"/>
    <x v="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x v="2800"/>
    <b v="0"/>
    <n v="31"/>
    <b v="1"/>
    <x v="6"/>
    <x v="18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x v="2801"/>
    <b v="0"/>
    <n v="13"/>
    <b v="1"/>
    <x v="6"/>
    <x v="18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x v="2802"/>
    <b v="0"/>
    <n v="90"/>
    <b v="1"/>
    <x v="6"/>
    <x v="2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x v="2803"/>
    <b v="0"/>
    <n v="141"/>
    <b v="1"/>
    <x v="6"/>
    <x v="3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x v="2804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x v="2805"/>
    <b v="0"/>
    <n v="18"/>
    <b v="1"/>
    <x v="6"/>
    <x v="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x v="2806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x v="0"/>
    <x v="2803"/>
    <x v="2807"/>
    <b v="0"/>
    <n v="93"/>
    <b v="1"/>
    <x v="6"/>
    <x v="9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x v="2808"/>
    <b v="0"/>
    <n v="69"/>
    <b v="1"/>
    <x v="6"/>
    <x v="8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x v="2809"/>
    <b v="0"/>
    <n v="21"/>
    <b v="1"/>
    <x v="6"/>
    <x v="21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x v="2810"/>
    <b v="0"/>
    <n v="57"/>
    <b v="1"/>
    <x v="6"/>
    <x v="2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x v="2811"/>
    <b v="0"/>
    <n v="108"/>
    <b v="1"/>
    <x v="6"/>
    <x v="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x v="2812"/>
    <b v="0"/>
    <n v="83"/>
    <b v="1"/>
    <x v="6"/>
    <x v="4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x v="2813"/>
    <b v="0"/>
    <n v="96"/>
    <b v="1"/>
    <x v="6"/>
    <x v="3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x v="2814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x v="2815"/>
    <b v="0"/>
    <n v="14"/>
    <b v="1"/>
    <x v="6"/>
    <x v="186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x v="2816"/>
    <b v="0"/>
    <n v="169"/>
    <b v="1"/>
    <x v="6"/>
    <x v="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x v="2817"/>
    <b v="0"/>
    <n v="33"/>
    <b v="1"/>
    <x v="6"/>
    <x v="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x v="2818"/>
    <b v="0"/>
    <n v="102"/>
    <b v="1"/>
    <x v="6"/>
    <x v="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x v="2819"/>
    <b v="0"/>
    <n v="104"/>
    <b v="1"/>
    <x v="6"/>
    <x v="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x v="2820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x v="2821"/>
    <b v="0"/>
    <n v="35"/>
    <b v="1"/>
    <x v="6"/>
    <x v="8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x v="2822"/>
    <b v="0"/>
    <n v="94"/>
    <b v="1"/>
    <x v="6"/>
    <x v="8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x v="2823"/>
    <b v="0"/>
    <n v="14"/>
    <b v="1"/>
    <x v="6"/>
    <x v="39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x v="2824"/>
    <b v="0"/>
    <n v="15"/>
    <b v="1"/>
    <x v="6"/>
    <x v="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x v="2825"/>
    <b v="0"/>
    <n v="51"/>
    <b v="1"/>
    <x v="6"/>
    <x v="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x v="2826"/>
    <b v="0"/>
    <n v="19"/>
    <b v="1"/>
    <x v="6"/>
    <x v="2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x v="2827"/>
    <b v="0"/>
    <n v="23"/>
    <b v="1"/>
    <x v="6"/>
    <x v="28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x v="2828"/>
    <b v="0"/>
    <n v="97"/>
    <b v="1"/>
    <x v="6"/>
    <x v="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x v="2829"/>
    <b v="0"/>
    <n v="76"/>
    <b v="1"/>
    <x v="6"/>
    <x v="1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x v="2830"/>
    <b v="0"/>
    <n v="11"/>
    <b v="1"/>
    <x v="6"/>
    <x v="8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x v="2831"/>
    <b v="0"/>
    <n v="52"/>
    <b v="1"/>
    <x v="6"/>
    <x v="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x v="2832"/>
    <b v="0"/>
    <n v="95"/>
    <b v="1"/>
    <x v="6"/>
    <x v="41"/>
    <n v="30.189368421052631"/>
    <x v="1"/>
    <x v="6"/>
  </r>
  <r>
    <n v="2833"/>
    <s v="Star Man Rocket Man"/>
    <s v="A new play about exploring outer space"/>
    <n v="2700"/>
    <n v="2923"/>
    <x v="0"/>
    <x v="0"/>
    <x v="0"/>
    <x v="2829"/>
    <x v="2833"/>
    <b v="0"/>
    <n v="35"/>
    <b v="1"/>
    <x v="6"/>
    <x v="2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x v="2834"/>
    <b v="0"/>
    <n v="21"/>
    <b v="1"/>
    <x v="6"/>
    <x v="10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x v="2835"/>
    <b v="0"/>
    <n v="93"/>
    <b v="1"/>
    <x v="6"/>
    <x v="22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x v="2836"/>
    <b v="0"/>
    <n v="11"/>
    <b v="1"/>
    <x v="6"/>
    <x v="2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x v="2837"/>
    <b v="0"/>
    <n v="21"/>
    <b v="1"/>
    <x v="6"/>
    <x v="8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x v="2838"/>
    <b v="0"/>
    <n v="54"/>
    <b v="1"/>
    <x v="6"/>
    <x v="28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x v="2839"/>
    <b v="0"/>
    <n v="31"/>
    <b v="1"/>
    <x v="6"/>
    <x v="3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x v="2840"/>
    <b v="0"/>
    <n v="132"/>
    <b v="1"/>
    <x v="6"/>
    <x v="3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x v="2841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x v="2842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x v="2843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x v="2844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x v="2845"/>
    <b v="0"/>
    <n v="39"/>
    <b v="0"/>
    <x v="6"/>
    <x v="188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x v="2846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x v="2847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x v="2848"/>
    <b v="0"/>
    <n v="3"/>
    <b v="0"/>
    <x v="6"/>
    <x v="5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x v="2849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x v="2850"/>
    <b v="0"/>
    <n v="13"/>
    <b v="0"/>
    <x v="6"/>
    <x v="6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x v="2851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x v="2852"/>
    <b v="0"/>
    <n v="6"/>
    <b v="0"/>
    <x v="6"/>
    <x v="5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x v="2853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x v="2854"/>
    <b v="0"/>
    <n v="14"/>
    <b v="0"/>
    <x v="6"/>
    <x v="7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x v="2855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x v="2856"/>
    <b v="0"/>
    <n v="6"/>
    <b v="0"/>
    <x v="6"/>
    <x v="6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x v="2857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x v="2858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x v="2859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x v="2860"/>
    <b v="0"/>
    <n v="9"/>
    <b v="0"/>
    <x v="6"/>
    <x v="11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x v="2861"/>
    <b v="0"/>
    <n v="3"/>
    <b v="0"/>
    <x v="6"/>
    <x v="18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x v="2862"/>
    <b v="0"/>
    <n v="3"/>
    <b v="0"/>
    <x v="6"/>
    <x v="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x v="286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x v="1"/>
    <x v="2860"/>
    <x v="2864"/>
    <b v="0"/>
    <n v="3"/>
    <b v="0"/>
    <x v="6"/>
    <x v="5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x v="2865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x v="2866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x v="2867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x v="2868"/>
    <b v="0"/>
    <n v="60"/>
    <b v="0"/>
    <x v="6"/>
    <x v="7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x v="2869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x v="2870"/>
    <b v="0"/>
    <n v="9"/>
    <b v="0"/>
    <x v="6"/>
    <x v="7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x v="2871"/>
    <b v="0"/>
    <n v="13"/>
    <b v="0"/>
    <x v="6"/>
    <x v="6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x v="2872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x v="2873"/>
    <b v="0"/>
    <n v="8"/>
    <b v="0"/>
    <x v="6"/>
    <x v="15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x v="2874"/>
    <b v="0"/>
    <n v="3"/>
    <b v="0"/>
    <x v="6"/>
    <x v="6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x v="2875"/>
    <b v="0"/>
    <n v="3"/>
    <b v="0"/>
    <x v="6"/>
    <x v="5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x v="2876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x v="2877"/>
    <b v="0"/>
    <n v="6"/>
    <b v="0"/>
    <x v="6"/>
    <x v="57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x v="2878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x v="2879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x v="2880"/>
    <b v="0"/>
    <n v="29"/>
    <b v="0"/>
    <x v="6"/>
    <x v="6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x v="2881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x v="2882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x v="2883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x v="2884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x v="2881"/>
    <x v="2885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x v="2886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x v="2887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x v="2888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x v="2889"/>
    <b v="0"/>
    <n v="14"/>
    <b v="0"/>
    <x v="6"/>
    <x v="15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x v="2890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x v="2891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x v="2892"/>
    <b v="0"/>
    <n v="17"/>
    <b v="0"/>
    <x v="6"/>
    <x v="114"/>
    <n v="29.411764705882351"/>
    <x v="1"/>
    <x v="6"/>
  </r>
  <r>
    <n v="2893"/>
    <s v="REDISCOVERING KIA THE PLAY"/>
    <s v="Fundraising for REDISCOVERING KIA THE PLAY"/>
    <n v="5000"/>
    <n v="25"/>
    <x v="2"/>
    <x v="0"/>
    <x v="0"/>
    <x v="2889"/>
    <x v="2893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x v="2890"/>
    <x v="2894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x v="2895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x v="2896"/>
    <b v="0"/>
    <n v="12"/>
    <b v="0"/>
    <x v="6"/>
    <x v="7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x v="2897"/>
    <b v="0"/>
    <n v="3"/>
    <b v="0"/>
    <x v="6"/>
    <x v="6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x v="2898"/>
    <b v="0"/>
    <n v="12"/>
    <b v="0"/>
    <x v="6"/>
    <x v="6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x v="2899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x v="2900"/>
    <b v="0"/>
    <n v="7"/>
    <b v="0"/>
    <x v="6"/>
    <x v="35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x v="2901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x v="2902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x v="2903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x v="2904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x v="2905"/>
    <b v="0"/>
    <n v="17"/>
    <b v="0"/>
    <x v="6"/>
    <x v="8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x v="2906"/>
    <b v="0"/>
    <n v="7"/>
    <b v="0"/>
    <x v="6"/>
    <x v="114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x v="290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x v="2908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x v="2909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x v="2910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x v="2911"/>
    <b v="0"/>
    <n v="14"/>
    <b v="0"/>
    <x v="6"/>
    <x v="12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x v="2912"/>
    <b v="0"/>
    <n v="26"/>
    <b v="0"/>
    <x v="6"/>
    <x v="5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x v="2913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x v="2910"/>
    <x v="291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x v="2915"/>
    <b v="0"/>
    <n v="3"/>
    <b v="0"/>
    <x v="6"/>
    <x v="22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x v="2916"/>
    <b v="0"/>
    <n v="7"/>
    <b v="0"/>
    <x v="6"/>
    <x v="5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x v="2917"/>
    <b v="0"/>
    <n v="9"/>
    <b v="0"/>
    <x v="6"/>
    <x v="6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x v="2918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x v="291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x v="2920"/>
    <b v="0"/>
    <n v="13"/>
    <b v="0"/>
    <x v="6"/>
    <x v="11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x v="2921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x v="2922"/>
    <b v="0"/>
    <n v="6"/>
    <b v="1"/>
    <x v="40"/>
    <x v="8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x v="2923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x v="2924"/>
    <b v="0"/>
    <n v="147"/>
    <b v="1"/>
    <x v="40"/>
    <x v="3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x v="2925"/>
    <b v="0"/>
    <n v="199"/>
    <b v="1"/>
    <x v="40"/>
    <x v="2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x v="2926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x v="2927"/>
    <b v="0"/>
    <n v="21"/>
    <b v="1"/>
    <x v="40"/>
    <x v="2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x v="2928"/>
    <b v="0"/>
    <n v="24"/>
    <b v="1"/>
    <x v="40"/>
    <x v="8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x v="2929"/>
    <b v="0"/>
    <n v="32"/>
    <b v="1"/>
    <x v="40"/>
    <x v="2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x v="2930"/>
    <b v="0"/>
    <n v="62"/>
    <b v="1"/>
    <x v="40"/>
    <x v="7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x v="2931"/>
    <b v="0"/>
    <n v="9"/>
    <b v="1"/>
    <x v="40"/>
    <x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x v="2932"/>
    <b v="0"/>
    <n v="38"/>
    <b v="1"/>
    <x v="40"/>
    <x v="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x v="2933"/>
    <b v="0"/>
    <n v="54"/>
    <b v="1"/>
    <x v="40"/>
    <x v="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x v="2934"/>
    <b v="0"/>
    <n v="37"/>
    <b v="1"/>
    <x v="40"/>
    <x v="29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x v="2935"/>
    <b v="0"/>
    <n v="39"/>
    <b v="1"/>
    <x v="40"/>
    <x v="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x v="2936"/>
    <b v="0"/>
    <n v="34"/>
    <b v="1"/>
    <x v="40"/>
    <x v="3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x v="2933"/>
    <x v="2937"/>
    <b v="0"/>
    <n v="55"/>
    <b v="1"/>
    <x v="40"/>
    <x v="18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x v="2938"/>
    <b v="0"/>
    <n v="32"/>
    <b v="1"/>
    <x v="40"/>
    <x v="7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x v="2939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x v="2940"/>
    <b v="0"/>
    <n v="33"/>
    <b v="1"/>
    <x v="40"/>
    <x v="1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x v="2941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x v="2942"/>
    <b v="0"/>
    <n v="202"/>
    <b v="0"/>
    <x v="38"/>
    <x v="68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x v="2943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x v="2944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x v="2945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x v="2946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x v="2947"/>
    <b v="0"/>
    <n v="13"/>
    <b v="0"/>
    <x v="38"/>
    <x v="6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x v="2948"/>
    <b v="0"/>
    <n v="9"/>
    <b v="0"/>
    <x v="38"/>
    <x v="5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x v="2949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x v="2950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x v="2951"/>
    <b v="0"/>
    <n v="58"/>
    <b v="0"/>
    <x v="38"/>
    <x v="5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x v="2952"/>
    <b v="0"/>
    <n v="8"/>
    <b v="0"/>
    <x v="38"/>
    <x v="5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x v="2953"/>
    <b v="0"/>
    <n v="3"/>
    <b v="0"/>
    <x v="38"/>
    <x v="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x v="2954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x v="2955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x v="2956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x v="2957"/>
    <b v="0"/>
    <n v="3"/>
    <b v="0"/>
    <x v="38"/>
    <x v="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x v="2958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x v="2959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x v="2960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x v="2961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x v="2962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x v="2963"/>
    <b v="0"/>
    <n v="98"/>
    <b v="1"/>
    <x v="6"/>
    <x v="13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x v="2964"/>
    <b v="0"/>
    <n v="196"/>
    <b v="1"/>
    <x v="6"/>
    <x v="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x v="2965"/>
    <b v="0"/>
    <n v="39"/>
    <b v="1"/>
    <x v="6"/>
    <x v="1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x v="2966"/>
    <b v="0"/>
    <n v="128"/>
    <b v="1"/>
    <x v="6"/>
    <x v="3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x v="2967"/>
    <b v="0"/>
    <n v="71"/>
    <b v="1"/>
    <x v="6"/>
    <x v="35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x v="2968"/>
    <b v="0"/>
    <n v="47"/>
    <b v="1"/>
    <x v="6"/>
    <x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x v="2969"/>
    <b v="0"/>
    <n v="17"/>
    <b v="1"/>
    <x v="6"/>
    <x v="2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x v="2970"/>
    <b v="0"/>
    <n v="91"/>
    <b v="1"/>
    <x v="6"/>
    <x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x v="2971"/>
    <b v="0"/>
    <n v="43"/>
    <b v="1"/>
    <x v="6"/>
    <x v="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x v="2968"/>
    <x v="2972"/>
    <b v="0"/>
    <n v="17"/>
    <b v="1"/>
    <x v="6"/>
    <x v="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x v="2973"/>
    <b v="0"/>
    <n v="33"/>
    <b v="1"/>
    <x v="6"/>
    <x v="21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x v="2974"/>
    <b v="0"/>
    <n v="87"/>
    <b v="1"/>
    <x v="6"/>
    <x v="2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x v="2975"/>
    <b v="0"/>
    <n v="113"/>
    <b v="1"/>
    <x v="6"/>
    <x v="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x v="2976"/>
    <b v="0"/>
    <n v="14"/>
    <b v="1"/>
    <x v="6"/>
    <x v="19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x v="2977"/>
    <b v="0"/>
    <n v="30"/>
    <b v="1"/>
    <x v="6"/>
    <x v="3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x v="2978"/>
    <b v="0"/>
    <n v="16"/>
    <b v="1"/>
    <x v="6"/>
    <x v="3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x v="2979"/>
    <b v="0"/>
    <n v="46"/>
    <b v="1"/>
    <x v="6"/>
    <x v="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x v="2980"/>
    <b v="0"/>
    <n v="24"/>
    <b v="1"/>
    <x v="6"/>
    <x v="1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x v="2981"/>
    <b v="1"/>
    <n v="97"/>
    <b v="1"/>
    <x v="38"/>
    <x v="3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x v="2982"/>
    <b v="1"/>
    <n v="59"/>
    <b v="1"/>
    <x v="38"/>
    <x v="2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x v="2983"/>
    <b v="1"/>
    <n v="1095"/>
    <b v="1"/>
    <x v="38"/>
    <x v="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x v="2984"/>
    <b v="1"/>
    <n v="218"/>
    <b v="1"/>
    <x v="38"/>
    <x v="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x v="2985"/>
    <b v="0"/>
    <n v="111"/>
    <b v="1"/>
    <x v="38"/>
    <x v="10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x v="2986"/>
    <b v="0"/>
    <n v="56"/>
    <b v="1"/>
    <x v="38"/>
    <x v="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x v="2987"/>
    <b v="0"/>
    <n v="265"/>
    <b v="1"/>
    <x v="38"/>
    <x v="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x v="2988"/>
    <b v="0"/>
    <n v="28"/>
    <b v="1"/>
    <x v="38"/>
    <x v="8"/>
    <n v="35.714285714285715"/>
    <x v="1"/>
    <x v="38"/>
  </r>
  <r>
    <n v="2989"/>
    <s v="Let's Light Up The Gem!"/>
    <s v="Bring the movies back to Bethel, Maine."/>
    <n v="20000"/>
    <n v="35307"/>
    <x v="0"/>
    <x v="0"/>
    <x v="0"/>
    <x v="2985"/>
    <x v="2989"/>
    <b v="0"/>
    <n v="364"/>
    <b v="1"/>
    <x v="38"/>
    <x v="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x v="2990"/>
    <b v="0"/>
    <n v="27"/>
    <b v="1"/>
    <x v="38"/>
    <x v="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x v="2991"/>
    <b v="0"/>
    <n v="93"/>
    <b v="1"/>
    <x v="38"/>
    <x v="3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x v="2992"/>
    <b v="0"/>
    <n v="64"/>
    <b v="1"/>
    <x v="38"/>
    <x v="2"/>
    <n v="48.984375"/>
    <x v="1"/>
    <x v="38"/>
  </r>
  <r>
    <n v="2993"/>
    <s v="TRUE WEST: Think, Dog! Productions"/>
    <s v="Help us build the Kitchen from Hell!"/>
    <n v="1000"/>
    <n v="1003"/>
    <x v="0"/>
    <x v="0"/>
    <x v="0"/>
    <x v="2989"/>
    <x v="2993"/>
    <b v="0"/>
    <n v="22"/>
    <b v="1"/>
    <x v="38"/>
    <x v="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x v="2994"/>
    <b v="0"/>
    <n v="59"/>
    <b v="1"/>
    <x v="38"/>
    <x v="35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x v="2995"/>
    <b v="0"/>
    <n v="249"/>
    <b v="1"/>
    <x v="38"/>
    <x v="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x v="2996"/>
    <b v="0"/>
    <n v="392"/>
    <b v="1"/>
    <x v="38"/>
    <x v="17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x v="2997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x v="2998"/>
    <b v="0"/>
    <n v="433"/>
    <b v="1"/>
    <x v="38"/>
    <x v="3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x v="2999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x v="300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x v="3001"/>
    <b v="0"/>
    <n v="175"/>
    <b v="1"/>
    <x v="38"/>
    <x v="35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x v="3002"/>
    <b v="0"/>
    <n v="104"/>
    <b v="1"/>
    <x v="38"/>
    <x v="1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x v="3003"/>
    <b v="0"/>
    <n v="17"/>
    <b v="1"/>
    <x v="38"/>
    <x v="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x v="3004"/>
    <b v="0"/>
    <n v="277"/>
    <b v="1"/>
    <x v="38"/>
    <x v="4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x v="3005"/>
    <b v="0"/>
    <n v="118"/>
    <b v="1"/>
    <x v="38"/>
    <x v="28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x v="3006"/>
    <b v="0"/>
    <n v="97"/>
    <b v="1"/>
    <x v="38"/>
    <x v="29"/>
    <n v="88.865979381443296"/>
    <x v="1"/>
    <x v="38"/>
  </r>
  <r>
    <n v="3007"/>
    <s v="Bethlem"/>
    <s v="Consuite for 2015 CoreCon.  An adventure into insanity."/>
    <n v="600"/>
    <n v="1080"/>
    <x v="0"/>
    <x v="0"/>
    <x v="0"/>
    <x v="3002"/>
    <x v="3007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x v="3008"/>
    <b v="0"/>
    <n v="26"/>
    <b v="1"/>
    <x v="38"/>
    <x v="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x v="3009"/>
    <b v="0"/>
    <n v="128"/>
    <b v="1"/>
    <x v="38"/>
    <x v="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x v="3010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x v="3011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x v="3012"/>
    <b v="0"/>
    <n v="55"/>
    <b v="1"/>
    <x v="38"/>
    <x v="16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x v="3013"/>
    <b v="0"/>
    <n v="107"/>
    <b v="1"/>
    <x v="38"/>
    <x v="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x v="3014"/>
    <b v="0"/>
    <n v="557"/>
    <b v="1"/>
    <x v="38"/>
    <x v="4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x v="3015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x v="3016"/>
    <b v="0"/>
    <n v="36"/>
    <b v="1"/>
    <x v="38"/>
    <x v="3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x v="3017"/>
    <b v="0"/>
    <n v="159"/>
    <b v="1"/>
    <x v="38"/>
    <x v="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x v="3018"/>
    <b v="0"/>
    <n v="41"/>
    <b v="1"/>
    <x v="38"/>
    <x v="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x v="3019"/>
    <b v="0"/>
    <n v="226"/>
    <b v="1"/>
    <x v="38"/>
    <x v="1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x v="3020"/>
    <b v="0"/>
    <n v="30"/>
    <b v="1"/>
    <x v="38"/>
    <x v="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x v="3021"/>
    <b v="0"/>
    <n v="103"/>
    <b v="1"/>
    <x v="38"/>
    <x v="3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x v="3022"/>
    <b v="0"/>
    <n v="62"/>
    <b v="1"/>
    <x v="38"/>
    <x v="7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x v="3023"/>
    <b v="0"/>
    <n v="6"/>
    <b v="1"/>
    <x v="38"/>
    <x v="3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x v="3024"/>
    <b v="0"/>
    <n v="182"/>
    <b v="1"/>
    <x v="38"/>
    <x v="35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x v="3025"/>
    <b v="0"/>
    <n v="145"/>
    <b v="1"/>
    <x v="38"/>
    <x v="12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x v="3026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x v="3027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x v="3028"/>
    <b v="0"/>
    <n v="99"/>
    <b v="1"/>
    <x v="38"/>
    <x v="23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x v="3029"/>
    <b v="0"/>
    <n v="348"/>
    <b v="1"/>
    <x v="38"/>
    <x v="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x v="3030"/>
    <b v="0"/>
    <n v="41"/>
    <b v="1"/>
    <x v="38"/>
    <x v="1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x v="3031"/>
    <b v="0"/>
    <n v="29"/>
    <b v="1"/>
    <x v="38"/>
    <x v="8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x v="3032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x v="3033"/>
    <b v="0"/>
    <n v="23"/>
    <b v="1"/>
    <x v="38"/>
    <x v="9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x v="3034"/>
    <b v="0"/>
    <n v="1260"/>
    <b v="1"/>
    <x v="38"/>
    <x v="4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x v="3035"/>
    <b v="0"/>
    <n v="307"/>
    <b v="1"/>
    <x v="38"/>
    <x v="15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x v="3036"/>
    <b v="0"/>
    <n v="329"/>
    <b v="1"/>
    <x v="38"/>
    <x v="3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x v="3037"/>
    <b v="0"/>
    <n v="32"/>
    <b v="1"/>
    <x v="38"/>
    <x v="18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x v="3038"/>
    <b v="0"/>
    <n v="27"/>
    <b v="1"/>
    <x v="38"/>
    <x v="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x v="3039"/>
    <b v="0"/>
    <n v="236"/>
    <b v="1"/>
    <x v="38"/>
    <x v="1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x v="3040"/>
    <b v="0"/>
    <n v="42"/>
    <b v="1"/>
    <x v="38"/>
    <x v="29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x v="3041"/>
    <b v="0"/>
    <n v="95"/>
    <b v="1"/>
    <x v="38"/>
    <x v="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x v="3042"/>
    <b v="0"/>
    <n v="37"/>
    <b v="1"/>
    <x v="38"/>
    <x v="3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x v="3043"/>
    <b v="0"/>
    <n v="128"/>
    <b v="1"/>
    <x v="38"/>
    <x v="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x v="3044"/>
    <b v="0"/>
    <n v="156"/>
    <b v="1"/>
    <x v="38"/>
    <x v="1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x v="3045"/>
    <b v="0"/>
    <n v="64"/>
    <b v="1"/>
    <x v="38"/>
    <x v="1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x v="3046"/>
    <b v="0"/>
    <n v="58"/>
    <b v="1"/>
    <x v="38"/>
    <x v="8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x v="3047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x v="3048"/>
    <b v="0"/>
    <n v="47"/>
    <b v="1"/>
    <x v="38"/>
    <x v="18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x v="3049"/>
    <b v="0"/>
    <n v="54"/>
    <b v="1"/>
    <x v="38"/>
    <x v="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x v="3050"/>
    <b v="0"/>
    <n v="9"/>
    <b v="1"/>
    <x v="38"/>
    <x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x v="3051"/>
    <b v="1"/>
    <n v="35"/>
    <b v="0"/>
    <x v="38"/>
    <x v="14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x v="3052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x v="3053"/>
    <b v="0"/>
    <n v="3"/>
    <b v="0"/>
    <x v="38"/>
    <x v="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x v="30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x v="3055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x v="3056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x v="3057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x v="3058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x v="3059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x v="3060"/>
    <b v="0"/>
    <n v="6"/>
    <b v="0"/>
    <x v="38"/>
    <x v="50"/>
    <n v="55.833333333333336"/>
    <x v="1"/>
    <x v="38"/>
  </r>
  <r>
    <n v="3061"/>
    <s v="Help Save Parkway Cinemas!"/>
    <s v="Save a historic Local theater."/>
    <n v="1000000"/>
    <n v="0"/>
    <x v="2"/>
    <x v="0"/>
    <x v="0"/>
    <x v="3056"/>
    <x v="3061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x v="3062"/>
    <b v="0"/>
    <n v="67"/>
    <b v="0"/>
    <x v="38"/>
    <x v="35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x v="3063"/>
    <b v="0"/>
    <n v="23"/>
    <b v="0"/>
    <x v="38"/>
    <x v="6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x v="3064"/>
    <b v="0"/>
    <n v="72"/>
    <b v="0"/>
    <x v="38"/>
    <x v="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x v="3065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x v="3066"/>
    <b v="0"/>
    <n v="15"/>
    <b v="0"/>
    <x v="38"/>
    <x v="8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x v="3067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x v="3068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x v="3069"/>
    <b v="0"/>
    <n v="7"/>
    <b v="0"/>
    <x v="38"/>
    <x v="5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x v="3070"/>
    <b v="0"/>
    <n v="16"/>
    <b v="0"/>
    <x v="38"/>
    <x v="5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x v="3071"/>
    <b v="0"/>
    <n v="117"/>
    <b v="0"/>
    <x v="38"/>
    <x v="6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x v="307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x v="3073"/>
    <b v="0"/>
    <n v="7"/>
    <b v="0"/>
    <x v="38"/>
    <x v="5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x v="3074"/>
    <b v="0"/>
    <n v="3"/>
    <b v="0"/>
    <x v="38"/>
    <x v="5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x v="3075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x v="0"/>
    <x v="3071"/>
    <x v="3076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x v="3077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x v="3078"/>
    <b v="0"/>
    <n v="3"/>
    <b v="0"/>
    <x v="38"/>
    <x v="5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x v="3079"/>
    <b v="0"/>
    <n v="27"/>
    <b v="0"/>
    <x v="38"/>
    <x v="6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x v="3080"/>
    <b v="0"/>
    <n v="7"/>
    <b v="0"/>
    <x v="38"/>
    <x v="5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x v="308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x v="3082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x v="3083"/>
    <b v="0"/>
    <n v="3"/>
    <b v="0"/>
    <x v="38"/>
    <x v="5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x v="3084"/>
    <b v="0"/>
    <n v="6"/>
    <b v="0"/>
    <x v="38"/>
    <x v="8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x v="3085"/>
    <b v="0"/>
    <n v="9"/>
    <b v="0"/>
    <x v="38"/>
    <x v="5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x v="3086"/>
    <b v="0"/>
    <n v="3"/>
    <b v="0"/>
    <x v="38"/>
    <x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x v="3087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x v="3088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x v="3089"/>
    <b v="0"/>
    <n v="45"/>
    <b v="0"/>
    <x v="38"/>
    <x v="6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x v="3090"/>
    <b v="0"/>
    <n v="9"/>
    <b v="0"/>
    <x v="38"/>
    <x v="6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x v="3091"/>
    <b v="0"/>
    <n v="9"/>
    <b v="0"/>
    <x v="38"/>
    <x v="6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x v="3092"/>
    <b v="0"/>
    <n v="21"/>
    <b v="0"/>
    <x v="38"/>
    <x v="6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x v="3093"/>
    <b v="0"/>
    <n v="17"/>
    <b v="0"/>
    <x v="38"/>
    <x v="6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x v="3094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x v="3095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x v="3096"/>
    <b v="0"/>
    <n v="14"/>
    <b v="0"/>
    <x v="38"/>
    <x v="6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x v="3097"/>
    <b v="0"/>
    <n v="42"/>
    <b v="0"/>
    <x v="38"/>
    <x v="123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x v="3098"/>
    <b v="0"/>
    <n v="27"/>
    <b v="0"/>
    <x v="38"/>
    <x v="6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x v="3099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x v="3100"/>
    <b v="0"/>
    <n v="13"/>
    <b v="0"/>
    <x v="38"/>
    <x v="7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x v="3101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x v="3102"/>
    <b v="0"/>
    <n v="90"/>
    <b v="0"/>
    <x v="38"/>
    <x v="11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x v="3103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x v="3104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x v="3105"/>
    <b v="0"/>
    <n v="31"/>
    <b v="0"/>
    <x v="38"/>
    <x v="7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x v="310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x v="3107"/>
    <b v="0"/>
    <n v="29"/>
    <b v="0"/>
    <x v="38"/>
    <x v="68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x v="3102"/>
    <x v="3108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x v="3109"/>
    <b v="0"/>
    <n v="114"/>
    <b v="0"/>
    <x v="38"/>
    <x v="7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x v="3110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x v="3111"/>
    <b v="0"/>
    <n v="76"/>
    <b v="0"/>
    <x v="38"/>
    <x v="11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x v="3112"/>
    <b v="0"/>
    <n v="9"/>
    <b v="0"/>
    <x v="38"/>
    <x v="6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x v="3113"/>
    <b v="0"/>
    <n v="37"/>
    <b v="0"/>
    <x v="38"/>
    <x v="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x v="3114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x v="3115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x v="3116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x v="3117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x v="3118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x v="3119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x v="3120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x v="3121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x v="0"/>
    <x v="3116"/>
    <x v="312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x v="3123"/>
    <b v="0"/>
    <n v="348"/>
    <b v="0"/>
    <x v="38"/>
    <x v="14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x v="3124"/>
    <b v="0"/>
    <n v="4"/>
    <b v="0"/>
    <x v="38"/>
    <x v="50"/>
    <n v="6.5"/>
    <x v="1"/>
    <x v="38"/>
  </r>
  <r>
    <n v="3125"/>
    <s v="N/A (Canceled)"/>
    <s v="N/A"/>
    <n v="1500000"/>
    <n v="0"/>
    <x v="1"/>
    <x v="0"/>
    <x v="0"/>
    <x v="3119"/>
    <x v="3125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x v="3126"/>
    <b v="0"/>
    <n v="17"/>
    <b v="0"/>
    <x v="38"/>
    <x v="6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x v="3127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x v="3128"/>
    <b v="0"/>
    <n v="117"/>
    <b v="0"/>
    <x v="6"/>
    <x v="1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x v="312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x v="3130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x v="0"/>
    <x v="3125"/>
    <x v="3131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x v="3126"/>
    <x v="3132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x v="3133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x v="3134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x v="3135"/>
    <b v="0"/>
    <n v="7"/>
    <b v="0"/>
    <x v="6"/>
    <x v="7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x v="3136"/>
    <b v="0"/>
    <n v="22"/>
    <b v="0"/>
    <x v="6"/>
    <x v="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x v="3137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x v="3138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x v="3139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x v="3140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x v="3141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x v="3142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x v="3143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x v="3144"/>
    <b v="0"/>
    <n v="30"/>
    <b v="0"/>
    <x v="6"/>
    <x v="15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x v="3145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x v="314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x v="3147"/>
    <b v="1"/>
    <n v="213"/>
    <b v="1"/>
    <x v="6"/>
    <x v="9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x v="3148"/>
    <b v="1"/>
    <n v="57"/>
    <b v="1"/>
    <x v="6"/>
    <x v="2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x v="3149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x v="3150"/>
    <b v="1"/>
    <n v="104"/>
    <b v="1"/>
    <x v="6"/>
    <x v="7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x v="3151"/>
    <b v="1"/>
    <n v="34"/>
    <b v="1"/>
    <x v="6"/>
    <x v="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x v="3152"/>
    <b v="1"/>
    <n v="67"/>
    <b v="1"/>
    <x v="6"/>
    <x v="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x v="3153"/>
    <b v="1"/>
    <n v="241"/>
    <b v="1"/>
    <x v="6"/>
    <x v="35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x v="3154"/>
    <b v="1"/>
    <n v="123"/>
    <b v="1"/>
    <x v="6"/>
    <x v="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x v="3155"/>
    <b v="1"/>
    <n v="302"/>
    <b v="1"/>
    <x v="6"/>
    <x v="19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x v="3156"/>
    <b v="1"/>
    <n v="89"/>
    <b v="1"/>
    <x v="6"/>
    <x v="2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x v="3151"/>
    <x v="3157"/>
    <b v="1"/>
    <n v="41"/>
    <b v="1"/>
    <x v="6"/>
    <x v="7"/>
    <n v="98.536585365853654"/>
    <x v="1"/>
    <x v="6"/>
  </r>
  <r>
    <n v="3158"/>
    <s v="Nursery Crimes"/>
    <s v="A 40s crime-noir play using nursery rhyme characters."/>
    <n v="5000"/>
    <n v="5700"/>
    <x v="0"/>
    <x v="0"/>
    <x v="0"/>
    <x v="3152"/>
    <x v="3158"/>
    <b v="1"/>
    <n v="69"/>
    <b v="1"/>
    <x v="6"/>
    <x v="35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x v="3159"/>
    <b v="1"/>
    <n v="52"/>
    <b v="1"/>
    <x v="6"/>
    <x v="1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x v="3160"/>
    <b v="1"/>
    <n v="57"/>
    <b v="1"/>
    <x v="6"/>
    <x v="2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x v="3161"/>
    <b v="1"/>
    <n v="74"/>
    <b v="1"/>
    <x v="6"/>
    <x v="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x v="3162"/>
    <b v="1"/>
    <n v="63"/>
    <b v="1"/>
    <x v="6"/>
    <x v="3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x v="3163"/>
    <b v="1"/>
    <n v="72"/>
    <b v="1"/>
    <x v="6"/>
    <x v="38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x v="3164"/>
    <b v="1"/>
    <n v="71"/>
    <b v="1"/>
    <x v="6"/>
    <x v="1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x v="3165"/>
    <b v="1"/>
    <n v="21"/>
    <b v="1"/>
    <x v="6"/>
    <x v="2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x v="3166"/>
    <b v="1"/>
    <n v="930"/>
    <b v="1"/>
    <x v="6"/>
    <x v="1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x v="3167"/>
    <b v="1"/>
    <n v="55"/>
    <b v="1"/>
    <x v="6"/>
    <x v="3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x v="3168"/>
    <b v="1"/>
    <n v="61"/>
    <b v="1"/>
    <x v="6"/>
    <x v="39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x v="3162"/>
    <x v="3169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x v="3170"/>
    <b v="1"/>
    <n v="71"/>
    <b v="1"/>
    <x v="6"/>
    <x v="2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x v="3171"/>
    <b v="1"/>
    <n v="117"/>
    <b v="1"/>
    <x v="6"/>
    <x v="15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x v="3172"/>
    <b v="1"/>
    <n v="29"/>
    <b v="1"/>
    <x v="6"/>
    <x v="4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x v="3173"/>
    <b v="1"/>
    <n v="74"/>
    <b v="1"/>
    <x v="6"/>
    <x v="3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x v="3174"/>
    <b v="1"/>
    <n v="23"/>
    <b v="1"/>
    <x v="6"/>
    <x v="7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x v="3175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x v="3176"/>
    <b v="1"/>
    <n v="55"/>
    <b v="1"/>
    <x v="6"/>
    <x v="4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x v="3177"/>
    <b v="1"/>
    <n v="51"/>
    <b v="1"/>
    <x v="6"/>
    <x v="1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x v="3178"/>
    <b v="1"/>
    <n v="78"/>
    <b v="1"/>
    <x v="6"/>
    <x v="17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x v="3179"/>
    <b v="1"/>
    <n v="62"/>
    <b v="1"/>
    <x v="6"/>
    <x v="3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x v="3180"/>
    <b v="1"/>
    <n v="45"/>
    <b v="1"/>
    <x v="6"/>
    <x v="2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x v="3181"/>
    <b v="1"/>
    <n v="15"/>
    <b v="1"/>
    <x v="6"/>
    <x v="1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x v="3182"/>
    <b v="1"/>
    <n v="151"/>
    <b v="1"/>
    <x v="6"/>
    <x v="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x v="3183"/>
    <b v="1"/>
    <n v="68"/>
    <b v="1"/>
    <x v="6"/>
    <x v="1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x v="3184"/>
    <b v="1"/>
    <n v="46"/>
    <b v="1"/>
    <x v="6"/>
    <x v="13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x v="3185"/>
    <b v="1"/>
    <n v="24"/>
    <b v="1"/>
    <x v="6"/>
    <x v="8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x v="3186"/>
    <b v="1"/>
    <n v="70"/>
    <b v="1"/>
    <x v="6"/>
    <x v="2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x v="3187"/>
    <b v="1"/>
    <n v="244"/>
    <b v="1"/>
    <x v="6"/>
    <x v="3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x v="3188"/>
    <b v="0"/>
    <n v="9"/>
    <b v="0"/>
    <x v="40"/>
    <x v="1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x v="3189"/>
    <b v="0"/>
    <n v="19"/>
    <b v="0"/>
    <x v="40"/>
    <x v="8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x v="3190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x v="3191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x v="3192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x v="3193"/>
    <b v="0"/>
    <n v="24"/>
    <b v="0"/>
    <x v="40"/>
    <x v="8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x v="3194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x v="3195"/>
    <b v="0"/>
    <n v="39"/>
    <b v="0"/>
    <x v="40"/>
    <x v="155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x v="3196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x v="3197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x v="3198"/>
    <b v="0"/>
    <n v="3"/>
    <b v="0"/>
    <x v="40"/>
    <x v="5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x v="3199"/>
    <b v="0"/>
    <n v="53"/>
    <b v="0"/>
    <x v="40"/>
    <x v="22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x v="3200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x v="3201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x v="3202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x v="3203"/>
    <b v="0"/>
    <n v="6"/>
    <b v="0"/>
    <x v="40"/>
    <x v="78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x v="3204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x v="3205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x v="3206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x v="3207"/>
    <b v="0"/>
    <n v="36"/>
    <b v="0"/>
    <x v="40"/>
    <x v="13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x v="3208"/>
    <b v="1"/>
    <n v="82"/>
    <b v="1"/>
    <x v="6"/>
    <x v="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x v="3209"/>
    <b v="1"/>
    <n v="226"/>
    <b v="1"/>
    <x v="6"/>
    <x v="1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x v="3210"/>
    <b v="1"/>
    <n v="60"/>
    <b v="1"/>
    <x v="6"/>
    <x v="9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x v="3211"/>
    <b v="1"/>
    <n v="322"/>
    <b v="1"/>
    <x v="6"/>
    <x v="2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x v="3205"/>
    <x v="3212"/>
    <b v="1"/>
    <n v="94"/>
    <b v="1"/>
    <x v="6"/>
    <x v="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x v="3213"/>
    <b v="1"/>
    <n v="47"/>
    <b v="1"/>
    <x v="6"/>
    <x v="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x v="3214"/>
    <b v="1"/>
    <n v="115"/>
    <b v="1"/>
    <x v="6"/>
    <x v="2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x v="3215"/>
    <b v="1"/>
    <n v="134"/>
    <b v="1"/>
    <x v="6"/>
    <x v="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x v="3216"/>
    <b v="1"/>
    <n v="35"/>
    <b v="1"/>
    <x v="6"/>
    <x v="8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x v="3217"/>
    <b v="1"/>
    <n v="104"/>
    <b v="1"/>
    <x v="6"/>
    <x v="3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x v="3218"/>
    <b v="1"/>
    <n v="184"/>
    <b v="1"/>
    <x v="6"/>
    <x v="2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x v="3219"/>
    <b v="1"/>
    <n v="119"/>
    <b v="1"/>
    <x v="6"/>
    <x v="8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x v="3213"/>
    <x v="3220"/>
    <b v="1"/>
    <n v="59"/>
    <b v="1"/>
    <x v="6"/>
    <x v="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x v="3221"/>
    <b v="1"/>
    <n v="113"/>
    <b v="1"/>
    <x v="6"/>
    <x v="3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x v="3222"/>
    <b v="1"/>
    <n v="84"/>
    <b v="1"/>
    <x v="6"/>
    <x v="10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x v="3223"/>
    <b v="1"/>
    <n v="74"/>
    <b v="1"/>
    <x v="6"/>
    <x v="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x v="3224"/>
    <b v="1"/>
    <n v="216"/>
    <b v="1"/>
    <x v="6"/>
    <x v="2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x v="3225"/>
    <b v="1"/>
    <n v="39"/>
    <b v="1"/>
    <x v="6"/>
    <x v="2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x v="3226"/>
    <b v="1"/>
    <n v="21"/>
    <b v="1"/>
    <x v="6"/>
    <x v="3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x v="3227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x v="3221"/>
    <x v="3228"/>
    <b v="1"/>
    <n v="37"/>
    <b v="1"/>
    <x v="6"/>
    <x v="2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x v="3229"/>
    <b v="1"/>
    <n v="202"/>
    <b v="1"/>
    <x v="6"/>
    <x v="2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x v="3230"/>
    <b v="1"/>
    <n v="37"/>
    <b v="1"/>
    <x v="6"/>
    <x v="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x v="3231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x v="3232"/>
    <b v="1"/>
    <n v="26"/>
    <b v="1"/>
    <x v="6"/>
    <x v="2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x v="3233"/>
    <b v="0"/>
    <n v="61"/>
    <b v="1"/>
    <x v="6"/>
    <x v="17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x v="3234"/>
    <b v="0"/>
    <n v="115"/>
    <b v="1"/>
    <x v="6"/>
    <x v="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x v="3235"/>
    <b v="1"/>
    <n v="181"/>
    <b v="1"/>
    <x v="6"/>
    <x v="3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x v="3236"/>
    <b v="0"/>
    <n v="110"/>
    <b v="1"/>
    <x v="6"/>
    <x v="7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x v="3237"/>
    <b v="1"/>
    <n v="269"/>
    <b v="1"/>
    <x v="6"/>
    <x v="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x v="3238"/>
    <b v="1"/>
    <n v="79"/>
    <b v="1"/>
    <x v="6"/>
    <x v="2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x v="3239"/>
    <b v="1"/>
    <n v="104"/>
    <b v="1"/>
    <x v="6"/>
    <x v="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x v="3240"/>
    <b v="0"/>
    <n v="34"/>
    <b v="1"/>
    <x v="6"/>
    <x v="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x v="3241"/>
    <b v="1"/>
    <n v="167"/>
    <b v="1"/>
    <x v="6"/>
    <x v="4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x v="3242"/>
    <b v="1"/>
    <n v="183"/>
    <b v="1"/>
    <x v="6"/>
    <x v="3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x v="3243"/>
    <b v="1"/>
    <n v="71"/>
    <b v="1"/>
    <x v="6"/>
    <x v="3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x v="3244"/>
    <b v="0"/>
    <n v="69"/>
    <b v="1"/>
    <x v="6"/>
    <x v="3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x v="3245"/>
    <b v="0"/>
    <n v="270"/>
    <b v="1"/>
    <x v="6"/>
    <x v="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x v="3246"/>
    <b v="1"/>
    <n v="193"/>
    <b v="1"/>
    <x v="6"/>
    <x v="38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x v="3247"/>
    <b v="1"/>
    <n v="57"/>
    <b v="1"/>
    <x v="6"/>
    <x v="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x v="3248"/>
    <b v="1"/>
    <n v="200"/>
    <b v="1"/>
    <x v="6"/>
    <x v="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x v="3249"/>
    <b v="1"/>
    <n v="88"/>
    <b v="1"/>
    <x v="6"/>
    <x v="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x v="3250"/>
    <b v="1"/>
    <n v="213"/>
    <b v="1"/>
    <x v="6"/>
    <x v="2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x v="3251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x v="3252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x v="3253"/>
    <b v="1"/>
    <n v="115"/>
    <b v="1"/>
    <x v="6"/>
    <x v="2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x v="3254"/>
    <b v="1"/>
    <n v="186"/>
    <b v="1"/>
    <x v="6"/>
    <x v="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x v="3255"/>
    <b v="1"/>
    <n v="18"/>
    <b v="1"/>
    <x v="6"/>
    <x v="2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x v="3256"/>
    <b v="1"/>
    <n v="176"/>
    <b v="1"/>
    <x v="6"/>
    <x v="3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x v="3257"/>
    <b v="0"/>
    <n v="41"/>
    <b v="1"/>
    <x v="6"/>
    <x v="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x v="3258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x v="3259"/>
    <b v="1"/>
    <n v="97"/>
    <b v="1"/>
    <x v="6"/>
    <x v="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x v="3260"/>
    <b v="1"/>
    <n v="73"/>
    <b v="1"/>
    <x v="6"/>
    <x v="15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x v="3261"/>
    <b v="1"/>
    <n v="49"/>
    <b v="1"/>
    <x v="6"/>
    <x v="8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x v="3262"/>
    <b v="1"/>
    <n v="134"/>
    <b v="1"/>
    <x v="6"/>
    <x v="3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x v="3263"/>
    <b v="1"/>
    <n v="68"/>
    <b v="1"/>
    <x v="6"/>
    <x v="2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x v="3264"/>
    <b v="1"/>
    <n v="49"/>
    <b v="1"/>
    <x v="6"/>
    <x v="3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x v="3265"/>
    <b v="1"/>
    <n v="63"/>
    <b v="1"/>
    <x v="6"/>
    <x v="34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x v="3266"/>
    <b v="1"/>
    <n v="163"/>
    <b v="1"/>
    <x v="6"/>
    <x v="26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x v="3267"/>
    <b v="1"/>
    <n v="288"/>
    <b v="1"/>
    <x v="6"/>
    <x v="2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x v="3268"/>
    <b v="1"/>
    <n v="42"/>
    <b v="1"/>
    <x v="6"/>
    <x v="3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x v="3269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x v="3270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x v="1"/>
    <x v="3263"/>
    <x v="3271"/>
    <b v="1"/>
    <n v="51"/>
    <b v="1"/>
    <x v="6"/>
    <x v="22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x v="3272"/>
    <b v="1"/>
    <n v="145"/>
    <b v="1"/>
    <x v="6"/>
    <x v="22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x v="3273"/>
    <b v="1"/>
    <n v="21"/>
    <b v="1"/>
    <x v="6"/>
    <x v="1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x v="3274"/>
    <b v="1"/>
    <n v="286"/>
    <b v="1"/>
    <x v="6"/>
    <x v="7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x v="3275"/>
    <b v="1"/>
    <n v="12"/>
    <b v="1"/>
    <x v="6"/>
    <x v="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x v="3276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x v="3277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x v="3278"/>
    <b v="1"/>
    <n v="34"/>
    <b v="1"/>
    <x v="6"/>
    <x v="3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x v="3279"/>
    <b v="0"/>
    <n v="63"/>
    <b v="1"/>
    <x v="6"/>
    <x v="3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x v="3280"/>
    <b v="0"/>
    <n v="30"/>
    <b v="1"/>
    <x v="6"/>
    <x v="3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x v="3281"/>
    <b v="0"/>
    <n v="47"/>
    <b v="1"/>
    <x v="6"/>
    <x v="10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x v="3282"/>
    <b v="0"/>
    <n v="237"/>
    <b v="1"/>
    <x v="6"/>
    <x v="3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x v="3283"/>
    <b v="0"/>
    <n v="47"/>
    <b v="1"/>
    <x v="6"/>
    <x v="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x v="3284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x v="0"/>
    <x v="3277"/>
    <x v="3285"/>
    <b v="0"/>
    <n v="81"/>
    <b v="1"/>
    <x v="6"/>
    <x v="2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x v="3286"/>
    <b v="0"/>
    <n v="122"/>
    <b v="1"/>
    <x v="6"/>
    <x v="2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x v="3287"/>
    <b v="0"/>
    <n v="34"/>
    <b v="1"/>
    <x v="6"/>
    <x v="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x v="3288"/>
    <b v="0"/>
    <n v="207"/>
    <b v="1"/>
    <x v="6"/>
    <x v="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x v="3289"/>
    <b v="0"/>
    <n v="25"/>
    <b v="1"/>
    <x v="6"/>
    <x v="18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x v="3290"/>
    <b v="0"/>
    <n v="72"/>
    <b v="1"/>
    <x v="6"/>
    <x v="1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x v="3291"/>
    <b v="0"/>
    <n v="14"/>
    <b v="1"/>
    <x v="6"/>
    <x v="3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x v="3292"/>
    <b v="0"/>
    <n v="15"/>
    <b v="1"/>
    <x v="6"/>
    <x v="359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x v="3293"/>
    <b v="0"/>
    <n v="91"/>
    <b v="1"/>
    <x v="6"/>
    <x v="10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x v="3294"/>
    <b v="0"/>
    <n v="24"/>
    <b v="1"/>
    <x v="6"/>
    <x v="9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x v="3295"/>
    <b v="0"/>
    <n v="27"/>
    <b v="1"/>
    <x v="6"/>
    <x v="3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x v="3296"/>
    <b v="0"/>
    <n v="47"/>
    <b v="1"/>
    <x v="6"/>
    <x v="12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x v="3297"/>
    <b v="0"/>
    <n v="44"/>
    <b v="1"/>
    <x v="6"/>
    <x v="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x v="3298"/>
    <b v="0"/>
    <n v="72"/>
    <b v="1"/>
    <x v="6"/>
    <x v="2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x v="3299"/>
    <b v="0"/>
    <n v="63"/>
    <b v="1"/>
    <x v="6"/>
    <x v="3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x v="3300"/>
    <b v="0"/>
    <n v="88"/>
    <b v="1"/>
    <x v="6"/>
    <x v="10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x v="3301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x v="3"/>
    <x v="3294"/>
    <x v="3302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x v="3303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x v="3304"/>
    <b v="0"/>
    <n v="175"/>
    <b v="1"/>
    <x v="6"/>
    <x v="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x v="3305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x v="3306"/>
    <b v="0"/>
    <n v="54"/>
    <b v="1"/>
    <x v="6"/>
    <x v="21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x v="3307"/>
    <b v="0"/>
    <n v="20"/>
    <b v="1"/>
    <x v="6"/>
    <x v="1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x v="3308"/>
    <b v="0"/>
    <n v="57"/>
    <b v="1"/>
    <x v="6"/>
    <x v="10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x v="3301"/>
    <x v="3309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x v="3310"/>
    <b v="0"/>
    <n v="31"/>
    <b v="1"/>
    <x v="6"/>
    <x v="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x v="3311"/>
    <b v="0"/>
    <n v="45"/>
    <b v="1"/>
    <x v="6"/>
    <x v="5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x v="3312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x v="3313"/>
    <b v="0"/>
    <n v="29"/>
    <b v="1"/>
    <x v="6"/>
    <x v="3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x v="3314"/>
    <b v="0"/>
    <n v="58"/>
    <b v="1"/>
    <x v="6"/>
    <x v="18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x v="3315"/>
    <b v="0"/>
    <n v="89"/>
    <b v="1"/>
    <x v="6"/>
    <x v="5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x v="3316"/>
    <b v="0"/>
    <n v="125"/>
    <b v="1"/>
    <x v="6"/>
    <x v="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x v="3317"/>
    <b v="0"/>
    <n v="18"/>
    <b v="1"/>
    <x v="6"/>
    <x v="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x v="3318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x v="3319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x v="3320"/>
    <b v="0"/>
    <n v="38"/>
    <b v="1"/>
    <x v="6"/>
    <x v="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x v="3321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x v="3322"/>
    <b v="0"/>
    <n v="23"/>
    <b v="1"/>
    <x v="6"/>
    <x v="2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x v="3323"/>
    <b v="0"/>
    <n v="49"/>
    <b v="1"/>
    <x v="6"/>
    <x v="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x v="3324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x v="3325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x v="3326"/>
    <b v="0"/>
    <n v="57"/>
    <b v="1"/>
    <x v="6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x v="3327"/>
    <b v="0"/>
    <n v="33"/>
    <b v="1"/>
    <x v="6"/>
    <x v="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x v="3328"/>
    <b v="0"/>
    <n v="9"/>
    <b v="1"/>
    <x v="6"/>
    <x v="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x v="3329"/>
    <b v="0"/>
    <n v="26"/>
    <b v="1"/>
    <x v="6"/>
    <x v="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x v="3330"/>
    <b v="0"/>
    <n v="69"/>
    <b v="1"/>
    <x v="6"/>
    <x v="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x v="3331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x v="3332"/>
    <b v="0"/>
    <n v="83"/>
    <b v="1"/>
    <x v="6"/>
    <x v="8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x v="3333"/>
    <b v="0"/>
    <n v="111"/>
    <b v="1"/>
    <x v="6"/>
    <x v="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x v="3334"/>
    <b v="0"/>
    <n v="46"/>
    <b v="1"/>
    <x v="6"/>
    <x v="8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x v="3335"/>
    <b v="0"/>
    <n v="63"/>
    <b v="1"/>
    <x v="6"/>
    <x v="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x v="3336"/>
    <b v="0"/>
    <n v="9"/>
    <b v="1"/>
    <x v="6"/>
    <x v="8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x v="3337"/>
    <b v="0"/>
    <n v="34"/>
    <b v="1"/>
    <x v="6"/>
    <x v="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x v="3338"/>
    <b v="0"/>
    <n v="112"/>
    <b v="1"/>
    <x v="6"/>
    <x v="21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x v="3339"/>
    <b v="0"/>
    <n v="47"/>
    <b v="1"/>
    <x v="6"/>
    <x v="3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x v="3340"/>
    <b v="0"/>
    <n v="38"/>
    <b v="1"/>
    <x v="6"/>
    <x v="17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x v="3341"/>
    <b v="0"/>
    <n v="28"/>
    <b v="1"/>
    <x v="6"/>
    <x v="8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x v="3342"/>
    <b v="0"/>
    <n v="78"/>
    <b v="1"/>
    <x v="6"/>
    <x v="2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x v="3343"/>
    <b v="0"/>
    <n v="23"/>
    <b v="1"/>
    <x v="6"/>
    <x v="19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x v="3344"/>
    <b v="0"/>
    <n v="40"/>
    <b v="1"/>
    <x v="6"/>
    <x v="7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x v="3345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x v="3346"/>
    <b v="0"/>
    <n v="18"/>
    <b v="1"/>
    <x v="6"/>
    <x v="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x v="3347"/>
    <b v="0"/>
    <n v="22"/>
    <b v="1"/>
    <x v="6"/>
    <x v="17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x v="3348"/>
    <b v="0"/>
    <n v="79"/>
    <b v="1"/>
    <x v="6"/>
    <x v="8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x v="3349"/>
    <b v="0"/>
    <n v="14"/>
    <b v="1"/>
    <x v="6"/>
    <x v="4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x v="3350"/>
    <b v="0"/>
    <n v="51"/>
    <b v="1"/>
    <x v="6"/>
    <x v="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x v="3351"/>
    <b v="0"/>
    <n v="54"/>
    <b v="1"/>
    <x v="6"/>
    <x v="7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x v="3352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x v="3353"/>
    <b v="0"/>
    <n v="44"/>
    <b v="1"/>
    <x v="6"/>
    <x v="136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x v="3354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x v="3355"/>
    <b v="0"/>
    <n v="15"/>
    <b v="1"/>
    <x v="6"/>
    <x v="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x v="3356"/>
    <b v="0"/>
    <n v="27"/>
    <b v="1"/>
    <x v="6"/>
    <x v="7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x v="3357"/>
    <b v="0"/>
    <n v="21"/>
    <b v="1"/>
    <x v="6"/>
    <x v="7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x v="3358"/>
    <b v="0"/>
    <n v="162"/>
    <b v="1"/>
    <x v="6"/>
    <x v="3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x v="3359"/>
    <b v="0"/>
    <n v="23"/>
    <b v="1"/>
    <x v="6"/>
    <x v="6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x v="3352"/>
    <x v="3360"/>
    <b v="0"/>
    <n v="72"/>
    <b v="1"/>
    <x v="6"/>
    <x v="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x v="3361"/>
    <b v="0"/>
    <n v="68"/>
    <b v="1"/>
    <x v="6"/>
    <x v="4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x v="3362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x v="3363"/>
    <b v="0"/>
    <n v="26"/>
    <b v="1"/>
    <x v="6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x v="3364"/>
    <b v="0"/>
    <n v="72"/>
    <b v="1"/>
    <x v="6"/>
    <x v="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x v="3365"/>
    <b v="0"/>
    <n v="3"/>
    <b v="1"/>
    <x v="6"/>
    <x v="3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x v="3366"/>
    <b v="0"/>
    <n v="18"/>
    <b v="1"/>
    <x v="6"/>
    <x v="36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x v="3367"/>
    <b v="0"/>
    <n v="30"/>
    <b v="1"/>
    <x v="6"/>
    <x v="1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x v="3368"/>
    <b v="0"/>
    <n v="23"/>
    <b v="1"/>
    <x v="6"/>
    <x v="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x v="3369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x v="3370"/>
    <b v="0"/>
    <n v="26"/>
    <b v="1"/>
    <x v="6"/>
    <x v="9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x v="3371"/>
    <b v="0"/>
    <n v="9"/>
    <b v="1"/>
    <x v="6"/>
    <x v="86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x v="3372"/>
    <b v="0"/>
    <n v="27"/>
    <b v="1"/>
    <x v="6"/>
    <x v="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x v="3373"/>
    <b v="0"/>
    <n v="30"/>
    <b v="1"/>
    <x v="6"/>
    <x v="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x v="3374"/>
    <b v="0"/>
    <n v="52"/>
    <b v="1"/>
    <x v="6"/>
    <x v="13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x v="3375"/>
    <b v="0"/>
    <n v="17"/>
    <b v="1"/>
    <x v="6"/>
    <x v="8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x v="3376"/>
    <b v="0"/>
    <n v="19"/>
    <b v="1"/>
    <x v="6"/>
    <x v="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x v="3377"/>
    <b v="0"/>
    <n v="77"/>
    <b v="1"/>
    <x v="6"/>
    <x v="7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x v="3378"/>
    <b v="0"/>
    <n v="21"/>
    <b v="1"/>
    <x v="6"/>
    <x v="29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x v="3379"/>
    <b v="0"/>
    <n v="38"/>
    <b v="1"/>
    <x v="6"/>
    <x v="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x v="3380"/>
    <b v="0"/>
    <n v="28"/>
    <b v="1"/>
    <x v="6"/>
    <x v="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x v="3381"/>
    <b v="0"/>
    <n v="48"/>
    <b v="1"/>
    <x v="6"/>
    <x v="2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x v="3382"/>
    <b v="0"/>
    <n v="46"/>
    <b v="1"/>
    <x v="6"/>
    <x v="7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x v="3383"/>
    <b v="0"/>
    <n v="30"/>
    <b v="1"/>
    <x v="6"/>
    <x v="2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x v="3384"/>
    <b v="0"/>
    <n v="64"/>
    <b v="1"/>
    <x v="6"/>
    <x v="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x v="3385"/>
    <b v="0"/>
    <n v="15"/>
    <b v="1"/>
    <x v="6"/>
    <x v="8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x v="338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x v="3387"/>
    <b v="0"/>
    <n v="35"/>
    <b v="1"/>
    <x v="6"/>
    <x v="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x v="3388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x v="3389"/>
    <b v="0"/>
    <n v="62"/>
    <b v="1"/>
    <x v="6"/>
    <x v="41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x v="3390"/>
    <b v="0"/>
    <n v="22"/>
    <b v="1"/>
    <x v="6"/>
    <x v="2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x v="3391"/>
    <b v="0"/>
    <n v="18"/>
    <b v="1"/>
    <x v="6"/>
    <x v="31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x v="3392"/>
    <b v="0"/>
    <n v="12"/>
    <b v="1"/>
    <x v="6"/>
    <x v="8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x v="3393"/>
    <b v="0"/>
    <n v="44"/>
    <b v="1"/>
    <x v="6"/>
    <x v="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x v="3394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x v="3385"/>
    <x v="3395"/>
    <b v="0"/>
    <n v="38"/>
    <b v="1"/>
    <x v="6"/>
    <x v="361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x v="3396"/>
    <b v="0"/>
    <n v="28"/>
    <b v="1"/>
    <x v="6"/>
    <x v="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x v="3397"/>
    <b v="0"/>
    <n v="24"/>
    <b v="1"/>
    <x v="6"/>
    <x v="2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x v="3398"/>
    <b v="0"/>
    <n v="65"/>
    <b v="1"/>
    <x v="6"/>
    <x v="3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x v="3399"/>
    <b v="0"/>
    <n v="46"/>
    <b v="1"/>
    <x v="6"/>
    <x v="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x v="3400"/>
    <b v="0"/>
    <n v="85"/>
    <b v="1"/>
    <x v="6"/>
    <x v="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x v="3401"/>
    <b v="0"/>
    <n v="66"/>
    <b v="1"/>
    <x v="6"/>
    <x v="2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x v="3402"/>
    <b v="0"/>
    <n v="165"/>
    <b v="1"/>
    <x v="6"/>
    <x v="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x v="3403"/>
    <b v="0"/>
    <n v="17"/>
    <b v="1"/>
    <x v="6"/>
    <x v="8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x v="3404"/>
    <b v="0"/>
    <n v="3"/>
    <b v="1"/>
    <x v="6"/>
    <x v="108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x v="3405"/>
    <b v="0"/>
    <n v="17"/>
    <b v="1"/>
    <x v="6"/>
    <x v="17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x v="3406"/>
    <b v="0"/>
    <n v="91"/>
    <b v="1"/>
    <x v="6"/>
    <x v="8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x v="3407"/>
    <b v="0"/>
    <n v="67"/>
    <b v="1"/>
    <x v="6"/>
    <x v="13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x v="3408"/>
    <b v="0"/>
    <n v="18"/>
    <b v="1"/>
    <x v="6"/>
    <x v="18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x v="3409"/>
    <b v="0"/>
    <n v="21"/>
    <b v="1"/>
    <x v="6"/>
    <x v="3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x v="3410"/>
    <b v="0"/>
    <n v="40"/>
    <b v="1"/>
    <x v="6"/>
    <x v="1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x v="3411"/>
    <b v="0"/>
    <n v="78"/>
    <b v="1"/>
    <x v="6"/>
    <x v="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x v="3412"/>
    <b v="0"/>
    <n v="26"/>
    <b v="1"/>
    <x v="6"/>
    <x v="8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x v="3413"/>
    <b v="0"/>
    <n v="14"/>
    <b v="1"/>
    <x v="6"/>
    <x v="22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x v="3414"/>
    <b v="0"/>
    <n v="44"/>
    <b v="1"/>
    <x v="6"/>
    <x v="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x v="3415"/>
    <b v="0"/>
    <n v="9"/>
    <b v="1"/>
    <x v="6"/>
    <x v="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x v="3416"/>
    <b v="0"/>
    <n v="30"/>
    <b v="1"/>
    <x v="6"/>
    <x v="28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x v="3417"/>
    <b v="0"/>
    <n v="45"/>
    <b v="1"/>
    <x v="6"/>
    <x v="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x v="3418"/>
    <b v="0"/>
    <n v="56"/>
    <b v="1"/>
    <x v="6"/>
    <x v="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x v="3419"/>
    <b v="0"/>
    <n v="46"/>
    <b v="1"/>
    <x v="6"/>
    <x v="13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x v="3420"/>
    <b v="0"/>
    <n v="34"/>
    <b v="1"/>
    <x v="6"/>
    <x v="17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x v="3421"/>
    <b v="0"/>
    <n v="98"/>
    <b v="1"/>
    <x v="6"/>
    <x v="7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x v="3422"/>
    <b v="0"/>
    <n v="46"/>
    <b v="1"/>
    <x v="6"/>
    <x v="1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x v="3423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x v="3424"/>
    <b v="0"/>
    <n v="76"/>
    <b v="1"/>
    <x v="6"/>
    <x v="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x v="3425"/>
    <b v="0"/>
    <n v="104"/>
    <b v="1"/>
    <x v="6"/>
    <x v="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x v="3426"/>
    <b v="0"/>
    <n v="87"/>
    <b v="1"/>
    <x v="6"/>
    <x v="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x v="3427"/>
    <b v="0"/>
    <n v="29"/>
    <b v="1"/>
    <x v="6"/>
    <x v="8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x v="3428"/>
    <b v="0"/>
    <n v="51"/>
    <b v="1"/>
    <x v="6"/>
    <x v="3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x v="3429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x v="3430"/>
    <b v="0"/>
    <n v="72"/>
    <b v="1"/>
    <x v="6"/>
    <x v="1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x v="3431"/>
    <b v="0"/>
    <n v="21"/>
    <b v="1"/>
    <x v="6"/>
    <x v="8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x v="3432"/>
    <b v="0"/>
    <n v="42"/>
    <b v="1"/>
    <x v="6"/>
    <x v="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x v="3433"/>
    <b v="0"/>
    <n v="71"/>
    <b v="1"/>
    <x v="6"/>
    <x v="8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x v="3434"/>
    <b v="0"/>
    <n v="168"/>
    <b v="1"/>
    <x v="6"/>
    <x v="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x v="3435"/>
    <b v="0"/>
    <n v="19"/>
    <b v="1"/>
    <x v="6"/>
    <x v="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x v="3436"/>
    <b v="0"/>
    <n v="37"/>
    <b v="1"/>
    <x v="6"/>
    <x v="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x v="3437"/>
    <b v="0"/>
    <n v="36"/>
    <b v="1"/>
    <x v="6"/>
    <x v="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x v="3438"/>
    <b v="0"/>
    <n v="14"/>
    <b v="1"/>
    <x v="6"/>
    <x v="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x v="3439"/>
    <b v="0"/>
    <n v="18"/>
    <b v="1"/>
    <x v="6"/>
    <x v="16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x v="3440"/>
    <b v="0"/>
    <n v="82"/>
    <b v="1"/>
    <x v="6"/>
    <x v="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x v="3441"/>
    <b v="0"/>
    <n v="43"/>
    <b v="1"/>
    <x v="6"/>
    <x v="3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x v="344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x v="3443"/>
    <b v="0"/>
    <n v="45"/>
    <b v="1"/>
    <x v="6"/>
    <x v="362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x v="3444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x v="3445"/>
    <b v="0"/>
    <n v="31"/>
    <b v="1"/>
    <x v="6"/>
    <x v="8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x v="3446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x v="3447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x v="3448"/>
    <b v="0"/>
    <n v="45"/>
    <b v="1"/>
    <x v="6"/>
    <x v="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x v="3449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x v="3450"/>
    <b v="0"/>
    <n v="39"/>
    <b v="1"/>
    <x v="6"/>
    <x v="143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x v="3451"/>
    <b v="0"/>
    <n v="16"/>
    <b v="1"/>
    <x v="6"/>
    <x v="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x v="3452"/>
    <b v="0"/>
    <n v="37"/>
    <b v="1"/>
    <x v="6"/>
    <x v="4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x v="3453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x v="3454"/>
    <b v="0"/>
    <n v="21"/>
    <b v="1"/>
    <x v="6"/>
    <x v="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x v="3455"/>
    <b v="0"/>
    <n v="69"/>
    <b v="1"/>
    <x v="6"/>
    <x v="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x v="3456"/>
    <b v="0"/>
    <n v="16"/>
    <b v="1"/>
    <x v="6"/>
    <x v="87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x v="3457"/>
    <b v="0"/>
    <n v="55"/>
    <b v="1"/>
    <x v="6"/>
    <x v="4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x v="3458"/>
    <b v="0"/>
    <n v="27"/>
    <b v="1"/>
    <x v="6"/>
    <x v="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x v="3459"/>
    <b v="0"/>
    <n v="36"/>
    <b v="1"/>
    <x v="6"/>
    <x v="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x v="3460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x v="3461"/>
    <b v="0"/>
    <n v="12"/>
    <b v="1"/>
    <x v="6"/>
    <x v="86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x v="3462"/>
    <b v="0"/>
    <n v="17"/>
    <b v="1"/>
    <x v="6"/>
    <x v="18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x v="3463"/>
    <b v="0"/>
    <n v="114"/>
    <b v="1"/>
    <x v="6"/>
    <x v="3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x v="3464"/>
    <b v="0"/>
    <n v="93"/>
    <b v="1"/>
    <x v="6"/>
    <x v="2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x v="3465"/>
    <b v="0"/>
    <n v="36"/>
    <b v="1"/>
    <x v="6"/>
    <x v="3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x v="3466"/>
    <b v="0"/>
    <n v="61"/>
    <b v="1"/>
    <x v="6"/>
    <x v="37"/>
    <n v="72.950819672131146"/>
    <x v="1"/>
    <x v="6"/>
  </r>
  <r>
    <n v="3467"/>
    <s v="Venus in Fur, Los Angeles."/>
    <s v="Venus in Fur, By David Ives."/>
    <n v="3000"/>
    <n v="3030"/>
    <x v="0"/>
    <x v="0"/>
    <x v="0"/>
    <x v="3455"/>
    <x v="3467"/>
    <b v="0"/>
    <n v="47"/>
    <b v="1"/>
    <x v="6"/>
    <x v="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x v="3468"/>
    <b v="0"/>
    <n v="17"/>
    <b v="1"/>
    <x v="6"/>
    <x v="10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x v="3469"/>
    <b v="0"/>
    <n v="63"/>
    <b v="1"/>
    <x v="6"/>
    <x v="4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x v="3470"/>
    <b v="0"/>
    <n v="9"/>
    <b v="1"/>
    <x v="6"/>
    <x v="9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x v="3471"/>
    <b v="0"/>
    <n v="30"/>
    <b v="1"/>
    <x v="6"/>
    <x v="20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x v="3472"/>
    <b v="0"/>
    <n v="23"/>
    <b v="1"/>
    <x v="6"/>
    <x v="2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x v="3473"/>
    <b v="0"/>
    <n v="33"/>
    <b v="1"/>
    <x v="6"/>
    <x v="8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x v="3474"/>
    <b v="0"/>
    <n v="39"/>
    <b v="1"/>
    <x v="6"/>
    <x v="7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x v="3475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x v="3476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x v="3477"/>
    <b v="0"/>
    <n v="39"/>
    <b v="1"/>
    <x v="6"/>
    <x v="41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x v="3478"/>
    <b v="0"/>
    <n v="57"/>
    <b v="1"/>
    <x v="6"/>
    <x v="4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x v="3479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x v="3480"/>
    <b v="0"/>
    <n v="13"/>
    <b v="1"/>
    <x v="6"/>
    <x v="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x v="3481"/>
    <b v="0"/>
    <n v="95"/>
    <b v="1"/>
    <x v="6"/>
    <x v="1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x v="3482"/>
    <b v="0"/>
    <n v="80"/>
    <b v="1"/>
    <x v="6"/>
    <x v="17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x v="3483"/>
    <b v="0"/>
    <n v="133"/>
    <b v="1"/>
    <x v="6"/>
    <x v="1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x v="3484"/>
    <b v="0"/>
    <n v="44"/>
    <b v="1"/>
    <x v="6"/>
    <x v="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x v="3485"/>
    <b v="0"/>
    <n v="30"/>
    <b v="1"/>
    <x v="6"/>
    <x v="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x v="3486"/>
    <b v="0"/>
    <n v="56"/>
    <b v="1"/>
    <x v="6"/>
    <x v="1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x v="3487"/>
    <b v="0"/>
    <n v="66"/>
    <b v="1"/>
    <x v="6"/>
    <x v="3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x v="3488"/>
    <b v="0"/>
    <n v="29"/>
    <b v="1"/>
    <x v="6"/>
    <x v="1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x v="3489"/>
    <b v="0"/>
    <n v="72"/>
    <b v="1"/>
    <x v="6"/>
    <x v="4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x v="3490"/>
    <b v="0"/>
    <n v="27"/>
    <b v="1"/>
    <x v="6"/>
    <x v="3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x v="3491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x v="3492"/>
    <b v="0"/>
    <n v="35"/>
    <b v="1"/>
    <x v="6"/>
    <x v="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x v="3493"/>
    <b v="0"/>
    <n v="29"/>
    <b v="1"/>
    <x v="6"/>
    <x v="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x v="3494"/>
    <b v="0"/>
    <n v="13"/>
    <b v="1"/>
    <x v="6"/>
    <x v="8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x v="3495"/>
    <b v="0"/>
    <n v="72"/>
    <b v="1"/>
    <x v="6"/>
    <x v="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x v="3496"/>
    <b v="0"/>
    <n v="78"/>
    <b v="1"/>
    <x v="6"/>
    <x v="3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x v="3497"/>
    <b v="0"/>
    <n v="49"/>
    <b v="1"/>
    <x v="6"/>
    <x v="1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x v="3498"/>
    <b v="0"/>
    <n v="42"/>
    <b v="1"/>
    <x v="6"/>
    <x v="2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x v="3499"/>
    <b v="0"/>
    <n v="35"/>
    <b v="1"/>
    <x v="6"/>
    <x v="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x v="3500"/>
    <b v="0"/>
    <n v="42"/>
    <b v="1"/>
    <x v="6"/>
    <x v="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x v="3501"/>
    <b v="0"/>
    <n v="42"/>
    <b v="1"/>
    <x v="6"/>
    <x v="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x v="3502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x v="3503"/>
    <b v="0"/>
    <n v="38"/>
    <b v="1"/>
    <x v="6"/>
    <x v="2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x v="3504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x v="3505"/>
    <b v="0"/>
    <n v="39"/>
    <b v="1"/>
    <x v="6"/>
    <x v="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x v="3506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x v="350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x v="3508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x v="3509"/>
    <b v="0"/>
    <n v="33"/>
    <b v="1"/>
    <x v="6"/>
    <x v="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x v="3510"/>
    <b v="0"/>
    <n v="15"/>
    <b v="1"/>
    <x v="6"/>
    <x v="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x v="3511"/>
    <b v="0"/>
    <n v="19"/>
    <b v="1"/>
    <x v="6"/>
    <x v="7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x v="3512"/>
    <b v="0"/>
    <n v="17"/>
    <b v="1"/>
    <x v="6"/>
    <x v="8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x v="3513"/>
    <b v="0"/>
    <n v="44"/>
    <b v="1"/>
    <x v="6"/>
    <x v="9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x v="3514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x v="3515"/>
    <b v="0"/>
    <n v="46"/>
    <b v="1"/>
    <x v="6"/>
    <x v="3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x v="3516"/>
    <b v="0"/>
    <n v="11"/>
    <b v="1"/>
    <x v="6"/>
    <x v="8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x v="3517"/>
    <b v="0"/>
    <n v="13"/>
    <b v="1"/>
    <x v="6"/>
    <x v="8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x v="3518"/>
    <b v="0"/>
    <n v="33"/>
    <b v="1"/>
    <x v="6"/>
    <x v="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x v="3519"/>
    <b v="0"/>
    <n v="28"/>
    <b v="1"/>
    <x v="6"/>
    <x v="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x v="3520"/>
    <b v="0"/>
    <n v="21"/>
    <b v="1"/>
    <x v="6"/>
    <x v="7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x v="3521"/>
    <b v="0"/>
    <n v="13"/>
    <b v="1"/>
    <x v="6"/>
    <x v="31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x v="3522"/>
    <b v="0"/>
    <n v="34"/>
    <b v="1"/>
    <x v="6"/>
    <x v="8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x v="3523"/>
    <b v="0"/>
    <n v="80"/>
    <b v="1"/>
    <x v="6"/>
    <x v="3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x v="3524"/>
    <b v="0"/>
    <n v="74"/>
    <b v="1"/>
    <x v="6"/>
    <x v="2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x v="3525"/>
    <b v="0"/>
    <n v="7"/>
    <b v="1"/>
    <x v="6"/>
    <x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x v="3526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x v="3527"/>
    <b v="0"/>
    <n v="86"/>
    <b v="1"/>
    <x v="6"/>
    <x v="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x v="3528"/>
    <b v="0"/>
    <n v="37"/>
    <b v="1"/>
    <x v="6"/>
    <x v="7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x v="3529"/>
    <b v="0"/>
    <n v="18"/>
    <b v="1"/>
    <x v="6"/>
    <x v="88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x v="3530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x v="0"/>
    <x v="3518"/>
    <x v="3531"/>
    <b v="0"/>
    <n v="26"/>
    <b v="1"/>
    <x v="6"/>
    <x v="3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x v="3532"/>
    <b v="0"/>
    <n v="27"/>
    <b v="1"/>
    <x v="6"/>
    <x v="17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x v="3533"/>
    <b v="0"/>
    <n v="8"/>
    <b v="1"/>
    <x v="6"/>
    <x v="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x v="3534"/>
    <b v="0"/>
    <n v="204"/>
    <b v="1"/>
    <x v="6"/>
    <x v="9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x v="3535"/>
    <b v="0"/>
    <n v="46"/>
    <b v="1"/>
    <x v="6"/>
    <x v="3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x v="3536"/>
    <b v="0"/>
    <n v="17"/>
    <b v="1"/>
    <x v="6"/>
    <x v="4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x v="3537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x v="3538"/>
    <b v="0"/>
    <n v="83"/>
    <b v="1"/>
    <x v="6"/>
    <x v="3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x v="3539"/>
    <b v="0"/>
    <n v="13"/>
    <b v="1"/>
    <x v="6"/>
    <x v="2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x v="3540"/>
    <b v="0"/>
    <n v="8"/>
    <b v="1"/>
    <x v="6"/>
    <x v="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x v="3541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x v="3542"/>
    <b v="0"/>
    <n v="85"/>
    <b v="1"/>
    <x v="6"/>
    <x v="2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x v="3543"/>
    <b v="0"/>
    <n v="29"/>
    <b v="1"/>
    <x v="6"/>
    <x v="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x v="3544"/>
    <b v="0"/>
    <n v="24"/>
    <b v="1"/>
    <x v="6"/>
    <x v="8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x v="3545"/>
    <b v="0"/>
    <n v="8"/>
    <b v="1"/>
    <x v="6"/>
    <x v="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x v="3546"/>
    <b v="0"/>
    <n v="19"/>
    <b v="1"/>
    <x v="6"/>
    <x v="2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x v="3547"/>
    <b v="0"/>
    <n v="336"/>
    <b v="1"/>
    <x v="6"/>
    <x v="3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x v="3548"/>
    <b v="0"/>
    <n v="13"/>
    <b v="1"/>
    <x v="6"/>
    <x v="2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x v="3549"/>
    <b v="0"/>
    <n v="42"/>
    <b v="1"/>
    <x v="6"/>
    <x v="21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x v="3550"/>
    <b v="0"/>
    <n v="64"/>
    <b v="1"/>
    <x v="6"/>
    <x v="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x v="3551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x v="3552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x v="3553"/>
    <b v="0"/>
    <n v="104"/>
    <b v="1"/>
    <x v="6"/>
    <x v="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x v="3554"/>
    <b v="0"/>
    <n v="53"/>
    <b v="1"/>
    <x v="6"/>
    <x v="4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x v="3555"/>
    <b v="0"/>
    <n v="14"/>
    <b v="1"/>
    <x v="6"/>
    <x v="8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x v="3556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x v="3557"/>
    <b v="0"/>
    <n v="558"/>
    <b v="1"/>
    <x v="6"/>
    <x v="8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x v="3558"/>
    <b v="0"/>
    <n v="22"/>
    <b v="1"/>
    <x v="6"/>
    <x v="12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x v="3559"/>
    <b v="0"/>
    <n v="24"/>
    <b v="1"/>
    <x v="6"/>
    <x v="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x v="3560"/>
    <b v="0"/>
    <n v="74"/>
    <b v="1"/>
    <x v="6"/>
    <x v="2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x v="3561"/>
    <b v="0"/>
    <n v="54"/>
    <b v="1"/>
    <x v="6"/>
    <x v="21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x v="3562"/>
    <b v="0"/>
    <n v="31"/>
    <b v="1"/>
    <x v="6"/>
    <x v="32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x v="3563"/>
    <b v="0"/>
    <n v="25"/>
    <b v="1"/>
    <x v="6"/>
    <x v="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x v="3564"/>
    <b v="0"/>
    <n v="17"/>
    <b v="1"/>
    <x v="6"/>
    <x v="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x v="3565"/>
    <b v="0"/>
    <n v="12"/>
    <b v="1"/>
    <x v="6"/>
    <x v="2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x v="3566"/>
    <b v="0"/>
    <n v="38"/>
    <b v="1"/>
    <x v="6"/>
    <x v="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x v="3567"/>
    <b v="0"/>
    <n v="41"/>
    <b v="1"/>
    <x v="6"/>
    <x v="1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x v="3568"/>
    <b v="0"/>
    <n v="19"/>
    <b v="1"/>
    <x v="6"/>
    <x v="3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x v="3569"/>
    <b v="0"/>
    <n v="41"/>
    <b v="1"/>
    <x v="6"/>
    <x v="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x v="3570"/>
    <b v="0"/>
    <n v="26"/>
    <b v="1"/>
    <x v="6"/>
    <x v="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x v="3571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x v="3558"/>
    <x v="3572"/>
    <b v="0"/>
    <n v="9"/>
    <b v="1"/>
    <x v="6"/>
    <x v="8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x v="3573"/>
    <b v="0"/>
    <n v="78"/>
    <b v="1"/>
    <x v="6"/>
    <x v="3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x v="3574"/>
    <b v="0"/>
    <n v="45"/>
    <b v="1"/>
    <x v="6"/>
    <x v="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x v="3575"/>
    <b v="0"/>
    <n v="102"/>
    <b v="1"/>
    <x v="6"/>
    <x v="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x v="3576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x v="3577"/>
    <b v="0"/>
    <n v="27"/>
    <b v="1"/>
    <x v="6"/>
    <x v="22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x v="3578"/>
    <b v="0"/>
    <n v="37"/>
    <b v="1"/>
    <x v="6"/>
    <x v="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x v="3579"/>
    <b v="0"/>
    <n v="14"/>
    <b v="1"/>
    <x v="6"/>
    <x v="8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x v="3580"/>
    <b v="0"/>
    <n v="27"/>
    <b v="1"/>
    <x v="6"/>
    <x v="3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x v="3581"/>
    <b v="0"/>
    <n v="45"/>
    <b v="1"/>
    <x v="6"/>
    <x v="8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x v="3582"/>
    <b v="0"/>
    <n v="49"/>
    <b v="1"/>
    <x v="6"/>
    <x v="315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x v="3583"/>
    <b v="0"/>
    <n v="24"/>
    <b v="1"/>
    <x v="6"/>
    <x v="1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x v="3584"/>
    <b v="0"/>
    <n v="112"/>
    <b v="1"/>
    <x v="6"/>
    <x v="3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x v="3585"/>
    <b v="0"/>
    <n v="23"/>
    <b v="1"/>
    <x v="6"/>
    <x v="17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x v="3572"/>
    <x v="3586"/>
    <b v="0"/>
    <n v="54"/>
    <b v="1"/>
    <x v="6"/>
    <x v="1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x v="3587"/>
    <b v="0"/>
    <n v="28"/>
    <b v="1"/>
    <x v="6"/>
    <x v="3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x v="3588"/>
    <b v="0"/>
    <n v="11"/>
    <b v="1"/>
    <x v="6"/>
    <x v="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x v="3589"/>
    <b v="0"/>
    <n v="62"/>
    <b v="1"/>
    <x v="6"/>
    <x v="3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x v="3590"/>
    <b v="0"/>
    <n v="73"/>
    <b v="1"/>
    <x v="6"/>
    <x v="8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x v="3591"/>
    <b v="0"/>
    <n v="18"/>
    <b v="1"/>
    <x v="6"/>
    <x v="21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x v="3592"/>
    <b v="0"/>
    <n v="35"/>
    <b v="1"/>
    <x v="6"/>
    <x v="3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x v="3593"/>
    <b v="0"/>
    <n v="43"/>
    <b v="1"/>
    <x v="6"/>
    <x v="38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x v="3594"/>
    <b v="0"/>
    <n v="36"/>
    <b v="1"/>
    <x v="6"/>
    <x v="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x v="3581"/>
    <x v="3595"/>
    <b v="0"/>
    <n v="62"/>
    <b v="1"/>
    <x v="6"/>
    <x v="17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x v="3596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x v="3597"/>
    <b v="0"/>
    <n v="33"/>
    <b v="1"/>
    <x v="6"/>
    <x v="3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x v="3598"/>
    <b v="0"/>
    <n v="27"/>
    <b v="1"/>
    <x v="6"/>
    <x v="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x v="3599"/>
    <b v="0"/>
    <n v="17"/>
    <b v="1"/>
    <x v="6"/>
    <x v="180"/>
    <n v="59.411764705882355"/>
    <x v="1"/>
    <x v="6"/>
  </r>
  <r>
    <n v="3600"/>
    <s v="Pariah"/>
    <s v="The First Play From The Man Who Brought You The Black James Bond!"/>
    <n v="10"/>
    <n v="13"/>
    <x v="0"/>
    <x v="0"/>
    <x v="0"/>
    <x v="3586"/>
    <x v="3600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x v="3601"/>
    <b v="0"/>
    <n v="53"/>
    <b v="1"/>
    <x v="6"/>
    <x v="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x v="3602"/>
    <b v="0"/>
    <n v="49"/>
    <b v="1"/>
    <x v="6"/>
    <x v="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x v="3603"/>
    <b v="0"/>
    <n v="57"/>
    <b v="1"/>
    <x v="6"/>
    <x v="19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x v="3604"/>
    <b v="0"/>
    <n v="69"/>
    <b v="1"/>
    <x v="6"/>
    <x v="4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x v="3605"/>
    <b v="0"/>
    <n v="15"/>
    <b v="1"/>
    <x v="6"/>
    <x v="36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x v="3606"/>
    <b v="0"/>
    <n v="64"/>
    <b v="1"/>
    <x v="6"/>
    <x v="2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x v="3607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x v="3608"/>
    <b v="0"/>
    <n v="27"/>
    <b v="1"/>
    <x v="6"/>
    <x v="8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x v="3609"/>
    <b v="0"/>
    <n v="21"/>
    <b v="1"/>
    <x v="6"/>
    <x v="4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x v="3610"/>
    <b v="0"/>
    <n v="31"/>
    <b v="1"/>
    <x v="6"/>
    <x v="184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x v="3611"/>
    <b v="0"/>
    <n v="51"/>
    <b v="1"/>
    <x v="6"/>
    <x v="10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x v="3612"/>
    <b v="0"/>
    <n v="57"/>
    <b v="1"/>
    <x v="6"/>
    <x v="12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x v="3613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x v="3614"/>
    <b v="0"/>
    <n v="71"/>
    <b v="1"/>
    <x v="6"/>
    <x v="7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x v="3615"/>
    <b v="0"/>
    <n v="72"/>
    <b v="1"/>
    <x v="6"/>
    <x v="1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x v="3616"/>
    <b v="0"/>
    <n v="45"/>
    <b v="1"/>
    <x v="6"/>
    <x v="10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x v="3617"/>
    <b v="0"/>
    <n v="51"/>
    <b v="1"/>
    <x v="6"/>
    <x v="17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x v="3618"/>
    <b v="0"/>
    <n v="56"/>
    <b v="1"/>
    <x v="6"/>
    <x v="7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x v="3619"/>
    <b v="0"/>
    <n v="17"/>
    <b v="1"/>
    <x v="6"/>
    <x v="4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x v="3620"/>
    <b v="0"/>
    <n v="197"/>
    <b v="1"/>
    <x v="6"/>
    <x v="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x v="3621"/>
    <b v="0"/>
    <n v="70"/>
    <b v="1"/>
    <x v="6"/>
    <x v="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x v="3622"/>
    <b v="0"/>
    <n v="21"/>
    <b v="1"/>
    <x v="6"/>
    <x v="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x v="3623"/>
    <b v="0"/>
    <n v="34"/>
    <b v="1"/>
    <x v="6"/>
    <x v="28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x v="3624"/>
    <b v="0"/>
    <n v="39"/>
    <b v="1"/>
    <x v="6"/>
    <x v="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x v="3625"/>
    <b v="0"/>
    <n v="78"/>
    <b v="1"/>
    <x v="6"/>
    <x v="3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x v="3626"/>
    <b v="0"/>
    <n v="48"/>
    <b v="1"/>
    <x v="6"/>
    <x v="2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x v="3627"/>
    <b v="0"/>
    <n v="29"/>
    <b v="1"/>
    <x v="6"/>
    <x v="8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x v="3628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x v="3629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x v="363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x v="3631"/>
    <b v="0"/>
    <n v="59"/>
    <b v="0"/>
    <x v="40"/>
    <x v="76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x v="3632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x v="3633"/>
    <b v="0"/>
    <n v="31"/>
    <b v="0"/>
    <x v="40"/>
    <x v="13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x v="3634"/>
    <b v="0"/>
    <n v="18"/>
    <b v="0"/>
    <x v="40"/>
    <x v="6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x v="3621"/>
    <x v="3635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x v="3636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x v="3637"/>
    <b v="0"/>
    <n v="14"/>
    <b v="0"/>
    <x v="40"/>
    <x v="1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x v="3638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x v="3639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x v="3640"/>
    <b v="0"/>
    <n v="3"/>
    <b v="0"/>
    <x v="40"/>
    <x v="5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x v="3641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x v="3642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x v="3643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x v="3644"/>
    <b v="0"/>
    <n v="12"/>
    <b v="0"/>
    <x v="40"/>
    <x v="63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x v="3645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x v="3646"/>
    <b v="0"/>
    <n v="8"/>
    <b v="0"/>
    <x v="40"/>
    <x v="6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x v="364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x v="3648"/>
    <b v="0"/>
    <n v="73"/>
    <b v="1"/>
    <x v="6"/>
    <x v="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x v="3649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x v="3650"/>
    <b v="0"/>
    <n v="17"/>
    <b v="1"/>
    <x v="6"/>
    <x v="8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x v="3651"/>
    <b v="0"/>
    <n v="9"/>
    <b v="1"/>
    <x v="6"/>
    <x v="3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x v="3652"/>
    <b v="0"/>
    <n v="17"/>
    <b v="1"/>
    <x v="6"/>
    <x v="36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x v="3653"/>
    <b v="0"/>
    <n v="33"/>
    <b v="1"/>
    <x v="6"/>
    <x v="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x v="3654"/>
    <b v="0"/>
    <n v="38"/>
    <b v="1"/>
    <x v="6"/>
    <x v="107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x v="3655"/>
    <b v="0"/>
    <n v="79"/>
    <b v="1"/>
    <x v="6"/>
    <x v="3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x v="3656"/>
    <b v="0"/>
    <n v="46"/>
    <b v="1"/>
    <x v="6"/>
    <x v="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x v="3657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x v="3644"/>
    <x v="3658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x v="3659"/>
    <b v="0"/>
    <n v="13"/>
    <b v="1"/>
    <x v="6"/>
    <x v="2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x v="3660"/>
    <b v="0"/>
    <n v="22"/>
    <b v="1"/>
    <x v="6"/>
    <x v="8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x v="3661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x v="3662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x v="3663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x v="3664"/>
    <b v="0"/>
    <n v="19"/>
    <b v="1"/>
    <x v="6"/>
    <x v="1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x v="3665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x v="3666"/>
    <b v="0"/>
    <n v="38"/>
    <b v="1"/>
    <x v="6"/>
    <x v="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x v="3667"/>
    <b v="0"/>
    <n v="58"/>
    <b v="1"/>
    <x v="6"/>
    <x v="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x v="3668"/>
    <b v="0"/>
    <n v="28"/>
    <b v="1"/>
    <x v="6"/>
    <x v="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x v="3669"/>
    <b v="0"/>
    <n v="17"/>
    <b v="1"/>
    <x v="6"/>
    <x v="17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x v="3670"/>
    <b v="0"/>
    <n v="12"/>
    <b v="1"/>
    <x v="6"/>
    <x v="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x v="3671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x v="3672"/>
    <b v="0"/>
    <n v="57"/>
    <b v="1"/>
    <x v="6"/>
    <x v="2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x v="3673"/>
    <b v="0"/>
    <n v="114"/>
    <b v="1"/>
    <x v="6"/>
    <x v="3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x v="3674"/>
    <b v="0"/>
    <n v="31"/>
    <b v="1"/>
    <x v="6"/>
    <x v="8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x v="3675"/>
    <b v="0"/>
    <n v="3"/>
    <b v="1"/>
    <x v="6"/>
    <x v="4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x v="3676"/>
    <b v="0"/>
    <n v="16"/>
    <b v="1"/>
    <x v="6"/>
    <x v="3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x v="3677"/>
    <b v="0"/>
    <n v="199"/>
    <b v="1"/>
    <x v="6"/>
    <x v="3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x v="3678"/>
    <b v="0"/>
    <n v="31"/>
    <b v="1"/>
    <x v="6"/>
    <x v="3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x v="3679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x v="3680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x v="3681"/>
    <b v="0"/>
    <n v="18"/>
    <b v="1"/>
    <x v="6"/>
    <x v="2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x v="3682"/>
    <b v="0"/>
    <n v="67"/>
    <b v="1"/>
    <x v="6"/>
    <x v="8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x v="3683"/>
    <b v="0"/>
    <n v="66"/>
    <b v="1"/>
    <x v="6"/>
    <x v="3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x v="3684"/>
    <b v="0"/>
    <n v="23"/>
    <b v="1"/>
    <x v="6"/>
    <x v="8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x v="3685"/>
    <b v="0"/>
    <n v="126"/>
    <b v="1"/>
    <x v="6"/>
    <x v="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x v="3686"/>
    <b v="0"/>
    <n v="6"/>
    <b v="1"/>
    <x v="6"/>
    <x v="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x v="3687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x v="3688"/>
    <b v="0"/>
    <n v="39"/>
    <b v="1"/>
    <x v="6"/>
    <x v="1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x v="3689"/>
    <b v="0"/>
    <n v="62"/>
    <b v="1"/>
    <x v="6"/>
    <x v="9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x v="3690"/>
    <b v="0"/>
    <n v="31"/>
    <b v="1"/>
    <x v="6"/>
    <x v="28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x v="3691"/>
    <b v="0"/>
    <n v="274"/>
    <b v="1"/>
    <x v="6"/>
    <x v="3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x v="3692"/>
    <b v="0"/>
    <n v="17"/>
    <b v="1"/>
    <x v="6"/>
    <x v="9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x v="3693"/>
    <b v="0"/>
    <n v="14"/>
    <b v="1"/>
    <x v="6"/>
    <x v="32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x v="3694"/>
    <b v="0"/>
    <n v="60"/>
    <b v="1"/>
    <x v="6"/>
    <x v="1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x v="3695"/>
    <b v="0"/>
    <n v="33"/>
    <b v="1"/>
    <x v="6"/>
    <x v="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x v="3696"/>
    <b v="0"/>
    <n v="78"/>
    <b v="1"/>
    <x v="6"/>
    <x v="1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x v="3697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x v="3698"/>
    <b v="0"/>
    <n v="136"/>
    <b v="1"/>
    <x v="6"/>
    <x v="38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x v="3699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x v="3686"/>
    <x v="3700"/>
    <b v="0"/>
    <n v="18"/>
    <b v="1"/>
    <x v="6"/>
    <x v="1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x v="3701"/>
    <b v="0"/>
    <n v="39"/>
    <b v="1"/>
    <x v="6"/>
    <x v="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x v="3702"/>
    <b v="0"/>
    <n v="21"/>
    <b v="1"/>
    <x v="6"/>
    <x v="1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x v="3703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x v="3704"/>
    <b v="0"/>
    <n v="27"/>
    <b v="1"/>
    <x v="6"/>
    <x v="10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x v="3705"/>
    <b v="0"/>
    <n v="35"/>
    <b v="1"/>
    <x v="6"/>
    <x v="3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x v="3706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x v="3707"/>
    <b v="0"/>
    <n v="23"/>
    <b v="1"/>
    <x v="6"/>
    <x v="36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x v="3708"/>
    <b v="0"/>
    <n v="39"/>
    <b v="1"/>
    <x v="6"/>
    <x v="12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x v="3709"/>
    <b v="0"/>
    <n v="35"/>
    <b v="1"/>
    <x v="6"/>
    <x v="2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x v="3710"/>
    <b v="0"/>
    <n v="27"/>
    <b v="1"/>
    <x v="6"/>
    <x v="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x v="3711"/>
    <b v="0"/>
    <n v="21"/>
    <b v="1"/>
    <x v="6"/>
    <x v="3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x v="3712"/>
    <b v="0"/>
    <n v="104"/>
    <b v="1"/>
    <x v="6"/>
    <x v="22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x v="3713"/>
    <b v="0"/>
    <n v="19"/>
    <b v="1"/>
    <x v="6"/>
    <x v="2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x v="3714"/>
    <b v="0"/>
    <n v="97"/>
    <b v="1"/>
    <x v="6"/>
    <x v="2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x v="3715"/>
    <b v="0"/>
    <n v="27"/>
    <b v="1"/>
    <x v="6"/>
    <x v="3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x v="3716"/>
    <b v="0"/>
    <n v="24"/>
    <b v="1"/>
    <x v="6"/>
    <x v="9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x v="3717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x v="3718"/>
    <b v="0"/>
    <n v="46"/>
    <b v="1"/>
    <x v="6"/>
    <x v="366"/>
    <n v="26.021739130434781"/>
    <x v="1"/>
    <x v="6"/>
  </r>
  <r>
    <n v="3719"/>
    <s v="Corium"/>
    <s v="A new piece of physical theatre about love, regret and longing."/>
    <n v="200"/>
    <n v="420"/>
    <x v="0"/>
    <x v="1"/>
    <x v="1"/>
    <x v="3704"/>
    <x v="3719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x v="3720"/>
    <b v="0"/>
    <n v="40"/>
    <b v="1"/>
    <x v="6"/>
    <x v="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x v="3721"/>
    <b v="0"/>
    <n v="44"/>
    <b v="1"/>
    <x v="6"/>
    <x v="7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x v="3722"/>
    <b v="0"/>
    <n v="35"/>
    <b v="1"/>
    <x v="6"/>
    <x v="38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x v="3708"/>
    <x v="3723"/>
    <b v="0"/>
    <n v="63"/>
    <b v="1"/>
    <x v="6"/>
    <x v="2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x v="3724"/>
    <b v="0"/>
    <n v="89"/>
    <b v="1"/>
    <x v="6"/>
    <x v="3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x v="3725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x v="3726"/>
    <b v="0"/>
    <n v="46"/>
    <b v="1"/>
    <x v="6"/>
    <x v="36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x v="3727"/>
    <b v="0"/>
    <n v="33"/>
    <b v="1"/>
    <x v="6"/>
    <x v="7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x v="3728"/>
    <b v="0"/>
    <n v="31"/>
    <b v="0"/>
    <x v="6"/>
    <x v="11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x v="3729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x v="3730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x v="3731"/>
    <b v="0"/>
    <n v="12"/>
    <b v="0"/>
    <x v="6"/>
    <x v="5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x v="3732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x v="3733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x v="3734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x v="3735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x v="3736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x v="3737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x v="3738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x v="3739"/>
    <b v="0"/>
    <n v="8"/>
    <b v="0"/>
    <x v="6"/>
    <x v="6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x v="3740"/>
    <b v="0"/>
    <n v="14"/>
    <b v="0"/>
    <x v="6"/>
    <x v="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x v="3741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x v="3742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x v="3743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x v="3744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x v="3745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x v="3731"/>
    <x v="3746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x v="3732"/>
    <x v="3747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x v="3748"/>
    <b v="0"/>
    <n v="52"/>
    <b v="1"/>
    <x v="40"/>
    <x v="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x v="3749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x v="3750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x v="3751"/>
    <b v="0"/>
    <n v="11"/>
    <b v="1"/>
    <x v="40"/>
    <x v="1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x v="3752"/>
    <b v="0"/>
    <n v="15"/>
    <b v="1"/>
    <x v="40"/>
    <x v="4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x v="3753"/>
    <b v="0"/>
    <n v="30"/>
    <b v="1"/>
    <x v="40"/>
    <x v="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x v="3754"/>
    <b v="0"/>
    <n v="27"/>
    <b v="1"/>
    <x v="40"/>
    <x v="28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x v="3755"/>
    <b v="0"/>
    <n v="28"/>
    <b v="1"/>
    <x v="40"/>
    <x v="2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x v="3756"/>
    <b v="0"/>
    <n v="17"/>
    <b v="1"/>
    <x v="40"/>
    <x v="7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x v="3757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x v="0"/>
    <x v="3743"/>
    <x v="3758"/>
    <b v="0"/>
    <n v="26"/>
    <b v="1"/>
    <x v="40"/>
    <x v="21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x v="3759"/>
    <b v="0"/>
    <n v="88"/>
    <b v="1"/>
    <x v="40"/>
    <x v="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x v="3760"/>
    <b v="0"/>
    <n v="91"/>
    <b v="1"/>
    <x v="40"/>
    <x v="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x v="3761"/>
    <b v="0"/>
    <n v="3"/>
    <b v="1"/>
    <x v="40"/>
    <x v="8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x v="3762"/>
    <b v="0"/>
    <n v="28"/>
    <b v="1"/>
    <x v="40"/>
    <x v="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x v="3763"/>
    <b v="0"/>
    <n v="77"/>
    <b v="1"/>
    <x v="40"/>
    <x v="8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x v="3764"/>
    <b v="0"/>
    <n v="27"/>
    <b v="1"/>
    <x v="40"/>
    <x v="8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x v="3765"/>
    <b v="0"/>
    <n v="107"/>
    <b v="1"/>
    <x v="40"/>
    <x v="4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x v="3766"/>
    <b v="0"/>
    <n v="96"/>
    <b v="1"/>
    <x v="40"/>
    <x v="3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x v="3767"/>
    <b v="0"/>
    <n v="56"/>
    <b v="1"/>
    <x v="40"/>
    <x v="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x v="3768"/>
    <b v="0"/>
    <n v="58"/>
    <b v="1"/>
    <x v="40"/>
    <x v="2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x v="3769"/>
    <b v="0"/>
    <n v="15"/>
    <b v="1"/>
    <x v="40"/>
    <x v="8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x v="377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x v="3771"/>
    <b v="0"/>
    <n v="38"/>
    <b v="1"/>
    <x v="40"/>
    <x v="9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x v="3772"/>
    <b v="0"/>
    <n v="33"/>
    <b v="1"/>
    <x v="40"/>
    <x v="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x v="3773"/>
    <b v="0"/>
    <n v="57"/>
    <b v="1"/>
    <x v="40"/>
    <x v="2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x v="3774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x v="3775"/>
    <b v="0"/>
    <n v="14"/>
    <b v="1"/>
    <x v="40"/>
    <x v="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x v="3776"/>
    <b v="0"/>
    <n v="94"/>
    <b v="1"/>
    <x v="40"/>
    <x v="1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x v="3777"/>
    <b v="0"/>
    <n v="59"/>
    <b v="1"/>
    <x v="40"/>
    <x v="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x v="3762"/>
    <x v="3778"/>
    <b v="0"/>
    <n v="36"/>
    <b v="1"/>
    <x v="40"/>
    <x v="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x v="3779"/>
    <b v="0"/>
    <n v="115"/>
    <b v="1"/>
    <x v="40"/>
    <x v="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x v="3780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x v="3781"/>
    <b v="0"/>
    <n v="52"/>
    <b v="1"/>
    <x v="40"/>
    <x v="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x v="3782"/>
    <b v="0"/>
    <n v="27"/>
    <b v="1"/>
    <x v="40"/>
    <x v="2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x v="3783"/>
    <b v="0"/>
    <n v="24"/>
    <b v="1"/>
    <x v="40"/>
    <x v="3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x v="3784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x v="3785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x v="3786"/>
    <b v="0"/>
    <n v="71"/>
    <b v="1"/>
    <x v="40"/>
    <x v="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x v="3787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x v="3788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x v="3789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x v="3790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x v="3791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x v="3775"/>
    <x v="379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x v="3793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x v="379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x v="3795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x v="379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x v="3797"/>
    <b v="0"/>
    <n v="37"/>
    <b v="0"/>
    <x v="40"/>
    <x v="36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x v="379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x v="3799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x v="3800"/>
    <b v="0"/>
    <n v="16"/>
    <b v="0"/>
    <x v="40"/>
    <x v="6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x v="3801"/>
    <b v="0"/>
    <n v="9"/>
    <b v="0"/>
    <x v="40"/>
    <x v="11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x v="3802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x v="3803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x v="380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x v="3805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x v="3806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x v="3807"/>
    <b v="0"/>
    <n v="9"/>
    <b v="0"/>
    <x v="40"/>
    <x v="7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x v="3808"/>
    <b v="0"/>
    <n v="24"/>
    <b v="1"/>
    <x v="6"/>
    <x v="8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x v="3809"/>
    <b v="0"/>
    <n v="38"/>
    <b v="1"/>
    <x v="6"/>
    <x v="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x v="3810"/>
    <b v="0"/>
    <n v="26"/>
    <b v="1"/>
    <x v="6"/>
    <x v="10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x v="3811"/>
    <b v="0"/>
    <n v="19"/>
    <b v="1"/>
    <x v="6"/>
    <x v="37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x v="3812"/>
    <b v="0"/>
    <n v="11"/>
    <b v="1"/>
    <x v="6"/>
    <x v="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x v="3813"/>
    <b v="0"/>
    <n v="27"/>
    <b v="1"/>
    <x v="6"/>
    <x v="7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x v="3814"/>
    <b v="0"/>
    <n v="34"/>
    <b v="1"/>
    <x v="6"/>
    <x v="49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x v="3815"/>
    <b v="0"/>
    <n v="20"/>
    <b v="1"/>
    <x v="6"/>
    <x v="8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x v="3816"/>
    <b v="0"/>
    <n v="37"/>
    <b v="1"/>
    <x v="6"/>
    <x v="1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x v="3817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x v="3818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x v="3819"/>
    <b v="0"/>
    <n v="26"/>
    <b v="1"/>
    <x v="6"/>
    <x v="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x v="3820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x v="3821"/>
    <b v="0"/>
    <n v="46"/>
    <b v="1"/>
    <x v="6"/>
    <x v="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x v="3822"/>
    <b v="0"/>
    <n v="76"/>
    <b v="1"/>
    <x v="6"/>
    <x v="5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x v="3823"/>
    <b v="0"/>
    <n v="41"/>
    <b v="1"/>
    <x v="6"/>
    <x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x v="3824"/>
    <b v="0"/>
    <n v="7"/>
    <b v="1"/>
    <x v="6"/>
    <x v="2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x v="3825"/>
    <b v="0"/>
    <n v="49"/>
    <b v="1"/>
    <x v="6"/>
    <x v="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x v="3826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x v="3827"/>
    <b v="0"/>
    <n v="65"/>
    <b v="1"/>
    <x v="6"/>
    <x v="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x v="3828"/>
    <b v="0"/>
    <n v="28"/>
    <b v="1"/>
    <x v="6"/>
    <x v="8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x v="3829"/>
    <b v="0"/>
    <n v="8"/>
    <b v="1"/>
    <x v="6"/>
    <x v="8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x v="3830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x v="3831"/>
    <b v="0"/>
    <n v="9"/>
    <b v="1"/>
    <x v="6"/>
    <x v="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x v="3832"/>
    <b v="0"/>
    <n v="9"/>
    <b v="1"/>
    <x v="6"/>
    <x v="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x v="3833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x v="3834"/>
    <b v="0"/>
    <n v="57"/>
    <b v="1"/>
    <x v="6"/>
    <x v="1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x v="3835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x v="3836"/>
    <b v="0"/>
    <n v="14"/>
    <b v="1"/>
    <x v="6"/>
    <x v="4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x v="3837"/>
    <b v="0"/>
    <n v="17"/>
    <b v="1"/>
    <x v="6"/>
    <x v="2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x v="3838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x v="3839"/>
    <b v="0"/>
    <n v="32"/>
    <b v="1"/>
    <x v="6"/>
    <x v="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x v="3840"/>
    <b v="0"/>
    <n v="3"/>
    <b v="1"/>
    <x v="6"/>
    <x v="373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x v="3841"/>
    <b v="1"/>
    <n v="34"/>
    <b v="0"/>
    <x v="6"/>
    <x v="11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x v="3842"/>
    <b v="1"/>
    <n v="23"/>
    <b v="0"/>
    <x v="6"/>
    <x v="6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x v="3843"/>
    <b v="1"/>
    <n v="19"/>
    <b v="0"/>
    <x v="6"/>
    <x v="7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x v="384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x v="3845"/>
    <b v="1"/>
    <n v="12"/>
    <b v="0"/>
    <x v="6"/>
    <x v="5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x v="3846"/>
    <b v="1"/>
    <n v="8"/>
    <b v="0"/>
    <x v="6"/>
    <x v="5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x v="3847"/>
    <b v="1"/>
    <n v="9"/>
    <b v="0"/>
    <x v="6"/>
    <x v="6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x v="3848"/>
    <b v="1"/>
    <n v="43"/>
    <b v="0"/>
    <x v="6"/>
    <x v="6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x v="3849"/>
    <b v="1"/>
    <n v="28"/>
    <b v="0"/>
    <x v="6"/>
    <x v="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x v="3850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x v="3851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x v="3852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x v="3853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x v="3854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x v="3855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x v="3856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x v="3857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x v="3858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x v="3859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x v="3860"/>
    <b v="0"/>
    <n v="13"/>
    <b v="0"/>
    <x v="6"/>
    <x v="82"/>
    <n v="81.538461538461533"/>
    <x v="1"/>
    <x v="6"/>
  </r>
  <r>
    <n v="3861"/>
    <s v="READY OR NOT HERE I COME"/>
    <s v="THE COMING OF THE LORD!"/>
    <n v="2000"/>
    <n v="100"/>
    <x v="2"/>
    <x v="0"/>
    <x v="0"/>
    <x v="3842"/>
    <x v="3861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x v="3843"/>
    <x v="3862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x v="3863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x v="386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x v="3865"/>
    <b v="0"/>
    <n v="14"/>
    <b v="0"/>
    <x v="6"/>
    <x v="11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x v="3866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x v="3867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x v="1"/>
    <x v="3849"/>
    <x v="3868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x v="3869"/>
    <b v="0"/>
    <n v="15"/>
    <b v="0"/>
    <x v="40"/>
    <x v="5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x v="3870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x v="3871"/>
    <b v="0"/>
    <n v="3"/>
    <b v="0"/>
    <x v="40"/>
    <x v="5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x v="3872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x v="3873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x v="3874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x v="387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x v="3876"/>
    <b v="0"/>
    <n v="46"/>
    <b v="0"/>
    <x v="40"/>
    <x v="22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x v="3877"/>
    <b v="0"/>
    <n v="14"/>
    <b v="0"/>
    <x v="40"/>
    <x v="6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x v="3878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x v="3879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x v="3880"/>
    <b v="0"/>
    <n v="17"/>
    <b v="0"/>
    <x v="40"/>
    <x v="5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x v="3881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x v="3882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x v="3883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x v="3884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x v="3885"/>
    <b v="0"/>
    <n v="0"/>
    <b v="0"/>
    <x v="40"/>
    <x v="50"/>
    <n v="0"/>
    <x v="1"/>
    <x v="40"/>
  </r>
  <r>
    <n v="3886"/>
    <s v="a (Canceled)"/>
    <n v="1"/>
    <n v="10000"/>
    <n v="0"/>
    <x v="1"/>
    <x v="2"/>
    <x v="2"/>
    <x v="3866"/>
    <x v="3886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x v="3887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x v="3888"/>
    <b v="0"/>
    <n v="14"/>
    <b v="0"/>
    <x v="6"/>
    <x v="11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x v="3889"/>
    <b v="0"/>
    <n v="9"/>
    <b v="0"/>
    <x v="6"/>
    <x v="6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x v="3890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x v="3871"/>
    <x v="3891"/>
    <b v="0"/>
    <n v="7"/>
    <b v="0"/>
    <x v="6"/>
    <x v="69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x v="3892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x v="3893"/>
    <b v="0"/>
    <n v="84"/>
    <b v="0"/>
    <x v="6"/>
    <x v="6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x v="3894"/>
    <b v="0"/>
    <n v="11"/>
    <b v="0"/>
    <x v="6"/>
    <x v="5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x v="3895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x v="3896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x v="3897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x v="3898"/>
    <b v="0"/>
    <n v="16"/>
    <b v="0"/>
    <x v="6"/>
    <x v="69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x v="3899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x v="3900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x v="3901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x v="3902"/>
    <b v="0"/>
    <n v="31"/>
    <b v="0"/>
    <x v="6"/>
    <x v="19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x v="3903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x v="3884"/>
    <x v="3904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x v="3905"/>
    <b v="0"/>
    <n v="7"/>
    <b v="0"/>
    <x v="6"/>
    <x v="8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x v="3906"/>
    <b v="0"/>
    <n v="16"/>
    <b v="0"/>
    <x v="6"/>
    <x v="35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x v="3907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x v="3908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x v="3909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x v="3910"/>
    <b v="0"/>
    <n v="3"/>
    <b v="0"/>
    <x v="6"/>
    <x v="5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x v="3911"/>
    <b v="0"/>
    <n v="36"/>
    <b v="0"/>
    <x v="6"/>
    <x v="12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x v="3912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x v="3913"/>
    <b v="0"/>
    <n v="7"/>
    <b v="0"/>
    <x v="6"/>
    <x v="5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x v="3914"/>
    <b v="0"/>
    <n v="27"/>
    <b v="0"/>
    <x v="6"/>
    <x v="7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x v="3915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x v="3916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x v="3917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x v="3918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x v="3919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x v="392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x v="3921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x v="3922"/>
    <b v="0"/>
    <n v="6"/>
    <b v="0"/>
    <x v="6"/>
    <x v="5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x v="3923"/>
    <b v="0"/>
    <n v="17"/>
    <b v="0"/>
    <x v="6"/>
    <x v="8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x v="3924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x v="3925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x v="3926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x v="3927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x v="3928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x v="3929"/>
    <b v="0"/>
    <n v="14"/>
    <b v="0"/>
    <x v="6"/>
    <x v="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x v="3930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x v="3931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x v="3932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x v="3933"/>
    <b v="0"/>
    <n v="12"/>
    <b v="0"/>
    <x v="6"/>
    <x v="6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x v="3934"/>
    <b v="0"/>
    <n v="12"/>
    <b v="0"/>
    <x v="6"/>
    <x v="5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x v="3935"/>
    <b v="0"/>
    <n v="23"/>
    <b v="0"/>
    <x v="6"/>
    <x v="1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x v="3936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x v="3937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x v="3938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x v="393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x v="3940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x v="3941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x v="3942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x v="3943"/>
    <b v="0"/>
    <n v="13"/>
    <b v="0"/>
    <x v="6"/>
    <x v="71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x v="3944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x v="3945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x v="3946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x v="3947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x v="3948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x v="3949"/>
    <b v="0"/>
    <n v="32"/>
    <b v="0"/>
    <x v="6"/>
    <x v="6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x v="395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x v="3951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x v="3952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x v="3953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x v="395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x v="3955"/>
    <b v="0"/>
    <n v="8"/>
    <b v="0"/>
    <x v="6"/>
    <x v="14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x v="3956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x v="3957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x v="3958"/>
    <b v="0"/>
    <n v="16"/>
    <b v="0"/>
    <x v="6"/>
    <x v="18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x v="3959"/>
    <b v="0"/>
    <n v="12"/>
    <b v="0"/>
    <x v="6"/>
    <x v="14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x v="3960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x v="3961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x v="3962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x v="3963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x v="3964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x v="3965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x v="3966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x v="396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x v="3968"/>
    <b v="0"/>
    <n v="11"/>
    <b v="0"/>
    <x v="6"/>
    <x v="5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x v="3969"/>
    <b v="0"/>
    <n v="6"/>
    <b v="0"/>
    <x v="6"/>
    <x v="11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x v="3970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x v="3971"/>
    <b v="0"/>
    <n v="6"/>
    <b v="0"/>
    <x v="6"/>
    <x v="6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x v="3972"/>
    <b v="0"/>
    <n v="8"/>
    <b v="0"/>
    <x v="6"/>
    <x v="7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x v="3973"/>
    <b v="0"/>
    <n v="37"/>
    <b v="0"/>
    <x v="6"/>
    <x v="37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x v="3974"/>
    <b v="0"/>
    <n v="11"/>
    <b v="0"/>
    <x v="6"/>
    <x v="18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x v="3975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x v="3976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x v="3977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x v="3978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x v="3979"/>
    <b v="0"/>
    <n v="6"/>
    <b v="0"/>
    <x v="6"/>
    <x v="5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x v="3980"/>
    <b v="0"/>
    <n v="7"/>
    <b v="0"/>
    <x v="6"/>
    <x v="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x v="3981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x v="3982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x v="3983"/>
    <b v="0"/>
    <n v="46"/>
    <b v="0"/>
    <x v="6"/>
    <x v="131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x v="398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x v="3985"/>
    <b v="0"/>
    <n v="19"/>
    <b v="0"/>
    <x v="6"/>
    <x v="18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x v="3986"/>
    <b v="0"/>
    <n v="13"/>
    <b v="0"/>
    <x v="6"/>
    <x v="5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x v="3987"/>
    <b v="0"/>
    <n v="13"/>
    <b v="0"/>
    <x v="6"/>
    <x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x v="3968"/>
    <x v="3988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x v="3989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x v="3990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x v="3991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x v="3992"/>
    <b v="0"/>
    <n v="9"/>
    <b v="0"/>
    <x v="6"/>
    <x v="6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x v="3993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x v="3994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x v="3995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x v="3996"/>
    <b v="0"/>
    <n v="17"/>
    <b v="0"/>
    <x v="6"/>
    <x v="12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x v="3997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x v="3998"/>
    <b v="0"/>
    <n v="12"/>
    <b v="0"/>
    <x v="6"/>
    <x v="21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x v="3999"/>
    <b v="0"/>
    <n v="14"/>
    <b v="0"/>
    <x v="6"/>
    <x v="123"/>
    <n v="82.571428571428569"/>
    <x v="1"/>
    <x v="6"/>
  </r>
  <r>
    <n v="4000"/>
    <s v="The Escorts"/>
    <s v="An Enticing Trip into the World of Assisted Dying"/>
    <n v="8000"/>
    <n v="10"/>
    <x v="2"/>
    <x v="0"/>
    <x v="0"/>
    <x v="3980"/>
    <x v="4000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x v="4001"/>
    <b v="0"/>
    <n v="14"/>
    <b v="0"/>
    <x v="6"/>
    <x v="15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x v="4002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x v="4003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x v="0"/>
    <x v="3983"/>
    <x v="4004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x v="400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x v="4006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x v="4007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x v="4008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x v="4009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x v="4010"/>
    <b v="0"/>
    <n v="38"/>
    <b v="0"/>
    <x v="6"/>
    <x v="14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x v="4011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x v="4012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x v="401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x v="4014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x v="4015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x v="4016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x v="4017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x v="401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x v="4019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x v="4020"/>
    <b v="0"/>
    <n v="3"/>
    <b v="0"/>
    <x v="6"/>
    <x v="12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x v="4021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x v="4022"/>
    <b v="0"/>
    <n v="197"/>
    <b v="0"/>
    <x v="6"/>
    <x v="14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x v="402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x v="4024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x v="4025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x v="4026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x v="4027"/>
    <b v="0"/>
    <n v="7"/>
    <b v="0"/>
    <x v="6"/>
    <x v="11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x v="4028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x v="4029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x v="4030"/>
    <b v="0"/>
    <n v="6"/>
    <b v="0"/>
    <x v="6"/>
    <x v="6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x v="4031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x v="4032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x v="4033"/>
    <b v="0"/>
    <n v="94"/>
    <b v="0"/>
    <x v="6"/>
    <x v="7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x v="4034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x v="4035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x v="4036"/>
    <b v="0"/>
    <n v="17"/>
    <b v="0"/>
    <x v="6"/>
    <x v="15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x v="4037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x v="4038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x v="4039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x v="4040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x v="4041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x v="4042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x v="4043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x v="4044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x v="4045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x v="4046"/>
    <b v="0"/>
    <n v="12"/>
    <b v="0"/>
    <x v="6"/>
    <x v="5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x v="4047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x v="4048"/>
    <b v="0"/>
    <n v="91"/>
    <b v="0"/>
    <x v="6"/>
    <x v="8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x v="4049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x v="4050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x v="4051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x v="4052"/>
    <b v="0"/>
    <n v="13"/>
    <b v="0"/>
    <x v="6"/>
    <x v="15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x v="4053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x v="4054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x v="4055"/>
    <b v="0"/>
    <n v="21"/>
    <b v="0"/>
    <x v="6"/>
    <x v="8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x v="4056"/>
    <b v="0"/>
    <n v="9"/>
    <b v="0"/>
    <x v="6"/>
    <x v="22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x v="4057"/>
    <b v="0"/>
    <n v="6"/>
    <b v="0"/>
    <x v="6"/>
    <x v="6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x v="4058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x v="4059"/>
    <b v="0"/>
    <n v="7"/>
    <b v="0"/>
    <x v="6"/>
    <x v="56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x v="4060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x v="4061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x v="4062"/>
    <b v="0"/>
    <n v="3"/>
    <b v="0"/>
    <x v="6"/>
    <x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x v="4063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x v="4064"/>
    <b v="0"/>
    <n v="6"/>
    <b v="0"/>
    <x v="6"/>
    <x v="11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x v="4065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x v="4066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x v="4067"/>
    <b v="0"/>
    <n v="17"/>
    <b v="0"/>
    <x v="6"/>
    <x v="22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x v="4068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x v="4069"/>
    <b v="0"/>
    <n v="13"/>
    <b v="0"/>
    <x v="6"/>
    <x v="12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x v="407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x v="407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x v="4072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x v="4073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x v="4074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x v="4075"/>
    <b v="0"/>
    <n v="13"/>
    <b v="0"/>
    <x v="6"/>
    <x v="1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x v="4076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x v="4077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x v="4078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x v="4079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x v="4080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x v="4081"/>
    <b v="0"/>
    <n v="12"/>
    <b v="0"/>
    <x v="6"/>
    <x v="63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x v="4082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x v="4083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x v="4084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x v="408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x v="4086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x v="0"/>
    <x v="4065"/>
    <x v="4087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x v="4088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x v="4089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x v="4090"/>
    <b v="0"/>
    <n v="3"/>
    <b v="0"/>
    <x v="6"/>
    <x v="5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x v="409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x v="4092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x v="4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x v="4094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x v="4095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x v="4096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x v="409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x v="4098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x v="4099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x v="410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x v="4101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x v="4102"/>
    <b v="0"/>
    <n v="6"/>
    <b v="0"/>
    <x v="6"/>
    <x v="11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x v="4103"/>
    <b v="0"/>
    <n v="6"/>
    <b v="0"/>
    <x v="6"/>
    <x v="54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x v="4104"/>
    <b v="0"/>
    <n v="14"/>
    <b v="0"/>
    <x v="6"/>
    <x v="7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x v="4105"/>
    <b v="0"/>
    <n v="6"/>
    <b v="0"/>
    <x v="6"/>
    <x v="11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x v="4106"/>
    <b v="0"/>
    <n v="33"/>
    <b v="0"/>
    <x v="6"/>
    <x v="37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x v="4107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x v="4108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x v="4109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x v="4110"/>
    <b v="0"/>
    <n v="6"/>
    <b v="0"/>
    <x v="6"/>
    <x v="1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x v="4111"/>
    <b v="0"/>
    <n v="6"/>
    <b v="0"/>
    <x v="6"/>
    <x v="5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x v="4112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x v="411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B0F39-B373-4A5F-99A6-18F84FCF27C9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69:F83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4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FC31A-1C54-484B-84F0-C7644962EE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20:F63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4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6404D-A91E-46E0-BA21-4D908E22D4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8"/>
  <sheetViews>
    <sheetView topLeftCell="I1" zoomScale="69" zoomScaleNormal="69" workbookViewId="0">
      <pane ySplit="1" topLeftCell="A146" activePane="bottomLeft" state="frozen"/>
      <selection activeCell="E1" sqref="E1"/>
      <selection pane="bottomLeft" activeCell="J2" sqref="J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8.7109375" style="5" bestFit="1" customWidth="1"/>
    <col min="5" max="5" width="16.42578125" style="5" customWidth="1"/>
    <col min="6" max="6" width="21.28515625" style="3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5.42578125" customWidth="1"/>
    <col min="12" max="12" width="24.42578125" customWidth="1"/>
    <col min="13" max="13" width="36.42578125" customWidth="1"/>
    <col min="14" max="14" width="41.140625" style="16" customWidth="1"/>
    <col min="15" max="15" width="28.140625" style="6" customWidth="1"/>
    <col min="16" max="16" width="27.140625" style="5" customWidth="1"/>
    <col min="17" max="17" width="14.7109375" customWidth="1"/>
    <col min="18" max="18" width="20.42578125" customWidth="1"/>
    <col min="19" max="20" width="36" customWidth="1"/>
  </cols>
  <sheetData>
    <row r="1" spans="1:20" s="13" customFormat="1" ht="51" customHeight="1" x14ac:dyDescent="0.45">
      <c r="A1" s="8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11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15" t="s">
        <v>8264</v>
      </c>
      <c r="O1" s="12" t="s">
        <v>8306</v>
      </c>
      <c r="P1" s="14" t="s">
        <v>8307</v>
      </c>
      <c r="Q1" s="13" t="s">
        <v>8308</v>
      </c>
      <c r="R1" s="13" t="s">
        <v>8309</v>
      </c>
      <c r="S1" s="13" t="s">
        <v>8365</v>
      </c>
      <c r="T1" s="13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 s="5">
        <v>8500</v>
      </c>
      <c r="E2" s="5">
        <v>11633</v>
      </c>
      <c r="F2" s="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8265</v>
      </c>
      <c r="O2" s="7">
        <f>ROUND(E2/D2*100,0)</f>
        <v>137</v>
      </c>
      <c r="P2" s="5">
        <f>IF(L2=0,0,(ROUND(E2/L2,2)))</f>
        <v>63.92</v>
      </c>
      <c r="Q2" t="str">
        <f>LEFT(N2,FIND("/",N2)-1)</f>
        <v>film &amp; video</v>
      </c>
      <c r="R2" t="str">
        <f>RIGHT(N2,LEN(N2)-FIND("/",N2)*1)</f>
        <v>television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 s="5">
        <v>10275</v>
      </c>
      <c r="E3" s="5">
        <v>14653</v>
      </c>
      <c r="F3" s="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8265</v>
      </c>
      <c r="O3" s="7">
        <f t="shared" ref="O3:O66" si="0">ROUND(E3/D3*100,0)</f>
        <v>143</v>
      </c>
      <c r="P3" s="5">
        <f t="shared" ref="P3:P66" si="1">IF(L3=0,0,(E3/L3))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RIGHT(N3,LEN(N3)-FIND("/",N3)*1)</f>
        <v>television</v>
      </c>
      <c r="S3" s="19">
        <f t="shared" ref="S3:S66" si="4">(((J3/60)/60)/24)+DATE(1970,1,1)</f>
        <v>42766.600497685184</v>
      </c>
      <c r="T3" s="19">
        <f t="shared" ref="T3:T66" si="5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 s="5">
        <v>500</v>
      </c>
      <c r="E4" s="5">
        <v>525</v>
      </c>
      <c r="F4" s="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8265</v>
      </c>
      <c r="O4" s="7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 s="5">
        <v>10000</v>
      </c>
      <c r="E5" s="5">
        <v>10390</v>
      </c>
      <c r="F5" s="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8265</v>
      </c>
      <c r="O5" s="7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 s="5">
        <v>44000</v>
      </c>
      <c r="E6" s="5">
        <v>54116.28</v>
      </c>
      <c r="F6" s="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8265</v>
      </c>
      <c r="O6" s="7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 s="5">
        <v>3999</v>
      </c>
      <c r="E7" s="5">
        <v>4390</v>
      </c>
      <c r="F7" s="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8265</v>
      </c>
      <c r="O7" s="7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 s="5">
        <v>8000</v>
      </c>
      <c r="E8" s="5">
        <v>8519</v>
      </c>
      <c r="F8" s="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 t="s">
        <v>8265</v>
      </c>
      <c r="O8" s="7">
        <f t="shared" si="0"/>
        <v>106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 s="5">
        <v>9000</v>
      </c>
      <c r="E9" s="5">
        <v>9110</v>
      </c>
      <c r="F9" s="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8265</v>
      </c>
      <c r="O9" s="7">
        <f t="shared" si="0"/>
        <v>101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 s="5">
        <v>3500</v>
      </c>
      <c r="E10" s="5">
        <v>3501.52</v>
      </c>
      <c r="F10" s="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8265</v>
      </c>
      <c r="O10" s="7">
        <f t="shared" si="0"/>
        <v>100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9">
        <f t="shared" si="4"/>
        <v>42468.94458333333</v>
      </c>
      <c r="T10" s="19">
        <f t="shared" si="5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 s="5">
        <v>500</v>
      </c>
      <c r="E11" s="5">
        <v>629.99</v>
      </c>
      <c r="F11" s="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8265</v>
      </c>
      <c r="O11" s="7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 s="5">
        <v>3000</v>
      </c>
      <c r="E12" s="5">
        <v>3015</v>
      </c>
      <c r="F12" s="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8265</v>
      </c>
      <c r="O12" s="7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 s="5">
        <v>5000</v>
      </c>
      <c r="E13" s="5">
        <v>6025</v>
      </c>
      <c r="F13" s="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8265</v>
      </c>
      <c r="O13" s="7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9">
        <f t="shared" si="4"/>
        <v>42572.778495370367</v>
      </c>
      <c r="T13" s="19">
        <f t="shared" si="5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 s="5">
        <v>30000</v>
      </c>
      <c r="E14" s="5">
        <v>49588</v>
      </c>
      <c r="F14" s="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8265</v>
      </c>
      <c r="O14" s="7">
        <f t="shared" si="0"/>
        <v>165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9">
        <f t="shared" si="4"/>
        <v>41791.713252314818</v>
      </c>
      <c r="T14" s="19">
        <f t="shared" si="5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 s="5">
        <v>3500</v>
      </c>
      <c r="E15" s="5">
        <v>5599</v>
      </c>
      <c r="F15" s="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8265</v>
      </c>
      <c r="O15" s="7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 s="5">
        <v>6000</v>
      </c>
      <c r="E16" s="5">
        <v>6056</v>
      </c>
      <c r="F16" s="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8265</v>
      </c>
      <c r="O16" s="7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 s="5">
        <v>2000</v>
      </c>
      <c r="E17" s="5">
        <v>2132</v>
      </c>
      <c r="F17" s="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8265</v>
      </c>
      <c r="O17" s="7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 s="5">
        <v>12000</v>
      </c>
      <c r="E18" s="5">
        <v>12029</v>
      </c>
      <c r="F18" s="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8265</v>
      </c>
      <c r="O18" s="7">
        <f t="shared" si="0"/>
        <v>100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 s="5">
        <v>1500</v>
      </c>
      <c r="E19" s="5">
        <v>1510</v>
      </c>
      <c r="F19" s="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 t="s">
        <v>8265</v>
      </c>
      <c r="O19" s="7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 s="5">
        <v>30000</v>
      </c>
      <c r="E20" s="5">
        <v>31896.33</v>
      </c>
      <c r="F20" s="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8265</v>
      </c>
      <c r="O20" s="7">
        <f t="shared" si="0"/>
        <v>106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 s="5">
        <v>850</v>
      </c>
      <c r="E21" s="5">
        <v>1235</v>
      </c>
      <c r="F21" s="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8265</v>
      </c>
      <c r="O21" s="7">
        <f t="shared" si="0"/>
        <v>145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 s="5">
        <v>2000</v>
      </c>
      <c r="E22" s="5">
        <v>2004</v>
      </c>
      <c r="F22" s="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8265</v>
      </c>
      <c r="O22" s="7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 s="5">
        <v>18500</v>
      </c>
      <c r="E23" s="5">
        <v>20190</v>
      </c>
      <c r="F23" s="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8265</v>
      </c>
      <c r="O23" s="7">
        <f t="shared" si="0"/>
        <v>109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 s="5">
        <v>350</v>
      </c>
      <c r="E24" s="5">
        <v>410</v>
      </c>
      <c r="F24" s="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8265</v>
      </c>
      <c r="O24" s="7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 s="5">
        <v>2000</v>
      </c>
      <c r="E25" s="5">
        <v>2370</v>
      </c>
      <c r="F25" s="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8265</v>
      </c>
      <c r="O25" s="7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 s="5">
        <v>35000</v>
      </c>
      <c r="E26" s="5">
        <v>38082.69</v>
      </c>
      <c r="F26" s="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8265</v>
      </c>
      <c r="O26" s="7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 s="5">
        <v>600</v>
      </c>
      <c r="E27" s="5">
        <v>800</v>
      </c>
      <c r="F27" s="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8265</v>
      </c>
      <c r="O27" s="7">
        <f t="shared" si="0"/>
        <v>133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 s="5">
        <v>1250</v>
      </c>
      <c r="E28" s="5">
        <v>1940</v>
      </c>
      <c r="F28" s="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8265</v>
      </c>
      <c r="O28" s="7">
        <f t="shared" si="0"/>
        <v>155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 s="5">
        <v>20000</v>
      </c>
      <c r="E29" s="5">
        <v>22345</v>
      </c>
      <c r="F29" s="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8265</v>
      </c>
      <c r="O29" s="7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 s="5">
        <v>12000</v>
      </c>
      <c r="E30" s="5">
        <v>12042</v>
      </c>
      <c r="F30" s="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8265</v>
      </c>
      <c r="O30" s="7">
        <f t="shared" si="0"/>
        <v>100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 s="5">
        <v>3000</v>
      </c>
      <c r="E31" s="5">
        <v>3700</v>
      </c>
      <c r="F31" s="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8265</v>
      </c>
      <c r="O31" s="7">
        <f t="shared" si="0"/>
        <v>123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 s="5">
        <v>4000</v>
      </c>
      <c r="E32" s="5">
        <v>4051.99</v>
      </c>
      <c r="F32" s="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8265</v>
      </c>
      <c r="O32" s="7">
        <f t="shared" si="0"/>
        <v>101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 s="5">
        <v>13</v>
      </c>
      <c r="E33" s="5">
        <v>13</v>
      </c>
      <c r="F33" s="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8265</v>
      </c>
      <c r="O33" s="7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 s="5">
        <v>28450</v>
      </c>
      <c r="E34" s="5">
        <v>28520</v>
      </c>
      <c r="F34" s="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8265</v>
      </c>
      <c r="O34" s="7">
        <f t="shared" si="0"/>
        <v>100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 s="5">
        <v>5250</v>
      </c>
      <c r="E35" s="5">
        <v>5360</v>
      </c>
      <c r="F35" s="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8265</v>
      </c>
      <c r="O35" s="7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 s="5">
        <v>2600</v>
      </c>
      <c r="E36" s="5">
        <v>3392</v>
      </c>
      <c r="F36" s="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8265</v>
      </c>
      <c r="O36" s="7">
        <f t="shared" si="0"/>
        <v>130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 s="5">
        <v>1000</v>
      </c>
      <c r="E37" s="5">
        <v>1665</v>
      </c>
      <c r="F37" s="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8265</v>
      </c>
      <c r="O37" s="7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9">
        <f t="shared" si="4"/>
        <v>42098.291828703703</v>
      </c>
      <c r="T37" s="19">
        <f t="shared" si="5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 s="5">
        <v>6000</v>
      </c>
      <c r="E38" s="5">
        <v>8529</v>
      </c>
      <c r="F38" s="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8265</v>
      </c>
      <c r="O38" s="7">
        <f t="shared" si="0"/>
        <v>142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 s="5">
        <v>22000</v>
      </c>
      <c r="E39" s="5">
        <v>40357</v>
      </c>
      <c r="F39" s="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8265</v>
      </c>
      <c r="O39" s="7">
        <f t="shared" si="0"/>
        <v>183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 s="5">
        <v>2500</v>
      </c>
      <c r="E40" s="5">
        <v>2751</v>
      </c>
      <c r="F40" s="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8265</v>
      </c>
      <c r="O40" s="7">
        <f t="shared" si="0"/>
        <v>110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 s="5">
        <v>25000</v>
      </c>
      <c r="E41" s="5">
        <v>32745</v>
      </c>
      <c r="F41" s="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8265</v>
      </c>
      <c r="O41" s="7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 s="5">
        <v>2000</v>
      </c>
      <c r="E42" s="5">
        <v>2027</v>
      </c>
      <c r="F42" s="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8265</v>
      </c>
      <c r="O42" s="7">
        <f t="shared" si="0"/>
        <v>101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 s="5">
        <v>2000</v>
      </c>
      <c r="E43" s="5">
        <v>2000</v>
      </c>
      <c r="F43" s="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8265</v>
      </c>
      <c r="O43" s="7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 s="5">
        <v>14000</v>
      </c>
      <c r="E44" s="5">
        <v>19860</v>
      </c>
      <c r="F44" s="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8265</v>
      </c>
      <c r="O44" s="7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 s="5">
        <v>10000</v>
      </c>
      <c r="E45" s="5">
        <v>30866</v>
      </c>
      <c r="F45" s="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8265</v>
      </c>
      <c r="O45" s="7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9">
        <f t="shared" si="4"/>
        <v>41802.790347222224</v>
      </c>
      <c r="T45" s="19">
        <f t="shared" si="5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 s="5">
        <v>2000</v>
      </c>
      <c r="E46" s="5">
        <v>2000</v>
      </c>
      <c r="F46" s="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8265</v>
      </c>
      <c r="O46" s="7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 s="5">
        <v>5000</v>
      </c>
      <c r="E47" s="5">
        <v>6000</v>
      </c>
      <c r="F47" s="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8265</v>
      </c>
      <c r="O47" s="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 s="5">
        <v>8400</v>
      </c>
      <c r="E48" s="5">
        <v>8750</v>
      </c>
      <c r="F48" s="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8265</v>
      </c>
      <c r="O48" s="7">
        <f t="shared" si="0"/>
        <v>104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 s="5">
        <v>5000</v>
      </c>
      <c r="E49" s="5">
        <v>5380.55</v>
      </c>
      <c r="F49" s="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8265</v>
      </c>
      <c r="O49" s="7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 s="5">
        <v>2000</v>
      </c>
      <c r="E50" s="5">
        <v>2159</v>
      </c>
      <c r="F50" s="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8265</v>
      </c>
      <c r="O50" s="7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9">
        <f t="shared" si="4"/>
        <v>42033.516898148147</v>
      </c>
      <c r="T50" s="19">
        <f t="shared" si="5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 s="5">
        <v>12000</v>
      </c>
      <c r="E51" s="5">
        <v>12000</v>
      </c>
      <c r="F51" s="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8265</v>
      </c>
      <c r="O51" s="7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 s="5">
        <v>600</v>
      </c>
      <c r="E52" s="5">
        <v>600</v>
      </c>
      <c r="F52" s="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8265</v>
      </c>
      <c r="O52" s="7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 s="5">
        <v>11000</v>
      </c>
      <c r="E53" s="5">
        <v>14082</v>
      </c>
      <c r="F53" s="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8265</v>
      </c>
      <c r="O53" s="7">
        <f t="shared" si="0"/>
        <v>128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 s="5">
        <v>10000</v>
      </c>
      <c r="E54" s="5">
        <v>11621</v>
      </c>
      <c r="F54" s="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8265</v>
      </c>
      <c r="O54" s="7">
        <f t="shared" si="0"/>
        <v>116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 s="5">
        <v>3000</v>
      </c>
      <c r="E55" s="5">
        <v>3289</v>
      </c>
      <c r="F55" s="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8265</v>
      </c>
      <c r="O55" s="7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 s="5">
        <v>10000</v>
      </c>
      <c r="E56" s="5">
        <v>10100</v>
      </c>
      <c r="F56" s="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8265</v>
      </c>
      <c r="O56" s="7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 s="5">
        <v>8600</v>
      </c>
      <c r="E57" s="5">
        <v>11090</v>
      </c>
      <c r="F57" s="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8265</v>
      </c>
      <c r="O57" s="7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 s="5">
        <v>8000</v>
      </c>
      <c r="E58" s="5">
        <v>8581</v>
      </c>
      <c r="F58" s="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8265</v>
      </c>
      <c r="O58" s="7">
        <f t="shared" si="0"/>
        <v>107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 s="5">
        <v>15000</v>
      </c>
      <c r="E59" s="5">
        <v>15285</v>
      </c>
      <c r="F59" s="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8265</v>
      </c>
      <c r="O59" s="7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 s="5">
        <v>10000</v>
      </c>
      <c r="E60" s="5">
        <v>10291</v>
      </c>
      <c r="F60" s="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8265</v>
      </c>
      <c r="O60" s="7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 s="5">
        <v>20000</v>
      </c>
      <c r="E61" s="5">
        <v>20025.14</v>
      </c>
      <c r="F61" s="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8265</v>
      </c>
      <c r="O61" s="7">
        <f t="shared" si="0"/>
        <v>100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9">
        <f t="shared" si="4"/>
        <v>42230.23583333334</v>
      </c>
      <c r="T61" s="19">
        <f t="shared" si="5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 s="5">
        <v>4500</v>
      </c>
      <c r="E62" s="5">
        <v>4648.33</v>
      </c>
      <c r="F62" s="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8266</v>
      </c>
      <c r="O62" s="7">
        <f t="shared" si="0"/>
        <v>103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9">
        <f t="shared" si="4"/>
        <v>41701.901817129627</v>
      </c>
      <c r="T62" s="19">
        <f t="shared" si="5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 s="5">
        <v>5000</v>
      </c>
      <c r="E63" s="5">
        <v>7415</v>
      </c>
      <c r="F63" s="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8266</v>
      </c>
      <c r="O63" s="7">
        <f t="shared" si="0"/>
        <v>148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9">
        <f t="shared" si="4"/>
        <v>41409.814317129632</v>
      </c>
      <c r="T63" s="19">
        <f t="shared" si="5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 s="5">
        <v>3000</v>
      </c>
      <c r="E64" s="5">
        <v>4642</v>
      </c>
      <c r="F64" s="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8266</v>
      </c>
      <c r="O64" s="7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9">
        <f t="shared" si="4"/>
        <v>41311.799513888887</v>
      </c>
      <c r="T64" s="19">
        <f t="shared" si="5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 s="5">
        <v>2000</v>
      </c>
      <c r="E65" s="5">
        <v>2270.37</v>
      </c>
      <c r="F65" s="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8266</v>
      </c>
      <c r="O65" s="7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9">
        <f t="shared" si="4"/>
        <v>41612.912187499998</v>
      </c>
      <c r="T65" s="19">
        <f t="shared" si="5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 s="5">
        <v>1200</v>
      </c>
      <c r="E66" s="5">
        <v>2080</v>
      </c>
      <c r="F66" s="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8266</v>
      </c>
      <c r="O66" s="7">
        <f t="shared" si="0"/>
        <v>173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9">
        <f t="shared" si="4"/>
        <v>41433.01829861111</v>
      </c>
      <c r="T66" s="19">
        <f t="shared" si="5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 s="5">
        <v>7000</v>
      </c>
      <c r="E67" s="5">
        <v>7527</v>
      </c>
      <c r="F67" s="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8266</v>
      </c>
      <c r="O67" s="7">
        <f t="shared" ref="O67:O130" si="6">ROUND(E67/D67*100,0)</f>
        <v>108</v>
      </c>
      <c r="P67" s="5">
        <f t="shared" ref="P67:P130" si="7">IF(L67=0,0,(E67/L67))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RIGHT(N67,LEN(N67)-FIND("/",N67)*1)</f>
        <v>shorts</v>
      </c>
      <c r="S67" s="19">
        <f t="shared" ref="S67:S130" si="10">(((J67/60)/60)/24)+DATE(1970,1,1)</f>
        <v>41835.821226851855</v>
      </c>
      <c r="T67" s="19">
        <f t="shared" ref="T67:T130" si="11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 s="5">
        <v>2000</v>
      </c>
      <c r="E68" s="5">
        <v>2372</v>
      </c>
      <c r="F68" s="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8266</v>
      </c>
      <c r="O68" s="7">
        <f t="shared" si="6"/>
        <v>119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 s="5">
        <v>2000</v>
      </c>
      <c r="E69" s="5">
        <v>2325</v>
      </c>
      <c r="F69" s="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8266</v>
      </c>
      <c r="O69" s="7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 s="5">
        <v>600</v>
      </c>
      <c r="E70" s="5">
        <v>763</v>
      </c>
      <c r="F70" s="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8266</v>
      </c>
      <c r="O70" s="7">
        <f t="shared" si="6"/>
        <v>127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 s="5">
        <v>10000</v>
      </c>
      <c r="E71" s="5">
        <v>11094.23</v>
      </c>
      <c r="F71" s="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8266</v>
      </c>
      <c r="O71" s="7">
        <f t="shared" si="6"/>
        <v>111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 s="5">
        <v>500</v>
      </c>
      <c r="E72" s="5">
        <v>636</v>
      </c>
      <c r="F72" s="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8266</v>
      </c>
      <c r="O72" s="7">
        <f t="shared" si="6"/>
        <v>127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 s="5">
        <v>1800</v>
      </c>
      <c r="E73" s="5">
        <v>2231</v>
      </c>
      <c r="F73" s="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8266</v>
      </c>
      <c r="O73" s="7">
        <f t="shared" si="6"/>
        <v>124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 s="5">
        <v>2200</v>
      </c>
      <c r="E74" s="5">
        <v>2385</v>
      </c>
      <c r="F74" s="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8266</v>
      </c>
      <c r="O74" s="7">
        <f t="shared" si="6"/>
        <v>108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9">
        <f t="shared" si="10"/>
        <v>41208.010196759256</v>
      </c>
      <c r="T74" s="19">
        <f t="shared" si="11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 s="5">
        <v>900</v>
      </c>
      <c r="E75" s="5">
        <v>900</v>
      </c>
      <c r="F75" s="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8266</v>
      </c>
      <c r="O75" s="7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 s="5">
        <v>500</v>
      </c>
      <c r="E76" s="5">
        <v>564.66</v>
      </c>
      <c r="F76" s="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8266</v>
      </c>
      <c r="O76" s="7">
        <f t="shared" si="6"/>
        <v>113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 s="5">
        <v>3500</v>
      </c>
      <c r="E77" s="5">
        <v>4040</v>
      </c>
      <c r="F77" s="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8266</v>
      </c>
      <c r="O77" s="7">
        <f t="shared" si="6"/>
        <v>115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 s="5">
        <v>300</v>
      </c>
      <c r="E78" s="5">
        <v>460</v>
      </c>
      <c r="F78" s="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8266</v>
      </c>
      <c r="O78" s="7">
        <f t="shared" si="6"/>
        <v>153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 s="5">
        <v>400</v>
      </c>
      <c r="E79" s="5">
        <v>1570</v>
      </c>
      <c r="F79" s="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8266</v>
      </c>
      <c r="O79" s="7">
        <f t="shared" si="6"/>
        <v>393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 s="5">
        <v>50</v>
      </c>
      <c r="E80" s="5">
        <v>1351</v>
      </c>
      <c r="F80" s="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8266</v>
      </c>
      <c r="O80" s="7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 s="5">
        <v>1300</v>
      </c>
      <c r="E81" s="5">
        <v>1651</v>
      </c>
      <c r="F81" s="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8266</v>
      </c>
      <c r="O81" s="7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 s="5">
        <v>12000</v>
      </c>
      <c r="E82" s="5">
        <v>12870</v>
      </c>
      <c r="F82" s="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8266</v>
      </c>
      <c r="O82" s="7">
        <f t="shared" si="6"/>
        <v>107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 s="5">
        <v>750</v>
      </c>
      <c r="E83" s="5">
        <v>1485</v>
      </c>
      <c r="F83" s="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8266</v>
      </c>
      <c r="O83" s="7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 s="5">
        <v>4000</v>
      </c>
      <c r="E84" s="5">
        <v>4000.5</v>
      </c>
      <c r="F84" s="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8266</v>
      </c>
      <c r="O84" s="7">
        <f t="shared" si="6"/>
        <v>100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 s="5">
        <v>200</v>
      </c>
      <c r="E85" s="5">
        <v>205</v>
      </c>
      <c r="F85" s="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8266</v>
      </c>
      <c r="O85" s="7">
        <f t="shared" si="6"/>
        <v>103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 s="5">
        <v>500</v>
      </c>
      <c r="E86" s="5">
        <v>500</v>
      </c>
      <c r="F86" s="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8266</v>
      </c>
      <c r="O86" s="7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 s="5">
        <v>1200</v>
      </c>
      <c r="E87" s="5">
        <v>1506</v>
      </c>
      <c r="F87" s="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8266</v>
      </c>
      <c r="O87" s="7">
        <f t="shared" si="6"/>
        <v>126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 s="5">
        <v>6000</v>
      </c>
      <c r="E88" s="5">
        <v>6388</v>
      </c>
      <c r="F88" s="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8266</v>
      </c>
      <c r="O88" s="7">
        <f t="shared" si="6"/>
        <v>106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 s="5">
        <v>2500</v>
      </c>
      <c r="E89" s="5">
        <v>2615</v>
      </c>
      <c r="F89" s="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8266</v>
      </c>
      <c r="O89" s="7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 s="5">
        <v>3500</v>
      </c>
      <c r="E90" s="5">
        <v>3600</v>
      </c>
      <c r="F90" s="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8266</v>
      </c>
      <c r="O90" s="7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 s="5">
        <v>6000</v>
      </c>
      <c r="E91" s="5">
        <v>6904</v>
      </c>
      <c r="F91" s="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8266</v>
      </c>
      <c r="O91" s="7">
        <f t="shared" si="6"/>
        <v>115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 s="5">
        <v>500</v>
      </c>
      <c r="E92" s="5">
        <v>502</v>
      </c>
      <c r="F92" s="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8266</v>
      </c>
      <c r="O92" s="7">
        <f t="shared" si="6"/>
        <v>100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 s="5">
        <v>3000</v>
      </c>
      <c r="E93" s="5">
        <v>3600</v>
      </c>
      <c r="F93" s="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8266</v>
      </c>
      <c r="O93" s="7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 s="5">
        <v>5000</v>
      </c>
      <c r="E94" s="5">
        <v>5260</v>
      </c>
      <c r="F94" s="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8266</v>
      </c>
      <c r="O94" s="7">
        <f t="shared" si="6"/>
        <v>105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 s="5">
        <v>1000</v>
      </c>
      <c r="E95" s="5">
        <v>1106</v>
      </c>
      <c r="F95" s="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8266</v>
      </c>
      <c r="O95" s="7">
        <f t="shared" si="6"/>
        <v>111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9">
        <f t="shared" si="10"/>
        <v>41065.858067129629</v>
      </c>
      <c r="T95" s="19">
        <f t="shared" si="11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 s="5">
        <v>250</v>
      </c>
      <c r="E96" s="5">
        <v>260</v>
      </c>
      <c r="F96" s="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8266</v>
      </c>
      <c r="O96" s="7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 s="5">
        <v>350</v>
      </c>
      <c r="E97" s="5">
        <v>460</v>
      </c>
      <c r="F97" s="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8266</v>
      </c>
      <c r="O97" s="7">
        <f t="shared" si="6"/>
        <v>131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 s="5">
        <v>1500</v>
      </c>
      <c r="E98" s="5">
        <v>1720</v>
      </c>
      <c r="F98" s="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8266</v>
      </c>
      <c r="O98" s="7">
        <f t="shared" si="6"/>
        <v>115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9">
        <f t="shared" si="10"/>
        <v>40324.662511574075</v>
      </c>
      <c r="T98" s="19">
        <f t="shared" si="11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 s="5">
        <v>400</v>
      </c>
      <c r="E99" s="5">
        <v>425</v>
      </c>
      <c r="F99" s="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8266</v>
      </c>
      <c r="O99" s="7">
        <f t="shared" si="6"/>
        <v>106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5">
        <v>3200</v>
      </c>
      <c r="E100" s="5">
        <v>3400</v>
      </c>
      <c r="F100" s="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8266</v>
      </c>
      <c r="O100" s="7">
        <f t="shared" si="6"/>
        <v>106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5">
        <v>1500</v>
      </c>
      <c r="E101" s="5">
        <v>1590.29</v>
      </c>
      <c r="F101" s="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8266</v>
      </c>
      <c r="O101" s="7">
        <f t="shared" si="6"/>
        <v>106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5">
        <v>5000</v>
      </c>
      <c r="E102" s="5">
        <v>5000</v>
      </c>
      <c r="F102" s="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8266</v>
      </c>
      <c r="O102" s="7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5">
        <v>3500</v>
      </c>
      <c r="E103" s="5">
        <v>3500</v>
      </c>
      <c r="F103" s="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8266</v>
      </c>
      <c r="O103" s="7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5">
        <v>6000</v>
      </c>
      <c r="E104" s="5">
        <v>7665</v>
      </c>
      <c r="F104" s="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8266</v>
      </c>
      <c r="O104" s="7">
        <f t="shared" si="6"/>
        <v>128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5">
        <v>1300</v>
      </c>
      <c r="E105" s="5">
        <v>1367</v>
      </c>
      <c r="F105" s="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8266</v>
      </c>
      <c r="O105" s="7">
        <f t="shared" si="6"/>
        <v>105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5">
        <v>500</v>
      </c>
      <c r="E106" s="5">
        <v>600</v>
      </c>
      <c r="F106" s="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8266</v>
      </c>
      <c r="O106" s="7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5">
        <v>2200</v>
      </c>
      <c r="E107" s="5">
        <v>2363</v>
      </c>
      <c r="F107" s="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8266</v>
      </c>
      <c r="O107" s="7">
        <f t="shared" si="6"/>
        <v>107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9">
        <f t="shared" si="10"/>
        <v>42485.724768518514</v>
      </c>
      <c r="T107" s="19">
        <f t="shared" si="11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 s="5">
        <v>5000</v>
      </c>
      <c r="E108" s="5">
        <v>5025</v>
      </c>
      <c r="F108" s="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8266</v>
      </c>
      <c r="O108" s="7">
        <f t="shared" si="6"/>
        <v>101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5">
        <v>7500</v>
      </c>
      <c r="E109" s="5">
        <v>7685</v>
      </c>
      <c r="F109" s="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8266</v>
      </c>
      <c r="O109" s="7">
        <f t="shared" si="6"/>
        <v>102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5">
        <v>1500</v>
      </c>
      <c r="E110" s="5">
        <v>3700</v>
      </c>
      <c r="F110" s="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8266</v>
      </c>
      <c r="O110" s="7">
        <f t="shared" si="6"/>
        <v>247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5">
        <v>1000</v>
      </c>
      <c r="E111" s="5">
        <v>2195</v>
      </c>
      <c r="F111" s="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8266</v>
      </c>
      <c r="O111" s="7">
        <f t="shared" si="6"/>
        <v>220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5">
        <v>1300</v>
      </c>
      <c r="E112" s="5">
        <v>1700</v>
      </c>
      <c r="F112" s="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8266</v>
      </c>
      <c r="O112" s="7">
        <f t="shared" si="6"/>
        <v>131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5">
        <v>3500</v>
      </c>
      <c r="E113" s="5">
        <v>5410</v>
      </c>
      <c r="F113" s="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8266</v>
      </c>
      <c r="O113" s="7">
        <f t="shared" si="6"/>
        <v>155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5">
        <v>5000</v>
      </c>
      <c r="E114" s="5">
        <v>5200</v>
      </c>
      <c r="F114" s="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8266</v>
      </c>
      <c r="O114" s="7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5">
        <v>5000</v>
      </c>
      <c r="E115" s="5">
        <v>7050</v>
      </c>
      <c r="F115" s="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8266</v>
      </c>
      <c r="O115" s="7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9">
        <f t="shared" si="10"/>
        <v>40753.758425925924</v>
      </c>
      <c r="T115" s="19">
        <f t="shared" si="11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5">
        <v>3000</v>
      </c>
      <c r="E116" s="5">
        <v>3100</v>
      </c>
      <c r="F116" s="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8266</v>
      </c>
      <c r="O116" s="7">
        <f t="shared" si="6"/>
        <v>103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5">
        <v>450</v>
      </c>
      <c r="E117" s="5">
        <v>632</v>
      </c>
      <c r="F117" s="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8266</v>
      </c>
      <c r="O117" s="7">
        <f t="shared" si="6"/>
        <v>140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5">
        <v>3500</v>
      </c>
      <c r="E118" s="5">
        <v>3978</v>
      </c>
      <c r="F118" s="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8266</v>
      </c>
      <c r="O118" s="7">
        <f t="shared" si="6"/>
        <v>114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5">
        <v>4500</v>
      </c>
      <c r="E119" s="5">
        <v>4522.22</v>
      </c>
      <c r="F119" s="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8266</v>
      </c>
      <c r="O119" s="7">
        <f t="shared" si="6"/>
        <v>100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5">
        <v>5000</v>
      </c>
      <c r="E120" s="5">
        <v>5651.58</v>
      </c>
      <c r="F120" s="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8266</v>
      </c>
      <c r="O120" s="7">
        <f t="shared" si="6"/>
        <v>113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5">
        <v>3250</v>
      </c>
      <c r="E121" s="5">
        <v>3398.1</v>
      </c>
      <c r="F121" s="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8266</v>
      </c>
      <c r="O121" s="7">
        <f t="shared" si="6"/>
        <v>105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5">
        <v>70000</v>
      </c>
      <c r="E122" s="5">
        <v>10</v>
      </c>
      <c r="F122" s="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8267</v>
      </c>
      <c r="O122" s="7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5">
        <v>3000</v>
      </c>
      <c r="E123" s="5">
        <v>1</v>
      </c>
      <c r="F123" s="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8267</v>
      </c>
      <c r="O123" s="7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5">
        <v>100000000</v>
      </c>
      <c r="E124" s="5">
        <v>0</v>
      </c>
      <c r="F124" s="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8267</v>
      </c>
      <c r="O124" s="7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5">
        <v>55000</v>
      </c>
      <c r="E125" s="5">
        <v>151</v>
      </c>
      <c r="F125" s="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8267</v>
      </c>
      <c r="O125" s="7">
        <f t="shared" si="6"/>
        <v>0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5">
        <v>4000</v>
      </c>
      <c r="E126" s="5">
        <v>0</v>
      </c>
      <c r="F126" s="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8267</v>
      </c>
      <c r="O126" s="7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5">
        <v>500</v>
      </c>
      <c r="E127" s="5">
        <v>70</v>
      </c>
      <c r="F127" s="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8267</v>
      </c>
      <c r="O127" s="7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5">
        <v>25000</v>
      </c>
      <c r="E128" s="5">
        <v>1387</v>
      </c>
      <c r="F128" s="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8267</v>
      </c>
      <c r="O128" s="7">
        <f t="shared" si="6"/>
        <v>6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5">
        <v>8000</v>
      </c>
      <c r="E129" s="5">
        <v>190</v>
      </c>
      <c r="F129" s="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8267</v>
      </c>
      <c r="O129" s="7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5">
        <v>100000</v>
      </c>
      <c r="E130" s="5">
        <v>1867</v>
      </c>
      <c r="F130" s="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8267</v>
      </c>
      <c r="O130" s="7">
        <f t="shared" si="6"/>
        <v>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9">
        <f t="shared" si="10"/>
        <v>42628.22792824074</v>
      </c>
      <c r="T130" s="19">
        <f t="shared" si="11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5">
        <v>20000</v>
      </c>
      <c r="E131" s="5">
        <v>0</v>
      </c>
      <c r="F131" s="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8267</v>
      </c>
      <c r="O131" s="7">
        <f t="shared" ref="O131:O194" si="12">ROUND(E131/D131*100,0)</f>
        <v>0</v>
      </c>
      <c r="P131" s="5">
        <f t="shared" ref="P131:P194" si="13">IF(L131=0,0,(E131/L131))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RIGHT(N131,LEN(N131)-FIND("/",N131)*1)</f>
        <v>science fiction</v>
      </c>
      <c r="S131" s="19">
        <f t="shared" ref="S131:S194" si="16">(((J131/60)/60)/24)+DATE(1970,1,1)</f>
        <v>41882.937303240738</v>
      </c>
      <c r="T131" s="19">
        <f t="shared" ref="T131:T194" si="17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5">
        <v>600</v>
      </c>
      <c r="E132" s="5">
        <v>0</v>
      </c>
      <c r="F132" s="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8267</v>
      </c>
      <c r="O132" s="7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 s="5">
        <v>1200</v>
      </c>
      <c r="E133" s="5">
        <v>0</v>
      </c>
      <c r="F133" s="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8267</v>
      </c>
      <c r="O133" s="7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5">
        <v>80000</v>
      </c>
      <c r="E134" s="5">
        <v>7655</v>
      </c>
      <c r="F134" s="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8267</v>
      </c>
      <c r="O134" s="7">
        <f t="shared" si="12"/>
        <v>10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5">
        <v>71764</v>
      </c>
      <c r="E135" s="5">
        <v>0</v>
      </c>
      <c r="F135" s="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8267</v>
      </c>
      <c r="O135" s="7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5">
        <v>5000</v>
      </c>
      <c r="E136" s="5">
        <v>0</v>
      </c>
      <c r="F136" s="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8267</v>
      </c>
      <c r="O136" s="7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5">
        <v>3000</v>
      </c>
      <c r="E137" s="5">
        <v>403</v>
      </c>
      <c r="F137" s="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8267</v>
      </c>
      <c r="O137" s="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5">
        <v>3000</v>
      </c>
      <c r="E138" s="5">
        <v>0</v>
      </c>
      <c r="F138" s="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8267</v>
      </c>
      <c r="O138" s="7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5">
        <v>55000</v>
      </c>
      <c r="E139" s="5">
        <v>0</v>
      </c>
      <c r="F139" s="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8267</v>
      </c>
      <c r="O139" s="7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5">
        <v>150000</v>
      </c>
      <c r="E140" s="5">
        <v>4712</v>
      </c>
      <c r="F140" s="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8267</v>
      </c>
      <c r="O140" s="7">
        <f t="shared" si="12"/>
        <v>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5">
        <v>500</v>
      </c>
      <c r="E141" s="5">
        <v>500</v>
      </c>
      <c r="F141" s="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8267</v>
      </c>
      <c r="O141" s="7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5">
        <v>200000</v>
      </c>
      <c r="E142" s="5">
        <v>0</v>
      </c>
      <c r="F142" s="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8267</v>
      </c>
      <c r="O142" s="7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5">
        <v>12000</v>
      </c>
      <c r="E143" s="5">
        <v>1293</v>
      </c>
      <c r="F143" s="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8267</v>
      </c>
      <c r="O143" s="7">
        <f t="shared" si="12"/>
        <v>11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5">
        <v>3000</v>
      </c>
      <c r="E144" s="5">
        <v>10</v>
      </c>
      <c r="F144" s="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8267</v>
      </c>
      <c r="O144" s="7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5">
        <v>5500</v>
      </c>
      <c r="E145" s="5">
        <v>0</v>
      </c>
      <c r="F145" s="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8267</v>
      </c>
      <c r="O145" s="7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5">
        <v>7500</v>
      </c>
      <c r="E146" s="5">
        <v>2070</v>
      </c>
      <c r="F146" s="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8267</v>
      </c>
      <c r="O146" s="7">
        <f t="shared" si="12"/>
        <v>28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5">
        <v>4500</v>
      </c>
      <c r="E147" s="5">
        <v>338</v>
      </c>
      <c r="F147" s="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8267</v>
      </c>
      <c r="O147" s="7">
        <f t="shared" si="12"/>
        <v>8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5">
        <v>20000</v>
      </c>
      <c r="E148" s="5">
        <v>115</v>
      </c>
      <c r="F148" s="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8267</v>
      </c>
      <c r="O148" s="7">
        <f t="shared" si="12"/>
        <v>1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5">
        <v>7000</v>
      </c>
      <c r="E149" s="5">
        <v>0</v>
      </c>
      <c r="F149" s="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8267</v>
      </c>
      <c r="O149" s="7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5">
        <v>50000</v>
      </c>
      <c r="E150" s="5">
        <v>40</v>
      </c>
      <c r="F150" s="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8267</v>
      </c>
      <c r="O150" s="7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5">
        <v>10000</v>
      </c>
      <c r="E151" s="5">
        <v>92</v>
      </c>
      <c r="F151" s="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8267</v>
      </c>
      <c r="O151" s="7">
        <f t="shared" si="12"/>
        <v>1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5">
        <v>130000</v>
      </c>
      <c r="E152" s="5">
        <v>30112</v>
      </c>
      <c r="F152" s="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8267</v>
      </c>
      <c r="O152" s="7">
        <f t="shared" si="12"/>
        <v>23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5">
        <v>250000</v>
      </c>
      <c r="E153" s="5">
        <v>140</v>
      </c>
      <c r="F153" s="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8267</v>
      </c>
      <c r="O153" s="7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5">
        <v>380000</v>
      </c>
      <c r="E154" s="5">
        <v>30</v>
      </c>
      <c r="F154" s="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8267</v>
      </c>
      <c r="O154" s="7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5">
        <v>50000</v>
      </c>
      <c r="E155" s="5">
        <v>359</v>
      </c>
      <c r="F155" s="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8267</v>
      </c>
      <c r="O155" s="7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5">
        <v>1500</v>
      </c>
      <c r="E156" s="5">
        <v>40</v>
      </c>
      <c r="F156" s="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8267</v>
      </c>
      <c r="O156" s="7">
        <f t="shared" si="12"/>
        <v>3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5">
        <v>1350000</v>
      </c>
      <c r="E157" s="5">
        <v>81</v>
      </c>
      <c r="F157" s="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8267</v>
      </c>
      <c r="O157" s="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5">
        <v>35000</v>
      </c>
      <c r="E158" s="5">
        <v>1785</v>
      </c>
      <c r="F158" s="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8267</v>
      </c>
      <c r="O158" s="7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5">
        <v>2995</v>
      </c>
      <c r="E159" s="5">
        <v>8</v>
      </c>
      <c r="F159" s="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8267</v>
      </c>
      <c r="O159" s="7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5">
        <v>5000</v>
      </c>
      <c r="E160" s="5">
        <v>0</v>
      </c>
      <c r="F160" s="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8267</v>
      </c>
      <c r="O160" s="7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5">
        <v>500000</v>
      </c>
      <c r="E161" s="5">
        <v>10</v>
      </c>
      <c r="F161" s="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8267</v>
      </c>
      <c r="O161" s="7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5">
        <v>5000</v>
      </c>
      <c r="E162" s="5">
        <v>0</v>
      </c>
      <c r="F162" s="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8268</v>
      </c>
      <c r="O162" s="7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5">
        <v>50000</v>
      </c>
      <c r="E163" s="5">
        <v>5</v>
      </c>
      <c r="F163" s="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8268</v>
      </c>
      <c r="O163" s="7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5">
        <v>2800</v>
      </c>
      <c r="E164" s="5">
        <v>435</v>
      </c>
      <c r="F164" s="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8268</v>
      </c>
      <c r="O164" s="7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5">
        <v>2000000</v>
      </c>
      <c r="E165" s="5">
        <v>0</v>
      </c>
      <c r="F165" s="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8268</v>
      </c>
      <c r="O165" s="7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9">
        <f t="shared" si="16"/>
        <v>42243.961273148147</v>
      </c>
      <c r="T165" s="19">
        <f t="shared" si="17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5">
        <v>120000</v>
      </c>
      <c r="E166" s="5">
        <v>640</v>
      </c>
      <c r="F166" s="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8268</v>
      </c>
      <c r="O166" s="7">
        <f t="shared" si="12"/>
        <v>1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5">
        <v>17000</v>
      </c>
      <c r="E167" s="5">
        <v>0</v>
      </c>
      <c r="F167" s="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8268</v>
      </c>
      <c r="O167" s="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5">
        <v>5000</v>
      </c>
      <c r="E168" s="5">
        <v>3000</v>
      </c>
      <c r="F168" s="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8268</v>
      </c>
      <c r="O168" s="7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5">
        <v>110000</v>
      </c>
      <c r="E169" s="5">
        <v>11</v>
      </c>
      <c r="F169" s="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8268</v>
      </c>
      <c r="O169" s="7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5">
        <v>8000</v>
      </c>
      <c r="E170" s="5">
        <v>325</v>
      </c>
      <c r="F170" s="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8268</v>
      </c>
      <c r="O170" s="7">
        <f t="shared" si="12"/>
        <v>4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5">
        <v>2500</v>
      </c>
      <c r="E171" s="5">
        <v>560</v>
      </c>
      <c r="F171" s="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8268</v>
      </c>
      <c r="O171" s="7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5">
        <v>10000</v>
      </c>
      <c r="E172" s="5">
        <v>325</v>
      </c>
      <c r="F172" s="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8268</v>
      </c>
      <c r="O172" s="7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5">
        <v>50000</v>
      </c>
      <c r="E173" s="5">
        <v>1</v>
      </c>
      <c r="F173" s="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8268</v>
      </c>
      <c r="O173" s="7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5">
        <v>95000</v>
      </c>
      <c r="E174" s="5">
        <v>0</v>
      </c>
      <c r="F174" s="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8268</v>
      </c>
      <c r="O174" s="7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5">
        <v>1110</v>
      </c>
      <c r="E175" s="5">
        <v>0</v>
      </c>
      <c r="F175" s="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8268</v>
      </c>
      <c r="O175" s="7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5">
        <v>6000</v>
      </c>
      <c r="E176" s="5">
        <v>0</v>
      </c>
      <c r="F176" s="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8268</v>
      </c>
      <c r="O176" s="7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5">
        <v>20000</v>
      </c>
      <c r="E177" s="5">
        <v>1297</v>
      </c>
      <c r="F177" s="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8268</v>
      </c>
      <c r="O177" s="7">
        <f t="shared" si="12"/>
        <v>6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5">
        <v>1500</v>
      </c>
      <c r="E178" s="5">
        <v>0</v>
      </c>
      <c r="F178" s="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8268</v>
      </c>
      <c r="O178" s="7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5">
        <v>450</v>
      </c>
      <c r="E179" s="5">
        <v>180</v>
      </c>
      <c r="F179" s="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8268</v>
      </c>
      <c r="O179" s="7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5">
        <v>500000</v>
      </c>
      <c r="E180" s="5">
        <v>0</v>
      </c>
      <c r="F180" s="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8268</v>
      </c>
      <c r="O180" s="7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5">
        <v>1000</v>
      </c>
      <c r="E181" s="5">
        <v>200</v>
      </c>
      <c r="F181" s="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8268</v>
      </c>
      <c r="O181" s="7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5">
        <v>1200</v>
      </c>
      <c r="E182" s="5">
        <v>401</v>
      </c>
      <c r="F182" s="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8268</v>
      </c>
      <c r="O182" s="7">
        <f t="shared" si="12"/>
        <v>33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5">
        <v>3423</v>
      </c>
      <c r="E183" s="5">
        <v>722</v>
      </c>
      <c r="F183" s="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8268</v>
      </c>
      <c r="O183" s="7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5">
        <v>1000</v>
      </c>
      <c r="E184" s="5">
        <v>0</v>
      </c>
      <c r="F184" s="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8268</v>
      </c>
      <c r="O184" s="7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5">
        <v>12500</v>
      </c>
      <c r="E185" s="5">
        <v>4482</v>
      </c>
      <c r="F185" s="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8268</v>
      </c>
      <c r="O185" s="7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5">
        <v>1500</v>
      </c>
      <c r="E186" s="5">
        <v>51</v>
      </c>
      <c r="F186" s="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8268</v>
      </c>
      <c r="O186" s="7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 s="5">
        <v>40000</v>
      </c>
      <c r="E187" s="5">
        <v>2200</v>
      </c>
      <c r="F187" s="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8268</v>
      </c>
      <c r="O187" s="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5">
        <v>5000</v>
      </c>
      <c r="E188" s="5">
        <v>0</v>
      </c>
      <c r="F188" s="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8268</v>
      </c>
      <c r="O188" s="7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5">
        <v>5000</v>
      </c>
      <c r="E189" s="5">
        <v>800</v>
      </c>
      <c r="F189" s="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8268</v>
      </c>
      <c r="O189" s="7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5">
        <v>1500</v>
      </c>
      <c r="E190" s="5">
        <v>0</v>
      </c>
      <c r="F190" s="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8268</v>
      </c>
      <c r="O190" s="7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5">
        <v>500000</v>
      </c>
      <c r="E191" s="5">
        <v>345</v>
      </c>
      <c r="F191" s="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8268</v>
      </c>
      <c r="O191" s="7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5">
        <v>12000</v>
      </c>
      <c r="E192" s="5">
        <v>50</v>
      </c>
      <c r="F192" s="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8268</v>
      </c>
      <c r="O192" s="7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5">
        <v>5000</v>
      </c>
      <c r="E193" s="5">
        <v>250</v>
      </c>
      <c r="F193" s="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8268</v>
      </c>
      <c r="O193" s="7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5">
        <v>1000000</v>
      </c>
      <c r="E194" s="5">
        <v>17</v>
      </c>
      <c r="F194" s="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8268</v>
      </c>
      <c r="O194" s="7">
        <f t="shared" si="12"/>
        <v>0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9">
        <f t="shared" si="16"/>
        <v>41899.792037037041</v>
      </c>
      <c r="T194" s="19">
        <f t="shared" si="17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5">
        <v>1000</v>
      </c>
      <c r="E195" s="5">
        <v>0</v>
      </c>
      <c r="F195" s="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8268</v>
      </c>
      <c r="O195" s="7">
        <f t="shared" ref="O195:O258" si="18">ROUND(E195/D195*100,0)</f>
        <v>0</v>
      </c>
      <c r="P195" s="5">
        <f t="shared" ref="P195:P258" si="19">IF(L195=0,0,(E195/L195))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RIGHT(N195,LEN(N195)-FIND("/",N195)*1)</f>
        <v>drama</v>
      </c>
      <c r="S195" s="19">
        <f t="shared" ref="S195:S258" si="22">(((J195/60)/60)/24)+DATE(1970,1,1)</f>
        <v>41911.934791666667</v>
      </c>
      <c r="T195" s="19">
        <f t="shared" ref="T195:T258" si="23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5">
        <v>2500</v>
      </c>
      <c r="E196" s="5">
        <v>3</v>
      </c>
      <c r="F196" s="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8268</v>
      </c>
      <c r="O196" s="7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5">
        <v>2000000</v>
      </c>
      <c r="E197" s="5">
        <v>0</v>
      </c>
      <c r="F197" s="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8268</v>
      </c>
      <c r="O197" s="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5">
        <v>3500</v>
      </c>
      <c r="E198" s="5">
        <v>1465</v>
      </c>
      <c r="F198" s="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8268</v>
      </c>
      <c r="O198" s="7">
        <f t="shared" si="18"/>
        <v>42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9">
        <f t="shared" si="22"/>
        <v>42259.542800925927</v>
      </c>
      <c r="T198" s="19">
        <f t="shared" si="23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5">
        <v>2500</v>
      </c>
      <c r="E199" s="5">
        <v>262</v>
      </c>
      <c r="F199" s="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8268</v>
      </c>
      <c r="O199" s="7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9">
        <f t="shared" si="22"/>
        <v>42741.848379629635</v>
      </c>
      <c r="T199" s="19">
        <f t="shared" si="23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5">
        <v>25000</v>
      </c>
      <c r="E200" s="5">
        <v>279</v>
      </c>
      <c r="F200" s="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8268</v>
      </c>
      <c r="O200" s="7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5">
        <v>10000</v>
      </c>
      <c r="E201" s="5">
        <v>0</v>
      </c>
      <c r="F201" s="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8268</v>
      </c>
      <c r="O201" s="7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5">
        <v>6000</v>
      </c>
      <c r="E202" s="5">
        <v>1571.55</v>
      </c>
      <c r="F202" s="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8268</v>
      </c>
      <c r="O202" s="7">
        <f t="shared" si="18"/>
        <v>26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5">
        <v>650</v>
      </c>
      <c r="E203" s="5">
        <v>380</v>
      </c>
      <c r="F203" s="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8268</v>
      </c>
      <c r="O203" s="7">
        <f t="shared" si="18"/>
        <v>58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5">
        <v>6000</v>
      </c>
      <c r="E204" s="5">
        <v>0</v>
      </c>
      <c r="F204" s="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8268</v>
      </c>
      <c r="O204" s="7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5">
        <v>2500</v>
      </c>
      <c r="E205" s="5">
        <v>746</v>
      </c>
      <c r="F205" s="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8268</v>
      </c>
      <c r="O205" s="7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5">
        <v>300000</v>
      </c>
      <c r="E206" s="5">
        <v>152165</v>
      </c>
      <c r="F206" s="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8268</v>
      </c>
      <c r="O206" s="7">
        <f t="shared" si="18"/>
        <v>51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5">
        <v>8000</v>
      </c>
      <c r="E207" s="5">
        <v>1300</v>
      </c>
      <c r="F207" s="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8268</v>
      </c>
      <c r="O207" s="7">
        <f t="shared" si="18"/>
        <v>16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5">
        <v>12700</v>
      </c>
      <c r="E208" s="5">
        <v>0</v>
      </c>
      <c r="F208" s="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8268</v>
      </c>
      <c r="O208" s="7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5">
        <v>14000</v>
      </c>
      <c r="E209" s="5">
        <v>2130</v>
      </c>
      <c r="F209" s="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8268</v>
      </c>
      <c r="O209" s="7">
        <f t="shared" si="18"/>
        <v>15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5">
        <v>50000</v>
      </c>
      <c r="E210" s="5">
        <v>0</v>
      </c>
      <c r="F210" s="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8268</v>
      </c>
      <c r="O210" s="7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5">
        <v>25000</v>
      </c>
      <c r="E211" s="5">
        <v>0</v>
      </c>
      <c r="F211" s="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8268</v>
      </c>
      <c r="O211" s="7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5">
        <v>12000</v>
      </c>
      <c r="E212" s="5">
        <v>3030</v>
      </c>
      <c r="F212" s="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8268</v>
      </c>
      <c r="O212" s="7">
        <f t="shared" si="18"/>
        <v>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5">
        <v>5000</v>
      </c>
      <c r="E213" s="5">
        <v>2230</v>
      </c>
      <c r="F213" s="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8268</v>
      </c>
      <c r="O213" s="7">
        <f t="shared" si="18"/>
        <v>45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5">
        <v>6300</v>
      </c>
      <c r="E214" s="5">
        <v>1</v>
      </c>
      <c r="F214" s="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8268</v>
      </c>
      <c r="O214" s="7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5">
        <v>50000</v>
      </c>
      <c r="E215" s="5">
        <v>20</v>
      </c>
      <c r="F215" s="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8268</v>
      </c>
      <c r="O215" s="7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5">
        <v>12500</v>
      </c>
      <c r="E216" s="5">
        <v>1</v>
      </c>
      <c r="F216" s="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8268</v>
      </c>
      <c r="O216" s="7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5">
        <v>4400</v>
      </c>
      <c r="E217" s="5">
        <v>10</v>
      </c>
      <c r="F217" s="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8268</v>
      </c>
      <c r="O217" s="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5">
        <v>50000</v>
      </c>
      <c r="E218" s="5">
        <v>27849.22</v>
      </c>
      <c r="F218" s="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8268</v>
      </c>
      <c r="O218" s="7">
        <f t="shared" si="18"/>
        <v>56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5">
        <v>100000</v>
      </c>
      <c r="E219" s="5">
        <v>11943</v>
      </c>
      <c r="F219" s="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8268</v>
      </c>
      <c r="O219" s="7">
        <f t="shared" si="18"/>
        <v>12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5">
        <v>5000</v>
      </c>
      <c r="E220" s="5">
        <v>100</v>
      </c>
      <c r="F220" s="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8268</v>
      </c>
      <c r="O220" s="7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5">
        <v>50000</v>
      </c>
      <c r="E221" s="5">
        <v>8815</v>
      </c>
      <c r="F221" s="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8268</v>
      </c>
      <c r="O221" s="7">
        <f t="shared" si="18"/>
        <v>18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5">
        <v>50000</v>
      </c>
      <c r="E222" s="5">
        <v>360</v>
      </c>
      <c r="F222" s="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8268</v>
      </c>
      <c r="O222" s="7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5">
        <v>50000</v>
      </c>
      <c r="E223" s="5">
        <v>0</v>
      </c>
      <c r="F223" s="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8268</v>
      </c>
      <c r="O223" s="7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5">
        <v>1000</v>
      </c>
      <c r="E224" s="5">
        <v>130</v>
      </c>
      <c r="F224" s="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8268</v>
      </c>
      <c r="O224" s="7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5">
        <v>1500000</v>
      </c>
      <c r="E225" s="5">
        <v>0</v>
      </c>
      <c r="F225" s="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8268</v>
      </c>
      <c r="O225" s="7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5">
        <v>6000000</v>
      </c>
      <c r="E226" s="5">
        <v>0</v>
      </c>
      <c r="F226" s="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8268</v>
      </c>
      <c r="O226" s="7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5">
        <v>200</v>
      </c>
      <c r="E227" s="5">
        <v>0</v>
      </c>
      <c r="F227" s="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8268</v>
      </c>
      <c r="O227" s="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5">
        <v>29000</v>
      </c>
      <c r="E228" s="5">
        <v>250</v>
      </c>
      <c r="F228" s="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8268</v>
      </c>
      <c r="O228" s="7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5">
        <v>28000</v>
      </c>
      <c r="E229" s="5">
        <v>0</v>
      </c>
      <c r="F229" s="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8268</v>
      </c>
      <c r="O229" s="7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5">
        <v>8000</v>
      </c>
      <c r="E230" s="5">
        <v>0</v>
      </c>
      <c r="F230" s="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8268</v>
      </c>
      <c r="O230" s="7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5">
        <v>3000</v>
      </c>
      <c r="E231" s="5">
        <v>0</v>
      </c>
      <c r="F231" s="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8268</v>
      </c>
      <c r="O231" s="7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5">
        <v>15000</v>
      </c>
      <c r="E232" s="5">
        <v>60</v>
      </c>
      <c r="F232" s="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8268</v>
      </c>
      <c r="O232" s="7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5">
        <v>1500000</v>
      </c>
      <c r="E233" s="5">
        <v>0</v>
      </c>
      <c r="F233" s="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8268</v>
      </c>
      <c r="O233" s="7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5">
        <v>4000</v>
      </c>
      <c r="E234" s="5">
        <v>110</v>
      </c>
      <c r="F234" s="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8268</v>
      </c>
      <c r="O234" s="7">
        <f t="shared" si="18"/>
        <v>3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5">
        <v>350000</v>
      </c>
      <c r="E235" s="5">
        <v>0</v>
      </c>
      <c r="F235" s="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8268</v>
      </c>
      <c r="O235" s="7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5">
        <v>1000</v>
      </c>
      <c r="E236" s="5">
        <v>401</v>
      </c>
      <c r="F236" s="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8268</v>
      </c>
      <c r="O236" s="7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5">
        <v>10000</v>
      </c>
      <c r="E237" s="5">
        <v>0</v>
      </c>
      <c r="F237" s="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8268</v>
      </c>
      <c r="O237" s="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5">
        <v>150000</v>
      </c>
      <c r="E238" s="5">
        <v>0</v>
      </c>
      <c r="F238" s="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8268</v>
      </c>
      <c r="O238" s="7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9">
        <f t="shared" si="22"/>
        <v>42321.08447916666</v>
      </c>
      <c r="T238" s="19">
        <f t="shared" si="23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5">
        <v>15000</v>
      </c>
      <c r="E239" s="5">
        <v>50</v>
      </c>
      <c r="F239" s="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8268</v>
      </c>
      <c r="O239" s="7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5">
        <v>26000</v>
      </c>
      <c r="E240" s="5">
        <v>0</v>
      </c>
      <c r="F240" s="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8268</v>
      </c>
      <c r="O240" s="7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9">
        <f t="shared" si="22"/>
        <v>42713.962499999994</v>
      </c>
      <c r="T240" s="19">
        <f t="shared" si="23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5">
        <v>1000</v>
      </c>
      <c r="E241" s="5">
        <v>250</v>
      </c>
      <c r="F241" s="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8268</v>
      </c>
      <c r="O241" s="7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9">
        <f t="shared" si="22"/>
        <v>42297.110300925924</v>
      </c>
      <c r="T241" s="19">
        <f t="shared" si="23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5">
        <v>15000</v>
      </c>
      <c r="E242" s="5">
        <v>16145.12</v>
      </c>
      <c r="F242" s="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8269</v>
      </c>
      <c r="O242" s="7">
        <f t="shared" si="18"/>
        <v>108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5">
        <v>36400</v>
      </c>
      <c r="E243" s="5">
        <v>41000</v>
      </c>
      <c r="F243" s="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8269</v>
      </c>
      <c r="O243" s="7">
        <f t="shared" si="18"/>
        <v>113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5">
        <v>13000</v>
      </c>
      <c r="E244" s="5">
        <v>14750</v>
      </c>
      <c r="F244" s="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8269</v>
      </c>
      <c r="O244" s="7">
        <f t="shared" si="18"/>
        <v>113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5">
        <v>25000</v>
      </c>
      <c r="E245" s="5">
        <v>25648</v>
      </c>
      <c r="F245" s="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8269</v>
      </c>
      <c r="O245" s="7">
        <f t="shared" si="18"/>
        <v>103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 s="5">
        <v>3500</v>
      </c>
      <c r="E246" s="5">
        <v>3981.5</v>
      </c>
      <c r="F246" s="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8269</v>
      </c>
      <c r="O246" s="7">
        <f t="shared" si="18"/>
        <v>114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5">
        <v>5000</v>
      </c>
      <c r="E247" s="5">
        <v>5186</v>
      </c>
      <c r="F247" s="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8269</v>
      </c>
      <c r="O247" s="7">
        <f t="shared" si="18"/>
        <v>104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5">
        <v>5000</v>
      </c>
      <c r="E248" s="5">
        <v>15273</v>
      </c>
      <c r="F248" s="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8269</v>
      </c>
      <c r="O248" s="7">
        <f t="shared" si="18"/>
        <v>305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5">
        <v>5000</v>
      </c>
      <c r="E249" s="5">
        <v>6705</v>
      </c>
      <c r="F249" s="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8269</v>
      </c>
      <c r="O249" s="7">
        <f t="shared" si="18"/>
        <v>134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5">
        <v>85000</v>
      </c>
      <c r="E250" s="5">
        <v>86133</v>
      </c>
      <c r="F250" s="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8269</v>
      </c>
      <c r="O250" s="7">
        <f t="shared" si="18"/>
        <v>101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5">
        <v>10000</v>
      </c>
      <c r="E251" s="5">
        <v>11292</v>
      </c>
      <c r="F251" s="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8269</v>
      </c>
      <c r="O251" s="7">
        <f t="shared" si="18"/>
        <v>113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5">
        <v>30000</v>
      </c>
      <c r="E252" s="5">
        <v>31675</v>
      </c>
      <c r="F252" s="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8269</v>
      </c>
      <c r="O252" s="7">
        <f t="shared" si="18"/>
        <v>106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5">
        <v>3500</v>
      </c>
      <c r="E253" s="5">
        <v>4395</v>
      </c>
      <c r="F253" s="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8269</v>
      </c>
      <c r="O253" s="7">
        <f t="shared" si="18"/>
        <v>126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5">
        <v>5000</v>
      </c>
      <c r="E254" s="5">
        <v>9228</v>
      </c>
      <c r="F254" s="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8269</v>
      </c>
      <c r="O254" s="7">
        <f t="shared" si="18"/>
        <v>185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5">
        <v>1500</v>
      </c>
      <c r="E255" s="5">
        <v>1511</v>
      </c>
      <c r="F255" s="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8269</v>
      </c>
      <c r="O255" s="7">
        <f t="shared" si="18"/>
        <v>101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5">
        <v>24000</v>
      </c>
      <c r="E256" s="5">
        <v>28067.34</v>
      </c>
      <c r="F256" s="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8269</v>
      </c>
      <c r="O256" s="7">
        <f t="shared" si="18"/>
        <v>117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5">
        <v>8000</v>
      </c>
      <c r="E257" s="5">
        <v>8538.66</v>
      </c>
      <c r="F257" s="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8269</v>
      </c>
      <c r="O257" s="7">
        <f t="shared" si="18"/>
        <v>107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5">
        <v>13000</v>
      </c>
      <c r="E258" s="5">
        <v>18083</v>
      </c>
      <c r="F258" s="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8269</v>
      </c>
      <c r="O258" s="7">
        <f t="shared" si="18"/>
        <v>139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9">
        <f t="shared" si="22"/>
        <v>41319.769293981481</v>
      </c>
      <c r="T258" s="19">
        <f t="shared" si="23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5">
        <v>35000</v>
      </c>
      <c r="E259" s="5">
        <v>37354.269999999997</v>
      </c>
      <c r="F259" s="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8269</v>
      </c>
      <c r="O259" s="7">
        <f t="shared" ref="O259:O322" si="24">ROUND(E259/D259*100,0)</f>
        <v>107</v>
      </c>
      <c r="P259" s="5">
        <f t="shared" ref="P259:P322" si="25">IF(L259=0,0,(E259/L259))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RIGHT(N259,LEN(N259)-FIND("/",N259)*1)</f>
        <v>documentary</v>
      </c>
      <c r="S259" s="19">
        <f t="shared" ref="S259:S322" si="28">(((J259/60)/60)/24)+DATE(1970,1,1)</f>
        <v>42479.626875000002</v>
      </c>
      <c r="T259" s="19">
        <f t="shared" ref="T259:T322" si="2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5">
        <v>30000</v>
      </c>
      <c r="E260" s="5">
        <v>57342</v>
      </c>
      <c r="F260" s="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8269</v>
      </c>
      <c r="O260" s="7">
        <f t="shared" si="24"/>
        <v>191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5">
        <v>75000</v>
      </c>
      <c r="E261" s="5">
        <v>98953.42</v>
      </c>
      <c r="F261" s="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8269</v>
      </c>
      <c r="O261" s="7">
        <f t="shared" si="24"/>
        <v>132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5">
        <v>10000</v>
      </c>
      <c r="E262" s="5">
        <v>10640</v>
      </c>
      <c r="F262" s="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8269</v>
      </c>
      <c r="O262" s="7">
        <f t="shared" si="24"/>
        <v>106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5">
        <v>20000</v>
      </c>
      <c r="E263" s="5">
        <v>21480</v>
      </c>
      <c r="F263" s="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8269</v>
      </c>
      <c r="O263" s="7">
        <f t="shared" si="24"/>
        <v>107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5">
        <v>2500</v>
      </c>
      <c r="E264" s="5">
        <v>6000</v>
      </c>
      <c r="F264" s="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8269</v>
      </c>
      <c r="O264" s="7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5">
        <v>25000</v>
      </c>
      <c r="E265" s="5">
        <v>29520.27</v>
      </c>
      <c r="F265" s="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8269</v>
      </c>
      <c r="O265" s="7">
        <f t="shared" si="24"/>
        <v>118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5">
        <v>5000</v>
      </c>
      <c r="E266" s="5">
        <v>5910</v>
      </c>
      <c r="F266" s="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8269</v>
      </c>
      <c r="O266" s="7">
        <f t="shared" si="24"/>
        <v>118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5">
        <v>5000</v>
      </c>
      <c r="E267" s="5">
        <v>5555</v>
      </c>
      <c r="F267" s="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8269</v>
      </c>
      <c r="O267" s="7">
        <f t="shared" si="24"/>
        <v>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5">
        <v>1000</v>
      </c>
      <c r="E268" s="5">
        <v>1455</v>
      </c>
      <c r="F268" s="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8269</v>
      </c>
      <c r="O268" s="7">
        <f t="shared" si="24"/>
        <v>146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5">
        <v>9850</v>
      </c>
      <c r="E269" s="5">
        <v>12965.44</v>
      </c>
      <c r="F269" s="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8269</v>
      </c>
      <c r="O269" s="7">
        <f t="shared" si="24"/>
        <v>132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5">
        <v>5000</v>
      </c>
      <c r="E270" s="5">
        <v>5570</v>
      </c>
      <c r="F270" s="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8269</v>
      </c>
      <c r="O270" s="7">
        <f t="shared" si="24"/>
        <v>111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5">
        <v>100000</v>
      </c>
      <c r="E271" s="5">
        <v>147233.76999999999</v>
      </c>
      <c r="F271" s="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8269</v>
      </c>
      <c r="O271" s="7">
        <f t="shared" si="24"/>
        <v>147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5">
        <v>2300</v>
      </c>
      <c r="E272" s="5">
        <v>3510</v>
      </c>
      <c r="F272" s="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8269</v>
      </c>
      <c r="O272" s="7">
        <f t="shared" si="24"/>
        <v>153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5">
        <v>30000</v>
      </c>
      <c r="E273" s="5">
        <v>31404</v>
      </c>
      <c r="F273" s="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8269</v>
      </c>
      <c r="O273" s="7">
        <f t="shared" si="24"/>
        <v>105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5">
        <v>3000</v>
      </c>
      <c r="E274" s="5">
        <v>5323.01</v>
      </c>
      <c r="F274" s="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8269</v>
      </c>
      <c r="O274" s="7">
        <f t="shared" si="24"/>
        <v>177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5">
        <v>5000</v>
      </c>
      <c r="E275" s="5">
        <v>5388.79</v>
      </c>
      <c r="F275" s="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8269</v>
      </c>
      <c r="O275" s="7">
        <f t="shared" si="24"/>
        <v>108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5">
        <v>4000</v>
      </c>
      <c r="E276" s="5">
        <v>6240</v>
      </c>
      <c r="F276" s="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8269</v>
      </c>
      <c r="O276" s="7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5">
        <v>20000</v>
      </c>
      <c r="E277" s="5">
        <v>21679</v>
      </c>
      <c r="F277" s="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8269</v>
      </c>
      <c r="O277" s="7">
        <f t="shared" si="24"/>
        <v>108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5">
        <v>4000</v>
      </c>
      <c r="E278" s="5">
        <v>5904</v>
      </c>
      <c r="F278" s="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8269</v>
      </c>
      <c r="O278" s="7">
        <f t="shared" si="24"/>
        <v>148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5">
        <v>65000</v>
      </c>
      <c r="E279" s="5">
        <v>71748</v>
      </c>
      <c r="F279" s="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8269</v>
      </c>
      <c r="O279" s="7">
        <f t="shared" si="24"/>
        <v>110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5">
        <v>27000</v>
      </c>
      <c r="E280" s="5">
        <v>40594</v>
      </c>
      <c r="F280" s="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8269</v>
      </c>
      <c r="O280" s="7">
        <f t="shared" si="24"/>
        <v>150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5">
        <v>17000</v>
      </c>
      <c r="E281" s="5">
        <v>26744.11</v>
      </c>
      <c r="F281" s="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8269</v>
      </c>
      <c r="O281" s="7">
        <f t="shared" si="24"/>
        <v>157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5">
        <v>75000</v>
      </c>
      <c r="E282" s="5">
        <v>117108</v>
      </c>
      <c r="F282" s="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8269</v>
      </c>
      <c r="O282" s="7">
        <f t="shared" si="24"/>
        <v>156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5">
        <v>5500</v>
      </c>
      <c r="E283" s="5">
        <v>6632.32</v>
      </c>
      <c r="F283" s="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8269</v>
      </c>
      <c r="O283" s="7">
        <f t="shared" si="24"/>
        <v>121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5">
        <v>45000</v>
      </c>
      <c r="E284" s="5">
        <v>45535</v>
      </c>
      <c r="F284" s="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8269</v>
      </c>
      <c r="O284" s="7">
        <f t="shared" si="24"/>
        <v>101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5">
        <v>18000</v>
      </c>
      <c r="E285" s="5">
        <v>20569.05</v>
      </c>
      <c r="F285" s="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8269</v>
      </c>
      <c r="O285" s="7">
        <f t="shared" si="24"/>
        <v>114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5">
        <v>40000</v>
      </c>
      <c r="E286" s="5">
        <v>41850.46</v>
      </c>
      <c r="F286" s="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8269</v>
      </c>
      <c r="O286" s="7">
        <f t="shared" si="24"/>
        <v>105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5">
        <v>14000</v>
      </c>
      <c r="E287" s="5">
        <v>32035.51</v>
      </c>
      <c r="F287" s="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8269</v>
      </c>
      <c r="O287" s="7">
        <f t="shared" si="24"/>
        <v>229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5">
        <v>15000</v>
      </c>
      <c r="E288" s="5">
        <v>16373</v>
      </c>
      <c r="F288" s="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8269</v>
      </c>
      <c r="O288" s="7">
        <f t="shared" si="24"/>
        <v>109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5">
        <v>15000</v>
      </c>
      <c r="E289" s="5">
        <v>26445</v>
      </c>
      <c r="F289" s="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8269</v>
      </c>
      <c r="O289" s="7">
        <f t="shared" si="24"/>
        <v>176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5">
        <v>50000</v>
      </c>
      <c r="E290" s="5">
        <v>51605.31</v>
      </c>
      <c r="F290" s="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8269</v>
      </c>
      <c r="O290" s="7">
        <f t="shared" si="24"/>
        <v>103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5">
        <v>15000</v>
      </c>
      <c r="E291" s="5">
        <v>15723</v>
      </c>
      <c r="F291" s="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8269</v>
      </c>
      <c r="O291" s="7">
        <f t="shared" si="24"/>
        <v>105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5">
        <v>4500</v>
      </c>
      <c r="E292" s="5">
        <v>4800.8</v>
      </c>
      <c r="F292" s="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8269</v>
      </c>
      <c r="O292" s="7">
        <f t="shared" si="24"/>
        <v>107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5">
        <v>5000</v>
      </c>
      <c r="E293" s="5">
        <v>6001</v>
      </c>
      <c r="F293" s="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8269</v>
      </c>
      <c r="O293" s="7">
        <f t="shared" si="24"/>
        <v>120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5">
        <v>75000</v>
      </c>
      <c r="E294" s="5">
        <v>76130.2</v>
      </c>
      <c r="F294" s="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8269</v>
      </c>
      <c r="O294" s="7">
        <f t="shared" si="24"/>
        <v>102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5">
        <v>26000</v>
      </c>
      <c r="E295" s="5">
        <v>26360</v>
      </c>
      <c r="F295" s="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8269</v>
      </c>
      <c r="O295" s="7">
        <f t="shared" si="24"/>
        <v>101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5">
        <v>5000</v>
      </c>
      <c r="E296" s="5">
        <v>5000</v>
      </c>
      <c r="F296" s="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8269</v>
      </c>
      <c r="O296" s="7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5">
        <v>50000</v>
      </c>
      <c r="E297" s="5">
        <v>66554.559999999998</v>
      </c>
      <c r="F297" s="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8269</v>
      </c>
      <c r="O297" s="7">
        <f t="shared" si="24"/>
        <v>133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5">
        <v>25000</v>
      </c>
      <c r="E298" s="5">
        <v>29681.55</v>
      </c>
      <c r="F298" s="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8269</v>
      </c>
      <c r="O298" s="7">
        <f t="shared" si="24"/>
        <v>119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5">
        <v>20000</v>
      </c>
      <c r="E299" s="5">
        <v>20128</v>
      </c>
      <c r="F299" s="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8269</v>
      </c>
      <c r="O299" s="7">
        <f t="shared" si="24"/>
        <v>101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5">
        <v>126000</v>
      </c>
      <c r="E300" s="5">
        <v>137254.84</v>
      </c>
      <c r="F300" s="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8269</v>
      </c>
      <c r="O300" s="7">
        <f t="shared" si="24"/>
        <v>109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5">
        <v>10000</v>
      </c>
      <c r="E301" s="5">
        <v>17895.25</v>
      </c>
      <c r="F301" s="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8269</v>
      </c>
      <c r="O301" s="7">
        <f t="shared" si="24"/>
        <v>179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5">
        <v>25000</v>
      </c>
      <c r="E302" s="5">
        <v>25430.66</v>
      </c>
      <c r="F302" s="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8269</v>
      </c>
      <c r="O302" s="7">
        <f t="shared" si="24"/>
        <v>102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5">
        <v>13000</v>
      </c>
      <c r="E303" s="5">
        <v>15435.55</v>
      </c>
      <c r="F303" s="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8269</v>
      </c>
      <c r="O303" s="7">
        <f t="shared" si="24"/>
        <v>119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5">
        <v>10000</v>
      </c>
      <c r="E304" s="5">
        <v>10046</v>
      </c>
      <c r="F304" s="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8269</v>
      </c>
      <c r="O304" s="7">
        <f t="shared" si="24"/>
        <v>100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5">
        <v>3000</v>
      </c>
      <c r="E305" s="5">
        <v>4124</v>
      </c>
      <c r="F305" s="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8269</v>
      </c>
      <c r="O305" s="7">
        <f t="shared" si="24"/>
        <v>137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5">
        <v>3400</v>
      </c>
      <c r="E306" s="5">
        <v>7876</v>
      </c>
      <c r="F306" s="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8269</v>
      </c>
      <c r="O306" s="7">
        <f t="shared" si="24"/>
        <v>232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5">
        <v>7500</v>
      </c>
      <c r="E307" s="5">
        <v>9775</v>
      </c>
      <c r="F307" s="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8269</v>
      </c>
      <c r="O307" s="7">
        <f t="shared" si="24"/>
        <v>130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5">
        <v>1000</v>
      </c>
      <c r="E308" s="5">
        <v>2929</v>
      </c>
      <c r="F308" s="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8269</v>
      </c>
      <c r="O308" s="7">
        <f t="shared" si="24"/>
        <v>293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 s="5">
        <v>22000</v>
      </c>
      <c r="E309" s="5">
        <v>24490</v>
      </c>
      <c r="F309" s="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8269</v>
      </c>
      <c r="O309" s="7">
        <f t="shared" si="24"/>
        <v>111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5">
        <v>12000</v>
      </c>
      <c r="E310" s="5">
        <v>12668</v>
      </c>
      <c r="F310" s="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8269</v>
      </c>
      <c r="O310" s="7">
        <f t="shared" si="24"/>
        <v>106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5">
        <v>18000</v>
      </c>
      <c r="E311" s="5">
        <v>21410</v>
      </c>
      <c r="F311" s="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8269</v>
      </c>
      <c r="O311" s="7">
        <f t="shared" si="24"/>
        <v>119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5">
        <v>1000</v>
      </c>
      <c r="E312" s="5">
        <v>1041.29</v>
      </c>
      <c r="F312" s="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8269</v>
      </c>
      <c r="O312" s="7">
        <f t="shared" si="24"/>
        <v>104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5">
        <v>20000</v>
      </c>
      <c r="E313" s="5">
        <v>20820.330000000002</v>
      </c>
      <c r="F313" s="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8269</v>
      </c>
      <c r="O313" s="7">
        <f t="shared" si="24"/>
        <v>104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5">
        <v>8000</v>
      </c>
      <c r="E314" s="5">
        <v>8950</v>
      </c>
      <c r="F314" s="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8269</v>
      </c>
      <c r="O314" s="7">
        <f t="shared" si="24"/>
        <v>112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5">
        <v>17000</v>
      </c>
      <c r="E315" s="5">
        <v>17805</v>
      </c>
      <c r="F315" s="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8269</v>
      </c>
      <c r="O315" s="7">
        <f t="shared" si="24"/>
        <v>105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5">
        <v>1000</v>
      </c>
      <c r="E316" s="5">
        <v>3851.5</v>
      </c>
      <c r="F316" s="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8269</v>
      </c>
      <c r="O316" s="7">
        <f t="shared" si="24"/>
        <v>385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5">
        <v>25000</v>
      </c>
      <c r="E317" s="5">
        <v>25312</v>
      </c>
      <c r="F317" s="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8269</v>
      </c>
      <c r="O317" s="7">
        <f t="shared" si="24"/>
        <v>101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5">
        <v>15000</v>
      </c>
      <c r="E318" s="5">
        <v>17066</v>
      </c>
      <c r="F318" s="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8269</v>
      </c>
      <c r="O318" s="7">
        <f t="shared" si="24"/>
        <v>114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5">
        <v>30000</v>
      </c>
      <c r="E319" s="5">
        <v>30241</v>
      </c>
      <c r="F319" s="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8269</v>
      </c>
      <c r="O319" s="7">
        <f t="shared" si="24"/>
        <v>101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5">
        <v>5000</v>
      </c>
      <c r="E320" s="5">
        <v>14166</v>
      </c>
      <c r="F320" s="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8269</v>
      </c>
      <c r="O320" s="7">
        <f t="shared" si="24"/>
        <v>283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5">
        <v>5000</v>
      </c>
      <c r="E321" s="5">
        <v>5634</v>
      </c>
      <c r="F321" s="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8269</v>
      </c>
      <c r="O321" s="7">
        <f t="shared" si="24"/>
        <v>113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5">
        <v>20000</v>
      </c>
      <c r="E322" s="5">
        <v>21316</v>
      </c>
      <c r="F322" s="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8269</v>
      </c>
      <c r="O322" s="7">
        <f t="shared" si="24"/>
        <v>107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9">
        <f t="shared" si="28"/>
        <v>42331.551307870366</v>
      </c>
      <c r="T322" s="19">
        <f t="shared" si="2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5">
        <v>35000</v>
      </c>
      <c r="E323" s="5">
        <v>35932</v>
      </c>
      <c r="F323" s="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8269</v>
      </c>
      <c r="O323" s="7">
        <f t="shared" ref="O323:O386" si="30">ROUND(E323/D323*100,0)</f>
        <v>103</v>
      </c>
      <c r="P323" s="5">
        <f t="shared" ref="P323:P386" si="31">IF(L323=0,0,(E323/L323))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RIGHT(N323,LEN(N323)-FIND("/",N323)*1)</f>
        <v>documentary</v>
      </c>
      <c r="S323" s="19">
        <f t="shared" ref="S323:S386" si="34">(((J323/60)/60)/24)+DATE(1970,1,1)</f>
        <v>42647.446597222224</v>
      </c>
      <c r="T323" s="19">
        <f t="shared" ref="T323:T386" si="35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5">
        <v>25000</v>
      </c>
      <c r="E324" s="5">
        <v>26978</v>
      </c>
      <c r="F324" s="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8269</v>
      </c>
      <c r="O324" s="7">
        <f t="shared" si="30"/>
        <v>108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9">
        <f t="shared" si="34"/>
        <v>42473.57</v>
      </c>
      <c r="T324" s="19">
        <f t="shared" si="35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5">
        <v>5400</v>
      </c>
      <c r="E325" s="5">
        <v>6646</v>
      </c>
      <c r="F325" s="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8269</v>
      </c>
      <c r="O325" s="7">
        <f t="shared" si="30"/>
        <v>123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5">
        <v>8500</v>
      </c>
      <c r="E326" s="5">
        <v>8636</v>
      </c>
      <c r="F326" s="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8269</v>
      </c>
      <c r="O326" s="7">
        <f t="shared" si="30"/>
        <v>102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5">
        <v>50000</v>
      </c>
      <c r="E327" s="5">
        <v>52198</v>
      </c>
      <c r="F327" s="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8269</v>
      </c>
      <c r="O327" s="7">
        <f t="shared" si="30"/>
        <v>104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5">
        <v>150000</v>
      </c>
      <c r="E328" s="5">
        <v>169394.6</v>
      </c>
      <c r="F328" s="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8269</v>
      </c>
      <c r="O328" s="7">
        <f t="shared" si="30"/>
        <v>113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5">
        <v>4000</v>
      </c>
      <c r="E329" s="5">
        <v>5456</v>
      </c>
      <c r="F329" s="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8269</v>
      </c>
      <c r="O329" s="7">
        <f t="shared" si="30"/>
        <v>136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5">
        <v>75000</v>
      </c>
      <c r="E330" s="5">
        <v>77710.8</v>
      </c>
      <c r="F330" s="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8269</v>
      </c>
      <c r="O330" s="7">
        <f t="shared" si="30"/>
        <v>104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5">
        <v>10000</v>
      </c>
      <c r="E331" s="5">
        <v>10550</v>
      </c>
      <c r="F331" s="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8269</v>
      </c>
      <c r="O331" s="7">
        <f t="shared" si="30"/>
        <v>106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5">
        <v>35000</v>
      </c>
      <c r="E332" s="5">
        <v>35640</v>
      </c>
      <c r="F332" s="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8269</v>
      </c>
      <c r="O332" s="7">
        <f t="shared" si="30"/>
        <v>102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5">
        <v>40000</v>
      </c>
      <c r="E333" s="5">
        <v>42642</v>
      </c>
      <c r="F333" s="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8269</v>
      </c>
      <c r="O333" s="7">
        <f t="shared" si="30"/>
        <v>107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5">
        <v>100000</v>
      </c>
      <c r="E334" s="5">
        <v>113015</v>
      </c>
      <c r="F334" s="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8269</v>
      </c>
      <c r="O334" s="7">
        <f t="shared" si="30"/>
        <v>113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5">
        <v>40000</v>
      </c>
      <c r="E335" s="5">
        <v>50091</v>
      </c>
      <c r="F335" s="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8269</v>
      </c>
      <c r="O335" s="7">
        <f t="shared" si="30"/>
        <v>125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5">
        <v>10000</v>
      </c>
      <c r="E336" s="5">
        <v>10119</v>
      </c>
      <c r="F336" s="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8269</v>
      </c>
      <c r="O336" s="7">
        <f t="shared" si="30"/>
        <v>101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5">
        <v>8500</v>
      </c>
      <c r="E337" s="5">
        <v>8735</v>
      </c>
      <c r="F337" s="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8269</v>
      </c>
      <c r="O337" s="7">
        <f t="shared" si="30"/>
        <v>103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5">
        <v>25000</v>
      </c>
      <c r="E338" s="5">
        <v>29209.78</v>
      </c>
      <c r="F338" s="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8269</v>
      </c>
      <c r="O338" s="7">
        <f t="shared" si="30"/>
        <v>117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5">
        <v>3000</v>
      </c>
      <c r="E339" s="5">
        <v>3035.05</v>
      </c>
      <c r="F339" s="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8269</v>
      </c>
      <c r="O339" s="7">
        <f t="shared" si="30"/>
        <v>101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5">
        <v>15000</v>
      </c>
      <c r="E340" s="5">
        <v>16520.04</v>
      </c>
      <c r="F340" s="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8269</v>
      </c>
      <c r="O340" s="7">
        <f t="shared" si="30"/>
        <v>110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5">
        <v>6000</v>
      </c>
      <c r="E341" s="5">
        <v>6485</v>
      </c>
      <c r="F341" s="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8269</v>
      </c>
      <c r="O341" s="7">
        <f t="shared" si="30"/>
        <v>108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5">
        <v>35000</v>
      </c>
      <c r="E342" s="5">
        <v>43758</v>
      </c>
      <c r="F342" s="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8269</v>
      </c>
      <c r="O342" s="7">
        <f t="shared" si="30"/>
        <v>125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5">
        <v>3500</v>
      </c>
      <c r="E343" s="5">
        <v>3735</v>
      </c>
      <c r="F343" s="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8269</v>
      </c>
      <c r="O343" s="7">
        <f t="shared" si="30"/>
        <v>107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5">
        <v>55000</v>
      </c>
      <c r="E344" s="5">
        <v>55201.52</v>
      </c>
      <c r="F344" s="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8269</v>
      </c>
      <c r="O344" s="7">
        <f t="shared" si="30"/>
        <v>100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5">
        <v>30000</v>
      </c>
      <c r="E345" s="5">
        <v>30608.59</v>
      </c>
      <c r="F345" s="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8269</v>
      </c>
      <c r="O345" s="7">
        <f t="shared" si="30"/>
        <v>102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5">
        <v>33500</v>
      </c>
      <c r="E346" s="5">
        <v>34198</v>
      </c>
      <c r="F346" s="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8269</v>
      </c>
      <c r="O346" s="7">
        <f t="shared" si="30"/>
        <v>102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5">
        <v>14500</v>
      </c>
      <c r="E347" s="5">
        <v>17875</v>
      </c>
      <c r="F347" s="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8269</v>
      </c>
      <c r="O347" s="7">
        <f t="shared" si="30"/>
        <v>123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5">
        <v>10000</v>
      </c>
      <c r="E348" s="5">
        <v>17028.88</v>
      </c>
      <c r="F348" s="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8269</v>
      </c>
      <c r="O348" s="7">
        <f t="shared" si="30"/>
        <v>170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5">
        <v>40000</v>
      </c>
      <c r="E349" s="5">
        <v>44636.2</v>
      </c>
      <c r="F349" s="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8269</v>
      </c>
      <c r="O349" s="7">
        <f t="shared" si="30"/>
        <v>112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5">
        <v>10000</v>
      </c>
      <c r="E350" s="5">
        <v>10300</v>
      </c>
      <c r="F350" s="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8269</v>
      </c>
      <c r="O350" s="7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5">
        <v>11260</v>
      </c>
      <c r="E351" s="5">
        <v>12007.18</v>
      </c>
      <c r="F351" s="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8269</v>
      </c>
      <c r="O351" s="7">
        <f t="shared" si="30"/>
        <v>107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5">
        <v>25000</v>
      </c>
      <c r="E352" s="5">
        <v>28690</v>
      </c>
      <c r="F352" s="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8269</v>
      </c>
      <c r="O352" s="7">
        <f t="shared" si="30"/>
        <v>115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5">
        <v>34000</v>
      </c>
      <c r="E353" s="5">
        <v>43296</v>
      </c>
      <c r="F353" s="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8269</v>
      </c>
      <c r="O353" s="7">
        <f t="shared" si="30"/>
        <v>127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5">
        <v>10000</v>
      </c>
      <c r="E354" s="5">
        <v>11656</v>
      </c>
      <c r="F354" s="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8269</v>
      </c>
      <c r="O354" s="7">
        <f t="shared" si="30"/>
        <v>117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5">
        <v>58425</v>
      </c>
      <c r="E355" s="5">
        <v>63460.18</v>
      </c>
      <c r="F355" s="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8269</v>
      </c>
      <c r="O355" s="7">
        <f t="shared" si="30"/>
        <v>109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5">
        <v>3500</v>
      </c>
      <c r="E356" s="5">
        <v>3638</v>
      </c>
      <c r="F356" s="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8269</v>
      </c>
      <c r="O356" s="7">
        <f t="shared" si="30"/>
        <v>104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5">
        <v>35000</v>
      </c>
      <c r="E357" s="5">
        <v>40690</v>
      </c>
      <c r="F357" s="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8269</v>
      </c>
      <c r="O357" s="7">
        <f t="shared" si="30"/>
        <v>116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5">
        <v>7500</v>
      </c>
      <c r="E358" s="5">
        <v>7701.93</v>
      </c>
      <c r="F358" s="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8269</v>
      </c>
      <c r="O358" s="7">
        <f t="shared" si="30"/>
        <v>103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5">
        <v>15000</v>
      </c>
      <c r="E359" s="5">
        <v>26100</v>
      </c>
      <c r="F359" s="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8269</v>
      </c>
      <c r="O359" s="7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5">
        <v>50000</v>
      </c>
      <c r="E360" s="5">
        <v>51544</v>
      </c>
      <c r="F360" s="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8269</v>
      </c>
      <c r="O360" s="7">
        <f t="shared" si="30"/>
        <v>103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5">
        <v>24200</v>
      </c>
      <c r="E361" s="5">
        <v>25375</v>
      </c>
      <c r="F361" s="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8269</v>
      </c>
      <c r="O361" s="7">
        <f t="shared" si="30"/>
        <v>105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5">
        <v>12000</v>
      </c>
      <c r="E362" s="5">
        <v>12165</v>
      </c>
      <c r="F362" s="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8269</v>
      </c>
      <c r="O362" s="7">
        <f t="shared" si="30"/>
        <v>101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5">
        <v>35000</v>
      </c>
      <c r="E363" s="5">
        <v>38876.949999999997</v>
      </c>
      <c r="F363" s="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8269</v>
      </c>
      <c r="O363" s="7">
        <f t="shared" si="30"/>
        <v>111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5">
        <v>9665</v>
      </c>
      <c r="E364" s="5">
        <v>12000</v>
      </c>
      <c r="F364" s="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8269</v>
      </c>
      <c r="O364" s="7">
        <f t="shared" si="30"/>
        <v>124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5">
        <v>8925</v>
      </c>
      <c r="E365" s="5">
        <v>9044</v>
      </c>
      <c r="F365" s="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8269</v>
      </c>
      <c r="O365" s="7">
        <f t="shared" si="30"/>
        <v>101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5">
        <v>7000</v>
      </c>
      <c r="E366" s="5">
        <v>7711.3</v>
      </c>
      <c r="F366" s="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8269</v>
      </c>
      <c r="O366" s="7">
        <f t="shared" si="30"/>
        <v>110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5">
        <v>15000</v>
      </c>
      <c r="E367" s="5">
        <v>15596</v>
      </c>
      <c r="F367" s="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8269</v>
      </c>
      <c r="O367" s="7">
        <f t="shared" si="30"/>
        <v>104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5">
        <v>38000</v>
      </c>
      <c r="E368" s="5">
        <v>38500</v>
      </c>
      <c r="F368" s="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8269</v>
      </c>
      <c r="O368" s="7">
        <f t="shared" si="30"/>
        <v>101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5">
        <v>10000</v>
      </c>
      <c r="E369" s="5">
        <v>10335.01</v>
      </c>
      <c r="F369" s="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8269</v>
      </c>
      <c r="O369" s="7">
        <f t="shared" si="30"/>
        <v>103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5">
        <v>12500</v>
      </c>
      <c r="E370" s="5">
        <v>13014</v>
      </c>
      <c r="F370" s="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8269</v>
      </c>
      <c r="O370" s="7">
        <f t="shared" si="30"/>
        <v>104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5">
        <v>6500</v>
      </c>
      <c r="E371" s="5">
        <v>7160.12</v>
      </c>
      <c r="F371" s="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8269</v>
      </c>
      <c r="O371" s="7">
        <f t="shared" si="30"/>
        <v>110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5">
        <v>25000</v>
      </c>
      <c r="E372" s="5">
        <v>30505</v>
      </c>
      <c r="F372" s="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8269</v>
      </c>
      <c r="O372" s="7">
        <f t="shared" si="30"/>
        <v>122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5">
        <v>150000</v>
      </c>
      <c r="E373" s="5">
        <v>171253</v>
      </c>
      <c r="F373" s="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8269</v>
      </c>
      <c r="O373" s="7">
        <f t="shared" si="30"/>
        <v>114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5">
        <v>300</v>
      </c>
      <c r="E374" s="5">
        <v>376</v>
      </c>
      <c r="F374" s="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8269</v>
      </c>
      <c r="O374" s="7">
        <f t="shared" si="30"/>
        <v>125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5">
        <v>7500</v>
      </c>
      <c r="E375" s="5">
        <v>8000</v>
      </c>
      <c r="F375" s="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8269</v>
      </c>
      <c r="O375" s="7">
        <f t="shared" si="30"/>
        <v>107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5">
        <v>6000</v>
      </c>
      <c r="E376" s="5">
        <v>7839</v>
      </c>
      <c r="F376" s="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8269</v>
      </c>
      <c r="O376" s="7">
        <f t="shared" si="30"/>
        <v>131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5">
        <v>500</v>
      </c>
      <c r="E377" s="5">
        <v>600</v>
      </c>
      <c r="F377" s="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8269</v>
      </c>
      <c r="O377" s="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5">
        <v>2450</v>
      </c>
      <c r="E378" s="5">
        <v>2596</v>
      </c>
      <c r="F378" s="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8269</v>
      </c>
      <c r="O378" s="7">
        <f t="shared" si="30"/>
        <v>106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5">
        <v>12000</v>
      </c>
      <c r="E379" s="5">
        <v>13728</v>
      </c>
      <c r="F379" s="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8269</v>
      </c>
      <c r="O379" s="7">
        <f t="shared" si="30"/>
        <v>114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5">
        <v>3000</v>
      </c>
      <c r="E380" s="5">
        <v>3353</v>
      </c>
      <c r="F380" s="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8269</v>
      </c>
      <c r="O380" s="7">
        <f t="shared" si="30"/>
        <v>112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5">
        <v>15000</v>
      </c>
      <c r="E381" s="5">
        <v>17412</v>
      </c>
      <c r="F381" s="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8269</v>
      </c>
      <c r="O381" s="7">
        <f t="shared" si="30"/>
        <v>116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5">
        <v>4000</v>
      </c>
      <c r="E382" s="5">
        <v>5660</v>
      </c>
      <c r="F382" s="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8269</v>
      </c>
      <c r="O382" s="7">
        <f t="shared" si="30"/>
        <v>142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5">
        <v>25000</v>
      </c>
      <c r="E383" s="5">
        <v>26182.5</v>
      </c>
      <c r="F383" s="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8269</v>
      </c>
      <c r="O383" s="7">
        <f t="shared" si="30"/>
        <v>105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5">
        <v>600</v>
      </c>
      <c r="E384" s="5">
        <v>1535</v>
      </c>
      <c r="F384" s="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8269</v>
      </c>
      <c r="O384" s="7">
        <f t="shared" si="30"/>
        <v>256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5">
        <v>999</v>
      </c>
      <c r="E385" s="5">
        <v>2065</v>
      </c>
      <c r="F385" s="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8269</v>
      </c>
      <c r="O385" s="7">
        <f t="shared" si="30"/>
        <v>207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5">
        <v>20000</v>
      </c>
      <c r="E386" s="5">
        <v>22421</v>
      </c>
      <c r="F386" s="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8269</v>
      </c>
      <c r="O386" s="7">
        <f t="shared" si="30"/>
        <v>112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9">
        <f t="shared" si="34"/>
        <v>41980.781793981485</v>
      </c>
      <c r="T386" s="19">
        <f t="shared" si="35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5">
        <v>25000</v>
      </c>
      <c r="E387" s="5">
        <v>26495.5</v>
      </c>
      <c r="F387" s="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8269</v>
      </c>
      <c r="O387" s="7">
        <f t="shared" ref="O387:O450" si="36">ROUND(E387/D387*100,0)</f>
        <v>106</v>
      </c>
      <c r="P387" s="5">
        <f t="shared" ref="P387:P450" si="37">IF(L387=0,0,(E387/L387))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RIGHT(N387,LEN(N387)-FIND("/",N387)*1)</f>
        <v>documentary</v>
      </c>
      <c r="S387" s="19">
        <f t="shared" ref="S387:S450" si="40">(((J387/60)/60)/24)+DATE(1970,1,1)</f>
        <v>41934.584502314814</v>
      </c>
      <c r="T387" s="19">
        <f t="shared" ref="T387:T450" si="41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5">
        <v>600</v>
      </c>
      <c r="E388" s="5">
        <v>601</v>
      </c>
      <c r="F388" s="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8269</v>
      </c>
      <c r="O388" s="7">
        <f t="shared" si="36"/>
        <v>100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5">
        <v>38000</v>
      </c>
      <c r="E389" s="5">
        <v>81316</v>
      </c>
      <c r="F389" s="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8269</v>
      </c>
      <c r="O389" s="7">
        <f t="shared" si="36"/>
        <v>214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5">
        <v>5000</v>
      </c>
      <c r="E390" s="5">
        <v>6308</v>
      </c>
      <c r="F390" s="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8269</v>
      </c>
      <c r="O390" s="7">
        <f t="shared" si="36"/>
        <v>126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5">
        <v>68000</v>
      </c>
      <c r="E391" s="5">
        <v>123444.12</v>
      </c>
      <c r="F391" s="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8269</v>
      </c>
      <c r="O391" s="7">
        <f t="shared" si="36"/>
        <v>182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5">
        <v>1000</v>
      </c>
      <c r="E392" s="5">
        <v>1000</v>
      </c>
      <c r="F392" s="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8269</v>
      </c>
      <c r="O392" s="7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5">
        <v>20000</v>
      </c>
      <c r="E393" s="5">
        <v>20122</v>
      </c>
      <c r="F393" s="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8269</v>
      </c>
      <c r="O393" s="7">
        <f t="shared" si="36"/>
        <v>101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5">
        <v>18500</v>
      </c>
      <c r="E394" s="5">
        <v>18667</v>
      </c>
      <c r="F394" s="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8269</v>
      </c>
      <c r="O394" s="7">
        <f t="shared" si="36"/>
        <v>101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5">
        <v>50000</v>
      </c>
      <c r="E395" s="5">
        <v>55223</v>
      </c>
      <c r="F395" s="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8269</v>
      </c>
      <c r="O395" s="7">
        <f t="shared" si="36"/>
        <v>110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5">
        <v>4700</v>
      </c>
      <c r="E396" s="5">
        <v>5259</v>
      </c>
      <c r="F396" s="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8269</v>
      </c>
      <c r="O396" s="7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5">
        <v>10000</v>
      </c>
      <c r="E397" s="5">
        <v>10804.45</v>
      </c>
      <c r="F397" s="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8269</v>
      </c>
      <c r="O397" s="7">
        <f t="shared" si="36"/>
        <v>108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5">
        <v>15000</v>
      </c>
      <c r="E398" s="5">
        <v>16000</v>
      </c>
      <c r="F398" s="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8269</v>
      </c>
      <c r="O398" s="7">
        <f t="shared" si="36"/>
        <v>107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5">
        <v>12444</v>
      </c>
      <c r="E399" s="5">
        <v>12929.35</v>
      </c>
      <c r="F399" s="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8269</v>
      </c>
      <c r="O399" s="7">
        <f t="shared" si="36"/>
        <v>104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5">
        <v>7500</v>
      </c>
      <c r="E400" s="5">
        <v>9387</v>
      </c>
      <c r="F400" s="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8269</v>
      </c>
      <c r="O400" s="7">
        <f t="shared" si="36"/>
        <v>125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5">
        <v>20000</v>
      </c>
      <c r="E401" s="5">
        <v>21361</v>
      </c>
      <c r="F401" s="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8269</v>
      </c>
      <c r="O401" s="7">
        <f t="shared" si="36"/>
        <v>107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5">
        <v>10000</v>
      </c>
      <c r="E402" s="5">
        <v>11230.25</v>
      </c>
      <c r="F402" s="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8269</v>
      </c>
      <c r="O402" s="7">
        <f t="shared" si="36"/>
        <v>112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5">
        <v>50000</v>
      </c>
      <c r="E403" s="5">
        <v>51906</v>
      </c>
      <c r="F403" s="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8269</v>
      </c>
      <c r="O403" s="7">
        <f t="shared" si="36"/>
        <v>104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5">
        <v>2000</v>
      </c>
      <c r="E404" s="5">
        <v>2833</v>
      </c>
      <c r="F404" s="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8269</v>
      </c>
      <c r="O404" s="7">
        <f t="shared" si="36"/>
        <v>142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5">
        <v>5000</v>
      </c>
      <c r="E405" s="5">
        <v>5263</v>
      </c>
      <c r="F405" s="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8269</v>
      </c>
      <c r="O405" s="7">
        <f t="shared" si="36"/>
        <v>105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5">
        <v>35000</v>
      </c>
      <c r="E406" s="5">
        <v>36082</v>
      </c>
      <c r="F406" s="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8269</v>
      </c>
      <c r="O406" s="7">
        <f t="shared" si="36"/>
        <v>103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5">
        <v>2820</v>
      </c>
      <c r="E407" s="5">
        <v>3036</v>
      </c>
      <c r="F407" s="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8269</v>
      </c>
      <c r="O407" s="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5">
        <v>2800</v>
      </c>
      <c r="E408" s="5">
        <v>3015.73</v>
      </c>
      <c r="F408" s="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8269</v>
      </c>
      <c r="O408" s="7">
        <f t="shared" si="36"/>
        <v>108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5">
        <v>2000</v>
      </c>
      <c r="E409" s="5">
        <v>2031</v>
      </c>
      <c r="F409" s="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8269</v>
      </c>
      <c r="O409" s="7">
        <f t="shared" si="36"/>
        <v>102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5">
        <v>6000</v>
      </c>
      <c r="E410" s="5">
        <v>6086.26</v>
      </c>
      <c r="F410" s="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8269</v>
      </c>
      <c r="O410" s="7">
        <f t="shared" si="36"/>
        <v>101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5">
        <v>500</v>
      </c>
      <c r="E411" s="5">
        <v>684</v>
      </c>
      <c r="F411" s="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8269</v>
      </c>
      <c r="O411" s="7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5">
        <v>1000</v>
      </c>
      <c r="E412" s="5">
        <v>1283</v>
      </c>
      <c r="F412" s="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8269</v>
      </c>
      <c r="O412" s="7">
        <f t="shared" si="36"/>
        <v>128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5">
        <v>30000</v>
      </c>
      <c r="E413" s="5">
        <v>30315</v>
      </c>
      <c r="F413" s="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8269</v>
      </c>
      <c r="O413" s="7">
        <f t="shared" si="36"/>
        <v>101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5">
        <v>2500</v>
      </c>
      <c r="E414" s="5">
        <v>3171</v>
      </c>
      <c r="F414" s="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8269</v>
      </c>
      <c r="O414" s="7">
        <f t="shared" si="36"/>
        <v>127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5">
        <v>12800</v>
      </c>
      <c r="E415" s="5">
        <v>13451</v>
      </c>
      <c r="F415" s="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8269</v>
      </c>
      <c r="O415" s="7">
        <f t="shared" si="36"/>
        <v>105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5">
        <v>18500</v>
      </c>
      <c r="E416" s="5">
        <v>19028</v>
      </c>
      <c r="F416" s="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8269</v>
      </c>
      <c r="O416" s="7">
        <f t="shared" si="36"/>
        <v>103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5">
        <v>1400</v>
      </c>
      <c r="E417" s="5">
        <v>1430.06</v>
      </c>
      <c r="F417" s="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8269</v>
      </c>
      <c r="O417" s="7">
        <f t="shared" si="36"/>
        <v>102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9">
        <f t="shared" si="40"/>
        <v>41904.851875</v>
      </c>
      <c r="T417" s="19">
        <f t="shared" si="41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5">
        <v>1000</v>
      </c>
      <c r="E418" s="5">
        <v>1202.17</v>
      </c>
      <c r="F418" s="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8269</v>
      </c>
      <c r="O418" s="7">
        <f t="shared" si="36"/>
        <v>120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5">
        <v>10500</v>
      </c>
      <c r="E419" s="5">
        <v>10526</v>
      </c>
      <c r="F419" s="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8269</v>
      </c>
      <c r="O419" s="7">
        <f t="shared" si="36"/>
        <v>100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5">
        <v>22400</v>
      </c>
      <c r="E420" s="5">
        <v>22542</v>
      </c>
      <c r="F420" s="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8269</v>
      </c>
      <c r="O420" s="7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5">
        <v>8000</v>
      </c>
      <c r="E421" s="5">
        <v>8035</v>
      </c>
      <c r="F421" s="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8269</v>
      </c>
      <c r="O421" s="7">
        <f t="shared" si="36"/>
        <v>100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5">
        <v>3300</v>
      </c>
      <c r="E422" s="5">
        <v>14.5</v>
      </c>
      <c r="F422" s="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8270</v>
      </c>
      <c r="O422" s="7">
        <f t="shared" si="36"/>
        <v>0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5">
        <v>15000</v>
      </c>
      <c r="E423" s="5">
        <v>301</v>
      </c>
      <c r="F423" s="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8270</v>
      </c>
      <c r="O423" s="7">
        <f t="shared" si="36"/>
        <v>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5">
        <v>40000</v>
      </c>
      <c r="E424" s="5">
        <v>430</v>
      </c>
      <c r="F424" s="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8270</v>
      </c>
      <c r="O424" s="7">
        <f t="shared" si="36"/>
        <v>1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5">
        <v>20000</v>
      </c>
      <c r="E425" s="5">
        <v>153</v>
      </c>
      <c r="F425" s="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8270</v>
      </c>
      <c r="O425" s="7">
        <f t="shared" si="36"/>
        <v>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5">
        <v>3000</v>
      </c>
      <c r="E426" s="5">
        <v>203.9</v>
      </c>
      <c r="F426" s="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8270</v>
      </c>
      <c r="O426" s="7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5">
        <v>50000</v>
      </c>
      <c r="E427" s="5">
        <v>6</v>
      </c>
      <c r="F427" s="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8270</v>
      </c>
      <c r="O427" s="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5">
        <v>10000</v>
      </c>
      <c r="E428" s="5">
        <v>133</v>
      </c>
      <c r="F428" s="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8270</v>
      </c>
      <c r="O428" s="7">
        <f t="shared" si="36"/>
        <v>1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5">
        <v>6500</v>
      </c>
      <c r="E429" s="5">
        <v>0</v>
      </c>
      <c r="F429" s="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8270</v>
      </c>
      <c r="O429" s="7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5">
        <v>12000</v>
      </c>
      <c r="E430" s="5">
        <v>676</v>
      </c>
      <c r="F430" s="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8270</v>
      </c>
      <c r="O430" s="7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5">
        <v>5000</v>
      </c>
      <c r="E431" s="5">
        <v>0</v>
      </c>
      <c r="F431" s="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8270</v>
      </c>
      <c r="O431" s="7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5">
        <v>1000</v>
      </c>
      <c r="E432" s="5">
        <v>24</v>
      </c>
      <c r="F432" s="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8270</v>
      </c>
      <c r="O432" s="7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5">
        <v>3000</v>
      </c>
      <c r="E433" s="5">
        <v>415</v>
      </c>
      <c r="F433" s="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8270</v>
      </c>
      <c r="O433" s="7">
        <f t="shared" si="36"/>
        <v>14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5">
        <v>6000</v>
      </c>
      <c r="E434" s="5">
        <v>570</v>
      </c>
      <c r="F434" s="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8270</v>
      </c>
      <c r="O434" s="7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5">
        <v>3000</v>
      </c>
      <c r="E435" s="5">
        <v>0</v>
      </c>
      <c r="F435" s="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8270</v>
      </c>
      <c r="O435" s="7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5">
        <v>2500</v>
      </c>
      <c r="E436" s="5">
        <v>125</v>
      </c>
      <c r="F436" s="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8270</v>
      </c>
      <c r="O436" s="7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5">
        <v>110000</v>
      </c>
      <c r="E437" s="5">
        <v>3</v>
      </c>
      <c r="F437" s="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8270</v>
      </c>
      <c r="O437" s="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5">
        <v>1000</v>
      </c>
      <c r="E438" s="5">
        <v>0</v>
      </c>
      <c r="F438" s="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8270</v>
      </c>
      <c r="O438" s="7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5">
        <v>7000</v>
      </c>
      <c r="E439" s="5">
        <v>0</v>
      </c>
      <c r="F439" s="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8270</v>
      </c>
      <c r="O439" s="7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5">
        <v>20000</v>
      </c>
      <c r="E440" s="5">
        <v>1876</v>
      </c>
      <c r="F440" s="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8270</v>
      </c>
      <c r="O440" s="7">
        <f t="shared" si="36"/>
        <v>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5">
        <v>450</v>
      </c>
      <c r="E441" s="5">
        <v>0</v>
      </c>
      <c r="F441" s="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8270</v>
      </c>
      <c r="O441" s="7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5">
        <v>5000</v>
      </c>
      <c r="E442" s="5">
        <v>5</v>
      </c>
      <c r="F442" s="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8270</v>
      </c>
      <c r="O442" s="7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5">
        <v>400</v>
      </c>
      <c r="E443" s="5">
        <v>0</v>
      </c>
      <c r="F443" s="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8270</v>
      </c>
      <c r="O443" s="7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5">
        <v>17000</v>
      </c>
      <c r="E444" s="5">
        <v>6691</v>
      </c>
      <c r="F444" s="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8270</v>
      </c>
      <c r="O444" s="7">
        <f t="shared" si="36"/>
        <v>39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5">
        <v>10000</v>
      </c>
      <c r="E445" s="5">
        <v>10</v>
      </c>
      <c r="F445" s="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8270</v>
      </c>
      <c r="O445" s="7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5">
        <v>1000</v>
      </c>
      <c r="E446" s="5">
        <v>50</v>
      </c>
      <c r="F446" s="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8270</v>
      </c>
      <c r="O446" s="7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5">
        <v>60000</v>
      </c>
      <c r="E447" s="5">
        <v>2</v>
      </c>
      <c r="F447" s="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8270</v>
      </c>
      <c r="O447" s="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5">
        <v>10500</v>
      </c>
      <c r="E448" s="5">
        <v>766</v>
      </c>
      <c r="F448" s="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8270</v>
      </c>
      <c r="O448" s="7">
        <f t="shared" si="36"/>
        <v>7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5">
        <v>30000</v>
      </c>
      <c r="E449" s="5">
        <v>5</v>
      </c>
      <c r="F449" s="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8270</v>
      </c>
      <c r="O449" s="7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5">
        <v>2500</v>
      </c>
      <c r="E450" s="5">
        <v>82.01</v>
      </c>
      <c r="F450" s="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8270</v>
      </c>
      <c r="O450" s="7">
        <f t="shared" si="36"/>
        <v>3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9">
        <f t="shared" si="40"/>
        <v>41753.758043981477</v>
      </c>
      <c r="T450" s="19">
        <f t="shared" si="41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5">
        <v>2000</v>
      </c>
      <c r="E451" s="5">
        <v>45</v>
      </c>
      <c r="F451" s="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8270</v>
      </c>
      <c r="O451" s="7">
        <f t="shared" ref="O451:O514" si="42">ROUND(E451/D451*100,0)</f>
        <v>2</v>
      </c>
      <c r="P451" s="5">
        <f t="shared" ref="P451:P514" si="43">IF(L451=0,0,(E451/L451))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RIGHT(N451,LEN(N451)-FIND("/",N451)*1)</f>
        <v>animation</v>
      </c>
      <c r="S451" s="19">
        <f t="shared" ref="S451:S514" si="46">(((J451/60)/60)/24)+DATE(1970,1,1)</f>
        <v>41534.568113425928</v>
      </c>
      <c r="T451" s="19">
        <f t="shared" ref="T451:T514" si="47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5">
        <v>50000</v>
      </c>
      <c r="E452" s="5">
        <v>396</v>
      </c>
      <c r="F452" s="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8270</v>
      </c>
      <c r="O452" s="7">
        <f t="shared" si="42"/>
        <v>1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5">
        <v>20000</v>
      </c>
      <c r="E453" s="5">
        <v>0</v>
      </c>
      <c r="F453" s="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8270</v>
      </c>
      <c r="O453" s="7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5">
        <v>750</v>
      </c>
      <c r="E454" s="5">
        <v>480</v>
      </c>
      <c r="F454" s="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8270</v>
      </c>
      <c r="O454" s="7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5">
        <v>94875</v>
      </c>
      <c r="E455" s="5">
        <v>26</v>
      </c>
      <c r="F455" s="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8270</v>
      </c>
      <c r="O455" s="7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5">
        <v>10000</v>
      </c>
      <c r="E456" s="5">
        <v>82</v>
      </c>
      <c r="F456" s="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8270</v>
      </c>
      <c r="O456" s="7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5">
        <v>65000</v>
      </c>
      <c r="E457" s="5">
        <v>45</v>
      </c>
      <c r="F457" s="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8270</v>
      </c>
      <c r="O457" s="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5">
        <v>8888</v>
      </c>
      <c r="E458" s="5">
        <v>61</v>
      </c>
      <c r="F458" s="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8270</v>
      </c>
      <c r="O458" s="7">
        <f t="shared" si="42"/>
        <v>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5">
        <v>20000</v>
      </c>
      <c r="E459" s="5">
        <v>0</v>
      </c>
      <c r="F459" s="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8270</v>
      </c>
      <c r="O459" s="7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5">
        <v>10000</v>
      </c>
      <c r="E460" s="5">
        <v>821</v>
      </c>
      <c r="F460" s="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8270</v>
      </c>
      <c r="O460" s="7">
        <f t="shared" si="42"/>
        <v>8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5">
        <v>39000</v>
      </c>
      <c r="E461" s="5">
        <v>25</v>
      </c>
      <c r="F461" s="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8270</v>
      </c>
      <c r="O461" s="7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5">
        <v>8500</v>
      </c>
      <c r="E462" s="5">
        <v>25</v>
      </c>
      <c r="F462" s="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8270</v>
      </c>
      <c r="O462" s="7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5">
        <v>550</v>
      </c>
      <c r="E463" s="5">
        <v>0</v>
      </c>
      <c r="F463" s="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8270</v>
      </c>
      <c r="O463" s="7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5">
        <v>100000</v>
      </c>
      <c r="E464" s="5">
        <v>0</v>
      </c>
      <c r="F464" s="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8270</v>
      </c>
      <c r="O464" s="7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5">
        <v>55000</v>
      </c>
      <c r="E465" s="5">
        <v>1250</v>
      </c>
      <c r="F465" s="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8270</v>
      </c>
      <c r="O465" s="7">
        <f t="shared" si="42"/>
        <v>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5">
        <v>1010</v>
      </c>
      <c r="E466" s="5">
        <v>1</v>
      </c>
      <c r="F466" s="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8270</v>
      </c>
      <c r="O466" s="7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5">
        <v>512</v>
      </c>
      <c r="E467" s="5">
        <v>138</v>
      </c>
      <c r="F467" s="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8270</v>
      </c>
      <c r="O467" s="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5">
        <v>10000</v>
      </c>
      <c r="E468" s="5">
        <v>76</v>
      </c>
      <c r="F468" s="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8270</v>
      </c>
      <c r="O468" s="7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5">
        <v>20000</v>
      </c>
      <c r="E469" s="5">
        <v>4315</v>
      </c>
      <c r="F469" s="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8270</v>
      </c>
      <c r="O469" s="7">
        <f t="shared" si="42"/>
        <v>22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5">
        <v>7500</v>
      </c>
      <c r="E470" s="5">
        <v>0</v>
      </c>
      <c r="F470" s="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8270</v>
      </c>
      <c r="O470" s="7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5">
        <v>6000</v>
      </c>
      <c r="E471" s="5">
        <v>0</v>
      </c>
      <c r="F471" s="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8270</v>
      </c>
      <c r="O471" s="7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5">
        <v>5000</v>
      </c>
      <c r="E472" s="5">
        <v>51</v>
      </c>
      <c r="F472" s="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8270</v>
      </c>
      <c r="O472" s="7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5">
        <v>55000</v>
      </c>
      <c r="E473" s="5">
        <v>6541</v>
      </c>
      <c r="F473" s="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8270</v>
      </c>
      <c r="O473" s="7">
        <f t="shared" si="42"/>
        <v>12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5">
        <v>800</v>
      </c>
      <c r="E474" s="5">
        <v>141</v>
      </c>
      <c r="F474" s="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8270</v>
      </c>
      <c r="O474" s="7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5">
        <v>30000</v>
      </c>
      <c r="E475" s="5">
        <v>861</v>
      </c>
      <c r="F475" s="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8270</v>
      </c>
      <c r="O475" s="7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5">
        <v>3300</v>
      </c>
      <c r="E476" s="5">
        <v>1</v>
      </c>
      <c r="F476" s="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8270</v>
      </c>
      <c r="O476" s="7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5">
        <v>2000</v>
      </c>
      <c r="E477" s="5">
        <v>0</v>
      </c>
      <c r="F477" s="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8270</v>
      </c>
      <c r="O477" s="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5">
        <v>220000</v>
      </c>
      <c r="E478" s="5">
        <v>4906.59</v>
      </c>
      <c r="F478" s="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8270</v>
      </c>
      <c r="O478" s="7">
        <f t="shared" si="42"/>
        <v>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5">
        <v>1500</v>
      </c>
      <c r="E479" s="5">
        <v>0</v>
      </c>
      <c r="F479" s="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8270</v>
      </c>
      <c r="O479" s="7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5">
        <v>10000</v>
      </c>
      <c r="E480" s="5">
        <v>0</v>
      </c>
      <c r="F480" s="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8270</v>
      </c>
      <c r="O480" s="7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5">
        <v>15000</v>
      </c>
      <c r="E481" s="5">
        <v>4884</v>
      </c>
      <c r="F481" s="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8270</v>
      </c>
      <c r="O481" s="7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5">
        <v>40000</v>
      </c>
      <c r="E482" s="5">
        <v>7764</v>
      </c>
      <c r="F482" s="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8270</v>
      </c>
      <c r="O482" s="7">
        <f t="shared" si="42"/>
        <v>19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5">
        <v>30000</v>
      </c>
      <c r="E483" s="5">
        <v>1830</v>
      </c>
      <c r="F483" s="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8270</v>
      </c>
      <c r="O483" s="7">
        <f t="shared" si="42"/>
        <v>6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5">
        <v>10000</v>
      </c>
      <c r="E484" s="5">
        <v>10</v>
      </c>
      <c r="F484" s="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8270</v>
      </c>
      <c r="O484" s="7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5">
        <v>15000</v>
      </c>
      <c r="E485" s="5">
        <v>7530</v>
      </c>
      <c r="F485" s="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8270</v>
      </c>
      <c r="O485" s="7">
        <f t="shared" si="42"/>
        <v>50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5">
        <v>80000</v>
      </c>
      <c r="E486" s="5">
        <v>149</v>
      </c>
      <c r="F486" s="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8270</v>
      </c>
      <c r="O486" s="7">
        <f t="shared" si="42"/>
        <v>0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5">
        <v>37956</v>
      </c>
      <c r="E487" s="5">
        <v>8315.01</v>
      </c>
      <c r="F487" s="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8270</v>
      </c>
      <c r="O487" s="7">
        <f t="shared" si="42"/>
        <v>22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5">
        <v>550000</v>
      </c>
      <c r="E488" s="5">
        <v>50</v>
      </c>
      <c r="F488" s="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8270</v>
      </c>
      <c r="O488" s="7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5">
        <v>50000</v>
      </c>
      <c r="E489" s="5">
        <v>0</v>
      </c>
      <c r="F489" s="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8270</v>
      </c>
      <c r="O489" s="7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5">
        <v>12000</v>
      </c>
      <c r="E490" s="5">
        <v>0</v>
      </c>
      <c r="F490" s="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8270</v>
      </c>
      <c r="O490" s="7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5">
        <v>74997</v>
      </c>
      <c r="E491" s="5">
        <v>215</v>
      </c>
      <c r="F491" s="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8270</v>
      </c>
      <c r="O491" s="7">
        <f t="shared" si="42"/>
        <v>0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 s="5">
        <v>1000</v>
      </c>
      <c r="E492" s="5">
        <v>0</v>
      </c>
      <c r="F492" s="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8270</v>
      </c>
      <c r="O492" s="7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5">
        <v>10000</v>
      </c>
      <c r="E493" s="5">
        <v>0</v>
      </c>
      <c r="F493" s="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8270</v>
      </c>
      <c r="O493" s="7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5">
        <v>10000000</v>
      </c>
      <c r="E494" s="5">
        <v>0</v>
      </c>
      <c r="F494" s="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8270</v>
      </c>
      <c r="O494" s="7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5">
        <v>30000</v>
      </c>
      <c r="E495" s="5">
        <v>0</v>
      </c>
      <c r="F495" s="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8270</v>
      </c>
      <c r="O495" s="7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5">
        <v>20000</v>
      </c>
      <c r="E496" s="5">
        <v>31</v>
      </c>
      <c r="F496" s="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8270</v>
      </c>
      <c r="O496" s="7">
        <f t="shared" si="42"/>
        <v>0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5">
        <v>7000</v>
      </c>
      <c r="E497" s="5">
        <v>0</v>
      </c>
      <c r="F497" s="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8270</v>
      </c>
      <c r="O497" s="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5">
        <v>60000</v>
      </c>
      <c r="E498" s="5">
        <v>1</v>
      </c>
      <c r="F498" s="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8270</v>
      </c>
      <c r="O498" s="7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5">
        <v>4480</v>
      </c>
      <c r="E499" s="5">
        <v>30</v>
      </c>
      <c r="F499" s="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8270</v>
      </c>
      <c r="O499" s="7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5">
        <v>65108</v>
      </c>
      <c r="E500" s="5">
        <v>2994</v>
      </c>
      <c r="F500" s="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8270</v>
      </c>
      <c r="O500" s="7">
        <f t="shared" si="42"/>
        <v>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5">
        <v>20000</v>
      </c>
      <c r="E501" s="5">
        <v>1910</v>
      </c>
      <c r="F501" s="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8270</v>
      </c>
      <c r="O501" s="7">
        <f t="shared" si="42"/>
        <v>10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5">
        <v>6500</v>
      </c>
      <c r="E502" s="5">
        <v>215</v>
      </c>
      <c r="F502" s="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8270</v>
      </c>
      <c r="O502" s="7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5">
        <v>10000</v>
      </c>
      <c r="E503" s="5">
        <v>0</v>
      </c>
      <c r="F503" s="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8270</v>
      </c>
      <c r="O503" s="7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5">
        <v>20000</v>
      </c>
      <c r="E504" s="5">
        <v>230</v>
      </c>
      <c r="F504" s="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8270</v>
      </c>
      <c r="O504" s="7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5">
        <v>6500</v>
      </c>
      <c r="E505" s="5">
        <v>114</v>
      </c>
      <c r="F505" s="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8270</v>
      </c>
      <c r="O505" s="7">
        <f t="shared" si="42"/>
        <v>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5">
        <v>24500</v>
      </c>
      <c r="E506" s="5">
        <v>335</v>
      </c>
      <c r="F506" s="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8270</v>
      </c>
      <c r="O506" s="7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5">
        <v>12000</v>
      </c>
      <c r="E507" s="5">
        <v>52</v>
      </c>
      <c r="F507" s="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8270</v>
      </c>
      <c r="O507" s="7">
        <f t="shared" si="42"/>
        <v>0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5">
        <v>200000</v>
      </c>
      <c r="E508" s="5">
        <v>250</v>
      </c>
      <c r="F508" s="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8270</v>
      </c>
      <c r="O508" s="7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5">
        <v>20000</v>
      </c>
      <c r="E509" s="5">
        <v>640</v>
      </c>
      <c r="F509" s="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8270</v>
      </c>
      <c r="O509" s="7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5">
        <v>50000</v>
      </c>
      <c r="E510" s="5">
        <v>400</v>
      </c>
      <c r="F510" s="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8270</v>
      </c>
      <c r="O510" s="7">
        <f t="shared" si="42"/>
        <v>1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5">
        <v>5000</v>
      </c>
      <c r="E511" s="5">
        <v>10</v>
      </c>
      <c r="F511" s="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8270</v>
      </c>
      <c r="O511" s="7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5">
        <v>14000</v>
      </c>
      <c r="E512" s="5">
        <v>0</v>
      </c>
      <c r="F512" s="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8270</v>
      </c>
      <c r="O512" s="7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5">
        <v>5000</v>
      </c>
      <c r="E513" s="5">
        <v>150</v>
      </c>
      <c r="F513" s="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8270</v>
      </c>
      <c r="O513" s="7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5">
        <v>8000</v>
      </c>
      <c r="E514" s="5">
        <v>11</v>
      </c>
      <c r="F514" s="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8270</v>
      </c>
      <c r="O514" s="7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9">
        <f t="shared" si="46"/>
        <v>42649.742210648154</v>
      </c>
      <c r="T514" s="19">
        <f t="shared" si="47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5">
        <v>50000</v>
      </c>
      <c r="E515" s="5">
        <v>6962</v>
      </c>
      <c r="F515" s="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8270</v>
      </c>
      <c r="O515" s="7">
        <f t="shared" ref="O515:O578" si="48">ROUND(E515/D515*100,0)</f>
        <v>14</v>
      </c>
      <c r="P515" s="5">
        <f t="shared" ref="P515:P578" si="49">IF(L515=0,0,(E515/L515))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RIGHT(N515,LEN(N515)-FIND("/",N515)*1)</f>
        <v>animation</v>
      </c>
      <c r="S515" s="19">
        <f t="shared" ref="S515:S578" si="52">(((J515/60)/60)/24)+DATE(1970,1,1)</f>
        <v>42552.653993055559</v>
      </c>
      <c r="T515" s="19">
        <f t="shared" ref="T515:T578" si="53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5">
        <v>1500</v>
      </c>
      <c r="E516" s="5">
        <v>50</v>
      </c>
      <c r="F516" s="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8270</v>
      </c>
      <c r="O516" s="7">
        <f t="shared" si="48"/>
        <v>3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5">
        <v>97000</v>
      </c>
      <c r="E517" s="5">
        <v>24651</v>
      </c>
      <c r="F517" s="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8270</v>
      </c>
      <c r="O517" s="7">
        <f t="shared" si="48"/>
        <v>25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5">
        <v>5000</v>
      </c>
      <c r="E518" s="5">
        <v>0</v>
      </c>
      <c r="F518" s="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8270</v>
      </c>
      <c r="O518" s="7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5">
        <v>15000</v>
      </c>
      <c r="E519" s="5">
        <v>205</v>
      </c>
      <c r="F519" s="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8270</v>
      </c>
      <c r="O519" s="7">
        <f t="shared" si="48"/>
        <v>1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5">
        <v>7175</v>
      </c>
      <c r="E520" s="5">
        <v>0</v>
      </c>
      <c r="F520" s="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8270</v>
      </c>
      <c r="O520" s="7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5">
        <v>12001</v>
      </c>
      <c r="E521" s="5">
        <v>2746</v>
      </c>
      <c r="F521" s="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8270</v>
      </c>
      <c r="O521" s="7">
        <f t="shared" si="48"/>
        <v>23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5">
        <v>5000</v>
      </c>
      <c r="E522" s="5">
        <v>5105</v>
      </c>
      <c r="F522" s="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8271</v>
      </c>
      <c r="O522" s="7">
        <f t="shared" si="48"/>
        <v>102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5">
        <v>5000</v>
      </c>
      <c r="E523" s="5">
        <v>5232</v>
      </c>
      <c r="F523" s="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8271</v>
      </c>
      <c r="O523" s="7">
        <f t="shared" si="48"/>
        <v>105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5">
        <v>3000</v>
      </c>
      <c r="E524" s="5">
        <v>3440</v>
      </c>
      <c r="F524" s="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8271</v>
      </c>
      <c r="O524" s="7">
        <f t="shared" si="48"/>
        <v>115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5">
        <v>5000</v>
      </c>
      <c r="E525" s="5">
        <v>6030</v>
      </c>
      <c r="F525" s="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8271</v>
      </c>
      <c r="O525" s="7">
        <f t="shared" si="48"/>
        <v>121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5">
        <v>3500</v>
      </c>
      <c r="E526" s="5">
        <v>3803.55</v>
      </c>
      <c r="F526" s="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8271</v>
      </c>
      <c r="O526" s="7">
        <f t="shared" si="48"/>
        <v>109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5">
        <v>12000</v>
      </c>
      <c r="E527" s="5">
        <v>12000</v>
      </c>
      <c r="F527" s="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8271</v>
      </c>
      <c r="O527" s="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5">
        <v>1500</v>
      </c>
      <c r="E528" s="5">
        <v>1710</v>
      </c>
      <c r="F528" s="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8271</v>
      </c>
      <c r="O528" s="7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5">
        <v>10000</v>
      </c>
      <c r="E529" s="5">
        <v>10085</v>
      </c>
      <c r="F529" s="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8271</v>
      </c>
      <c r="O529" s="7">
        <f t="shared" si="48"/>
        <v>101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5">
        <v>1150</v>
      </c>
      <c r="E530" s="5">
        <v>1330</v>
      </c>
      <c r="F530" s="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8271</v>
      </c>
      <c r="O530" s="7">
        <f t="shared" si="48"/>
        <v>116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5">
        <v>1200</v>
      </c>
      <c r="E531" s="5">
        <v>1565</v>
      </c>
      <c r="F531" s="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8271</v>
      </c>
      <c r="O531" s="7">
        <f t="shared" si="48"/>
        <v>130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5">
        <v>3405</v>
      </c>
      <c r="E532" s="5">
        <v>3670</v>
      </c>
      <c r="F532" s="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8271</v>
      </c>
      <c r="O532" s="7">
        <f t="shared" si="48"/>
        <v>108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5">
        <v>4000</v>
      </c>
      <c r="E533" s="5">
        <v>4000</v>
      </c>
      <c r="F533" s="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8271</v>
      </c>
      <c r="O533" s="7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5">
        <v>10000</v>
      </c>
      <c r="E534" s="5">
        <v>12325</v>
      </c>
      <c r="F534" s="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8271</v>
      </c>
      <c r="O534" s="7">
        <f t="shared" si="48"/>
        <v>123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5">
        <v>2000</v>
      </c>
      <c r="E535" s="5">
        <v>2004</v>
      </c>
      <c r="F535" s="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8271</v>
      </c>
      <c r="O535" s="7">
        <f t="shared" si="48"/>
        <v>100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5">
        <v>15000</v>
      </c>
      <c r="E536" s="5">
        <v>15700</v>
      </c>
      <c r="F536" s="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8271</v>
      </c>
      <c r="O536" s="7">
        <f t="shared" si="48"/>
        <v>105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5">
        <v>2000</v>
      </c>
      <c r="E537" s="5">
        <v>2050</v>
      </c>
      <c r="F537" s="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8271</v>
      </c>
      <c r="O537" s="7">
        <f t="shared" si="48"/>
        <v>103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5">
        <v>3300</v>
      </c>
      <c r="E538" s="5">
        <v>3902.5</v>
      </c>
      <c r="F538" s="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8271</v>
      </c>
      <c r="O538" s="7">
        <f t="shared" si="48"/>
        <v>118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9">
        <f t="shared" si="52"/>
        <v>42179.344988425932</v>
      </c>
      <c r="T538" s="19">
        <f t="shared" si="53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5">
        <v>2000</v>
      </c>
      <c r="E539" s="5">
        <v>2410</v>
      </c>
      <c r="F539" s="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8271</v>
      </c>
      <c r="O539" s="7">
        <f t="shared" si="48"/>
        <v>121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5">
        <v>5000</v>
      </c>
      <c r="E540" s="5">
        <v>15121</v>
      </c>
      <c r="F540" s="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8271</v>
      </c>
      <c r="O540" s="7">
        <f t="shared" si="48"/>
        <v>302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5">
        <v>500</v>
      </c>
      <c r="E541" s="5">
        <v>503.22</v>
      </c>
      <c r="F541" s="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8271</v>
      </c>
      <c r="O541" s="7">
        <f t="shared" si="48"/>
        <v>101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5">
        <v>15000</v>
      </c>
      <c r="E542" s="5">
        <v>1</v>
      </c>
      <c r="F542" s="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8272</v>
      </c>
      <c r="O542" s="7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5">
        <v>4500</v>
      </c>
      <c r="E543" s="5">
        <v>25</v>
      </c>
      <c r="F543" s="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8272</v>
      </c>
      <c r="O543" s="7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5">
        <v>250000</v>
      </c>
      <c r="E544" s="5">
        <v>1</v>
      </c>
      <c r="F544" s="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8272</v>
      </c>
      <c r="O544" s="7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5">
        <v>22000</v>
      </c>
      <c r="E545" s="5">
        <v>70</v>
      </c>
      <c r="F545" s="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8272</v>
      </c>
      <c r="O545" s="7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5">
        <v>500</v>
      </c>
      <c r="E546" s="5">
        <v>6</v>
      </c>
      <c r="F546" s="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8272</v>
      </c>
      <c r="O546" s="7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5">
        <v>50000</v>
      </c>
      <c r="E547" s="5">
        <v>13692</v>
      </c>
      <c r="F547" s="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8272</v>
      </c>
      <c r="O547" s="7">
        <f t="shared" si="48"/>
        <v>27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5">
        <v>60000</v>
      </c>
      <c r="E548" s="5">
        <v>52</v>
      </c>
      <c r="F548" s="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8272</v>
      </c>
      <c r="O548" s="7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5">
        <v>7500</v>
      </c>
      <c r="E549" s="5">
        <v>0</v>
      </c>
      <c r="F549" s="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8272</v>
      </c>
      <c r="O549" s="7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5">
        <v>10000</v>
      </c>
      <c r="E550" s="5">
        <v>9</v>
      </c>
      <c r="F550" s="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8272</v>
      </c>
      <c r="O550" s="7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5">
        <v>2500</v>
      </c>
      <c r="E551" s="5">
        <v>68</v>
      </c>
      <c r="F551" s="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8272</v>
      </c>
      <c r="O551" s="7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5">
        <v>5000</v>
      </c>
      <c r="E552" s="5">
        <v>35</v>
      </c>
      <c r="F552" s="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8272</v>
      </c>
      <c r="O552" s="7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5">
        <v>75000</v>
      </c>
      <c r="E553" s="5">
        <v>3781</v>
      </c>
      <c r="F553" s="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8272</v>
      </c>
      <c r="O553" s="7">
        <f t="shared" si="48"/>
        <v>5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5">
        <v>45000</v>
      </c>
      <c r="E554" s="5">
        <v>0</v>
      </c>
      <c r="F554" s="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8272</v>
      </c>
      <c r="O554" s="7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5">
        <v>25000</v>
      </c>
      <c r="E555" s="5">
        <v>123</v>
      </c>
      <c r="F555" s="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8272</v>
      </c>
      <c r="O555" s="7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5">
        <v>3870</v>
      </c>
      <c r="E556" s="5">
        <v>1416</v>
      </c>
      <c r="F556" s="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8272</v>
      </c>
      <c r="O556" s="7">
        <f t="shared" si="48"/>
        <v>37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5">
        <v>7500</v>
      </c>
      <c r="E557" s="5">
        <v>0</v>
      </c>
      <c r="F557" s="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8272</v>
      </c>
      <c r="O557" s="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5">
        <v>8000</v>
      </c>
      <c r="E558" s="5">
        <v>200</v>
      </c>
      <c r="F558" s="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8272</v>
      </c>
      <c r="O558" s="7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5">
        <v>150000</v>
      </c>
      <c r="E559" s="5">
        <v>1366</v>
      </c>
      <c r="F559" s="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8272</v>
      </c>
      <c r="O559" s="7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5">
        <v>750</v>
      </c>
      <c r="E560" s="5">
        <v>0</v>
      </c>
      <c r="F560" s="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8272</v>
      </c>
      <c r="O560" s="7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5">
        <v>240000</v>
      </c>
      <c r="E561" s="5">
        <v>50</v>
      </c>
      <c r="F561" s="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8272</v>
      </c>
      <c r="O561" s="7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5">
        <v>100000</v>
      </c>
      <c r="E562" s="5">
        <v>12</v>
      </c>
      <c r="F562" s="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8272</v>
      </c>
      <c r="O562" s="7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5">
        <v>15000</v>
      </c>
      <c r="E563" s="5">
        <v>55</v>
      </c>
      <c r="F563" s="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8272</v>
      </c>
      <c r="O563" s="7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5">
        <v>50000</v>
      </c>
      <c r="E564" s="5">
        <v>0</v>
      </c>
      <c r="F564" s="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8272</v>
      </c>
      <c r="O564" s="7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5">
        <v>75000</v>
      </c>
      <c r="E565" s="5">
        <v>68</v>
      </c>
      <c r="F565" s="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8272</v>
      </c>
      <c r="O565" s="7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5">
        <v>18000</v>
      </c>
      <c r="E566" s="5">
        <v>1</v>
      </c>
      <c r="F566" s="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8272</v>
      </c>
      <c r="O566" s="7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5">
        <v>25000</v>
      </c>
      <c r="E567" s="5">
        <v>0</v>
      </c>
      <c r="F567" s="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8272</v>
      </c>
      <c r="O567" s="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5">
        <v>5000</v>
      </c>
      <c r="E568" s="5">
        <v>1</v>
      </c>
      <c r="F568" s="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8272</v>
      </c>
      <c r="O568" s="7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5">
        <v>10000</v>
      </c>
      <c r="E569" s="5">
        <v>0</v>
      </c>
      <c r="F569" s="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8272</v>
      </c>
      <c r="O569" s="7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5">
        <v>24500</v>
      </c>
      <c r="E570" s="5">
        <v>245</v>
      </c>
      <c r="F570" s="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8272</v>
      </c>
      <c r="O570" s="7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5">
        <v>2500</v>
      </c>
      <c r="E571" s="5">
        <v>20</v>
      </c>
      <c r="F571" s="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8272</v>
      </c>
      <c r="O571" s="7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5">
        <v>85000</v>
      </c>
      <c r="E572" s="5">
        <v>142</v>
      </c>
      <c r="F572" s="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8272</v>
      </c>
      <c r="O572" s="7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5">
        <v>25000</v>
      </c>
      <c r="E573" s="5">
        <v>106</v>
      </c>
      <c r="F573" s="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8272</v>
      </c>
      <c r="O573" s="7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5">
        <v>2500</v>
      </c>
      <c r="E574" s="5">
        <v>0</v>
      </c>
      <c r="F574" s="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8272</v>
      </c>
      <c r="O574" s="7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5">
        <v>88888</v>
      </c>
      <c r="E575" s="5">
        <v>346</v>
      </c>
      <c r="F575" s="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8272</v>
      </c>
      <c r="O575" s="7">
        <f t="shared" si="48"/>
        <v>0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9">
        <f t="shared" si="52"/>
        <v>41963.050127314811</v>
      </c>
      <c r="T575" s="19">
        <f t="shared" si="53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5">
        <v>11180</v>
      </c>
      <c r="E576" s="5">
        <v>80</v>
      </c>
      <c r="F576" s="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8272</v>
      </c>
      <c r="O576" s="7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5">
        <v>60000</v>
      </c>
      <c r="E577" s="5">
        <v>259</v>
      </c>
      <c r="F577" s="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8272</v>
      </c>
      <c r="O577" s="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5">
        <v>80000</v>
      </c>
      <c r="E578" s="5">
        <v>1</v>
      </c>
      <c r="F578" s="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8272</v>
      </c>
      <c r="O578" s="7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9">
        <f t="shared" si="52"/>
        <v>42031.471666666665</v>
      </c>
      <c r="T578" s="19">
        <f t="shared" si="53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5">
        <v>5000</v>
      </c>
      <c r="E579" s="5">
        <v>10</v>
      </c>
      <c r="F579" s="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8272</v>
      </c>
      <c r="O579" s="7">
        <f t="shared" ref="O579:O642" si="54">ROUND(E579/D579*100,0)</f>
        <v>0</v>
      </c>
      <c r="P579" s="5">
        <f t="shared" ref="P579:P642" si="55">IF(L579=0,0,(E579/L579))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RIGHT(N579,LEN(N579)-FIND("/",N579)*1)</f>
        <v>web</v>
      </c>
      <c r="S579" s="19">
        <f t="shared" ref="S579:S642" si="58">(((J579/60)/60)/24)+DATE(1970,1,1)</f>
        <v>42450.589143518519</v>
      </c>
      <c r="T579" s="19">
        <f t="shared" ref="T579:T642" si="5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5">
        <v>125000</v>
      </c>
      <c r="E580" s="5">
        <v>14</v>
      </c>
      <c r="F580" s="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8272</v>
      </c>
      <c r="O580" s="7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5">
        <v>12000</v>
      </c>
      <c r="E581" s="5">
        <v>175</v>
      </c>
      <c r="F581" s="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8272</v>
      </c>
      <c r="O581" s="7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5">
        <v>3000</v>
      </c>
      <c r="E582" s="5">
        <v>1</v>
      </c>
      <c r="F582" s="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8272</v>
      </c>
      <c r="O582" s="7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5">
        <v>400</v>
      </c>
      <c r="E583" s="5">
        <v>0</v>
      </c>
      <c r="F583" s="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8272</v>
      </c>
      <c r="O583" s="7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5">
        <v>100000</v>
      </c>
      <c r="E584" s="5">
        <v>0</v>
      </c>
      <c r="F584" s="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8272</v>
      </c>
      <c r="O584" s="7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9">
        <f t="shared" si="58"/>
        <v>42055.739803240736</v>
      </c>
      <c r="T584" s="19">
        <f t="shared" si="5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5">
        <v>9000</v>
      </c>
      <c r="E585" s="5">
        <v>1</v>
      </c>
      <c r="F585" s="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8272</v>
      </c>
      <c r="O585" s="7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5">
        <v>1000</v>
      </c>
      <c r="E586" s="5">
        <v>10</v>
      </c>
      <c r="F586" s="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8272</v>
      </c>
      <c r="O586" s="7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5">
        <v>9000</v>
      </c>
      <c r="E587" s="5">
        <v>0</v>
      </c>
      <c r="F587" s="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8272</v>
      </c>
      <c r="O587" s="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9">
        <f t="shared" si="58"/>
        <v>42283.3909375</v>
      </c>
      <c r="T587" s="19">
        <f t="shared" si="5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5">
        <v>10000</v>
      </c>
      <c r="E588" s="5">
        <v>56</v>
      </c>
      <c r="F588" s="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8272</v>
      </c>
      <c r="O588" s="7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5">
        <v>30000</v>
      </c>
      <c r="E589" s="5">
        <v>2725</v>
      </c>
      <c r="F589" s="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8272</v>
      </c>
      <c r="O589" s="7">
        <f t="shared" si="54"/>
        <v>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5">
        <v>9000</v>
      </c>
      <c r="E590" s="5">
        <v>301</v>
      </c>
      <c r="F590" s="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8272</v>
      </c>
      <c r="O590" s="7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 s="5">
        <v>7500</v>
      </c>
      <c r="E591" s="5">
        <v>1</v>
      </c>
      <c r="F591" s="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8272</v>
      </c>
      <c r="O591" s="7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5">
        <v>5000</v>
      </c>
      <c r="E592" s="5">
        <v>223</v>
      </c>
      <c r="F592" s="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8272</v>
      </c>
      <c r="O592" s="7">
        <f t="shared" si="54"/>
        <v>4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5">
        <v>100000</v>
      </c>
      <c r="E593" s="5">
        <v>61</v>
      </c>
      <c r="F593" s="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8272</v>
      </c>
      <c r="O593" s="7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5">
        <v>7500</v>
      </c>
      <c r="E594" s="5">
        <v>250</v>
      </c>
      <c r="F594" s="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8272</v>
      </c>
      <c r="O594" s="7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5">
        <v>500</v>
      </c>
      <c r="E595" s="5">
        <v>115</v>
      </c>
      <c r="F595" s="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8272</v>
      </c>
      <c r="O595" s="7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5">
        <v>25000</v>
      </c>
      <c r="E596" s="5">
        <v>26</v>
      </c>
      <c r="F596" s="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8272</v>
      </c>
      <c r="O596" s="7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5">
        <v>100000</v>
      </c>
      <c r="E597" s="5">
        <v>426</v>
      </c>
      <c r="F597" s="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8272</v>
      </c>
      <c r="O597" s="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5">
        <v>20000</v>
      </c>
      <c r="E598" s="5">
        <v>6</v>
      </c>
      <c r="F598" s="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8272</v>
      </c>
      <c r="O598" s="7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5">
        <v>7500</v>
      </c>
      <c r="E599" s="5">
        <v>20</v>
      </c>
      <c r="F599" s="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8272</v>
      </c>
      <c r="O599" s="7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5">
        <v>2500</v>
      </c>
      <c r="E600" s="5">
        <v>850</v>
      </c>
      <c r="F600" s="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8272</v>
      </c>
      <c r="O600" s="7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5">
        <v>50000</v>
      </c>
      <c r="E601" s="5">
        <v>31</v>
      </c>
      <c r="F601" s="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8272</v>
      </c>
      <c r="O601" s="7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5">
        <v>5000</v>
      </c>
      <c r="E602" s="5">
        <v>100</v>
      </c>
      <c r="F602" s="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8272</v>
      </c>
      <c r="O602" s="7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5">
        <v>10000</v>
      </c>
      <c r="E603" s="5">
        <v>140</v>
      </c>
      <c r="F603" s="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8272</v>
      </c>
      <c r="O603" s="7">
        <f t="shared" si="54"/>
        <v>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5">
        <v>70000</v>
      </c>
      <c r="E604" s="5">
        <v>0</v>
      </c>
      <c r="F604" s="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8272</v>
      </c>
      <c r="O604" s="7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5">
        <v>15000</v>
      </c>
      <c r="E605" s="5">
        <v>590.02</v>
      </c>
      <c r="F605" s="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8272</v>
      </c>
      <c r="O605" s="7">
        <f t="shared" si="54"/>
        <v>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5">
        <v>1500</v>
      </c>
      <c r="E606" s="5">
        <v>0</v>
      </c>
      <c r="F606" s="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8272</v>
      </c>
      <c r="O606" s="7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5">
        <v>5000</v>
      </c>
      <c r="E607" s="5">
        <v>131</v>
      </c>
      <c r="F607" s="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8272</v>
      </c>
      <c r="O607" s="7">
        <f t="shared" si="54"/>
        <v>3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5">
        <v>5000</v>
      </c>
      <c r="E608" s="5">
        <v>10</v>
      </c>
      <c r="F608" s="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8272</v>
      </c>
      <c r="O608" s="7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9">
        <f t="shared" si="58"/>
        <v>42102.650567129633</v>
      </c>
      <c r="T608" s="19">
        <f t="shared" si="5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5">
        <v>250</v>
      </c>
      <c r="E609" s="5">
        <v>0</v>
      </c>
      <c r="F609" s="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8272</v>
      </c>
      <c r="O609" s="7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5">
        <v>150000</v>
      </c>
      <c r="E610" s="5">
        <v>1461</v>
      </c>
      <c r="F610" s="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8272</v>
      </c>
      <c r="O610" s="7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5">
        <v>780</v>
      </c>
      <c r="E611" s="5">
        <v>5</v>
      </c>
      <c r="F611" s="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8272</v>
      </c>
      <c r="O611" s="7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5">
        <v>13803</v>
      </c>
      <c r="E612" s="5">
        <v>0</v>
      </c>
      <c r="F612" s="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8272</v>
      </c>
      <c r="O612" s="7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5">
        <v>80000</v>
      </c>
      <c r="E613" s="5">
        <v>0</v>
      </c>
      <c r="F613" s="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8272</v>
      </c>
      <c r="O613" s="7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5">
        <v>10000</v>
      </c>
      <c r="E614" s="5">
        <v>0</v>
      </c>
      <c r="F614" s="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8272</v>
      </c>
      <c r="O614" s="7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5">
        <v>60000</v>
      </c>
      <c r="E615" s="5">
        <v>12818</v>
      </c>
      <c r="F615" s="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8272</v>
      </c>
      <c r="O615" s="7">
        <f t="shared" si="54"/>
        <v>21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5">
        <v>10000</v>
      </c>
      <c r="E616" s="5">
        <v>0</v>
      </c>
      <c r="F616" s="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8272</v>
      </c>
      <c r="O616" s="7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5">
        <v>515</v>
      </c>
      <c r="E617" s="5">
        <v>0</v>
      </c>
      <c r="F617" s="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8272</v>
      </c>
      <c r="O617" s="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5">
        <v>5000</v>
      </c>
      <c r="E618" s="5">
        <v>0</v>
      </c>
      <c r="F618" s="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8272</v>
      </c>
      <c r="O618" s="7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5">
        <v>2000</v>
      </c>
      <c r="E619" s="5">
        <v>60</v>
      </c>
      <c r="F619" s="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8272</v>
      </c>
      <c r="O619" s="7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5">
        <v>400</v>
      </c>
      <c r="E620" s="5">
        <v>0</v>
      </c>
      <c r="F620" s="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8272</v>
      </c>
      <c r="O620" s="7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5">
        <v>2500000</v>
      </c>
      <c r="E621" s="5">
        <v>1</v>
      </c>
      <c r="F621" s="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8272</v>
      </c>
      <c r="O621" s="7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5">
        <v>30000</v>
      </c>
      <c r="E622" s="5">
        <v>300</v>
      </c>
      <c r="F622" s="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8272</v>
      </c>
      <c r="O622" s="7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5">
        <v>25000</v>
      </c>
      <c r="E623" s="5">
        <v>261</v>
      </c>
      <c r="F623" s="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8272</v>
      </c>
      <c r="O623" s="7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5">
        <v>6000</v>
      </c>
      <c r="E624" s="5">
        <v>341</v>
      </c>
      <c r="F624" s="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8272</v>
      </c>
      <c r="O624" s="7">
        <f t="shared" si="54"/>
        <v>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5">
        <v>75000</v>
      </c>
      <c r="E625" s="5">
        <v>0</v>
      </c>
      <c r="F625" s="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8272</v>
      </c>
      <c r="O625" s="7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5">
        <v>5000</v>
      </c>
      <c r="E626" s="5">
        <v>0</v>
      </c>
      <c r="F626" s="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8272</v>
      </c>
      <c r="O626" s="7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5">
        <v>25000</v>
      </c>
      <c r="E627" s="5">
        <v>0</v>
      </c>
      <c r="F627" s="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8272</v>
      </c>
      <c r="O627" s="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5">
        <v>25000</v>
      </c>
      <c r="E628" s="5">
        <v>4345</v>
      </c>
      <c r="F628" s="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8272</v>
      </c>
      <c r="O628" s="7">
        <f t="shared" si="54"/>
        <v>17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5">
        <v>450000</v>
      </c>
      <c r="E629" s="5">
        <v>90</v>
      </c>
      <c r="F629" s="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8272</v>
      </c>
      <c r="O629" s="7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5">
        <v>5000</v>
      </c>
      <c r="E630" s="5">
        <v>0</v>
      </c>
      <c r="F630" s="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8272</v>
      </c>
      <c r="O630" s="7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5">
        <v>200000</v>
      </c>
      <c r="E631" s="5">
        <v>350</v>
      </c>
      <c r="F631" s="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8272</v>
      </c>
      <c r="O631" s="7">
        <f t="shared" si="54"/>
        <v>0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5">
        <v>11999</v>
      </c>
      <c r="E632" s="5">
        <v>10</v>
      </c>
      <c r="F632" s="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8272</v>
      </c>
      <c r="O632" s="7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5">
        <v>50000</v>
      </c>
      <c r="E633" s="5">
        <v>690</v>
      </c>
      <c r="F633" s="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8272</v>
      </c>
      <c r="O633" s="7">
        <f t="shared" si="54"/>
        <v>1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5">
        <v>20000</v>
      </c>
      <c r="E634" s="5">
        <v>0</v>
      </c>
      <c r="F634" s="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8272</v>
      </c>
      <c r="O634" s="7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5">
        <v>10000</v>
      </c>
      <c r="E635" s="5">
        <v>1245</v>
      </c>
      <c r="F635" s="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8272</v>
      </c>
      <c r="O635" s="7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5">
        <v>5000</v>
      </c>
      <c r="E636" s="5">
        <v>1</v>
      </c>
      <c r="F636" s="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8272</v>
      </c>
      <c r="O636" s="7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5">
        <v>25000</v>
      </c>
      <c r="E637" s="5">
        <v>2</v>
      </c>
      <c r="F637" s="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8272</v>
      </c>
      <c r="O637" s="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5">
        <v>2000</v>
      </c>
      <c r="E638" s="5">
        <v>4</v>
      </c>
      <c r="F638" s="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8272</v>
      </c>
      <c r="O638" s="7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5">
        <v>100000</v>
      </c>
      <c r="E639" s="5">
        <v>0</v>
      </c>
      <c r="F639" s="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8272</v>
      </c>
      <c r="O639" s="7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9">
        <f t="shared" si="58"/>
        <v>42762.962013888886</v>
      </c>
      <c r="T639" s="19">
        <f t="shared" si="5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 s="5">
        <v>200000</v>
      </c>
      <c r="E640" s="5">
        <v>18</v>
      </c>
      <c r="F640" s="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8272</v>
      </c>
      <c r="O640" s="7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5">
        <v>1000000</v>
      </c>
      <c r="E641" s="5">
        <v>1</v>
      </c>
      <c r="F641" s="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8272</v>
      </c>
      <c r="O641" s="7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5">
        <v>70</v>
      </c>
      <c r="E642" s="5">
        <v>101</v>
      </c>
      <c r="F642" s="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8273</v>
      </c>
      <c r="O642" s="7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9">
        <f t="shared" si="58"/>
        <v>42683.420312500006</v>
      </c>
      <c r="T642" s="19">
        <f t="shared" si="5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5">
        <v>40000</v>
      </c>
      <c r="E643" s="5">
        <v>47665</v>
      </c>
      <c r="F643" s="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8273</v>
      </c>
      <c r="O643" s="7">
        <f t="shared" ref="O643:O706" si="60">ROUND(E643/D643*100,0)</f>
        <v>119</v>
      </c>
      <c r="P643" s="5">
        <f t="shared" ref="P643:P706" si="61">IF(L643=0,0,(E643/L643))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RIGHT(N643,LEN(N643)-FIND("/",N643)*1)</f>
        <v>wearables</v>
      </c>
      <c r="S643" s="19">
        <f t="shared" ref="S643:S706" si="64">(((J643/60)/60)/24)+DATE(1970,1,1)</f>
        <v>42199.57</v>
      </c>
      <c r="T643" s="19">
        <f t="shared" ref="T643:T706" si="65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5">
        <v>20000</v>
      </c>
      <c r="E644" s="5">
        <v>292097</v>
      </c>
      <c r="F644" s="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8273</v>
      </c>
      <c r="O644" s="7">
        <f t="shared" si="60"/>
        <v>1460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5">
        <v>25000</v>
      </c>
      <c r="E645" s="5">
        <v>26452</v>
      </c>
      <c r="F645" s="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8273</v>
      </c>
      <c r="O645" s="7">
        <f t="shared" si="60"/>
        <v>106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5">
        <v>25000</v>
      </c>
      <c r="E646" s="5">
        <v>75029.48</v>
      </c>
      <c r="F646" s="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8273</v>
      </c>
      <c r="O646" s="7">
        <f t="shared" si="60"/>
        <v>300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5">
        <v>2000</v>
      </c>
      <c r="E647" s="5">
        <v>5574</v>
      </c>
      <c r="F647" s="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8273</v>
      </c>
      <c r="O647" s="7">
        <f t="shared" si="60"/>
        <v>279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5">
        <v>800</v>
      </c>
      <c r="E648" s="5">
        <v>1055.01</v>
      </c>
      <c r="F648" s="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8273</v>
      </c>
      <c r="O648" s="7">
        <f t="shared" si="60"/>
        <v>132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5">
        <v>2000</v>
      </c>
      <c r="E649" s="5">
        <v>2141</v>
      </c>
      <c r="F649" s="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8273</v>
      </c>
      <c r="O649" s="7">
        <f t="shared" si="60"/>
        <v>107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5">
        <v>35000</v>
      </c>
      <c r="E650" s="5">
        <v>44388</v>
      </c>
      <c r="F650" s="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8273</v>
      </c>
      <c r="O650" s="7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5">
        <v>2500</v>
      </c>
      <c r="E651" s="5">
        <v>3499</v>
      </c>
      <c r="F651" s="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8273</v>
      </c>
      <c r="O651" s="7">
        <f t="shared" si="60"/>
        <v>140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5">
        <v>1500</v>
      </c>
      <c r="E652" s="5">
        <v>1686</v>
      </c>
      <c r="F652" s="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8273</v>
      </c>
      <c r="O652" s="7">
        <f t="shared" si="60"/>
        <v>112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5">
        <v>25000</v>
      </c>
      <c r="E653" s="5">
        <v>25132</v>
      </c>
      <c r="F653" s="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8273</v>
      </c>
      <c r="O653" s="7">
        <f t="shared" si="60"/>
        <v>101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5">
        <v>3000</v>
      </c>
      <c r="E654" s="5">
        <v>3014</v>
      </c>
      <c r="F654" s="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8273</v>
      </c>
      <c r="O654" s="7">
        <f t="shared" si="60"/>
        <v>100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5">
        <v>75000</v>
      </c>
      <c r="E655" s="5">
        <v>106084.5</v>
      </c>
      <c r="F655" s="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8273</v>
      </c>
      <c r="O655" s="7">
        <f t="shared" si="60"/>
        <v>141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5">
        <v>12000</v>
      </c>
      <c r="E656" s="5">
        <v>32075</v>
      </c>
      <c r="F656" s="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8273</v>
      </c>
      <c r="O656" s="7">
        <f t="shared" si="60"/>
        <v>267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5">
        <v>8000</v>
      </c>
      <c r="E657" s="5">
        <v>11751</v>
      </c>
      <c r="F657" s="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8273</v>
      </c>
      <c r="O657" s="7">
        <f t="shared" si="60"/>
        <v>147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5">
        <v>5000</v>
      </c>
      <c r="E658" s="5">
        <v>10678</v>
      </c>
      <c r="F658" s="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8273</v>
      </c>
      <c r="O658" s="7">
        <f t="shared" si="60"/>
        <v>214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5">
        <v>15000</v>
      </c>
      <c r="E659" s="5">
        <v>18855</v>
      </c>
      <c r="F659" s="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8273</v>
      </c>
      <c r="O659" s="7">
        <f t="shared" si="60"/>
        <v>126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5">
        <v>28888</v>
      </c>
      <c r="E660" s="5">
        <v>30177</v>
      </c>
      <c r="F660" s="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8273</v>
      </c>
      <c r="O660" s="7">
        <f t="shared" si="60"/>
        <v>104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9">
        <f t="shared" si="64"/>
        <v>42179.160752314812</v>
      </c>
      <c r="T660" s="19">
        <f t="shared" si="65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 s="5">
        <v>3000</v>
      </c>
      <c r="E661" s="5">
        <v>3017</v>
      </c>
      <c r="F661" s="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8273</v>
      </c>
      <c r="O661" s="7">
        <f t="shared" si="60"/>
        <v>101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5">
        <v>50000</v>
      </c>
      <c r="E662" s="5">
        <v>1529</v>
      </c>
      <c r="F662" s="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8273</v>
      </c>
      <c r="O662" s="7">
        <f t="shared" si="60"/>
        <v>3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5">
        <v>10000</v>
      </c>
      <c r="E663" s="5">
        <v>95</v>
      </c>
      <c r="F663" s="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8273</v>
      </c>
      <c r="O663" s="7">
        <f t="shared" si="60"/>
        <v>1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5">
        <v>39000</v>
      </c>
      <c r="E664" s="5">
        <v>156</v>
      </c>
      <c r="F664" s="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8273</v>
      </c>
      <c r="O664" s="7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5">
        <v>200000</v>
      </c>
      <c r="E665" s="5">
        <v>700</v>
      </c>
      <c r="F665" s="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8273</v>
      </c>
      <c r="O665" s="7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5">
        <v>12000</v>
      </c>
      <c r="E666" s="5">
        <v>904</v>
      </c>
      <c r="F666" s="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8273</v>
      </c>
      <c r="O666" s="7">
        <f t="shared" si="60"/>
        <v>8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5">
        <v>10000</v>
      </c>
      <c r="E667" s="5">
        <v>1864</v>
      </c>
      <c r="F667" s="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8273</v>
      </c>
      <c r="O667" s="7">
        <f t="shared" si="60"/>
        <v>19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5">
        <v>200000</v>
      </c>
      <c r="E668" s="5">
        <v>8</v>
      </c>
      <c r="F668" s="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8273</v>
      </c>
      <c r="O668" s="7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5">
        <v>50000</v>
      </c>
      <c r="E669" s="5">
        <v>5010</v>
      </c>
      <c r="F669" s="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8273</v>
      </c>
      <c r="O669" s="7">
        <f t="shared" si="60"/>
        <v>10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5">
        <v>15000</v>
      </c>
      <c r="E670" s="5">
        <v>684</v>
      </c>
      <c r="F670" s="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8273</v>
      </c>
      <c r="O670" s="7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5">
        <v>200000</v>
      </c>
      <c r="E671" s="5">
        <v>43015</v>
      </c>
      <c r="F671" s="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8273</v>
      </c>
      <c r="O671" s="7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5">
        <v>90000</v>
      </c>
      <c r="E672" s="5">
        <v>26349</v>
      </c>
      <c r="F672" s="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8273</v>
      </c>
      <c r="O672" s="7">
        <f t="shared" si="60"/>
        <v>29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5">
        <v>30000</v>
      </c>
      <c r="E673" s="5">
        <v>11828</v>
      </c>
      <c r="F673" s="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8273</v>
      </c>
      <c r="O673" s="7">
        <f t="shared" si="60"/>
        <v>39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5">
        <v>50000</v>
      </c>
      <c r="E674" s="5">
        <v>10814</v>
      </c>
      <c r="F674" s="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8273</v>
      </c>
      <c r="O674" s="7">
        <f t="shared" si="60"/>
        <v>22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5">
        <v>100000</v>
      </c>
      <c r="E675" s="5">
        <v>205</v>
      </c>
      <c r="F675" s="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8273</v>
      </c>
      <c r="O675" s="7">
        <f t="shared" si="60"/>
        <v>0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5">
        <v>50000</v>
      </c>
      <c r="E676" s="5">
        <v>15</v>
      </c>
      <c r="F676" s="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8273</v>
      </c>
      <c r="O676" s="7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5">
        <v>6000</v>
      </c>
      <c r="E677" s="5">
        <v>891</v>
      </c>
      <c r="F677" s="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8273</v>
      </c>
      <c r="O677" s="7">
        <f t="shared" si="60"/>
        <v>15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5">
        <v>100000</v>
      </c>
      <c r="E678" s="5">
        <v>1471</v>
      </c>
      <c r="F678" s="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8273</v>
      </c>
      <c r="O678" s="7">
        <f t="shared" si="60"/>
        <v>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5">
        <v>50000</v>
      </c>
      <c r="E679" s="5">
        <v>12792</v>
      </c>
      <c r="F679" s="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8273</v>
      </c>
      <c r="O679" s="7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5">
        <v>29000</v>
      </c>
      <c r="E680" s="5">
        <v>1108</v>
      </c>
      <c r="F680" s="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8273</v>
      </c>
      <c r="O680" s="7">
        <f t="shared" si="60"/>
        <v>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5">
        <v>57000</v>
      </c>
      <c r="E681" s="5">
        <v>8827</v>
      </c>
      <c r="F681" s="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8273</v>
      </c>
      <c r="O681" s="7">
        <f t="shared" si="60"/>
        <v>15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5">
        <v>75000</v>
      </c>
      <c r="E682" s="5">
        <v>19434</v>
      </c>
      <c r="F682" s="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8273</v>
      </c>
      <c r="O682" s="7">
        <f t="shared" si="60"/>
        <v>26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5">
        <v>2500</v>
      </c>
      <c r="E683" s="5">
        <v>1</v>
      </c>
      <c r="F683" s="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8273</v>
      </c>
      <c r="O683" s="7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5">
        <v>50000</v>
      </c>
      <c r="E684" s="5">
        <v>53</v>
      </c>
      <c r="F684" s="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8273</v>
      </c>
      <c r="O684" s="7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5">
        <v>35000</v>
      </c>
      <c r="E685" s="5">
        <v>298</v>
      </c>
      <c r="F685" s="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8273</v>
      </c>
      <c r="O685" s="7">
        <f t="shared" si="60"/>
        <v>1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5">
        <v>320000</v>
      </c>
      <c r="E686" s="5">
        <v>23948</v>
      </c>
      <c r="F686" s="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8273</v>
      </c>
      <c r="O686" s="7">
        <f t="shared" si="60"/>
        <v>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5">
        <v>2000</v>
      </c>
      <c r="E687" s="5">
        <v>553</v>
      </c>
      <c r="F687" s="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8273</v>
      </c>
      <c r="O687" s="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5">
        <v>500000</v>
      </c>
      <c r="E688" s="5">
        <v>0</v>
      </c>
      <c r="F688" s="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8273</v>
      </c>
      <c r="O688" s="7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5">
        <v>100000</v>
      </c>
      <c r="E689" s="5">
        <v>3550</v>
      </c>
      <c r="F689" s="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8273</v>
      </c>
      <c r="O689" s="7">
        <f t="shared" si="60"/>
        <v>4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5">
        <v>20000</v>
      </c>
      <c r="E690" s="5">
        <v>14598</v>
      </c>
      <c r="F690" s="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8273</v>
      </c>
      <c r="O690" s="7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5">
        <v>200000</v>
      </c>
      <c r="E691" s="5">
        <v>115297.5</v>
      </c>
      <c r="F691" s="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8273</v>
      </c>
      <c r="O691" s="7">
        <f t="shared" si="60"/>
        <v>58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5">
        <v>20000</v>
      </c>
      <c r="E692" s="5">
        <v>2468</v>
      </c>
      <c r="F692" s="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8273</v>
      </c>
      <c r="O692" s="7">
        <f t="shared" si="60"/>
        <v>12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5">
        <v>50000</v>
      </c>
      <c r="E693" s="5">
        <v>260</v>
      </c>
      <c r="F693" s="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8273</v>
      </c>
      <c r="O693" s="7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5">
        <v>20000</v>
      </c>
      <c r="E694" s="5">
        <v>1306</v>
      </c>
      <c r="F694" s="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8273</v>
      </c>
      <c r="O694" s="7">
        <f t="shared" si="60"/>
        <v>7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5">
        <v>100000</v>
      </c>
      <c r="E695" s="5">
        <v>35338</v>
      </c>
      <c r="F695" s="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8273</v>
      </c>
      <c r="O695" s="7">
        <f t="shared" si="60"/>
        <v>35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5">
        <v>150000</v>
      </c>
      <c r="E696" s="5">
        <v>590</v>
      </c>
      <c r="F696" s="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8273</v>
      </c>
      <c r="O696" s="7">
        <f t="shared" si="60"/>
        <v>0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5">
        <v>60000</v>
      </c>
      <c r="E697" s="5">
        <v>636</v>
      </c>
      <c r="F697" s="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8273</v>
      </c>
      <c r="O697" s="7">
        <f t="shared" si="60"/>
        <v>1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5">
        <v>175000</v>
      </c>
      <c r="E698" s="5">
        <v>1</v>
      </c>
      <c r="F698" s="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8273</v>
      </c>
      <c r="O698" s="7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5">
        <v>5000</v>
      </c>
      <c r="E699" s="5">
        <v>2319</v>
      </c>
      <c r="F699" s="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8273</v>
      </c>
      <c r="O699" s="7">
        <f t="shared" si="60"/>
        <v>46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5">
        <v>100000</v>
      </c>
      <c r="E700" s="5">
        <v>15390</v>
      </c>
      <c r="F700" s="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8273</v>
      </c>
      <c r="O700" s="7">
        <f t="shared" si="60"/>
        <v>15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5">
        <v>130000</v>
      </c>
      <c r="E701" s="5">
        <v>107148.74</v>
      </c>
      <c r="F701" s="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8273</v>
      </c>
      <c r="O701" s="7">
        <f t="shared" si="60"/>
        <v>82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5">
        <v>15000</v>
      </c>
      <c r="E702" s="5">
        <v>403</v>
      </c>
      <c r="F702" s="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8273</v>
      </c>
      <c r="O702" s="7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5">
        <v>23000</v>
      </c>
      <c r="E703" s="5">
        <v>6118</v>
      </c>
      <c r="F703" s="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8273</v>
      </c>
      <c r="O703" s="7">
        <f t="shared" si="60"/>
        <v>27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5">
        <v>15000</v>
      </c>
      <c r="E704" s="5">
        <v>4622.01</v>
      </c>
      <c r="F704" s="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8273</v>
      </c>
      <c r="O704" s="7">
        <f t="shared" si="60"/>
        <v>31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5">
        <v>15000</v>
      </c>
      <c r="E705" s="5">
        <v>837</v>
      </c>
      <c r="F705" s="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8273</v>
      </c>
      <c r="O705" s="7">
        <f t="shared" si="60"/>
        <v>6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5">
        <v>55000</v>
      </c>
      <c r="E706" s="5">
        <v>481</v>
      </c>
      <c r="F706" s="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8273</v>
      </c>
      <c r="O706" s="7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9">
        <f t="shared" si="64"/>
        <v>42726.192916666667</v>
      </c>
      <c r="T706" s="19">
        <f t="shared" si="65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5">
        <v>100000</v>
      </c>
      <c r="E707" s="5">
        <v>977</v>
      </c>
      <c r="F707" s="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8273</v>
      </c>
      <c r="O707" s="7">
        <f t="shared" ref="O707:O770" si="66">ROUND(E707/D707*100,0)</f>
        <v>1</v>
      </c>
      <c r="P707" s="5">
        <f t="shared" ref="P707:P770" si="67">IF(L707=0,0,(E707/L707))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RIGHT(N707,LEN(N707)-FIND("/",N707)*1)</f>
        <v>wearables</v>
      </c>
      <c r="S707" s="19">
        <f t="shared" ref="S707:S770" si="70">(((J707/60)/60)/24)+DATE(1970,1,1)</f>
        <v>42726.491643518515</v>
      </c>
      <c r="T707" s="19">
        <f t="shared" ref="T707:T770" si="71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5">
        <v>100000</v>
      </c>
      <c r="E708" s="5">
        <v>0</v>
      </c>
      <c r="F708" s="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8273</v>
      </c>
      <c r="O708" s="7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5">
        <v>68000</v>
      </c>
      <c r="E709" s="5">
        <v>53670.6</v>
      </c>
      <c r="F709" s="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8273</v>
      </c>
      <c r="O709" s="7">
        <f t="shared" si="66"/>
        <v>79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5">
        <v>40000</v>
      </c>
      <c r="E710" s="5">
        <v>8837</v>
      </c>
      <c r="F710" s="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8273</v>
      </c>
      <c r="O710" s="7">
        <f t="shared" si="66"/>
        <v>22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5">
        <v>15000</v>
      </c>
      <c r="E711" s="5">
        <v>61</v>
      </c>
      <c r="F711" s="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8273</v>
      </c>
      <c r="O711" s="7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5">
        <v>1200</v>
      </c>
      <c r="E712" s="5">
        <v>0</v>
      </c>
      <c r="F712" s="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8273</v>
      </c>
      <c r="O712" s="7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5">
        <v>100000</v>
      </c>
      <c r="E713" s="5">
        <v>33791</v>
      </c>
      <c r="F713" s="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8273</v>
      </c>
      <c r="O713" s="7">
        <f t="shared" si="66"/>
        <v>34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5">
        <v>48500</v>
      </c>
      <c r="E714" s="5">
        <v>105</v>
      </c>
      <c r="F714" s="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8273</v>
      </c>
      <c r="O714" s="7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5">
        <v>25000</v>
      </c>
      <c r="E715" s="5">
        <v>199</v>
      </c>
      <c r="F715" s="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8273</v>
      </c>
      <c r="O715" s="7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5">
        <v>15000</v>
      </c>
      <c r="E716" s="5">
        <v>2249</v>
      </c>
      <c r="F716" s="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8273</v>
      </c>
      <c r="O716" s="7">
        <f t="shared" si="66"/>
        <v>15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5">
        <v>27500</v>
      </c>
      <c r="E717" s="5">
        <v>1389</v>
      </c>
      <c r="F717" s="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8273</v>
      </c>
      <c r="O717" s="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5">
        <v>7000</v>
      </c>
      <c r="E718" s="5">
        <v>715</v>
      </c>
      <c r="F718" s="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8273</v>
      </c>
      <c r="O718" s="7">
        <f t="shared" si="66"/>
        <v>10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9">
        <f t="shared" si="70"/>
        <v>41940.658645833333</v>
      </c>
      <c r="T718" s="19">
        <f t="shared" si="71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5">
        <v>100000</v>
      </c>
      <c r="E719" s="5">
        <v>305</v>
      </c>
      <c r="F719" s="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8273</v>
      </c>
      <c r="O719" s="7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5">
        <v>12000</v>
      </c>
      <c r="E720" s="5">
        <v>90</v>
      </c>
      <c r="F720" s="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8273</v>
      </c>
      <c r="O720" s="7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5">
        <v>15000</v>
      </c>
      <c r="E721" s="5">
        <v>194</v>
      </c>
      <c r="F721" s="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8273</v>
      </c>
      <c r="O721" s="7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5">
        <v>1900</v>
      </c>
      <c r="E722" s="5">
        <v>2735</v>
      </c>
      <c r="F722" s="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8274</v>
      </c>
      <c r="O722" s="7">
        <f t="shared" si="66"/>
        <v>144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5">
        <v>8200</v>
      </c>
      <c r="E723" s="5">
        <v>10013</v>
      </c>
      <c r="F723" s="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8274</v>
      </c>
      <c r="O723" s="7">
        <f t="shared" si="66"/>
        <v>122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5">
        <v>25000</v>
      </c>
      <c r="E724" s="5">
        <v>33006</v>
      </c>
      <c r="F724" s="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8274</v>
      </c>
      <c r="O724" s="7">
        <f t="shared" si="66"/>
        <v>132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5">
        <v>5000</v>
      </c>
      <c r="E725" s="5">
        <v>5469</v>
      </c>
      <c r="F725" s="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8274</v>
      </c>
      <c r="O725" s="7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5">
        <v>7000</v>
      </c>
      <c r="E726" s="5">
        <v>7383.01</v>
      </c>
      <c r="F726" s="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8274</v>
      </c>
      <c r="O726" s="7">
        <f t="shared" si="66"/>
        <v>105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5">
        <v>20000</v>
      </c>
      <c r="E727" s="5">
        <v>20070</v>
      </c>
      <c r="F727" s="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8274</v>
      </c>
      <c r="O727" s="7">
        <f t="shared" si="66"/>
        <v>100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5">
        <v>2500</v>
      </c>
      <c r="E728" s="5">
        <v>2535</v>
      </c>
      <c r="F728" s="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8274</v>
      </c>
      <c r="O728" s="7">
        <f t="shared" si="66"/>
        <v>101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5">
        <v>3500</v>
      </c>
      <c r="E729" s="5">
        <v>5443</v>
      </c>
      <c r="F729" s="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8274</v>
      </c>
      <c r="O729" s="7">
        <f t="shared" si="66"/>
        <v>156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5">
        <v>7500</v>
      </c>
      <c r="E730" s="5">
        <v>7917.45</v>
      </c>
      <c r="F730" s="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8274</v>
      </c>
      <c r="O730" s="7">
        <f t="shared" si="66"/>
        <v>106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5">
        <v>4000</v>
      </c>
      <c r="E731" s="5">
        <v>5226</v>
      </c>
      <c r="F731" s="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8274</v>
      </c>
      <c r="O731" s="7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5">
        <v>20000</v>
      </c>
      <c r="E732" s="5">
        <v>26438</v>
      </c>
      <c r="F732" s="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8274</v>
      </c>
      <c r="O732" s="7">
        <f t="shared" si="66"/>
        <v>132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5">
        <v>5000</v>
      </c>
      <c r="E733" s="5">
        <v>6300</v>
      </c>
      <c r="F733" s="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8274</v>
      </c>
      <c r="O733" s="7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5">
        <v>40</v>
      </c>
      <c r="E734" s="5">
        <v>64</v>
      </c>
      <c r="F734" s="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8274</v>
      </c>
      <c r="O734" s="7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5">
        <v>2500</v>
      </c>
      <c r="E735" s="5">
        <v>3012</v>
      </c>
      <c r="F735" s="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8274</v>
      </c>
      <c r="O735" s="7">
        <f t="shared" si="66"/>
        <v>120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5">
        <v>8500</v>
      </c>
      <c r="E736" s="5">
        <v>10670</v>
      </c>
      <c r="F736" s="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8274</v>
      </c>
      <c r="O736" s="7">
        <f t="shared" si="66"/>
        <v>126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5">
        <v>47000</v>
      </c>
      <c r="E737" s="5">
        <v>53771</v>
      </c>
      <c r="F737" s="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8274</v>
      </c>
      <c r="O737" s="7">
        <f t="shared" si="66"/>
        <v>114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5">
        <v>3600</v>
      </c>
      <c r="E738" s="5">
        <v>11345</v>
      </c>
      <c r="F738" s="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8274</v>
      </c>
      <c r="O738" s="7">
        <f t="shared" si="66"/>
        <v>315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5">
        <v>5000</v>
      </c>
      <c r="E739" s="5">
        <v>6120</v>
      </c>
      <c r="F739" s="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8274</v>
      </c>
      <c r="O739" s="7">
        <f t="shared" si="66"/>
        <v>122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5">
        <v>1500</v>
      </c>
      <c r="E740" s="5">
        <v>1601</v>
      </c>
      <c r="F740" s="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8274</v>
      </c>
      <c r="O740" s="7">
        <f t="shared" si="66"/>
        <v>107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5">
        <v>6000</v>
      </c>
      <c r="E741" s="5">
        <v>9500</v>
      </c>
      <c r="F741" s="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8274</v>
      </c>
      <c r="O741" s="7">
        <f t="shared" si="66"/>
        <v>158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5">
        <v>3000</v>
      </c>
      <c r="E742" s="5">
        <v>3222</v>
      </c>
      <c r="F742" s="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8274</v>
      </c>
      <c r="O742" s="7">
        <f t="shared" si="66"/>
        <v>107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5">
        <v>13000</v>
      </c>
      <c r="E743" s="5">
        <v>13293.8</v>
      </c>
      <c r="F743" s="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8274</v>
      </c>
      <c r="O743" s="7">
        <f t="shared" si="66"/>
        <v>102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5">
        <v>1400</v>
      </c>
      <c r="E744" s="5">
        <v>1550</v>
      </c>
      <c r="F744" s="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8274</v>
      </c>
      <c r="O744" s="7">
        <f t="shared" si="66"/>
        <v>111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5">
        <v>550</v>
      </c>
      <c r="E745" s="5">
        <v>814</v>
      </c>
      <c r="F745" s="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8274</v>
      </c>
      <c r="O745" s="7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5">
        <v>5000</v>
      </c>
      <c r="E746" s="5">
        <v>5116</v>
      </c>
      <c r="F746" s="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8274</v>
      </c>
      <c r="O746" s="7">
        <f t="shared" si="66"/>
        <v>102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5">
        <v>2220</v>
      </c>
      <c r="E747" s="5">
        <v>3976</v>
      </c>
      <c r="F747" s="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8274</v>
      </c>
      <c r="O747" s="7">
        <f t="shared" si="66"/>
        <v>179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5">
        <v>2987</v>
      </c>
      <c r="E748" s="5">
        <v>3318</v>
      </c>
      <c r="F748" s="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8274</v>
      </c>
      <c r="O748" s="7">
        <f t="shared" si="66"/>
        <v>111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5">
        <v>7000</v>
      </c>
      <c r="E749" s="5">
        <v>7003</v>
      </c>
      <c r="F749" s="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8274</v>
      </c>
      <c r="O749" s="7">
        <f t="shared" si="66"/>
        <v>100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5">
        <v>2000</v>
      </c>
      <c r="E750" s="5">
        <v>2005</v>
      </c>
      <c r="F750" s="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8274</v>
      </c>
      <c r="O750" s="7">
        <f t="shared" si="66"/>
        <v>100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5">
        <v>10000</v>
      </c>
      <c r="E751" s="5">
        <v>10556</v>
      </c>
      <c r="F751" s="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8274</v>
      </c>
      <c r="O751" s="7">
        <f t="shared" si="66"/>
        <v>106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5">
        <v>4444</v>
      </c>
      <c r="E752" s="5">
        <v>4559</v>
      </c>
      <c r="F752" s="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8274</v>
      </c>
      <c r="O752" s="7">
        <f t="shared" si="66"/>
        <v>103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5">
        <v>3000</v>
      </c>
      <c r="E753" s="5">
        <v>3555</v>
      </c>
      <c r="F753" s="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8274</v>
      </c>
      <c r="O753" s="7">
        <f t="shared" si="66"/>
        <v>119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5">
        <v>5000</v>
      </c>
      <c r="E754" s="5">
        <v>5585</v>
      </c>
      <c r="F754" s="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8274</v>
      </c>
      <c r="O754" s="7">
        <f t="shared" si="66"/>
        <v>112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5">
        <v>10000</v>
      </c>
      <c r="E755" s="5">
        <v>12800</v>
      </c>
      <c r="F755" s="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8274</v>
      </c>
      <c r="O755" s="7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5">
        <v>2000</v>
      </c>
      <c r="E756" s="5">
        <v>2075</v>
      </c>
      <c r="F756" s="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8274</v>
      </c>
      <c r="O756" s="7">
        <f t="shared" si="66"/>
        <v>104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5">
        <v>2500</v>
      </c>
      <c r="E757" s="5">
        <v>2547.69</v>
      </c>
      <c r="F757" s="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8274</v>
      </c>
      <c r="O757" s="7">
        <f t="shared" si="66"/>
        <v>102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5">
        <v>700</v>
      </c>
      <c r="E758" s="5">
        <v>824</v>
      </c>
      <c r="F758" s="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8274</v>
      </c>
      <c r="O758" s="7">
        <f t="shared" si="66"/>
        <v>118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5">
        <v>250</v>
      </c>
      <c r="E759" s="5">
        <v>595</v>
      </c>
      <c r="F759" s="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8274</v>
      </c>
      <c r="O759" s="7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5">
        <v>2500</v>
      </c>
      <c r="E760" s="5">
        <v>2550</v>
      </c>
      <c r="F760" s="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8274</v>
      </c>
      <c r="O760" s="7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5">
        <v>5000</v>
      </c>
      <c r="E761" s="5">
        <v>5096</v>
      </c>
      <c r="F761" s="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8274</v>
      </c>
      <c r="O761" s="7">
        <f t="shared" si="66"/>
        <v>102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5">
        <v>2200</v>
      </c>
      <c r="E762" s="5">
        <v>0</v>
      </c>
      <c r="F762" s="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8275</v>
      </c>
      <c r="O762" s="7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5">
        <v>5000</v>
      </c>
      <c r="E763" s="5">
        <v>235</v>
      </c>
      <c r="F763" s="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8275</v>
      </c>
      <c r="O763" s="7">
        <f t="shared" si="66"/>
        <v>5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5">
        <v>3500</v>
      </c>
      <c r="E764" s="5">
        <v>0</v>
      </c>
      <c r="F764" s="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8275</v>
      </c>
      <c r="O764" s="7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9">
        <f t="shared" si="70"/>
        <v>42690.858449074076</v>
      </c>
      <c r="T764" s="19">
        <f t="shared" si="71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5">
        <v>4290</v>
      </c>
      <c r="E765" s="5">
        <v>5</v>
      </c>
      <c r="F765" s="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8275</v>
      </c>
      <c r="O765" s="7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5">
        <v>5000</v>
      </c>
      <c r="E766" s="5">
        <v>0</v>
      </c>
      <c r="F766" s="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8275</v>
      </c>
      <c r="O766" s="7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5">
        <v>7000</v>
      </c>
      <c r="E767" s="5">
        <v>2521</v>
      </c>
      <c r="F767" s="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8275</v>
      </c>
      <c r="O767" s="7">
        <f t="shared" si="66"/>
        <v>36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5">
        <v>4000</v>
      </c>
      <c r="E768" s="5">
        <v>0</v>
      </c>
      <c r="F768" s="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8275</v>
      </c>
      <c r="O768" s="7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5">
        <v>5000</v>
      </c>
      <c r="E769" s="5">
        <v>177</v>
      </c>
      <c r="F769" s="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8275</v>
      </c>
      <c r="O769" s="7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5">
        <v>2500</v>
      </c>
      <c r="E770" s="5">
        <v>0</v>
      </c>
      <c r="F770" s="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8275</v>
      </c>
      <c r="O770" s="7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9">
        <f t="shared" si="70"/>
        <v>41594.207060185188</v>
      </c>
      <c r="T770" s="19">
        <f t="shared" si="71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5">
        <v>4000</v>
      </c>
      <c r="E771" s="5">
        <v>1656</v>
      </c>
      <c r="F771" s="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8275</v>
      </c>
      <c r="O771" s="7">
        <f t="shared" ref="O771:O834" si="72">ROUND(E771/D771*100,0)</f>
        <v>41</v>
      </c>
      <c r="P771" s="5">
        <f t="shared" ref="P771:P834" si="73">IF(L771=0,0,(E771/L771))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RIGHT(N771,LEN(N771)-FIND("/",N771)*1)</f>
        <v>fiction</v>
      </c>
      <c r="S771" s="19">
        <f t="shared" ref="S771:S834" si="76">(((J771/60)/60)/24)+DATE(1970,1,1)</f>
        <v>41604.996458333335</v>
      </c>
      <c r="T771" s="19">
        <f t="shared" ref="T771:T834" si="77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5">
        <v>17500</v>
      </c>
      <c r="E772" s="5">
        <v>0</v>
      </c>
      <c r="F772" s="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8275</v>
      </c>
      <c r="O772" s="7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5">
        <v>38000</v>
      </c>
      <c r="E773" s="5">
        <v>10</v>
      </c>
      <c r="F773" s="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8275</v>
      </c>
      <c r="O773" s="7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5">
        <v>1500</v>
      </c>
      <c r="E774" s="5">
        <v>50</v>
      </c>
      <c r="F774" s="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8275</v>
      </c>
      <c r="O774" s="7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5">
        <v>3759</v>
      </c>
      <c r="E775" s="5">
        <v>32</v>
      </c>
      <c r="F775" s="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8275</v>
      </c>
      <c r="O775" s="7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5">
        <v>500</v>
      </c>
      <c r="E776" s="5">
        <v>351</v>
      </c>
      <c r="F776" s="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8275</v>
      </c>
      <c r="O776" s="7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5">
        <v>10000</v>
      </c>
      <c r="E777" s="5">
        <v>170</v>
      </c>
      <c r="F777" s="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8275</v>
      </c>
      <c r="O777" s="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5">
        <v>7000</v>
      </c>
      <c r="E778" s="5">
        <v>3598</v>
      </c>
      <c r="F778" s="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8275</v>
      </c>
      <c r="O778" s="7">
        <f t="shared" si="72"/>
        <v>51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5">
        <v>3000</v>
      </c>
      <c r="E779" s="5">
        <v>21</v>
      </c>
      <c r="F779" s="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8275</v>
      </c>
      <c r="O779" s="7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5">
        <v>500</v>
      </c>
      <c r="E780" s="5">
        <v>2</v>
      </c>
      <c r="F780" s="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8275</v>
      </c>
      <c r="O780" s="7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5">
        <v>15000</v>
      </c>
      <c r="E781" s="5">
        <v>400</v>
      </c>
      <c r="F781" s="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8275</v>
      </c>
      <c r="O781" s="7">
        <f t="shared" si="72"/>
        <v>3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5">
        <v>1000</v>
      </c>
      <c r="E782" s="5">
        <v>1040</v>
      </c>
      <c r="F782" s="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8276</v>
      </c>
      <c r="O782" s="7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5">
        <v>800</v>
      </c>
      <c r="E783" s="5">
        <v>1065.23</v>
      </c>
      <c r="F783" s="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8276</v>
      </c>
      <c r="O783" s="7">
        <f t="shared" si="72"/>
        <v>133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5">
        <v>700</v>
      </c>
      <c r="E784" s="5">
        <v>700</v>
      </c>
      <c r="F784" s="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8276</v>
      </c>
      <c r="O784" s="7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9">
        <f t="shared" si="76"/>
        <v>41116.758125</v>
      </c>
      <c r="T784" s="19">
        <f t="shared" si="77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5">
        <v>1500</v>
      </c>
      <c r="E785" s="5">
        <v>2222</v>
      </c>
      <c r="F785" s="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8276</v>
      </c>
      <c r="O785" s="7">
        <f t="shared" si="72"/>
        <v>148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5">
        <v>1000</v>
      </c>
      <c r="E786" s="5">
        <v>1025</v>
      </c>
      <c r="F786" s="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8276</v>
      </c>
      <c r="O786" s="7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5">
        <v>500</v>
      </c>
      <c r="E787" s="5">
        <v>903.14</v>
      </c>
      <c r="F787" s="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8276</v>
      </c>
      <c r="O787" s="7">
        <f t="shared" si="72"/>
        <v>181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5">
        <v>5000</v>
      </c>
      <c r="E788" s="5">
        <v>7140</v>
      </c>
      <c r="F788" s="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8276</v>
      </c>
      <c r="O788" s="7">
        <f t="shared" si="72"/>
        <v>143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5">
        <v>1200</v>
      </c>
      <c r="E789" s="5">
        <v>1370</v>
      </c>
      <c r="F789" s="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8276</v>
      </c>
      <c r="O789" s="7">
        <f t="shared" si="72"/>
        <v>114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5">
        <v>1000</v>
      </c>
      <c r="E790" s="5">
        <v>2035.05</v>
      </c>
      <c r="F790" s="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8276</v>
      </c>
      <c r="O790" s="7">
        <f t="shared" si="72"/>
        <v>204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5">
        <v>1700</v>
      </c>
      <c r="E791" s="5">
        <v>1860</v>
      </c>
      <c r="F791" s="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8276</v>
      </c>
      <c r="O791" s="7">
        <f t="shared" si="72"/>
        <v>109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5">
        <v>10000</v>
      </c>
      <c r="E792" s="5">
        <v>14437.46</v>
      </c>
      <c r="F792" s="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8276</v>
      </c>
      <c r="O792" s="7">
        <f t="shared" si="72"/>
        <v>144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5">
        <v>7500</v>
      </c>
      <c r="E793" s="5">
        <v>7790</v>
      </c>
      <c r="F793" s="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8276</v>
      </c>
      <c r="O793" s="7">
        <f t="shared" si="72"/>
        <v>104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5">
        <v>2500</v>
      </c>
      <c r="E794" s="5">
        <v>2511.11</v>
      </c>
      <c r="F794" s="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8276</v>
      </c>
      <c r="O794" s="7">
        <f t="shared" si="72"/>
        <v>100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5">
        <v>2750</v>
      </c>
      <c r="E795" s="5">
        <v>2826.43</v>
      </c>
      <c r="F795" s="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8276</v>
      </c>
      <c r="O795" s="7">
        <f t="shared" si="72"/>
        <v>103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5">
        <v>8000</v>
      </c>
      <c r="E796" s="5">
        <v>8425</v>
      </c>
      <c r="F796" s="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8276</v>
      </c>
      <c r="O796" s="7">
        <f t="shared" si="72"/>
        <v>105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5">
        <v>14000</v>
      </c>
      <c r="E797" s="5">
        <v>15650</v>
      </c>
      <c r="F797" s="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8276</v>
      </c>
      <c r="O797" s="7">
        <f t="shared" si="72"/>
        <v>112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5">
        <v>10000</v>
      </c>
      <c r="E798" s="5">
        <v>10135</v>
      </c>
      <c r="F798" s="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8276</v>
      </c>
      <c r="O798" s="7">
        <f t="shared" si="72"/>
        <v>101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5">
        <v>3000</v>
      </c>
      <c r="E799" s="5">
        <v>3226</v>
      </c>
      <c r="F799" s="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8276</v>
      </c>
      <c r="O799" s="7">
        <f t="shared" si="72"/>
        <v>108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5">
        <v>3500</v>
      </c>
      <c r="E800" s="5">
        <v>4021</v>
      </c>
      <c r="F800" s="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8276</v>
      </c>
      <c r="O800" s="7">
        <f t="shared" si="72"/>
        <v>115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5">
        <v>5000</v>
      </c>
      <c r="E801" s="5">
        <v>5001</v>
      </c>
      <c r="F801" s="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8276</v>
      </c>
      <c r="O801" s="7">
        <f t="shared" si="72"/>
        <v>100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5">
        <v>1500</v>
      </c>
      <c r="E802" s="5">
        <v>2282</v>
      </c>
      <c r="F802" s="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8276</v>
      </c>
      <c r="O802" s="7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5">
        <v>2000</v>
      </c>
      <c r="E803" s="5">
        <v>2230.4299999999998</v>
      </c>
      <c r="F803" s="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8276</v>
      </c>
      <c r="O803" s="7">
        <f t="shared" si="72"/>
        <v>112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5">
        <v>6000</v>
      </c>
      <c r="E804" s="5">
        <v>6080</v>
      </c>
      <c r="F804" s="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8276</v>
      </c>
      <c r="O804" s="7">
        <f t="shared" si="72"/>
        <v>101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5">
        <v>2300</v>
      </c>
      <c r="E805" s="5">
        <v>2835</v>
      </c>
      <c r="F805" s="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8276</v>
      </c>
      <c r="O805" s="7">
        <f t="shared" si="72"/>
        <v>123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5">
        <v>5500</v>
      </c>
      <c r="E806" s="5">
        <v>5500</v>
      </c>
      <c r="F806" s="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8276</v>
      </c>
      <c r="O806" s="7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5">
        <v>3000</v>
      </c>
      <c r="E807" s="5">
        <v>3150</v>
      </c>
      <c r="F807" s="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8276</v>
      </c>
      <c r="O807" s="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5">
        <v>8000</v>
      </c>
      <c r="E808" s="5">
        <v>8355</v>
      </c>
      <c r="F808" s="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8276</v>
      </c>
      <c r="O808" s="7">
        <f t="shared" si="72"/>
        <v>104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5">
        <v>4000</v>
      </c>
      <c r="E809" s="5">
        <v>4205</v>
      </c>
      <c r="F809" s="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8276</v>
      </c>
      <c r="O809" s="7">
        <f t="shared" si="72"/>
        <v>105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5">
        <v>4500</v>
      </c>
      <c r="E810" s="5">
        <v>4500</v>
      </c>
      <c r="F810" s="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8276</v>
      </c>
      <c r="O810" s="7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5">
        <v>4000</v>
      </c>
      <c r="E811" s="5">
        <v>4151</v>
      </c>
      <c r="F811" s="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8276</v>
      </c>
      <c r="O811" s="7">
        <f t="shared" si="72"/>
        <v>104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5">
        <v>1500</v>
      </c>
      <c r="E812" s="5">
        <v>1575</v>
      </c>
      <c r="F812" s="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8276</v>
      </c>
      <c r="O812" s="7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5">
        <v>1000</v>
      </c>
      <c r="E813" s="5">
        <v>1040</v>
      </c>
      <c r="F813" s="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8276</v>
      </c>
      <c r="O813" s="7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5">
        <v>600</v>
      </c>
      <c r="E814" s="5">
        <v>911</v>
      </c>
      <c r="F814" s="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8276</v>
      </c>
      <c r="O814" s="7">
        <f t="shared" si="72"/>
        <v>152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5">
        <v>1500</v>
      </c>
      <c r="E815" s="5">
        <v>2399.94</v>
      </c>
      <c r="F815" s="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8276</v>
      </c>
      <c r="O815" s="7">
        <f t="shared" si="72"/>
        <v>160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5">
        <v>1000</v>
      </c>
      <c r="E816" s="5">
        <v>1273</v>
      </c>
      <c r="F816" s="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8276</v>
      </c>
      <c r="O816" s="7">
        <f t="shared" si="72"/>
        <v>127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5">
        <v>4000</v>
      </c>
      <c r="E817" s="5">
        <v>4280</v>
      </c>
      <c r="F817" s="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8276</v>
      </c>
      <c r="O817" s="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5">
        <v>7000</v>
      </c>
      <c r="E818" s="5">
        <v>8058.55</v>
      </c>
      <c r="F818" s="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8276</v>
      </c>
      <c r="O818" s="7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5">
        <v>1500</v>
      </c>
      <c r="E819" s="5">
        <v>2056.66</v>
      </c>
      <c r="F819" s="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8276</v>
      </c>
      <c r="O819" s="7">
        <f t="shared" si="72"/>
        <v>137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5">
        <v>350</v>
      </c>
      <c r="E820" s="5">
        <v>545</v>
      </c>
      <c r="F820" s="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8276</v>
      </c>
      <c r="O820" s="7">
        <f t="shared" si="72"/>
        <v>156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5">
        <v>400</v>
      </c>
      <c r="E821" s="5">
        <v>435</v>
      </c>
      <c r="F821" s="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8276</v>
      </c>
      <c r="O821" s="7">
        <f t="shared" si="72"/>
        <v>109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5">
        <v>2000</v>
      </c>
      <c r="E822" s="5">
        <v>2681</v>
      </c>
      <c r="F822" s="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8276</v>
      </c>
      <c r="O822" s="7">
        <f t="shared" si="72"/>
        <v>134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5">
        <v>17482</v>
      </c>
      <c r="E823" s="5">
        <v>17482</v>
      </c>
      <c r="F823" s="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8276</v>
      </c>
      <c r="O823" s="7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5">
        <v>3000</v>
      </c>
      <c r="E824" s="5">
        <v>3575</v>
      </c>
      <c r="F824" s="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8276</v>
      </c>
      <c r="O824" s="7">
        <f t="shared" si="72"/>
        <v>119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5">
        <v>800</v>
      </c>
      <c r="E825" s="5">
        <v>1436</v>
      </c>
      <c r="F825" s="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8276</v>
      </c>
      <c r="O825" s="7">
        <f t="shared" si="72"/>
        <v>180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5">
        <v>1600</v>
      </c>
      <c r="E826" s="5">
        <v>2150.1</v>
      </c>
      <c r="F826" s="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8276</v>
      </c>
      <c r="O826" s="7">
        <f t="shared" si="72"/>
        <v>134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5">
        <v>12500</v>
      </c>
      <c r="E827" s="5">
        <v>12554</v>
      </c>
      <c r="F827" s="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8276</v>
      </c>
      <c r="O827" s="7">
        <f t="shared" si="72"/>
        <v>100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5">
        <v>5500</v>
      </c>
      <c r="E828" s="5">
        <v>5580</v>
      </c>
      <c r="F828" s="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8276</v>
      </c>
      <c r="O828" s="7">
        <f t="shared" si="72"/>
        <v>101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5">
        <v>300</v>
      </c>
      <c r="E829" s="5">
        <v>310</v>
      </c>
      <c r="F829" s="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8276</v>
      </c>
      <c r="O829" s="7">
        <f t="shared" si="72"/>
        <v>103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5">
        <v>1300</v>
      </c>
      <c r="E830" s="5">
        <v>1391</v>
      </c>
      <c r="F830" s="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8276</v>
      </c>
      <c r="O830" s="7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5">
        <v>500</v>
      </c>
      <c r="E831" s="5">
        <v>520</v>
      </c>
      <c r="F831" s="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8276</v>
      </c>
      <c r="O831" s="7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5">
        <v>1800</v>
      </c>
      <c r="E832" s="5">
        <v>1941</v>
      </c>
      <c r="F832" s="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8276</v>
      </c>
      <c r="O832" s="7">
        <f t="shared" si="72"/>
        <v>108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5">
        <v>1500</v>
      </c>
      <c r="E833" s="5">
        <v>3500</v>
      </c>
      <c r="F833" s="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8276</v>
      </c>
      <c r="O833" s="7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5">
        <v>15000</v>
      </c>
      <c r="E834" s="5">
        <v>15091.06</v>
      </c>
      <c r="F834" s="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8276</v>
      </c>
      <c r="O834" s="7">
        <f t="shared" si="72"/>
        <v>101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9">
        <f t="shared" si="76"/>
        <v>40869.675173611111</v>
      </c>
      <c r="T834" s="19">
        <f t="shared" si="77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 s="5">
        <v>6000</v>
      </c>
      <c r="E835" s="5">
        <v>6100</v>
      </c>
      <c r="F835" s="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8276</v>
      </c>
      <c r="O835" s="7">
        <f t="shared" ref="O835:O898" si="78">ROUND(E835/D835*100,0)</f>
        <v>102</v>
      </c>
      <c r="P835" s="5">
        <f t="shared" ref="P835:P898" si="79">IF(L835=0,0,(E835/L835))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RIGHT(N835,LEN(N835)-FIND("/",N835)*1)</f>
        <v>rock</v>
      </c>
      <c r="S835" s="19">
        <f t="shared" ref="S835:S898" si="82">(((J835/60)/60)/24)+DATE(1970,1,1)</f>
        <v>41718.878182870372</v>
      </c>
      <c r="T835" s="19">
        <f t="shared" ref="T835:T898" si="83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5">
        <v>5500</v>
      </c>
      <c r="E836" s="5">
        <v>7206</v>
      </c>
      <c r="F836" s="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8276</v>
      </c>
      <c r="O836" s="7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5">
        <v>2000</v>
      </c>
      <c r="E837" s="5">
        <v>2345</v>
      </c>
      <c r="F837" s="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8276</v>
      </c>
      <c r="O837" s="7">
        <f t="shared" si="78"/>
        <v>117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9">
        <f t="shared" si="82"/>
        <v>41005.45784722222</v>
      </c>
      <c r="T837" s="19">
        <f t="shared" si="83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 s="5">
        <v>5000</v>
      </c>
      <c r="E838" s="5">
        <v>5046.5200000000004</v>
      </c>
      <c r="F838" s="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8276</v>
      </c>
      <c r="O838" s="7">
        <f t="shared" si="78"/>
        <v>101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5">
        <v>2500</v>
      </c>
      <c r="E839" s="5">
        <v>3045</v>
      </c>
      <c r="F839" s="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8276</v>
      </c>
      <c r="O839" s="7">
        <f t="shared" si="78"/>
        <v>122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5">
        <v>2000</v>
      </c>
      <c r="E840" s="5">
        <v>2908</v>
      </c>
      <c r="F840" s="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8276</v>
      </c>
      <c r="O840" s="7">
        <f t="shared" si="78"/>
        <v>145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5">
        <v>5000</v>
      </c>
      <c r="E841" s="5">
        <v>5830.83</v>
      </c>
      <c r="F841" s="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8276</v>
      </c>
      <c r="O841" s="7">
        <f t="shared" si="78"/>
        <v>117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5">
        <v>10000</v>
      </c>
      <c r="E842" s="5">
        <v>12041.66</v>
      </c>
      <c r="F842" s="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8277</v>
      </c>
      <c r="O842" s="7">
        <f t="shared" si="78"/>
        <v>120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5">
        <v>5000</v>
      </c>
      <c r="E843" s="5">
        <v>5066</v>
      </c>
      <c r="F843" s="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8277</v>
      </c>
      <c r="O843" s="7">
        <f t="shared" si="78"/>
        <v>101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5">
        <v>2500</v>
      </c>
      <c r="E844" s="5">
        <v>2608</v>
      </c>
      <c r="F844" s="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8277</v>
      </c>
      <c r="O844" s="7">
        <f t="shared" si="78"/>
        <v>104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5">
        <v>3000</v>
      </c>
      <c r="E845" s="5">
        <v>8014</v>
      </c>
      <c r="F845" s="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8277</v>
      </c>
      <c r="O845" s="7">
        <f t="shared" si="78"/>
        <v>267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5">
        <v>3000</v>
      </c>
      <c r="E846" s="5">
        <v>5824</v>
      </c>
      <c r="F846" s="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8277</v>
      </c>
      <c r="O846" s="7">
        <f t="shared" si="78"/>
        <v>194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5">
        <v>5000</v>
      </c>
      <c r="E847" s="5">
        <v>6019.01</v>
      </c>
      <c r="F847" s="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8277</v>
      </c>
      <c r="O847" s="7">
        <f t="shared" si="78"/>
        <v>120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5">
        <v>1100</v>
      </c>
      <c r="E848" s="5">
        <v>1342.01</v>
      </c>
      <c r="F848" s="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8277</v>
      </c>
      <c r="O848" s="7">
        <f t="shared" si="78"/>
        <v>122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5">
        <v>10</v>
      </c>
      <c r="E849" s="5">
        <v>10</v>
      </c>
      <c r="F849" s="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8277</v>
      </c>
      <c r="O849" s="7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5">
        <v>300</v>
      </c>
      <c r="E850" s="5">
        <v>300</v>
      </c>
      <c r="F850" s="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8277</v>
      </c>
      <c r="O850" s="7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5">
        <v>4000</v>
      </c>
      <c r="E851" s="5">
        <v>4796</v>
      </c>
      <c r="F851" s="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8277</v>
      </c>
      <c r="O851" s="7">
        <f t="shared" si="78"/>
        <v>120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5">
        <v>4000</v>
      </c>
      <c r="E852" s="5">
        <v>6207</v>
      </c>
      <c r="F852" s="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8277</v>
      </c>
      <c r="O852" s="7">
        <f t="shared" si="78"/>
        <v>155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5">
        <v>2000</v>
      </c>
      <c r="E853" s="5">
        <v>2609</v>
      </c>
      <c r="F853" s="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8277</v>
      </c>
      <c r="O853" s="7">
        <f t="shared" si="78"/>
        <v>130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5">
        <v>3500</v>
      </c>
      <c r="E854" s="5">
        <v>3674</v>
      </c>
      <c r="F854" s="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8277</v>
      </c>
      <c r="O854" s="7">
        <f t="shared" si="78"/>
        <v>105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9">
        <f t="shared" si="82"/>
        <v>42656.805497685185</v>
      </c>
      <c r="T854" s="19">
        <f t="shared" si="83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5">
        <v>300</v>
      </c>
      <c r="E855" s="5">
        <v>300</v>
      </c>
      <c r="F855" s="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8277</v>
      </c>
      <c r="O855" s="7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5">
        <v>27800</v>
      </c>
      <c r="E856" s="5">
        <v>32865.300000000003</v>
      </c>
      <c r="F856" s="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8277</v>
      </c>
      <c r="O856" s="7">
        <f t="shared" si="78"/>
        <v>118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5">
        <v>1450</v>
      </c>
      <c r="E857" s="5">
        <v>1500</v>
      </c>
      <c r="F857" s="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8277</v>
      </c>
      <c r="O857" s="7">
        <f t="shared" si="78"/>
        <v>103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5">
        <v>250</v>
      </c>
      <c r="E858" s="5">
        <v>545</v>
      </c>
      <c r="F858" s="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8277</v>
      </c>
      <c r="O858" s="7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5">
        <v>1200</v>
      </c>
      <c r="E859" s="5">
        <v>1200</v>
      </c>
      <c r="F859" s="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8277</v>
      </c>
      <c r="O859" s="7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5">
        <v>1200</v>
      </c>
      <c r="E860" s="5">
        <v>1728.07</v>
      </c>
      <c r="F860" s="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8277</v>
      </c>
      <c r="O860" s="7">
        <f t="shared" si="78"/>
        <v>144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5">
        <v>4000</v>
      </c>
      <c r="E861" s="5">
        <v>4187</v>
      </c>
      <c r="F861" s="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8277</v>
      </c>
      <c r="O861" s="7">
        <f t="shared" si="78"/>
        <v>105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9">
        <f t="shared" si="82"/>
        <v>42128.820231481484</v>
      </c>
      <c r="T861" s="19">
        <f t="shared" si="83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5">
        <v>14000</v>
      </c>
      <c r="E862" s="5">
        <v>2540</v>
      </c>
      <c r="F862" s="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8278</v>
      </c>
      <c r="O862" s="7">
        <f t="shared" si="78"/>
        <v>18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5">
        <v>4500</v>
      </c>
      <c r="E863" s="5">
        <v>101</v>
      </c>
      <c r="F863" s="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8278</v>
      </c>
      <c r="O863" s="7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5">
        <v>50000</v>
      </c>
      <c r="E864" s="5">
        <v>170</v>
      </c>
      <c r="F864" s="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8278</v>
      </c>
      <c r="O864" s="7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5">
        <v>2000</v>
      </c>
      <c r="E865" s="5">
        <v>90</v>
      </c>
      <c r="F865" s="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8278</v>
      </c>
      <c r="O865" s="7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5">
        <v>6500</v>
      </c>
      <c r="E866" s="5">
        <v>2700</v>
      </c>
      <c r="F866" s="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8278</v>
      </c>
      <c r="O866" s="7">
        <f t="shared" si="78"/>
        <v>42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5">
        <v>2200</v>
      </c>
      <c r="E867" s="5">
        <v>45</v>
      </c>
      <c r="F867" s="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8278</v>
      </c>
      <c r="O867" s="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5">
        <v>3500</v>
      </c>
      <c r="E868" s="5">
        <v>640</v>
      </c>
      <c r="F868" s="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8278</v>
      </c>
      <c r="O868" s="7">
        <f t="shared" si="78"/>
        <v>18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5">
        <v>5000</v>
      </c>
      <c r="E869" s="5">
        <v>1201</v>
      </c>
      <c r="F869" s="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8278</v>
      </c>
      <c r="O869" s="7">
        <f t="shared" si="78"/>
        <v>24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5">
        <v>45000</v>
      </c>
      <c r="E870" s="5">
        <v>50</v>
      </c>
      <c r="F870" s="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8278</v>
      </c>
      <c r="O870" s="7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5">
        <v>8800</v>
      </c>
      <c r="E871" s="5">
        <v>1040</v>
      </c>
      <c r="F871" s="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8278</v>
      </c>
      <c r="O871" s="7">
        <f t="shared" si="78"/>
        <v>12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5">
        <v>20000</v>
      </c>
      <c r="E872" s="5">
        <v>62</v>
      </c>
      <c r="F872" s="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8278</v>
      </c>
      <c r="O872" s="7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5">
        <v>6000</v>
      </c>
      <c r="E873" s="5">
        <v>325</v>
      </c>
      <c r="F873" s="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8278</v>
      </c>
      <c r="O873" s="7">
        <f t="shared" si="78"/>
        <v>5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5">
        <v>8000</v>
      </c>
      <c r="E874" s="5">
        <v>65</v>
      </c>
      <c r="F874" s="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8278</v>
      </c>
      <c r="O874" s="7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5">
        <v>3500</v>
      </c>
      <c r="E875" s="5">
        <v>45</v>
      </c>
      <c r="F875" s="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8278</v>
      </c>
      <c r="O875" s="7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5">
        <v>3000</v>
      </c>
      <c r="E876" s="5">
        <v>730</v>
      </c>
      <c r="F876" s="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8278</v>
      </c>
      <c r="O876" s="7">
        <f t="shared" si="78"/>
        <v>24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5">
        <v>5000</v>
      </c>
      <c r="E877" s="5">
        <v>0</v>
      </c>
      <c r="F877" s="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8278</v>
      </c>
      <c r="O877" s="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5">
        <v>3152</v>
      </c>
      <c r="E878" s="5">
        <v>1286</v>
      </c>
      <c r="F878" s="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8278</v>
      </c>
      <c r="O878" s="7">
        <f t="shared" si="78"/>
        <v>41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5">
        <v>2000</v>
      </c>
      <c r="E879" s="5">
        <v>1351</v>
      </c>
      <c r="F879" s="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8278</v>
      </c>
      <c r="O879" s="7">
        <f t="shared" si="78"/>
        <v>68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5">
        <v>5000</v>
      </c>
      <c r="E880" s="5">
        <v>65</v>
      </c>
      <c r="F880" s="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8278</v>
      </c>
      <c r="O880" s="7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5">
        <v>2100</v>
      </c>
      <c r="E881" s="5">
        <v>644</v>
      </c>
      <c r="F881" s="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8278</v>
      </c>
      <c r="O881" s="7">
        <f t="shared" si="78"/>
        <v>31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5">
        <v>3780</v>
      </c>
      <c r="E882" s="5">
        <v>113</v>
      </c>
      <c r="F882" s="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8279</v>
      </c>
      <c r="O882" s="7">
        <f t="shared" si="78"/>
        <v>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5">
        <v>3750</v>
      </c>
      <c r="E883" s="5">
        <v>30</v>
      </c>
      <c r="F883" s="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8279</v>
      </c>
      <c r="O883" s="7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5">
        <v>1500</v>
      </c>
      <c r="E884" s="5">
        <v>302</v>
      </c>
      <c r="F884" s="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8279</v>
      </c>
      <c r="O884" s="7">
        <f t="shared" si="78"/>
        <v>20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5">
        <v>5000</v>
      </c>
      <c r="E885" s="5">
        <v>2001</v>
      </c>
      <c r="F885" s="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8279</v>
      </c>
      <c r="O885" s="7">
        <f t="shared" si="78"/>
        <v>40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5">
        <v>2000</v>
      </c>
      <c r="E886" s="5">
        <v>20</v>
      </c>
      <c r="F886" s="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8279</v>
      </c>
      <c r="O886" s="7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5">
        <v>1000</v>
      </c>
      <c r="E887" s="5">
        <v>750</v>
      </c>
      <c r="F887" s="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8279</v>
      </c>
      <c r="O887" s="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5">
        <v>500</v>
      </c>
      <c r="E888" s="5">
        <v>205</v>
      </c>
      <c r="F888" s="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8279</v>
      </c>
      <c r="O888" s="7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5">
        <v>1000</v>
      </c>
      <c r="E889" s="5">
        <v>0</v>
      </c>
      <c r="F889" s="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8279</v>
      </c>
      <c r="O889" s="7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5">
        <v>1000</v>
      </c>
      <c r="E890" s="5">
        <v>72</v>
      </c>
      <c r="F890" s="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8279</v>
      </c>
      <c r="O890" s="7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5">
        <v>25000</v>
      </c>
      <c r="E891" s="5">
        <v>2360.3200000000002</v>
      </c>
      <c r="F891" s="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8279</v>
      </c>
      <c r="O891" s="7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5">
        <v>3000</v>
      </c>
      <c r="E892" s="5">
        <v>125</v>
      </c>
      <c r="F892" s="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8279</v>
      </c>
      <c r="O892" s="7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5">
        <v>8000</v>
      </c>
      <c r="E893" s="5">
        <v>260</v>
      </c>
      <c r="F893" s="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8279</v>
      </c>
      <c r="O893" s="7">
        <f t="shared" si="78"/>
        <v>3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5">
        <v>6000</v>
      </c>
      <c r="E894" s="5">
        <v>2445</v>
      </c>
      <c r="F894" s="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8279</v>
      </c>
      <c r="O894" s="7">
        <f t="shared" si="78"/>
        <v>41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5">
        <v>2000</v>
      </c>
      <c r="E895" s="5">
        <v>200</v>
      </c>
      <c r="F895" s="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8279</v>
      </c>
      <c r="O895" s="7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5">
        <v>20000</v>
      </c>
      <c r="E896" s="5">
        <v>7834</v>
      </c>
      <c r="F896" s="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8279</v>
      </c>
      <c r="O896" s="7">
        <f t="shared" si="78"/>
        <v>39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5">
        <v>8000</v>
      </c>
      <c r="E897" s="5">
        <v>195</v>
      </c>
      <c r="F897" s="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8279</v>
      </c>
      <c r="O897" s="7">
        <f t="shared" si="78"/>
        <v>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5">
        <v>8000</v>
      </c>
      <c r="E898" s="5">
        <v>3200</v>
      </c>
      <c r="F898" s="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8279</v>
      </c>
      <c r="O898" s="7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9">
        <f t="shared" si="82"/>
        <v>42218.872986111113</v>
      </c>
      <c r="T898" s="19">
        <f t="shared" si="83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5">
        <v>3000</v>
      </c>
      <c r="E899" s="5">
        <v>0</v>
      </c>
      <c r="F899" s="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8279</v>
      </c>
      <c r="O899" s="7">
        <f t="shared" ref="O899:O962" si="84">ROUND(E899/D899*100,0)</f>
        <v>0</v>
      </c>
      <c r="P899" s="5">
        <f t="shared" ref="P899:P962" si="85">IF(L899=0,0,(E899/L899))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RIGHT(N899,LEN(N899)-FIND("/",N899)*1)</f>
        <v>indie rock</v>
      </c>
      <c r="S899" s="19">
        <f t="shared" ref="S899:S962" si="88">(((J899/60)/60)/24)+DATE(1970,1,1)</f>
        <v>41211.688750000001</v>
      </c>
      <c r="T899" s="19">
        <f t="shared" ref="T899:T962" si="8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5">
        <v>2500</v>
      </c>
      <c r="E900" s="5">
        <v>70</v>
      </c>
      <c r="F900" s="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8279</v>
      </c>
      <c r="O900" s="7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5">
        <v>750</v>
      </c>
      <c r="E901" s="5">
        <v>280</v>
      </c>
      <c r="F901" s="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8279</v>
      </c>
      <c r="O901" s="7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5">
        <v>5000</v>
      </c>
      <c r="E902" s="5">
        <v>21</v>
      </c>
      <c r="F902" s="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8278</v>
      </c>
      <c r="O902" s="7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5">
        <v>6500</v>
      </c>
      <c r="E903" s="5">
        <v>0</v>
      </c>
      <c r="F903" s="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8278</v>
      </c>
      <c r="O903" s="7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5">
        <v>30000</v>
      </c>
      <c r="E904" s="5">
        <v>90</v>
      </c>
      <c r="F904" s="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8278</v>
      </c>
      <c r="O904" s="7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5">
        <v>5000</v>
      </c>
      <c r="E905" s="5">
        <v>160</v>
      </c>
      <c r="F905" s="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8278</v>
      </c>
      <c r="O905" s="7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5">
        <v>50000</v>
      </c>
      <c r="E906" s="5">
        <v>151</v>
      </c>
      <c r="F906" s="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8278</v>
      </c>
      <c r="O906" s="7">
        <f t="shared" si="84"/>
        <v>0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5">
        <v>6500</v>
      </c>
      <c r="E907" s="5">
        <v>196</v>
      </c>
      <c r="F907" s="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8278</v>
      </c>
      <c r="O907" s="7">
        <f t="shared" si="84"/>
        <v>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5">
        <v>15000</v>
      </c>
      <c r="E908" s="5">
        <v>0</v>
      </c>
      <c r="F908" s="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8278</v>
      </c>
      <c r="O908" s="7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5">
        <v>2900</v>
      </c>
      <c r="E909" s="5">
        <v>0</v>
      </c>
      <c r="F909" s="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8278</v>
      </c>
      <c r="O909" s="7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5">
        <v>2500</v>
      </c>
      <c r="E910" s="5">
        <v>0</v>
      </c>
      <c r="F910" s="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8278</v>
      </c>
      <c r="O910" s="7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5">
        <v>16000</v>
      </c>
      <c r="E911" s="5">
        <v>520</v>
      </c>
      <c r="F911" s="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8278</v>
      </c>
      <c r="O911" s="7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5">
        <v>550</v>
      </c>
      <c r="E912" s="5">
        <v>123</v>
      </c>
      <c r="F912" s="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8278</v>
      </c>
      <c r="O912" s="7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5">
        <v>100000</v>
      </c>
      <c r="E913" s="5">
        <v>0</v>
      </c>
      <c r="F913" s="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8278</v>
      </c>
      <c r="O913" s="7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5">
        <v>3500</v>
      </c>
      <c r="E914" s="5">
        <v>30</v>
      </c>
      <c r="F914" s="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8278</v>
      </c>
      <c r="O914" s="7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5">
        <v>30000</v>
      </c>
      <c r="E915" s="5">
        <v>1982</v>
      </c>
      <c r="F915" s="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8278</v>
      </c>
      <c r="O915" s="7">
        <f t="shared" si="84"/>
        <v>7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5">
        <v>1500</v>
      </c>
      <c r="E916" s="5">
        <v>0</v>
      </c>
      <c r="F916" s="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8278</v>
      </c>
      <c r="O916" s="7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5">
        <v>6500</v>
      </c>
      <c r="E917" s="5">
        <v>375</v>
      </c>
      <c r="F917" s="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8278</v>
      </c>
      <c r="O917" s="7">
        <f t="shared" si="84"/>
        <v>6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5">
        <v>3300</v>
      </c>
      <c r="E918" s="5">
        <v>0</v>
      </c>
      <c r="F918" s="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8278</v>
      </c>
      <c r="O918" s="7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5">
        <v>5000</v>
      </c>
      <c r="E919" s="5">
        <v>30</v>
      </c>
      <c r="F919" s="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8278</v>
      </c>
      <c r="O919" s="7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5">
        <v>3900</v>
      </c>
      <c r="E920" s="5">
        <v>196</v>
      </c>
      <c r="F920" s="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8278</v>
      </c>
      <c r="O920" s="7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 s="5">
        <v>20000</v>
      </c>
      <c r="E921" s="5">
        <v>100</v>
      </c>
      <c r="F921" s="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8278</v>
      </c>
      <c r="O921" s="7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5">
        <v>5500</v>
      </c>
      <c r="E922" s="5">
        <v>0</v>
      </c>
      <c r="F922" s="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8278</v>
      </c>
      <c r="O922" s="7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5">
        <v>15000</v>
      </c>
      <c r="E923" s="5">
        <v>4635</v>
      </c>
      <c r="F923" s="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8278</v>
      </c>
      <c r="O923" s="7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5">
        <v>27000</v>
      </c>
      <c r="E924" s="5">
        <v>5680</v>
      </c>
      <c r="F924" s="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8278</v>
      </c>
      <c r="O924" s="7">
        <f t="shared" si="84"/>
        <v>21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5">
        <v>15000</v>
      </c>
      <c r="E925" s="5">
        <v>330</v>
      </c>
      <c r="F925" s="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8278</v>
      </c>
      <c r="O925" s="7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5">
        <v>3000</v>
      </c>
      <c r="E926" s="5">
        <v>327</v>
      </c>
      <c r="F926" s="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8278</v>
      </c>
      <c r="O926" s="7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5">
        <v>6000</v>
      </c>
      <c r="E927" s="5">
        <v>160</v>
      </c>
      <c r="F927" s="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8278</v>
      </c>
      <c r="O927" s="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5">
        <v>7000</v>
      </c>
      <c r="E928" s="5">
        <v>0</v>
      </c>
      <c r="F928" s="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8278</v>
      </c>
      <c r="O928" s="7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5">
        <v>20000</v>
      </c>
      <c r="E929" s="5">
        <v>0</v>
      </c>
      <c r="F929" s="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8278</v>
      </c>
      <c r="O929" s="7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5">
        <v>14500</v>
      </c>
      <c r="E930" s="5">
        <v>1575</v>
      </c>
      <c r="F930" s="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8278</v>
      </c>
      <c r="O930" s="7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9">
        <f t="shared" si="88"/>
        <v>41180.86241898148</v>
      </c>
      <c r="T930" s="19">
        <f t="shared" si="8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5">
        <v>500</v>
      </c>
      <c r="E931" s="5">
        <v>0</v>
      </c>
      <c r="F931" s="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8278</v>
      </c>
      <c r="O931" s="7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5">
        <v>900</v>
      </c>
      <c r="E932" s="5">
        <v>345</v>
      </c>
      <c r="F932" s="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8278</v>
      </c>
      <c r="O932" s="7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5">
        <v>2000</v>
      </c>
      <c r="E933" s="5">
        <v>131</v>
      </c>
      <c r="F933" s="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8278</v>
      </c>
      <c r="O933" s="7">
        <f t="shared" si="84"/>
        <v>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5">
        <v>9500</v>
      </c>
      <c r="E934" s="5">
        <v>1381</v>
      </c>
      <c r="F934" s="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8278</v>
      </c>
      <c r="O934" s="7">
        <f t="shared" si="84"/>
        <v>15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5">
        <v>2000</v>
      </c>
      <c r="E935" s="5">
        <v>120</v>
      </c>
      <c r="F935" s="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8278</v>
      </c>
      <c r="O935" s="7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5">
        <v>5000</v>
      </c>
      <c r="E936" s="5">
        <v>1520</v>
      </c>
      <c r="F936" s="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8278</v>
      </c>
      <c r="O936" s="7">
        <f t="shared" si="84"/>
        <v>30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9">
        <f t="shared" si="88"/>
        <v>41733.737083333333</v>
      </c>
      <c r="T936" s="19">
        <f t="shared" si="8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5">
        <v>3500</v>
      </c>
      <c r="E937" s="5">
        <v>50</v>
      </c>
      <c r="F937" s="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8278</v>
      </c>
      <c r="O937" s="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5">
        <v>1400</v>
      </c>
      <c r="E938" s="5">
        <v>0</v>
      </c>
      <c r="F938" s="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8278</v>
      </c>
      <c r="O938" s="7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5">
        <v>3500</v>
      </c>
      <c r="E939" s="5">
        <v>40</v>
      </c>
      <c r="F939" s="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8278</v>
      </c>
      <c r="O939" s="7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5">
        <v>7000</v>
      </c>
      <c r="E940" s="5">
        <v>25</v>
      </c>
      <c r="F940" s="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8278</v>
      </c>
      <c r="O940" s="7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5">
        <v>2750</v>
      </c>
      <c r="E941" s="5">
        <v>40</v>
      </c>
      <c r="F941" s="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8278</v>
      </c>
      <c r="O941" s="7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5">
        <v>9000</v>
      </c>
      <c r="E942" s="5">
        <v>1544</v>
      </c>
      <c r="F942" s="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8273</v>
      </c>
      <c r="O942" s="7">
        <f t="shared" si="84"/>
        <v>17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5">
        <v>50000</v>
      </c>
      <c r="E943" s="5">
        <v>1161</v>
      </c>
      <c r="F943" s="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8273</v>
      </c>
      <c r="O943" s="7">
        <f t="shared" si="84"/>
        <v>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5">
        <v>7500</v>
      </c>
      <c r="E944" s="5">
        <v>668</v>
      </c>
      <c r="F944" s="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8273</v>
      </c>
      <c r="O944" s="7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5">
        <v>3000</v>
      </c>
      <c r="E945" s="5">
        <v>289</v>
      </c>
      <c r="F945" s="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8273</v>
      </c>
      <c r="O945" s="7">
        <f t="shared" si="84"/>
        <v>10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5">
        <v>50000</v>
      </c>
      <c r="E946" s="5">
        <v>6663</v>
      </c>
      <c r="F946" s="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8273</v>
      </c>
      <c r="O946" s="7">
        <f t="shared" si="84"/>
        <v>13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5">
        <v>100000</v>
      </c>
      <c r="E947" s="5">
        <v>2484</v>
      </c>
      <c r="F947" s="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8273</v>
      </c>
      <c r="O947" s="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5">
        <v>15000</v>
      </c>
      <c r="E948" s="5">
        <v>286</v>
      </c>
      <c r="F948" s="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8273</v>
      </c>
      <c r="O948" s="7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5">
        <v>850</v>
      </c>
      <c r="E949" s="5">
        <v>0</v>
      </c>
      <c r="F949" s="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8273</v>
      </c>
      <c r="O949" s="7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5">
        <v>4000</v>
      </c>
      <c r="E950" s="5">
        <v>480</v>
      </c>
      <c r="F950" s="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8273</v>
      </c>
      <c r="O950" s="7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5">
        <v>20000</v>
      </c>
      <c r="E951" s="5">
        <v>273</v>
      </c>
      <c r="F951" s="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8273</v>
      </c>
      <c r="O951" s="7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5">
        <v>5000</v>
      </c>
      <c r="E952" s="5">
        <v>1402</v>
      </c>
      <c r="F952" s="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8273</v>
      </c>
      <c r="O952" s="7">
        <f t="shared" si="84"/>
        <v>28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5">
        <v>50000</v>
      </c>
      <c r="E953" s="5">
        <v>19195</v>
      </c>
      <c r="F953" s="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8273</v>
      </c>
      <c r="O953" s="7">
        <f t="shared" si="84"/>
        <v>38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5">
        <v>49000</v>
      </c>
      <c r="E954" s="5">
        <v>19572</v>
      </c>
      <c r="F954" s="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8273</v>
      </c>
      <c r="O954" s="7">
        <f t="shared" si="84"/>
        <v>40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5">
        <v>15000</v>
      </c>
      <c r="E955" s="5">
        <v>126</v>
      </c>
      <c r="F955" s="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8273</v>
      </c>
      <c r="O955" s="7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5">
        <v>15000</v>
      </c>
      <c r="E956" s="5">
        <v>6511</v>
      </c>
      <c r="F956" s="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8273</v>
      </c>
      <c r="O956" s="7">
        <f t="shared" si="84"/>
        <v>43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5">
        <v>300000</v>
      </c>
      <c r="E957" s="5">
        <v>16984</v>
      </c>
      <c r="F957" s="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8273</v>
      </c>
      <c r="O957" s="7">
        <f t="shared" si="84"/>
        <v>6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5">
        <v>50000</v>
      </c>
      <c r="E958" s="5">
        <v>861</v>
      </c>
      <c r="F958" s="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8273</v>
      </c>
      <c r="O958" s="7">
        <f t="shared" si="84"/>
        <v>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5">
        <v>12000</v>
      </c>
      <c r="E959" s="5">
        <v>233</v>
      </c>
      <c r="F959" s="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8273</v>
      </c>
      <c r="O959" s="7">
        <f t="shared" si="84"/>
        <v>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5">
        <v>7777</v>
      </c>
      <c r="E960" s="5">
        <v>881</v>
      </c>
      <c r="F960" s="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8273</v>
      </c>
      <c r="O960" s="7">
        <f t="shared" si="84"/>
        <v>11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5">
        <v>50000</v>
      </c>
      <c r="E961" s="5">
        <v>19430</v>
      </c>
      <c r="F961" s="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8273</v>
      </c>
      <c r="O961" s="7">
        <f t="shared" si="84"/>
        <v>39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5">
        <v>55650</v>
      </c>
      <c r="E962" s="5">
        <v>25655</v>
      </c>
      <c r="F962" s="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8273</v>
      </c>
      <c r="O962" s="7">
        <f t="shared" si="84"/>
        <v>46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9">
        <f t="shared" si="88"/>
        <v>42766.626793981486</v>
      </c>
      <c r="T962" s="19">
        <f t="shared" si="8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5">
        <v>95000</v>
      </c>
      <c r="E963" s="5">
        <v>40079</v>
      </c>
      <c r="F963" s="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8273</v>
      </c>
      <c r="O963" s="7">
        <f t="shared" ref="O963:O1026" si="90">ROUND(E963/D963*100,0)</f>
        <v>42</v>
      </c>
      <c r="P963" s="5">
        <f t="shared" ref="P963:P1026" si="91">IF(L963=0,0,(E963/L963))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RIGHT(N963,LEN(N963)-FIND("/",N963)*1)</f>
        <v>wearables</v>
      </c>
      <c r="S963" s="19">
        <f t="shared" ref="S963:S1026" si="94">(((J963/60)/60)/24)+DATE(1970,1,1)</f>
        <v>42740.693692129629</v>
      </c>
      <c r="T963" s="19">
        <f t="shared" ref="T963:T1026" si="95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5">
        <v>2500</v>
      </c>
      <c r="E964" s="5">
        <v>712</v>
      </c>
      <c r="F964" s="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8273</v>
      </c>
      <c r="O964" s="7">
        <f t="shared" si="90"/>
        <v>28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5">
        <v>35000</v>
      </c>
      <c r="E965" s="5">
        <v>377</v>
      </c>
      <c r="F965" s="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8273</v>
      </c>
      <c r="O965" s="7">
        <f t="shared" si="90"/>
        <v>1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5">
        <v>110000</v>
      </c>
      <c r="E966" s="5">
        <v>879</v>
      </c>
      <c r="F966" s="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8273</v>
      </c>
      <c r="O966" s="7">
        <f t="shared" si="90"/>
        <v>1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5">
        <v>25000</v>
      </c>
      <c r="E967" s="5">
        <v>298</v>
      </c>
      <c r="F967" s="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8273</v>
      </c>
      <c r="O967" s="7">
        <f t="shared" si="90"/>
        <v>1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5">
        <v>12000</v>
      </c>
      <c r="E968" s="5">
        <v>1776</v>
      </c>
      <c r="F968" s="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8273</v>
      </c>
      <c r="O968" s="7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5">
        <v>20000</v>
      </c>
      <c r="E969" s="5">
        <v>3562</v>
      </c>
      <c r="F969" s="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8273</v>
      </c>
      <c r="O969" s="7">
        <f t="shared" si="90"/>
        <v>18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5">
        <v>8000</v>
      </c>
      <c r="E970" s="5">
        <v>106</v>
      </c>
      <c r="F970" s="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8273</v>
      </c>
      <c r="O970" s="7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5">
        <v>30000</v>
      </c>
      <c r="E971" s="5">
        <v>14000</v>
      </c>
      <c r="F971" s="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8273</v>
      </c>
      <c r="O971" s="7">
        <f t="shared" si="90"/>
        <v>47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5">
        <v>5000</v>
      </c>
      <c r="E972" s="5">
        <v>2296</v>
      </c>
      <c r="F972" s="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8273</v>
      </c>
      <c r="O972" s="7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5">
        <v>100000</v>
      </c>
      <c r="E973" s="5">
        <v>226</v>
      </c>
      <c r="F973" s="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8273</v>
      </c>
      <c r="O973" s="7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5">
        <v>20000</v>
      </c>
      <c r="E974" s="5">
        <v>6925</v>
      </c>
      <c r="F974" s="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8273</v>
      </c>
      <c r="O974" s="7">
        <f t="shared" si="90"/>
        <v>35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5">
        <v>20000</v>
      </c>
      <c r="E975" s="5">
        <v>411</v>
      </c>
      <c r="F975" s="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8273</v>
      </c>
      <c r="O975" s="7">
        <f t="shared" si="90"/>
        <v>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5">
        <v>50000</v>
      </c>
      <c r="E976" s="5">
        <v>280</v>
      </c>
      <c r="F976" s="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8273</v>
      </c>
      <c r="O976" s="7">
        <f t="shared" si="90"/>
        <v>1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5">
        <v>100000</v>
      </c>
      <c r="E977" s="5">
        <v>2607</v>
      </c>
      <c r="F977" s="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8273</v>
      </c>
      <c r="O977" s="7">
        <f t="shared" si="90"/>
        <v>3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5">
        <v>150000</v>
      </c>
      <c r="E978" s="5">
        <v>2889</v>
      </c>
      <c r="F978" s="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8273</v>
      </c>
      <c r="O978" s="7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5">
        <v>2700</v>
      </c>
      <c r="E979" s="5">
        <v>909</v>
      </c>
      <c r="F979" s="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8273</v>
      </c>
      <c r="O979" s="7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5">
        <v>172889</v>
      </c>
      <c r="E980" s="5">
        <v>97273</v>
      </c>
      <c r="F980" s="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8273</v>
      </c>
      <c r="O980" s="7">
        <f t="shared" si="90"/>
        <v>56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5">
        <v>35000</v>
      </c>
      <c r="E981" s="5">
        <v>28986.16</v>
      </c>
      <c r="F981" s="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8273</v>
      </c>
      <c r="O981" s="7">
        <f t="shared" si="90"/>
        <v>83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5">
        <v>10000</v>
      </c>
      <c r="E982" s="5">
        <v>1486</v>
      </c>
      <c r="F982" s="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8273</v>
      </c>
      <c r="O982" s="7">
        <f t="shared" si="90"/>
        <v>15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5">
        <v>88888</v>
      </c>
      <c r="E983" s="5">
        <v>11</v>
      </c>
      <c r="F983" s="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8273</v>
      </c>
      <c r="O983" s="7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5">
        <v>17500</v>
      </c>
      <c r="E984" s="5">
        <v>3</v>
      </c>
      <c r="F984" s="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8273</v>
      </c>
      <c r="O984" s="7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5">
        <v>104219</v>
      </c>
      <c r="E985" s="5">
        <v>30751</v>
      </c>
      <c r="F985" s="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8273</v>
      </c>
      <c r="O985" s="7">
        <f t="shared" si="90"/>
        <v>30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5">
        <v>10000</v>
      </c>
      <c r="E986" s="5">
        <v>106</v>
      </c>
      <c r="F986" s="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8273</v>
      </c>
      <c r="O986" s="7">
        <f t="shared" si="90"/>
        <v>1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5">
        <v>30000</v>
      </c>
      <c r="E987" s="5">
        <v>1888</v>
      </c>
      <c r="F987" s="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8273</v>
      </c>
      <c r="O987" s="7">
        <f t="shared" si="90"/>
        <v>6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5">
        <v>20000</v>
      </c>
      <c r="E988" s="5">
        <v>2550</v>
      </c>
      <c r="F988" s="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8273</v>
      </c>
      <c r="O988" s="7">
        <f t="shared" si="90"/>
        <v>13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9">
        <f t="shared" si="94"/>
        <v>42324.767361111109</v>
      </c>
      <c r="T988" s="19">
        <f t="shared" si="95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5">
        <v>50000</v>
      </c>
      <c r="E989" s="5">
        <v>6610</v>
      </c>
      <c r="F989" s="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8273</v>
      </c>
      <c r="O989" s="7">
        <f t="shared" si="90"/>
        <v>13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5">
        <v>5000</v>
      </c>
      <c r="E990" s="5">
        <v>0</v>
      </c>
      <c r="F990" s="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8273</v>
      </c>
      <c r="O990" s="7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5">
        <v>10000</v>
      </c>
      <c r="E991" s="5">
        <v>1677</v>
      </c>
      <c r="F991" s="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8273</v>
      </c>
      <c r="O991" s="7">
        <f t="shared" si="90"/>
        <v>17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5">
        <v>25000</v>
      </c>
      <c r="E992" s="5">
        <v>26</v>
      </c>
      <c r="F992" s="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8273</v>
      </c>
      <c r="O992" s="7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5">
        <v>5000</v>
      </c>
      <c r="E993" s="5">
        <v>212</v>
      </c>
      <c r="F993" s="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8273</v>
      </c>
      <c r="O993" s="7">
        <f t="shared" si="90"/>
        <v>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5">
        <v>100000</v>
      </c>
      <c r="E994" s="5">
        <v>467</v>
      </c>
      <c r="F994" s="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8273</v>
      </c>
      <c r="O994" s="7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5">
        <v>70000</v>
      </c>
      <c r="E995" s="5">
        <v>17561</v>
      </c>
      <c r="F995" s="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8273</v>
      </c>
      <c r="O995" s="7">
        <f t="shared" si="90"/>
        <v>25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5">
        <v>200000</v>
      </c>
      <c r="E996" s="5">
        <v>4669</v>
      </c>
      <c r="F996" s="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8273</v>
      </c>
      <c r="O996" s="7">
        <f t="shared" si="90"/>
        <v>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5">
        <v>10000</v>
      </c>
      <c r="E997" s="5">
        <v>726</v>
      </c>
      <c r="F997" s="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8273</v>
      </c>
      <c r="O997" s="7">
        <f t="shared" si="90"/>
        <v>7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5">
        <v>4000</v>
      </c>
      <c r="E998" s="5">
        <v>65</v>
      </c>
      <c r="F998" s="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8273</v>
      </c>
      <c r="O998" s="7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5">
        <v>5000</v>
      </c>
      <c r="E999" s="5">
        <v>65</v>
      </c>
      <c r="F999" s="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8273</v>
      </c>
      <c r="O999" s="7">
        <f t="shared" si="90"/>
        <v>1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5">
        <v>60000</v>
      </c>
      <c r="E1000" s="5">
        <v>35135</v>
      </c>
      <c r="F1000" s="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8273</v>
      </c>
      <c r="O1000" s="7">
        <f t="shared" si="90"/>
        <v>59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5">
        <v>150000</v>
      </c>
      <c r="E1001" s="5">
        <v>11683</v>
      </c>
      <c r="F1001" s="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8273</v>
      </c>
      <c r="O1001" s="7">
        <f t="shared" si="90"/>
        <v>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5">
        <v>894700</v>
      </c>
      <c r="E1002" s="5">
        <v>19824</v>
      </c>
      <c r="F1002" s="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8273</v>
      </c>
      <c r="O1002" s="7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5">
        <v>5000</v>
      </c>
      <c r="E1003" s="5">
        <v>5200</v>
      </c>
      <c r="F1003" s="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8273</v>
      </c>
      <c r="O1003" s="7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5">
        <v>9999</v>
      </c>
      <c r="E1004" s="5">
        <v>2960</v>
      </c>
      <c r="F1004" s="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8273</v>
      </c>
      <c r="O1004" s="7">
        <f t="shared" si="90"/>
        <v>30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5">
        <v>20000</v>
      </c>
      <c r="E1005" s="5">
        <v>3211</v>
      </c>
      <c r="F1005" s="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8273</v>
      </c>
      <c r="O1005" s="7">
        <f t="shared" si="90"/>
        <v>16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5">
        <v>25000</v>
      </c>
      <c r="E1006" s="5">
        <v>20552</v>
      </c>
      <c r="F1006" s="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8273</v>
      </c>
      <c r="O1006" s="7">
        <f t="shared" si="90"/>
        <v>82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5">
        <v>200000</v>
      </c>
      <c r="E1007" s="5">
        <v>150102</v>
      </c>
      <c r="F1007" s="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8273</v>
      </c>
      <c r="O1007" s="7">
        <f t="shared" si="90"/>
        <v>75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5">
        <v>4000</v>
      </c>
      <c r="E1008" s="5">
        <v>234</v>
      </c>
      <c r="F1008" s="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8273</v>
      </c>
      <c r="O1008" s="7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5">
        <v>30000</v>
      </c>
      <c r="E1009" s="5">
        <v>13296</v>
      </c>
      <c r="F1009" s="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8273</v>
      </c>
      <c r="O1009" s="7">
        <f t="shared" si="90"/>
        <v>44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5">
        <v>93500</v>
      </c>
      <c r="E1010" s="5">
        <v>250</v>
      </c>
      <c r="F1010" s="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8273</v>
      </c>
      <c r="O1010" s="7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5">
        <v>50000</v>
      </c>
      <c r="E1011" s="5">
        <v>6565</v>
      </c>
      <c r="F1011" s="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8273</v>
      </c>
      <c r="O1011" s="7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5">
        <v>115250</v>
      </c>
      <c r="E1012" s="5">
        <v>220</v>
      </c>
      <c r="F1012" s="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8273</v>
      </c>
      <c r="O1012" s="7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5">
        <v>20000</v>
      </c>
      <c r="E1013" s="5">
        <v>75</v>
      </c>
      <c r="F1013" s="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8273</v>
      </c>
      <c r="O1013" s="7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5">
        <v>5000</v>
      </c>
      <c r="E1014" s="5">
        <v>1076751.05</v>
      </c>
      <c r="F1014" s="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8273</v>
      </c>
      <c r="O1014" s="7">
        <f t="shared" si="90"/>
        <v>21535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5">
        <v>25000</v>
      </c>
      <c r="E1015" s="5">
        <v>8632</v>
      </c>
      <c r="F1015" s="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8273</v>
      </c>
      <c r="O1015" s="7">
        <f t="shared" si="90"/>
        <v>35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5">
        <v>10000</v>
      </c>
      <c r="E1016" s="5">
        <v>3060</v>
      </c>
      <c r="F1016" s="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8273</v>
      </c>
      <c r="O1016" s="7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5">
        <v>9000</v>
      </c>
      <c r="E1017" s="5">
        <v>240</v>
      </c>
      <c r="F1017" s="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8273</v>
      </c>
      <c r="O1017" s="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5">
        <v>100000</v>
      </c>
      <c r="E1018" s="5">
        <v>2842</v>
      </c>
      <c r="F1018" s="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8273</v>
      </c>
      <c r="O1018" s="7">
        <f t="shared" si="90"/>
        <v>3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5">
        <v>250000</v>
      </c>
      <c r="E1019" s="5">
        <v>57197</v>
      </c>
      <c r="F1019" s="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8273</v>
      </c>
      <c r="O1019" s="7">
        <f t="shared" si="90"/>
        <v>23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5">
        <v>20000</v>
      </c>
      <c r="E1020" s="5">
        <v>621</v>
      </c>
      <c r="F1020" s="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8273</v>
      </c>
      <c r="O1020" s="7">
        <f t="shared" si="90"/>
        <v>3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5">
        <v>45000</v>
      </c>
      <c r="E1021" s="5">
        <v>21300</v>
      </c>
      <c r="F1021" s="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8273</v>
      </c>
      <c r="O1021" s="7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5">
        <v>1550</v>
      </c>
      <c r="E1022" s="5">
        <v>3186</v>
      </c>
      <c r="F1022" s="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8280</v>
      </c>
      <c r="O1022" s="7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5">
        <v>3000</v>
      </c>
      <c r="E1023" s="5">
        <v>10554.11</v>
      </c>
      <c r="F1023" s="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8280</v>
      </c>
      <c r="O1023" s="7">
        <f t="shared" si="90"/>
        <v>352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5">
        <v>2000</v>
      </c>
      <c r="E1024" s="5">
        <v>2298</v>
      </c>
      <c r="F1024" s="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8280</v>
      </c>
      <c r="O1024" s="7">
        <f t="shared" si="90"/>
        <v>115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5">
        <v>2000</v>
      </c>
      <c r="E1025" s="5">
        <v>4743</v>
      </c>
      <c r="F1025" s="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8280</v>
      </c>
      <c r="O1025" s="7">
        <f t="shared" si="90"/>
        <v>237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5">
        <v>20000</v>
      </c>
      <c r="E1026" s="5">
        <v>23727.55</v>
      </c>
      <c r="F1026" s="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8280</v>
      </c>
      <c r="O1026" s="7">
        <f t="shared" si="90"/>
        <v>119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9">
        <f t="shared" si="94"/>
        <v>42370.580590277779</v>
      </c>
      <c r="T1026" s="19">
        <f t="shared" si="95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5">
        <v>70000</v>
      </c>
      <c r="E1027" s="5">
        <v>76949.820000000007</v>
      </c>
      <c r="F1027" s="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8280</v>
      </c>
      <c r="O1027" s="7">
        <f t="shared" ref="O1027:O1090" si="96">ROUND(E1027/D1027*100,0)</f>
        <v>110</v>
      </c>
      <c r="P1027" s="5">
        <f t="shared" ref="P1027:P1090" si="97">IF(L1027=0,0,(E1027/L1027))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RIGHT(N1027,LEN(N1027)-FIND("/",N1027)*1)</f>
        <v>electronic music</v>
      </c>
      <c r="S1027" s="19">
        <f t="shared" ref="S1027:S1090" si="100">(((J1027/60)/60)/24)+DATE(1970,1,1)</f>
        <v>42049.833761574075</v>
      </c>
      <c r="T1027" s="1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5">
        <v>7000</v>
      </c>
      <c r="E1028" s="5">
        <v>7000.58</v>
      </c>
      <c r="F1028" s="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8280</v>
      </c>
      <c r="O1028" s="7">
        <f t="shared" si="96"/>
        <v>100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5">
        <v>7501</v>
      </c>
      <c r="E1029" s="5">
        <v>7733</v>
      </c>
      <c r="F1029" s="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8280</v>
      </c>
      <c r="O1029" s="7">
        <f t="shared" si="96"/>
        <v>103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5">
        <v>10000</v>
      </c>
      <c r="E1030" s="5">
        <v>11727</v>
      </c>
      <c r="F1030" s="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8280</v>
      </c>
      <c r="O1030" s="7">
        <f t="shared" si="96"/>
        <v>117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5">
        <v>10000</v>
      </c>
      <c r="E1031" s="5">
        <v>11176</v>
      </c>
      <c r="F1031" s="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8280</v>
      </c>
      <c r="O1031" s="7">
        <f t="shared" si="96"/>
        <v>112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5">
        <v>2000</v>
      </c>
      <c r="E1032" s="5">
        <v>6842</v>
      </c>
      <c r="F1032" s="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8280</v>
      </c>
      <c r="O1032" s="7">
        <f t="shared" si="96"/>
        <v>342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5">
        <v>10000</v>
      </c>
      <c r="E1033" s="5">
        <v>10740</v>
      </c>
      <c r="F1033" s="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8280</v>
      </c>
      <c r="O1033" s="7">
        <f t="shared" si="96"/>
        <v>107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5">
        <v>5400</v>
      </c>
      <c r="E1034" s="5">
        <v>5858.84</v>
      </c>
      <c r="F1034" s="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8280</v>
      </c>
      <c r="O1034" s="7">
        <f t="shared" si="96"/>
        <v>108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5">
        <v>1328</v>
      </c>
      <c r="E1035" s="5">
        <v>1366</v>
      </c>
      <c r="F1035" s="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8280</v>
      </c>
      <c r="O1035" s="7">
        <f t="shared" si="96"/>
        <v>103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5">
        <v>5000</v>
      </c>
      <c r="E1036" s="5">
        <v>6500.09</v>
      </c>
      <c r="F1036" s="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8280</v>
      </c>
      <c r="O1036" s="7">
        <f t="shared" si="96"/>
        <v>130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5">
        <v>4600</v>
      </c>
      <c r="E1037" s="5">
        <v>4952</v>
      </c>
      <c r="F1037" s="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8280</v>
      </c>
      <c r="O1037" s="7">
        <f t="shared" si="96"/>
        <v>108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5">
        <v>4500</v>
      </c>
      <c r="E1038" s="5">
        <v>5056.22</v>
      </c>
      <c r="F1038" s="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8280</v>
      </c>
      <c r="O1038" s="7">
        <f t="shared" si="96"/>
        <v>112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5">
        <v>1000</v>
      </c>
      <c r="E1039" s="5">
        <v>1021</v>
      </c>
      <c r="F1039" s="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8280</v>
      </c>
      <c r="O1039" s="7">
        <f t="shared" si="96"/>
        <v>102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5">
        <v>1500</v>
      </c>
      <c r="E1040" s="5">
        <v>2180</v>
      </c>
      <c r="F1040" s="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8280</v>
      </c>
      <c r="O1040" s="7">
        <f t="shared" si="96"/>
        <v>145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5">
        <v>500</v>
      </c>
      <c r="E1041" s="5">
        <v>641</v>
      </c>
      <c r="F1041" s="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8280</v>
      </c>
      <c r="O1041" s="7">
        <f t="shared" si="96"/>
        <v>128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5">
        <v>85000</v>
      </c>
      <c r="E1042" s="5">
        <v>250</v>
      </c>
      <c r="F1042" s="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8281</v>
      </c>
      <c r="O1042" s="7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5">
        <v>50</v>
      </c>
      <c r="E1043" s="5">
        <v>0</v>
      </c>
      <c r="F1043" s="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8281</v>
      </c>
      <c r="O1043" s="7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5">
        <v>650</v>
      </c>
      <c r="E1044" s="5">
        <v>10</v>
      </c>
      <c r="F1044" s="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8281</v>
      </c>
      <c r="O1044" s="7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5">
        <v>100000</v>
      </c>
      <c r="E1045" s="5">
        <v>8537</v>
      </c>
      <c r="F1045" s="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8281</v>
      </c>
      <c r="O1045" s="7">
        <f t="shared" si="96"/>
        <v>9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5">
        <v>7000</v>
      </c>
      <c r="E1046" s="5">
        <v>6</v>
      </c>
      <c r="F1046" s="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8281</v>
      </c>
      <c r="O1046" s="7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5">
        <v>10000</v>
      </c>
      <c r="E1047" s="5">
        <v>266</v>
      </c>
      <c r="F1047" s="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8281</v>
      </c>
      <c r="O1047" s="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5">
        <v>3000</v>
      </c>
      <c r="E1048" s="5">
        <v>0</v>
      </c>
      <c r="F1048" s="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8281</v>
      </c>
      <c r="O1048" s="7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5">
        <v>2000</v>
      </c>
      <c r="E1049" s="5">
        <v>1</v>
      </c>
      <c r="F1049" s="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8281</v>
      </c>
      <c r="O1049" s="7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5">
        <v>15000</v>
      </c>
      <c r="E1050" s="5">
        <v>212</v>
      </c>
      <c r="F1050" s="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8281</v>
      </c>
      <c r="O1050" s="7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5">
        <v>12000</v>
      </c>
      <c r="E1051" s="5">
        <v>0</v>
      </c>
      <c r="F1051" s="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8281</v>
      </c>
      <c r="O1051" s="7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5">
        <v>2500</v>
      </c>
      <c r="E1052" s="5">
        <v>0</v>
      </c>
      <c r="F1052" s="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8281</v>
      </c>
      <c r="O1052" s="7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5">
        <v>500</v>
      </c>
      <c r="E1053" s="5">
        <v>0</v>
      </c>
      <c r="F1053" s="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8281</v>
      </c>
      <c r="O1053" s="7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5">
        <v>4336</v>
      </c>
      <c r="E1054" s="5">
        <v>0</v>
      </c>
      <c r="F1054" s="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8281</v>
      </c>
      <c r="O1054" s="7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5">
        <v>1500</v>
      </c>
      <c r="E1055" s="5">
        <v>15</v>
      </c>
      <c r="F1055" s="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8281</v>
      </c>
      <c r="O1055" s="7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5">
        <v>2500</v>
      </c>
      <c r="E1056" s="5">
        <v>0</v>
      </c>
      <c r="F1056" s="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8281</v>
      </c>
      <c r="O1056" s="7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5">
        <v>3500</v>
      </c>
      <c r="E1057" s="5">
        <v>0</v>
      </c>
      <c r="F1057" s="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8281</v>
      </c>
      <c r="O1057" s="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5">
        <v>10000</v>
      </c>
      <c r="E1058" s="5">
        <v>0</v>
      </c>
      <c r="F1058" s="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8281</v>
      </c>
      <c r="O1058" s="7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5">
        <v>10000</v>
      </c>
      <c r="E1059" s="5">
        <v>0</v>
      </c>
      <c r="F1059" s="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8281</v>
      </c>
      <c r="O1059" s="7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5">
        <v>40000</v>
      </c>
      <c r="E1060" s="5">
        <v>0</v>
      </c>
      <c r="F1060" s="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8281</v>
      </c>
      <c r="O1060" s="7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9">
        <f t="shared" si="100"/>
        <v>42047.900960648149</v>
      </c>
      <c r="T1060" s="19">
        <f t="shared" si="101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5">
        <v>1100</v>
      </c>
      <c r="E1061" s="5">
        <v>0</v>
      </c>
      <c r="F1061" s="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8281</v>
      </c>
      <c r="O1061" s="7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5">
        <v>5000</v>
      </c>
      <c r="E1062" s="5">
        <v>50</v>
      </c>
      <c r="F1062" s="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8281</v>
      </c>
      <c r="O1062" s="7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5">
        <v>4000</v>
      </c>
      <c r="E1063" s="5">
        <v>0</v>
      </c>
      <c r="F1063" s="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8281</v>
      </c>
      <c r="O1063" s="7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5">
        <v>199</v>
      </c>
      <c r="E1064" s="5">
        <v>190</v>
      </c>
      <c r="F1064" s="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8281</v>
      </c>
      <c r="O1064" s="7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5">
        <v>1000</v>
      </c>
      <c r="E1065" s="5">
        <v>0</v>
      </c>
      <c r="F1065" s="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8281</v>
      </c>
      <c r="O1065" s="7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5">
        <v>90000</v>
      </c>
      <c r="E1066" s="5">
        <v>8077</v>
      </c>
      <c r="F1066" s="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8282</v>
      </c>
      <c r="O1066" s="7">
        <f t="shared" si="96"/>
        <v>9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5">
        <v>3000</v>
      </c>
      <c r="E1067" s="5">
        <v>81</v>
      </c>
      <c r="F1067" s="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8282</v>
      </c>
      <c r="O1067" s="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5">
        <v>150000</v>
      </c>
      <c r="E1068" s="5">
        <v>5051</v>
      </c>
      <c r="F1068" s="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8282</v>
      </c>
      <c r="O1068" s="7">
        <f t="shared" si="96"/>
        <v>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5">
        <v>500</v>
      </c>
      <c r="E1069" s="5">
        <v>130</v>
      </c>
      <c r="F1069" s="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8282</v>
      </c>
      <c r="O1069" s="7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5">
        <v>30000</v>
      </c>
      <c r="E1070" s="5">
        <v>45</v>
      </c>
      <c r="F1070" s="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8282</v>
      </c>
      <c r="O1070" s="7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5">
        <v>2200</v>
      </c>
      <c r="E1071" s="5">
        <v>850</v>
      </c>
      <c r="F1071" s="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8282</v>
      </c>
      <c r="O1071" s="7">
        <f t="shared" si="96"/>
        <v>39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5">
        <v>10000</v>
      </c>
      <c r="E1072" s="5">
        <v>70</v>
      </c>
      <c r="F1072" s="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8282</v>
      </c>
      <c r="O1072" s="7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5">
        <v>100</v>
      </c>
      <c r="E1073" s="5">
        <v>0</v>
      </c>
      <c r="F1073" s="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8282</v>
      </c>
      <c r="O1073" s="7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5">
        <v>75000</v>
      </c>
      <c r="E1074" s="5">
        <v>51</v>
      </c>
      <c r="F1074" s="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8282</v>
      </c>
      <c r="O1074" s="7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5">
        <v>750</v>
      </c>
      <c r="E1075" s="5">
        <v>10</v>
      </c>
      <c r="F1075" s="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8282</v>
      </c>
      <c r="O1075" s="7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5">
        <v>54000</v>
      </c>
      <c r="E1076" s="5">
        <v>3407</v>
      </c>
      <c r="F1076" s="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8282</v>
      </c>
      <c r="O1076" s="7">
        <f t="shared" si="96"/>
        <v>6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5">
        <v>1000</v>
      </c>
      <c r="E1077" s="5">
        <v>45</v>
      </c>
      <c r="F1077" s="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8282</v>
      </c>
      <c r="O1077" s="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5">
        <v>75000</v>
      </c>
      <c r="E1078" s="5">
        <v>47074</v>
      </c>
      <c r="F1078" s="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8282</v>
      </c>
      <c r="O1078" s="7">
        <f t="shared" si="96"/>
        <v>63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5">
        <v>25000</v>
      </c>
      <c r="E1079" s="5">
        <v>7344</v>
      </c>
      <c r="F1079" s="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8282</v>
      </c>
      <c r="O1079" s="7">
        <f t="shared" si="96"/>
        <v>29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5">
        <v>600</v>
      </c>
      <c r="E1080" s="5">
        <v>45</v>
      </c>
      <c r="F1080" s="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8282</v>
      </c>
      <c r="O1080" s="7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5">
        <v>26000</v>
      </c>
      <c r="E1081" s="5">
        <v>678</v>
      </c>
      <c r="F1081" s="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8282</v>
      </c>
      <c r="O1081" s="7">
        <f t="shared" si="96"/>
        <v>3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5">
        <v>20000</v>
      </c>
      <c r="E1082" s="5">
        <v>1821</v>
      </c>
      <c r="F1082" s="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8282</v>
      </c>
      <c r="O1082" s="7">
        <f t="shared" si="96"/>
        <v>9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5">
        <v>68000</v>
      </c>
      <c r="E1083" s="5">
        <v>12</v>
      </c>
      <c r="F1083" s="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8282</v>
      </c>
      <c r="O1083" s="7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5">
        <v>10000</v>
      </c>
      <c r="E1084" s="5">
        <v>56</v>
      </c>
      <c r="F1084" s="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8282</v>
      </c>
      <c r="O1084" s="7">
        <f t="shared" si="96"/>
        <v>1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5">
        <v>50000</v>
      </c>
      <c r="E1085" s="5">
        <v>410</v>
      </c>
      <c r="F1085" s="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8282</v>
      </c>
      <c r="O1085" s="7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5">
        <v>550</v>
      </c>
      <c r="E1086" s="5">
        <v>0</v>
      </c>
      <c r="F1086" s="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8282</v>
      </c>
      <c r="O1086" s="7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5">
        <v>30000</v>
      </c>
      <c r="E1087" s="5">
        <v>1026</v>
      </c>
      <c r="F1087" s="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8282</v>
      </c>
      <c r="O1087" s="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5">
        <v>18000</v>
      </c>
      <c r="E1088" s="5">
        <v>15</v>
      </c>
      <c r="F1088" s="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8282</v>
      </c>
      <c r="O1088" s="7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5">
        <v>1100</v>
      </c>
      <c r="E1089" s="5">
        <v>0</v>
      </c>
      <c r="F1089" s="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8282</v>
      </c>
      <c r="O1089" s="7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5">
        <v>45000</v>
      </c>
      <c r="E1090" s="5">
        <v>6382.34</v>
      </c>
      <c r="F1090" s="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8282</v>
      </c>
      <c r="O1090" s="7">
        <f t="shared" si="96"/>
        <v>14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9">
        <f t="shared" si="100"/>
        <v>41723.799386574072</v>
      </c>
      <c r="T1090" s="19">
        <f t="shared" si="101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5">
        <v>15000</v>
      </c>
      <c r="E1091" s="5">
        <v>1174</v>
      </c>
      <c r="F1091" s="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8282</v>
      </c>
      <c r="O1091" s="7">
        <f t="shared" ref="O1091:O1154" si="102">ROUND(E1091/D1091*100,0)</f>
        <v>8</v>
      </c>
      <c r="P1091" s="5">
        <f t="shared" ref="P1091:P1154" si="103">IF(L1091=0,0,(E1091/L1091))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RIGHT(N1091,LEN(N1091)-FIND("/",N1091)*1)</f>
        <v>video games</v>
      </c>
      <c r="S1091" s="19">
        <f t="shared" ref="S1091:S1154" si="106">(((J1091/60)/60)/24)+DATE(1970,1,1)</f>
        <v>42151.189525462964</v>
      </c>
      <c r="T1091" s="1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5">
        <v>12999</v>
      </c>
      <c r="E1092" s="5">
        <v>5</v>
      </c>
      <c r="F1092" s="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8282</v>
      </c>
      <c r="O1092" s="7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5">
        <v>200</v>
      </c>
      <c r="E1093" s="5">
        <v>25</v>
      </c>
      <c r="F1093" s="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8282</v>
      </c>
      <c r="O1093" s="7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5">
        <v>2000</v>
      </c>
      <c r="E1094" s="5">
        <v>21</v>
      </c>
      <c r="F1094" s="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8282</v>
      </c>
      <c r="O1094" s="7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5">
        <v>300</v>
      </c>
      <c r="E1095" s="5">
        <v>42.25</v>
      </c>
      <c r="F1095" s="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8282</v>
      </c>
      <c r="O1095" s="7">
        <f t="shared" si="102"/>
        <v>14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5">
        <v>18000</v>
      </c>
      <c r="E1096" s="5">
        <v>3294.01</v>
      </c>
      <c r="F1096" s="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8282</v>
      </c>
      <c r="O1096" s="7">
        <f t="shared" si="102"/>
        <v>18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5">
        <v>500000</v>
      </c>
      <c r="E1097" s="5">
        <v>25174</v>
      </c>
      <c r="F1097" s="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8282</v>
      </c>
      <c r="O1097" s="7">
        <f t="shared" si="102"/>
        <v>5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5">
        <v>12000</v>
      </c>
      <c r="E1098" s="5">
        <v>2152</v>
      </c>
      <c r="F1098" s="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8282</v>
      </c>
      <c r="O1098" s="7">
        <f t="shared" si="102"/>
        <v>18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5">
        <v>100000</v>
      </c>
      <c r="E1099" s="5">
        <v>47</v>
      </c>
      <c r="F1099" s="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8282</v>
      </c>
      <c r="O1099" s="7">
        <f t="shared" si="102"/>
        <v>0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5">
        <v>25000</v>
      </c>
      <c r="E1100" s="5">
        <v>1803</v>
      </c>
      <c r="F1100" s="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8282</v>
      </c>
      <c r="O1100" s="7">
        <f t="shared" si="102"/>
        <v>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5">
        <v>5000</v>
      </c>
      <c r="E1101" s="5">
        <v>25</v>
      </c>
      <c r="F1101" s="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8282</v>
      </c>
      <c r="O1101" s="7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5">
        <v>4000</v>
      </c>
      <c r="E1102" s="5">
        <v>100</v>
      </c>
      <c r="F1102" s="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8282</v>
      </c>
      <c r="O1102" s="7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5">
        <v>100000</v>
      </c>
      <c r="E1103" s="5">
        <v>41</v>
      </c>
      <c r="F1103" s="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8282</v>
      </c>
      <c r="O1103" s="7">
        <f t="shared" si="102"/>
        <v>0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5">
        <v>8000</v>
      </c>
      <c r="E1104" s="5">
        <v>425</v>
      </c>
      <c r="F1104" s="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8282</v>
      </c>
      <c r="O1104" s="7">
        <f t="shared" si="102"/>
        <v>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5">
        <v>15000</v>
      </c>
      <c r="E1105" s="5">
        <v>243</v>
      </c>
      <c r="F1105" s="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8282</v>
      </c>
      <c r="O1105" s="7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5">
        <v>60000</v>
      </c>
      <c r="E1106" s="5">
        <v>2971</v>
      </c>
      <c r="F1106" s="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8282</v>
      </c>
      <c r="O1106" s="7">
        <f t="shared" si="102"/>
        <v>5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5">
        <v>900000</v>
      </c>
      <c r="E1107" s="5">
        <v>1431</v>
      </c>
      <c r="F1107" s="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8282</v>
      </c>
      <c r="O1107" s="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5">
        <v>400</v>
      </c>
      <c r="E1108" s="5">
        <v>165</v>
      </c>
      <c r="F1108" s="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8282</v>
      </c>
      <c r="O1108" s="7">
        <f t="shared" si="102"/>
        <v>41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5">
        <v>10000</v>
      </c>
      <c r="E1109" s="5">
        <v>0</v>
      </c>
      <c r="F1109" s="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8282</v>
      </c>
      <c r="O1109" s="7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5">
        <v>25000</v>
      </c>
      <c r="E1110" s="5">
        <v>732.5</v>
      </c>
      <c r="F1110" s="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8282</v>
      </c>
      <c r="O1110" s="7">
        <f t="shared" si="102"/>
        <v>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5">
        <v>10000</v>
      </c>
      <c r="E1111" s="5">
        <v>45</v>
      </c>
      <c r="F1111" s="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8282</v>
      </c>
      <c r="O1111" s="7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5">
        <v>50000</v>
      </c>
      <c r="E1112" s="5">
        <v>255</v>
      </c>
      <c r="F1112" s="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8282</v>
      </c>
      <c r="O1112" s="7">
        <f t="shared" si="102"/>
        <v>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5">
        <v>2500</v>
      </c>
      <c r="E1113" s="5">
        <v>1</v>
      </c>
      <c r="F1113" s="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8282</v>
      </c>
      <c r="O1113" s="7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5">
        <v>88000</v>
      </c>
      <c r="E1114" s="5">
        <v>31272.92</v>
      </c>
      <c r="F1114" s="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8282</v>
      </c>
      <c r="O1114" s="7">
        <f t="shared" si="102"/>
        <v>36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5">
        <v>1000</v>
      </c>
      <c r="E1115" s="5">
        <v>5</v>
      </c>
      <c r="F1115" s="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8282</v>
      </c>
      <c r="O1115" s="7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5">
        <v>6000</v>
      </c>
      <c r="E1116" s="5">
        <v>10</v>
      </c>
      <c r="F1116" s="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8282</v>
      </c>
      <c r="O1116" s="7">
        <f t="shared" si="102"/>
        <v>0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5">
        <v>40000</v>
      </c>
      <c r="E1117" s="5">
        <v>53</v>
      </c>
      <c r="F1117" s="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8282</v>
      </c>
      <c r="O1117" s="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5">
        <v>500000</v>
      </c>
      <c r="E1118" s="5">
        <v>178.52</v>
      </c>
      <c r="F1118" s="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8282</v>
      </c>
      <c r="O1118" s="7">
        <f t="shared" si="102"/>
        <v>0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5">
        <v>1000</v>
      </c>
      <c r="E1119" s="5">
        <v>83</v>
      </c>
      <c r="F1119" s="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8282</v>
      </c>
      <c r="O1119" s="7">
        <f t="shared" si="102"/>
        <v>8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5">
        <v>4500</v>
      </c>
      <c r="E1120" s="5">
        <v>109</v>
      </c>
      <c r="F1120" s="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8282</v>
      </c>
      <c r="O1120" s="7">
        <f t="shared" si="102"/>
        <v>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5">
        <v>2100</v>
      </c>
      <c r="E1121" s="5">
        <v>5</v>
      </c>
      <c r="F1121" s="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8282</v>
      </c>
      <c r="O1121" s="7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5">
        <v>25000</v>
      </c>
      <c r="E1122" s="5">
        <v>0</v>
      </c>
      <c r="F1122" s="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8282</v>
      </c>
      <c r="O1122" s="7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5">
        <v>250000</v>
      </c>
      <c r="E1123" s="5">
        <v>29</v>
      </c>
      <c r="F1123" s="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8282</v>
      </c>
      <c r="O1123" s="7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5">
        <v>3200</v>
      </c>
      <c r="E1124" s="5">
        <v>0</v>
      </c>
      <c r="F1124" s="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8282</v>
      </c>
      <c r="O1124" s="7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5">
        <v>5000</v>
      </c>
      <c r="E1125" s="5">
        <v>11</v>
      </c>
      <c r="F1125" s="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8282</v>
      </c>
      <c r="O1125" s="7">
        <f t="shared" si="102"/>
        <v>0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5">
        <v>90000</v>
      </c>
      <c r="E1126" s="5">
        <v>425</v>
      </c>
      <c r="F1126" s="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8283</v>
      </c>
      <c r="O1126" s="7">
        <f t="shared" si="102"/>
        <v>0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5">
        <v>3000</v>
      </c>
      <c r="E1127" s="5">
        <v>0</v>
      </c>
      <c r="F1127" s="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8283</v>
      </c>
      <c r="O1127" s="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5">
        <v>2000</v>
      </c>
      <c r="E1128" s="5">
        <v>10</v>
      </c>
      <c r="F1128" s="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8283</v>
      </c>
      <c r="O1128" s="7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5">
        <v>35000</v>
      </c>
      <c r="E1129" s="5">
        <v>585</v>
      </c>
      <c r="F1129" s="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8283</v>
      </c>
      <c r="O1129" s="7">
        <f t="shared" si="102"/>
        <v>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5">
        <v>1000</v>
      </c>
      <c r="E1130" s="5">
        <v>1</v>
      </c>
      <c r="F1130" s="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8283</v>
      </c>
      <c r="O1130" s="7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5">
        <v>20000</v>
      </c>
      <c r="E1131" s="5">
        <v>21</v>
      </c>
      <c r="F1131" s="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8283</v>
      </c>
      <c r="O1131" s="7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5">
        <v>5000</v>
      </c>
      <c r="E1132" s="5">
        <v>11</v>
      </c>
      <c r="F1132" s="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8283</v>
      </c>
      <c r="O1132" s="7">
        <f t="shared" si="102"/>
        <v>0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5">
        <v>40000</v>
      </c>
      <c r="E1133" s="5">
        <v>0</v>
      </c>
      <c r="F1133" s="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8283</v>
      </c>
      <c r="O1133" s="7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5">
        <v>10000</v>
      </c>
      <c r="E1134" s="5">
        <v>1438</v>
      </c>
      <c r="F1134" s="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8283</v>
      </c>
      <c r="O1134" s="7">
        <f t="shared" si="102"/>
        <v>14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5">
        <v>3000</v>
      </c>
      <c r="E1135" s="5">
        <v>20</v>
      </c>
      <c r="F1135" s="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8283</v>
      </c>
      <c r="O1135" s="7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5">
        <v>25000</v>
      </c>
      <c r="E1136" s="5">
        <v>1</v>
      </c>
      <c r="F1136" s="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8283</v>
      </c>
      <c r="O1136" s="7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5">
        <v>1000</v>
      </c>
      <c r="E1137" s="5">
        <v>50</v>
      </c>
      <c r="F1137" s="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8283</v>
      </c>
      <c r="O1137" s="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5">
        <v>4190</v>
      </c>
      <c r="E1138" s="5">
        <v>270</v>
      </c>
      <c r="F1138" s="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8283</v>
      </c>
      <c r="O1138" s="7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5">
        <v>25000</v>
      </c>
      <c r="E1139" s="5">
        <v>9875</v>
      </c>
      <c r="F1139" s="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8283</v>
      </c>
      <c r="O1139" s="7">
        <f t="shared" si="102"/>
        <v>40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5">
        <v>35000</v>
      </c>
      <c r="E1140" s="5">
        <v>125</v>
      </c>
      <c r="F1140" s="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8283</v>
      </c>
      <c r="O1140" s="7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5">
        <v>8000</v>
      </c>
      <c r="E1141" s="5">
        <v>5</v>
      </c>
      <c r="F1141" s="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8283</v>
      </c>
      <c r="O1141" s="7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5">
        <v>5000</v>
      </c>
      <c r="E1142" s="5">
        <v>0</v>
      </c>
      <c r="F1142" s="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8283</v>
      </c>
      <c r="O1142" s="7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5">
        <v>500</v>
      </c>
      <c r="E1143" s="5">
        <v>0</v>
      </c>
      <c r="F1143" s="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8283</v>
      </c>
      <c r="O1143" s="7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5">
        <v>4000</v>
      </c>
      <c r="E1144" s="5">
        <v>0</v>
      </c>
      <c r="F1144" s="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8283</v>
      </c>
      <c r="O1144" s="7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5">
        <v>45000</v>
      </c>
      <c r="E1145" s="5">
        <v>186</v>
      </c>
      <c r="F1145" s="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8283</v>
      </c>
      <c r="O1145" s="7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5">
        <v>9300</v>
      </c>
      <c r="E1146" s="5">
        <v>0</v>
      </c>
      <c r="F1146" s="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8284</v>
      </c>
      <c r="O1146" s="7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5">
        <v>80000</v>
      </c>
      <c r="E1147" s="5">
        <v>100</v>
      </c>
      <c r="F1147" s="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8284</v>
      </c>
      <c r="O1147" s="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5">
        <v>6000</v>
      </c>
      <c r="E1148" s="5">
        <v>530</v>
      </c>
      <c r="F1148" s="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8284</v>
      </c>
      <c r="O1148" s="7">
        <f t="shared" si="102"/>
        <v>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5">
        <v>25000</v>
      </c>
      <c r="E1149" s="5">
        <v>0</v>
      </c>
      <c r="F1149" s="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8284</v>
      </c>
      <c r="O1149" s="7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5">
        <v>15000</v>
      </c>
      <c r="E1150" s="5">
        <v>73</v>
      </c>
      <c r="F1150" s="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8284</v>
      </c>
      <c r="O1150" s="7">
        <f t="shared" si="102"/>
        <v>0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5">
        <v>50000</v>
      </c>
      <c r="E1151" s="5">
        <v>75</v>
      </c>
      <c r="F1151" s="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8284</v>
      </c>
      <c r="O1151" s="7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5">
        <v>2500</v>
      </c>
      <c r="E1152" s="5">
        <v>252</v>
      </c>
      <c r="F1152" s="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8284</v>
      </c>
      <c r="O1152" s="7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5">
        <v>25000</v>
      </c>
      <c r="E1153" s="5">
        <v>0</v>
      </c>
      <c r="F1153" s="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8284</v>
      </c>
      <c r="O1153" s="7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5">
        <v>16000</v>
      </c>
      <c r="E1154" s="5">
        <v>911</v>
      </c>
      <c r="F1154" s="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8284</v>
      </c>
      <c r="O1154" s="7">
        <f t="shared" si="102"/>
        <v>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9">
        <f t="shared" si="106"/>
        <v>42109.709629629629</v>
      </c>
      <c r="T1154" s="19">
        <f t="shared" si="107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5">
        <v>8000</v>
      </c>
      <c r="E1155" s="5">
        <v>50</v>
      </c>
      <c r="F1155" s="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8284</v>
      </c>
      <c r="O1155" s="7">
        <f t="shared" ref="O1155:O1218" si="108">ROUND(E1155/D1155*100,0)</f>
        <v>1</v>
      </c>
      <c r="P1155" s="5">
        <f t="shared" ref="P1155:P1218" si="109">IF(L1155=0,0,(E1155/L1155))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RIGHT(N1155,LEN(N1155)-FIND("/",N1155)*1)</f>
        <v>food trucks</v>
      </c>
      <c r="S1155" s="19">
        <f t="shared" ref="S1155:S1218" si="112">(((J1155/60)/60)/24)+DATE(1970,1,1)</f>
        <v>42143.714178240742</v>
      </c>
      <c r="T1155" s="1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5">
        <v>5000</v>
      </c>
      <c r="E1156" s="5">
        <v>325</v>
      </c>
      <c r="F1156" s="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8284</v>
      </c>
      <c r="O1156" s="7">
        <f t="shared" si="108"/>
        <v>7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5">
        <v>25000</v>
      </c>
      <c r="E1157" s="5">
        <v>188</v>
      </c>
      <c r="F1157" s="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8284</v>
      </c>
      <c r="O1157" s="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5">
        <v>6500</v>
      </c>
      <c r="E1158" s="5">
        <v>0</v>
      </c>
      <c r="F1158" s="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8284</v>
      </c>
      <c r="O1158" s="7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5">
        <v>10000</v>
      </c>
      <c r="E1159" s="5">
        <v>151</v>
      </c>
      <c r="F1159" s="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8284</v>
      </c>
      <c r="O1159" s="7">
        <f t="shared" si="108"/>
        <v>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5">
        <v>7500</v>
      </c>
      <c r="E1160" s="5">
        <v>35</v>
      </c>
      <c r="F1160" s="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8284</v>
      </c>
      <c r="O1160" s="7">
        <f t="shared" si="108"/>
        <v>0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5">
        <v>6750</v>
      </c>
      <c r="E1161" s="5">
        <v>0</v>
      </c>
      <c r="F1161" s="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8284</v>
      </c>
      <c r="O1161" s="7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5">
        <v>30000</v>
      </c>
      <c r="E1162" s="5">
        <v>1155</v>
      </c>
      <c r="F1162" s="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8284</v>
      </c>
      <c r="O1162" s="7">
        <f t="shared" si="108"/>
        <v>4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5">
        <v>18000</v>
      </c>
      <c r="E1163" s="5">
        <v>0</v>
      </c>
      <c r="F1163" s="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8284</v>
      </c>
      <c r="O1163" s="7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5">
        <v>60000</v>
      </c>
      <c r="E1164" s="5">
        <v>35</v>
      </c>
      <c r="F1164" s="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8284</v>
      </c>
      <c r="O1164" s="7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5">
        <v>5200</v>
      </c>
      <c r="E1165" s="5">
        <v>0</v>
      </c>
      <c r="F1165" s="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8284</v>
      </c>
      <c r="O1165" s="7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5">
        <v>10000</v>
      </c>
      <c r="E1166" s="5">
        <v>0</v>
      </c>
      <c r="F1166" s="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8284</v>
      </c>
      <c r="O1166" s="7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5">
        <v>10000</v>
      </c>
      <c r="E1167" s="5">
        <v>2070.5</v>
      </c>
      <c r="F1167" s="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8284</v>
      </c>
      <c r="O1167" s="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5">
        <v>15000</v>
      </c>
      <c r="E1168" s="5">
        <v>2871</v>
      </c>
      <c r="F1168" s="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8284</v>
      </c>
      <c r="O1168" s="7">
        <f t="shared" si="108"/>
        <v>19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5">
        <v>60000</v>
      </c>
      <c r="E1169" s="5">
        <v>979</v>
      </c>
      <c r="F1169" s="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8284</v>
      </c>
      <c r="O1169" s="7">
        <f t="shared" si="108"/>
        <v>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5">
        <v>18000</v>
      </c>
      <c r="E1170" s="5">
        <v>1020</v>
      </c>
      <c r="F1170" s="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8284</v>
      </c>
      <c r="O1170" s="7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5">
        <v>10000</v>
      </c>
      <c r="E1171" s="5">
        <v>17</v>
      </c>
      <c r="F1171" s="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8284</v>
      </c>
      <c r="O1171" s="7">
        <f t="shared" si="108"/>
        <v>0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5">
        <v>25000</v>
      </c>
      <c r="E1172" s="5">
        <v>100</v>
      </c>
      <c r="F1172" s="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8284</v>
      </c>
      <c r="O1172" s="7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5">
        <v>25000</v>
      </c>
      <c r="E1173" s="5">
        <v>25</v>
      </c>
      <c r="F1173" s="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8284</v>
      </c>
      <c r="O1173" s="7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5">
        <v>9000</v>
      </c>
      <c r="E1174" s="5">
        <v>0</v>
      </c>
      <c r="F1174" s="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8284</v>
      </c>
      <c r="O1174" s="7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5">
        <v>125000</v>
      </c>
      <c r="E1175" s="5">
        <v>30</v>
      </c>
      <c r="F1175" s="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8284</v>
      </c>
      <c r="O1175" s="7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5">
        <v>15000</v>
      </c>
      <c r="E1176" s="5">
        <v>886</v>
      </c>
      <c r="F1176" s="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8284</v>
      </c>
      <c r="O1176" s="7">
        <f t="shared" si="108"/>
        <v>6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5">
        <v>20000</v>
      </c>
      <c r="E1177" s="5">
        <v>585</v>
      </c>
      <c r="F1177" s="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8284</v>
      </c>
      <c r="O1177" s="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5">
        <v>175000</v>
      </c>
      <c r="E1178" s="5">
        <v>10</v>
      </c>
      <c r="F1178" s="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8284</v>
      </c>
      <c r="O1178" s="7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5">
        <v>6000</v>
      </c>
      <c r="E1179" s="5">
        <v>0</v>
      </c>
      <c r="F1179" s="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8284</v>
      </c>
      <c r="O1179" s="7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5">
        <v>75000</v>
      </c>
      <c r="E1180" s="5">
        <v>5</v>
      </c>
      <c r="F1180" s="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8284</v>
      </c>
      <c r="O1180" s="7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5">
        <v>60000</v>
      </c>
      <c r="E1181" s="5">
        <v>3200</v>
      </c>
      <c r="F1181" s="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8284</v>
      </c>
      <c r="O1181" s="7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5">
        <v>50000</v>
      </c>
      <c r="E1182" s="5">
        <v>5875</v>
      </c>
      <c r="F1182" s="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8284</v>
      </c>
      <c r="O1182" s="7">
        <f t="shared" si="108"/>
        <v>12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5">
        <v>50000</v>
      </c>
      <c r="E1183" s="5">
        <v>4</v>
      </c>
      <c r="F1183" s="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8284</v>
      </c>
      <c r="O1183" s="7">
        <f t="shared" si="108"/>
        <v>0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5">
        <v>1000</v>
      </c>
      <c r="E1184" s="5">
        <v>42</v>
      </c>
      <c r="F1184" s="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8284</v>
      </c>
      <c r="O1184" s="7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5">
        <v>2500</v>
      </c>
      <c r="E1185" s="5">
        <v>100</v>
      </c>
      <c r="F1185" s="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8284</v>
      </c>
      <c r="O1185" s="7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5">
        <v>22000</v>
      </c>
      <c r="E1186" s="5">
        <v>23086</v>
      </c>
      <c r="F1186" s="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8285</v>
      </c>
      <c r="O1186" s="7">
        <f t="shared" si="108"/>
        <v>105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5">
        <v>12500</v>
      </c>
      <c r="E1187" s="5">
        <v>13180</v>
      </c>
      <c r="F1187" s="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8285</v>
      </c>
      <c r="O1187" s="7">
        <f t="shared" si="108"/>
        <v>105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5">
        <v>7500</v>
      </c>
      <c r="E1188" s="5">
        <v>8005</v>
      </c>
      <c r="F1188" s="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8285</v>
      </c>
      <c r="O1188" s="7">
        <f t="shared" si="108"/>
        <v>107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5">
        <v>8750</v>
      </c>
      <c r="E1189" s="5">
        <v>9111</v>
      </c>
      <c r="F1189" s="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8285</v>
      </c>
      <c r="O1189" s="7">
        <f t="shared" si="108"/>
        <v>104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5">
        <v>2000</v>
      </c>
      <c r="E1190" s="5">
        <v>3211</v>
      </c>
      <c r="F1190" s="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8285</v>
      </c>
      <c r="O1190" s="7">
        <f t="shared" si="108"/>
        <v>161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5">
        <v>9000</v>
      </c>
      <c r="E1191" s="5">
        <v>9700</v>
      </c>
      <c r="F1191" s="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8285</v>
      </c>
      <c r="O1191" s="7">
        <f t="shared" si="108"/>
        <v>108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5">
        <v>500</v>
      </c>
      <c r="E1192" s="5">
        <v>675</v>
      </c>
      <c r="F1192" s="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8285</v>
      </c>
      <c r="O1192" s="7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5">
        <v>2700</v>
      </c>
      <c r="E1193" s="5">
        <v>2945</v>
      </c>
      <c r="F1193" s="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8285</v>
      </c>
      <c r="O1193" s="7">
        <f t="shared" si="108"/>
        <v>109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5">
        <v>100</v>
      </c>
      <c r="E1194" s="5">
        <v>290</v>
      </c>
      <c r="F1194" s="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8285</v>
      </c>
      <c r="O1194" s="7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5">
        <v>21000</v>
      </c>
      <c r="E1195" s="5">
        <v>21831</v>
      </c>
      <c r="F1195" s="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8285</v>
      </c>
      <c r="O1195" s="7">
        <f t="shared" si="108"/>
        <v>104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5">
        <v>12500</v>
      </c>
      <c r="E1196" s="5">
        <v>40280</v>
      </c>
      <c r="F1196" s="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8285</v>
      </c>
      <c r="O1196" s="7">
        <f t="shared" si="108"/>
        <v>322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5">
        <v>10000</v>
      </c>
      <c r="E1197" s="5">
        <v>13500</v>
      </c>
      <c r="F1197" s="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8285</v>
      </c>
      <c r="O1197" s="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5">
        <v>14500</v>
      </c>
      <c r="E1198" s="5">
        <v>39137</v>
      </c>
      <c r="F1198" s="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8285</v>
      </c>
      <c r="O1198" s="7">
        <f t="shared" si="108"/>
        <v>270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5">
        <v>15000</v>
      </c>
      <c r="E1199" s="5">
        <v>37994</v>
      </c>
      <c r="F1199" s="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8285</v>
      </c>
      <c r="O1199" s="7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5">
        <v>3500</v>
      </c>
      <c r="E1200" s="5">
        <v>9121</v>
      </c>
      <c r="F1200" s="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8285</v>
      </c>
      <c r="O1200" s="7">
        <f t="shared" si="108"/>
        <v>261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5">
        <v>2658</v>
      </c>
      <c r="E1201" s="5">
        <v>2693</v>
      </c>
      <c r="F1201" s="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8285</v>
      </c>
      <c r="O1201" s="7">
        <f t="shared" si="108"/>
        <v>101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5">
        <v>4800</v>
      </c>
      <c r="E1202" s="5">
        <v>6029</v>
      </c>
      <c r="F1202" s="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8285</v>
      </c>
      <c r="O1202" s="7">
        <f t="shared" si="108"/>
        <v>126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5">
        <v>6000</v>
      </c>
      <c r="E1203" s="5">
        <v>6146.27</v>
      </c>
      <c r="F1203" s="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8285</v>
      </c>
      <c r="O1203" s="7">
        <f t="shared" si="108"/>
        <v>102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5">
        <v>25000</v>
      </c>
      <c r="E1204" s="5">
        <v>49811</v>
      </c>
      <c r="F1204" s="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8285</v>
      </c>
      <c r="O1204" s="7">
        <f t="shared" si="108"/>
        <v>199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5">
        <v>16300</v>
      </c>
      <c r="E1205" s="5">
        <v>16700</v>
      </c>
      <c r="F1205" s="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8285</v>
      </c>
      <c r="O1205" s="7">
        <f t="shared" si="108"/>
        <v>102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5">
        <v>13000</v>
      </c>
      <c r="E1206" s="5">
        <v>13383</v>
      </c>
      <c r="F1206" s="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8285</v>
      </c>
      <c r="O1206" s="7">
        <f t="shared" si="108"/>
        <v>103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5">
        <v>13000</v>
      </c>
      <c r="E1207" s="5">
        <v>13112</v>
      </c>
      <c r="F1207" s="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8285</v>
      </c>
      <c r="O1207" s="7">
        <f t="shared" si="108"/>
        <v>101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5">
        <v>900</v>
      </c>
      <c r="E1208" s="5">
        <v>1035</v>
      </c>
      <c r="F1208" s="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8285</v>
      </c>
      <c r="O1208" s="7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5">
        <v>16700</v>
      </c>
      <c r="E1209" s="5">
        <v>17396</v>
      </c>
      <c r="F1209" s="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8285</v>
      </c>
      <c r="O1209" s="7">
        <f t="shared" si="108"/>
        <v>104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5">
        <v>10000</v>
      </c>
      <c r="E1210" s="5">
        <v>15530</v>
      </c>
      <c r="F1210" s="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8285</v>
      </c>
      <c r="O1210" s="7">
        <f t="shared" si="108"/>
        <v>155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5">
        <v>6000</v>
      </c>
      <c r="E1211" s="5">
        <v>6360</v>
      </c>
      <c r="F1211" s="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8285</v>
      </c>
      <c r="O1211" s="7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5">
        <v>20000</v>
      </c>
      <c r="E1212" s="5">
        <v>50863</v>
      </c>
      <c r="F1212" s="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8285</v>
      </c>
      <c r="O1212" s="7">
        <f t="shared" si="108"/>
        <v>254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5">
        <v>1000</v>
      </c>
      <c r="E1213" s="5">
        <v>1011</v>
      </c>
      <c r="F1213" s="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8285</v>
      </c>
      <c r="O1213" s="7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5">
        <v>2500</v>
      </c>
      <c r="E1214" s="5">
        <v>3226</v>
      </c>
      <c r="F1214" s="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8285</v>
      </c>
      <c r="O1214" s="7">
        <f t="shared" si="108"/>
        <v>129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5">
        <v>6500</v>
      </c>
      <c r="E1215" s="5">
        <v>6645</v>
      </c>
      <c r="F1215" s="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8285</v>
      </c>
      <c r="O1215" s="7">
        <f t="shared" si="108"/>
        <v>102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5">
        <v>2000</v>
      </c>
      <c r="E1216" s="5">
        <v>2636</v>
      </c>
      <c r="F1216" s="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8285</v>
      </c>
      <c r="O1216" s="7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5">
        <v>5000</v>
      </c>
      <c r="E1217" s="5">
        <v>39304.01</v>
      </c>
      <c r="F1217" s="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8285</v>
      </c>
      <c r="O1217" s="7">
        <f t="shared" si="108"/>
        <v>786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5">
        <v>14000</v>
      </c>
      <c r="E1218" s="5">
        <v>20398</v>
      </c>
      <c r="F1218" s="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8285</v>
      </c>
      <c r="O1218" s="7">
        <f t="shared" si="108"/>
        <v>146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9">
        <f t="shared" si="112"/>
        <v>42247.616400462968</v>
      </c>
      <c r="T1218" s="19">
        <f t="shared" si="113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5">
        <v>26500</v>
      </c>
      <c r="E1219" s="5">
        <v>27189</v>
      </c>
      <c r="F1219" s="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8285</v>
      </c>
      <c r="O1219" s="7">
        <f t="shared" ref="O1219:O1282" si="114">ROUND(E1219/D1219*100,0)</f>
        <v>103</v>
      </c>
      <c r="P1219" s="5">
        <f t="shared" ref="P1219:P1282" si="115">IF(L1219=0,0,(E1219/L1219))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RIGHT(N1219,LEN(N1219)-FIND("/",N1219)*1)</f>
        <v>photobooks</v>
      </c>
      <c r="S1219" s="19">
        <f t="shared" ref="S1219:S1282" si="118">(((J1219/60)/60)/24)+DATE(1970,1,1)</f>
        <v>42535.809490740736</v>
      </c>
      <c r="T1219" s="1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5">
        <v>9000</v>
      </c>
      <c r="E1220" s="5">
        <v>15505</v>
      </c>
      <c r="F1220" s="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8285</v>
      </c>
      <c r="O1220" s="7">
        <f t="shared" si="114"/>
        <v>172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5">
        <v>16350</v>
      </c>
      <c r="E1221" s="5">
        <v>26024</v>
      </c>
      <c r="F1221" s="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8285</v>
      </c>
      <c r="O1221" s="7">
        <f t="shared" si="114"/>
        <v>159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5">
        <v>15000</v>
      </c>
      <c r="E1222" s="5">
        <v>15565</v>
      </c>
      <c r="F1222" s="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8285</v>
      </c>
      <c r="O1222" s="7">
        <f t="shared" si="114"/>
        <v>104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5">
        <v>2200</v>
      </c>
      <c r="E1223" s="5">
        <v>2451.0100000000002</v>
      </c>
      <c r="F1223" s="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8285</v>
      </c>
      <c r="O1223" s="7">
        <f t="shared" si="114"/>
        <v>111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5">
        <v>4000</v>
      </c>
      <c r="E1224" s="5">
        <v>11215</v>
      </c>
      <c r="F1224" s="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8285</v>
      </c>
      <c r="O1224" s="7">
        <f t="shared" si="114"/>
        <v>280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5">
        <v>19800</v>
      </c>
      <c r="E1225" s="5">
        <v>22197</v>
      </c>
      <c r="F1225" s="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8285</v>
      </c>
      <c r="O1225" s="7">
        <f t="shared" si="114"/>
        <v>112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5">
        <v>15000</v>
      </c>
      <c r="E1226" s="5">
        <v>1060</v>
      </c>
      <c r="F1226" s="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8286</v>
      </c>
      <c r="O1226" s="7">
        <f t="shared" si="114"/>
        <v>7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5">
        <v>3000</v>
      </c>
      <c r="E1227" s="5">
        <v>132</v>
      </c>
      <c r="F1227" s="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8286</v>
      </c>
      <c r="O1227" s="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5">
        <v>50000</v>
      </c>
      <c r="E1228" s="5">
        <v>1937</v>
      </c>
      <c r="F1228" s="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8286</v>
      </c>
      <c r="O1228" s="7">
        <f t="shared" si="114"/>
        <v>4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5">
        <v>2000</v>
      </c>
      <c r="E1229" s="5">
        <v>0</v>
      </c>
      <c r="F1229" s="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8286</v>
      </c>
      <c r="O1229" s="7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5">
        <v>5000</v>
      </c>
      <c r="E1230" s="5">
        <v>1465</v>
      </c>
      <c r="F1230" s="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8286</v>
      </c>
      <c r="O1230" s="7">
        <f t="shared" si="114"/>
        <v>29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5">
        <v>2750</v>
      </c>
      <c r="E1231" s="5">
        <v>25</v>
      </c>
      <c r="F1231" s="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8286</v>
      </c>
      <c r="O1231" s="7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5">
        <v>500000</v>
      </c>
      <c r="E1232" s="5">
        <v>0</v>
      </c>
      <c r="F1232" s="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8286</v>
      </c>
      <c r="O1232" s="7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5">
        <v>5000</v>
      </c>
      <c r="E1233" s="5">
        <v>0</v>
      </c>
      <c r="F1233" s="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8286</v>
      </c>
      <c r="O1233" s="7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5">
        <v>5000</v>
      </c>
      <c r="E1234" s="5">
        <v>40</v>
      </c>
      <c r="F1234" s="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8286</v>
      </c>
      <c r="O1234" s="7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5">
        <v>1000</v>
      </c>
      <c r="E1235" s="5">
        <v>116</v>
      </c>
      <c r="F1235" s="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8286</v>
      </c>
      <c r="O1235" s="7">
        <f t="shared" si="114"/>
        <v>12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5">
        <v>50000</v>
      </c>
      <c r="E1236" s="5">
        <v>0</v>
      </c>
      <c r="F1236" s="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8286</v>
      </c>
      <c r="O1236" s="7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5">
        <v>7534</v>
      </c>
      <c r="E1237" s="5">
        <v>210</v>
      </c>
      <c r="F1237" s="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8286</v>
      </c>
      <c r="O1237" s="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5">
        <v>2500</v>
      </c>
      <c r="E1238" s="5">
        <v>0</v>
      </c>
      <c r="F1238" s="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8286</v>
      </c>
      <c r="O1238" s="7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5">
        <v>25000</v>
      </c>
      <c r="E1239" s="5">
        <v>0</v>
      </c>
      <c r="F1239" s="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8286</v>
      </c>
      <c r="O1239" s="7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5">
        <v>1000</v>
      </c>
      <c r="E1240" s="5">
        <v>178</v>
      </c>
      <c r="F1240" s="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8286</v>
      </c>
      <c r="O1240" s="7">
        <f t="shared" si="114"/>
        <v>18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5">
        <v>2500</v>
      </c>
      <c r="E1241" s="5">
        <v>0</v>
      </c>
      <c r="F1241" s="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8286</v>
      </c>
      <c r="O1241" s="7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5">
        <v>8000</v>
      </c>
      <c r="E1242" s="5">
        <v>241</v>
      </c>
      <c r="F1242" s="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8286</v>
      </c>
      <c r="O1242" s="7">
        <f t="shared" si="114"/>
        <v>3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5">
        <v>5000</v>
      </c>
      <c r="E1243" s="5">
        <v>2537</v>
      </c>
      <c r="F1243" s="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8286</v>
      </c>
      <c r="O1243" s="7">
        <f t="shared" si="114"/>
        <v>51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5">
        <v>911</v>
      </c>
      <c r="E1244" s="5">
        <v>5</v>
      </c>
      <c r="F1244" s="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8286</v>
      </c>
      <c r="O1244" s="7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5">
        <v>12000</v>
      </c>
      <c r="E1245" s="5">
        <v>1691</v>
      </c>
      <c r="F1245" s="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8286</v>
      </c>
      <c r="O1245" s="7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5">
        <v>2000</v>
      </c>
      <c r="E1246" s="5">
        <v>2076</v>
      </c>
      <c r="F1246" s="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8276</v>
      </c>
      <c r="O1246" s="7">
        <f t="shared" si="114"/>
        <v>104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5">
        <v>2000</v>
      </c>
      <c r="E1247" s="5">
        <v>2405</v>
      </c>
      <c r="F1247" s="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8276</v>
      </c>
      <c r="O1247" s="7">
        <f t="shared" si="114"/>
        <v>120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5">
        <v>2000</v>
      </c>
      <c r="E1248" s="5">
        <v>2340</v>
      </c>
      <c r="F1248" s="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8276</v>
      </c>
      <c r="O1248" s="7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5">
        <v>3500</v>
      </c>
      <c r="E1249" s="5">
        <v>4275</v>
      </c>
      <c r="F1249" s="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8276</v>
      </c>
      <c r="O1249" s="7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5">
        <v>2500</v>
      </c>
      <c r="E1250" s="5">
        <v>3791</v>
      </c>
      <c r="F1250" s="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8276</v>
      </c>
      <c r="O1250" s="7">
        <f t="shared" si="114"/>
        <v>152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5">
        <v>5000</v>
      </c>
      <c r="E1251" s="5">
        <v>5222</v>
      </c>
      <c r="F1251" s="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8276</v>
      </c>
      <c r="O1251" s="7">
        <f t="shared" si="114"/>
        <v>104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5">
        <v>30000</v>
      </c>
      <c r="E1252" s="5">
        <v>60046</v>
      </c>
      <c r="F1252" s="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8276</v>
      </c>
      <c r="O1252" s="7">
        <f t="shared" si="114"/>
        <v>200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5">
        <v>6000</v>
      </c>
      <c r="E1253" s="5">
        <v>6108</v>
      </c>
      <c r="F1253" s="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8276</v>
      </c>
      <c r="O1253" s="7">
        <f t="shared" si="114"/>
        <v>102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5">
        <v>3500</v>
      </c>
      <c r="E1254" s="5">
        <v>4818</v>
      </c>
      <c r="F1254" s="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8276</v>
      </c>
      <c r="O1254" s="7">
        <f t="shared" si="114"/>
        <v>138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5">
        <v>10</v>
      </c>
      <c r="E1255" s="5">
        <v>30383.32</v>
      </c>
      <c r="F1255" s="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8276</v>
      </c>
      <c r="O1255" s="7">
        <f t="shared" si="114"/>
        <v>303833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5">
        <v>6700</v>
      </c>
      <c r="E1256" s="5">
        <v>13323</v>
      </c>
      <c r="F1256" s="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8276</v>
      </c>
      <c r="O1256" s="7">
        <f t="shared" si="114"/>
        <v>199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5">
        <v>3000</v>
      </c>
      <c r="E1257" s="5">
        <v>6071</v>
      </c>
      <c r="F1257" s="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8276</v>
      </c>
      <c r="O1257" s="7">
        <f t="shared" si="114"/>
        <v>202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5">
        <v>30000</v>
      </c>
      <c r="E1258" s="5">
        <v>35389.129999999997</v>
      </c>
      <c r="F1258" s="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8276</v>
      </c>
      <c r="O1258" s="7">
        <f t="shared" si="114"/>
        <v>118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5">
        <v>5500</v>
      </c>
      <c r="E1259" s="5">
        <v>16210</v>
      </c>
      <c r="F1259" s="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8276</v>
      </c>
      <c r="O1259" s="7">
        <f t="shared" si="114"/>
        <v>295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5">
        <v>12000</v>
      </c>
      <c r="E1260" s="5">
        <v>25577.56</v>
      </c>
      <c r="F1260" s="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8276</v>
      </c>
      <c r="O1260" s="7">
        <f t="shared" si="114"/>
        <v>213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5">
        <v>2500</v>
      </c>
      <c r="E1261" s="5">
        <v>2606</v>
      </c>
      <c r="F1261" s="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8276</v>
      </c>
      <c r="O1261" s="7">
        <f t="shared" si="114"/>
        <v>104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5">
        <v>3300</v>
      </c>
      <c r="E1262" s="5">
        <v>3751</v>
      </c>
      <c r="F1262" s="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8276</v>
      </c>
      <c r="O1262" s="7">
        <f t="shared" si="114"/>
        <v>114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5">
        <v>2000</v>
      </c>
      <c r="E1263" s="5">
        <v>2025</v>
      </c>
      <c r="F1263" s="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8276</v>
      </c>
      <c r="O1263" s="7">
        <f t="shared" si="114"/>
        <v>101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5">
        <v>6500</v>
      </c>
      <c r="E1264" s="5">
        <v>8152</v>
      </c>
      <c r="F1264" s="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8276</v>
      </c>
      <c r="O1264" s="7">
        <f t="shared" si="114"/>
        <v>125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5">
        <v>1500</v>
      </c>
      <c r="E1265" s="5">
        <v>1785</v>
      </c>
      <c r="F1265" s="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8276</v>
      </c>
      <c r="O1265" s="7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5">
        <v>650</v>
      </c>
      <c r="E1266" s="5">
        <v>1082</v>
      </c>
      <c r="F1266" s="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8276</v>
      </c>
      <c r="O1266" s="7">
        <f t="shared" si="114"/>
        <v>166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5">
        <v>3500</v>
      </c>
      <c r="E1267" s="5">
        <v>4170.17</v>
      </c>
      <c r="F1267" s="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8276</v>
      </c>
      <c r="O1267" s="7">
        <f t="shared" si="114"/>
        <v>119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5">
        <v>9500</v>
      </c>
      <c r="E1268" s="5">
        <v>9545</v>
      </c>
      <c r="F1268" s="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8276</v>
      </c>
      <c r="O1268" s="7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5">
        <v>22000</v>
      </c>
      <c r="E1269" s="5">
        <v>22396</v>
      </c>
      <c r="F1269" s="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8276</v>
      </c>
      <c r="O1269" s="7">
        <f t="shared" si="114"/>
        <v>102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5">
        <v>12000</v>
      </c>
      <c r="E1270" s="5">
        <v>14000</v>
      </c>
      <c r="F1270" s="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8276</v>
      </c>
      <c r="O1270" s="7">
        <f t="shared" si="114"/>
        <v>117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5">
        <v>18800</v>
      </c>
      <c r="E1271" s="5">
        <v>20426</v>
      </c>
      <c r="F1271" s="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8276</v>
      </c>
      <c r="O1271" s="7">
        <f t="shared" si="114"/>
        <v>109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9">
        <f t="shared" si="118"/>
        <v>42445.823055555549</v>
      </c>
      <c r="T1271" s="19">
        <f t="shared" si="11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5">
        <v>10000</v>
      </c>
      <c r="E1272" s="5">
        <v>11472</v>
      </c>
      <c r="F1272" s="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8276</v>
      </c>
      <c r="O1272" s="7">
        <f t="shared" si="114"/>
        <v>115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5">
        <v>7500</v>
      </c>
      <c r="E1273" s="5">
        <v>7635</v>
      </c>
      <c r="F1273" s="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8276</v>
      </c>
      <c r="O1273" s="7">
        <f t="shared" si="114"/>
        <v>102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5">
        <v>5000</v>
      </c>
      <c r="E1274" s="5">
        <v>5300</v>
      </c>
      <c r="F1274" s="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8276</v>
      </c>
      <c r="O1274" s="7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5">
        <v>4000</v>
      </c>
      <c r="E1275" s="5">
        <v>4140</v>
      </c>
      <c r="F1275" s="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8276</v>
      </c>
      <c r="O1275" s="7">
        <f t="shared" si="114"/>
        <v>104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5">
        <v>25000</v>
      </c>
      <c r="E1276" s="5">
        <v>38743.839999999997</v>
      </c>
      <c r="F1276" s="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8276</v>
      </c>
      <c r="O1276" s="7">
        <f t="shared" si="114"/>
        <v>155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5">
        <v>15000</v>
      </c>
      <c r="E1277" s="5">
        <v>24321.1</v>
      </c>
      <c r="F1277" s="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8276</v>
      </c>
      <c r="O1277" s="7">
        <f t="shared" si="114"/>
        <v>162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5">
        <v>3000</v>
      </c>
      <c r="E1278" s="5">
        <v>3132.63</v>
      </c>
      <c r="F1278" s="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8276</v>
      </c>
      <c r="O1278" s="7">
        <f t="shared" si="114"/>
        <v>104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5">
        <v>15000</v>
      </c>
      <c r="E1279" s="5">
        <v>15918.65</v>
      </c>
      <c r="F1279" s="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8276</v>
      </c>
      <c r="O1279" s="7">
        <f t="shared" si="114"/>
        <v>106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5">
        <v>6500</v>
      </c>
      <c r="E1280" s="5">
        <v>10071</v>
      </c>
      <c r="F1280" s="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8276</v>
      </c>
      <c r="O1280" s="7">
        <f t="shared" si="114"/>
        <v>155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5">
        <v>12516</v>
      </c>
      <c r="E1281" s="5">
        <v>13864.17</v>
      </c>
      <c r="F1281" s="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8276</v>
      </c>
      <c r="O1281" s="7">
        <f t="shared" si="114"/>
        <v>111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5">
        <v>15000</v>
      </c>
      <c r="E1282" s="5">
        <v>16636.78</v>
      </c>
      <c r="F1282" s="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8276</v>
      </c>
      <c r="O1282" s="7">
        <f t="shared" si="114"/>
        <v>111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9">
        <f t="shared" si="118"/>
        <v>40513.757569444446</v>
      </c>
      <c r="T1282" s="19">
        <f t="shared" si="11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5">
        <v>7000</v>
      </c>
      <c r="E1283" s="5">
        <v>7750</v>
      </c>
      <c r="F1283" s="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8276</v>
      </c>
      <c r="O1283" s="7">
        <f t="shared" ref="O1283:O1346" si="120">ROUND(E1283/D1283*100,0)</f>
        <v>111</v>
      </c>
      <c r="P1283" s="5">
        <f t="shared" ref="P1283:P1346" si="121">IF(L1283=0,0,(E1283/L1283))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RIGHT(N1283,LEN(N1283)-FIND("/",N1283)*1)</f>
        <v>rock</v>
      </c>
      <c r="S1283" s="19">
        <f t="shared" ref="S1283:S1346" si="124">(((J1283/60)/60)/24)+DATE(1970,1,1)</f>
        <v>41463.743472222224</v>
      </c>
      <c r="T1283" s="1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5">
        <v>15000</v>
      </c>
      <c r="E1284" s="5">
        <v>18542</v>
      </c>
      <c r="F1284" s="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8276</v>
      </c>
      <c r="O1284" s="7">
        <f t="shared" si="120"/>
        <v>124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5">
        <v>1000</v>
      </c>
      <c r="E1285" s="5">
        <v>2110.5</v>
      </c>
      <c r="F1285" s="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8276</v>
      </c>
      <c r="O1285" s="7">
        <f t="shared" si="120"/>
        <v>211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5">
        <v>2000</v>
      </c>
      <c r="E1286" s="5">
        <v>2020</v>
      </c>
      <c r="F1286" s="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8271</v>
      </c>
      <c r="O1286" s="7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5">
        <v>2000</v>
      </c>
      <c r="E1287" s="5">
        <v>2033</v>
      </c>
      <c r="F1287" s="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8271</v>
      </c>
      <c r="O1287" s="7">
        <f t="shared" si="120"/>
        <v>102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5">
        <v>1500</v>
      </c>
      <c r="E1288" s="5">
        <v>1625</v>
      </c>
      <c r="F1288" s="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8271</v>
      </c>
      <c r="O1288" s="7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5">
        <v>250</v>
      </c>
      <c r="E1289" s="5">
        <v>605</v>
      </c>
      <c r="F1289" s="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8271</v>
      </c>
      <c r="O1289" s="7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5">
        <v>4000</v>
      </c>
      <c r="E1290" s="5">
        <v>4018</v>
      </c>
      <c r="F1290" s="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8271</v>
      </c>
      <c r="O1290" s="7">
        <f t="shared" si="120"/>
        <v>100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5">
        <v>1500</v>
      </c>
      <c r="E1291" s="5">
        <v>1876</v>
      </c>
      <c r="F1291" s="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8271</v>
      </c>
      <c r="O1291" s="7">
        <f t="shared" si="120"/>
        <v>125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5">
        <v>3500</v>
      </c>
      <c r="E1292" s="5">
        <v>3800</v>
      </c>
      <c r="F1292" s="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8271</v>
      </c>
      <c r="O1292" s="7">
        <f t="shared" si="120"/>
        <v>109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5">
        <v>3000</v>
      </c>
      <c r="E1293" s="5">
        <v>4371</v>
      </c>
      <c r="F1293" s="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8271</v>
      </c>
      <c r="O1293" s="7">
        <f t="shared" si="120"/>
        <v>146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5">
        <v>1700</v>
      </c>
      <c r="E1294" s="5">
        <v>1870</v>
      </c>
      <c r="F1294" s="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8271</v>
      </c>
      <c r="O1294" s="7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5">
        <v>15000</v>
      </c>
      <c r="E1295" s="5">
        <v>15335</v>
      </c>
      <c r="F1295" s="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8271</v>
      </c>
      <c r="O1295" s="7">
        <f t="shared" si="120"/>
        <v>102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5">
        <v>500</v>
      </c>
      <c r="E1296" s="5">
        <v>610</v>
      </c>
      <c r="F1296" s="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8271</v>
      </c>
      <c r="O1296" s="7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5">
        <v>2500</v>
      </c>
      <c r="E1297" s="5">
        <v>2549</v>
      </c>
      <c r="F1297" s="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8271</v>
      </c>
      <c r="O1297" s="7">
        <f t="shared" si="120"/>
        <v>102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5">
        <v>850</v>
      </c>
      <c r="E1298" s="5">
        <v>1200</v>
      </c>
      <c r="F1298" s="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8271</v>
      </c>
      <c r="O1298" s="7">
        <f t="shared" si="120"/>
        <v>141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5">
        <v>20000</v>
      </c>
      <c r="E1299" s="5">
        <v>21905</v>
      </c>
      <c r="F1299" s="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8271</v>
      </c>
      <c r="O1299" s="7">
        <f t="shared" si="120"/>
        <v>110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5">
        <v>2000</v>
      </c>
      <c r="E1300" s="5">
        <v>2093</v>
      </c>
      <c r="F1300" s="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8271</v>
      </c>
      <c r="O1300" s="7">
        <f t="shared" si="120"/>
        <v>105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5">
        <v>3500</v>
      </c>
      <c r="E1301" s="5">
        <v>4340</v>
      </c>
      <c r="F1301" s="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8271</v>
      </c>
      <c r="O1301" s="7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5">
        <v>3000</v>
      </c>
      <c r="E1302" s="5">
        <v>4050</v>
      </c>
      <c r="F1302" s="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8271</v>
      </c>
      <c r="O1302" s="7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5">
        <v>2000</v>
      </c>
      <c r="E1303" s="5">
        <v>2055</v>
      </c>
      <c r="F1303" s="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8271</v>
      </c>
      <c r="O1303" s="7">
        <f t="shared" si="120"/>
        <v>103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5">
        <v>2500</v>
      </c>
      <c r="E1304" s="5">
        <v>2500</v>
      </c>
      <c r="F1304" s="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8271</v>
      </c>
      <c r="O1304" s="7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5">
        <v>3500</v>
      </c>
      <c r="E1305" s="5">
        <v>4559.13</v>
      </c>
      <c r="F1305" s="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8271</v>
      </c>
      <c r="O1305" s="7">
        <f t="shared" si="120"/>
        <v>130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5">
        <v>40000</v>
      </c>
      <c r="E1306" s="5">
        <v>15851</v>
      </c>
      <c r="F1306" s="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8273</v>
      </c>
      <c r="O1306" s="7">
        <f t="shared" si="120"/>
        <v>40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5">
        <v>30000</v>
      </c>
      <c r="E1307" s="5">
        <v>7793</v>
      </c>
      <c r="F1307" s="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8273</v>
      </c>
      <c r="O1307" s="7">
        <f t="shared" si="120"/>
        <v>26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5">
        <v>110000</v>
      </c>
      <c r="E1308" s="5">
        <v>71771</v>
      </c>
      <c r="F1308" s="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8273</v>
      </c>
      <c r="O1308" s="7">
        <f t="shared" si="120"/>
        <v>65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5">
        <v>50000</v>
      </c>
      <c r="E1309" s="5">
        <v>5757</v>
      </c>
      <c r="F1309" s="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8273</v>
      </c>
      <c r="O1309" s="7">
        <f t="shared" si="120"/>
        <v>12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5">
        <v>10000</v>
      </c>
      <c r="E1310" s="5">
        <v>1136</v>
      </c>
      <c r="F1310" s="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8273</v>
      </c>
      <c r="O1310" s="7">
        <f t="shared" si="120"/>
        <v>11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5">
        <v>11500</v>
      </c>
      <c r="E1311" s="5">
        <v>12879</v>
      </c>
      <c r="F1311" s="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8273</v>
      </c>
      <c r="O1311" s="7">
        <f t="shared" si="120"/>
        <v>112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5">
        <v>20000</v>
      </c>
      <c r="E1312" s="5">
        <v>3100</v>
      </c>
      <c r="F1312" s="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8273</v>
      </c>
      <c r="O1312" s="7">
        <f t="shared" si="120"/>
        <v>16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5">
        <v>250000</v>
      </c>
      <c r="E1313" s="5">
        <v>80070</v>
      </c>
      <c r="F1313" s="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8273</v>
      </c>
      <c r="O1313" s="7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5">
        <v>4600</v>
      </c>
      <c r="E1314" s="5">
        <v>28</v>
      </c>
      <c r="F1314" s="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8273</v>
      </c>
      <c r="O1314" s="7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5">
        <v>40000</v>
      </c>
      <c r="E1315" s="5">
        <v>12446</v>
      </c>
      <c r="F1315" s="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8273</v>
      </c>
      <c r="O1315" s="7">
        <f t="shared" si="120"/>
        <v>31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5">
        <v>180000</v>
      </c>
      <c r="E1316" s="5">
        <v>2028</v>
      </c>
      <c r="F1316" s="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8273</v>
      </c>
      <c r="O1316" s="7">
        <f t="shared" si="120"/>
        <v>1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5">
        <v>100000</v>
      </c>
      <c r="E1317" s="5">
        <v>40404</v>
      </c>
      <c r="F1317" s="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8273</v>
      </c>
      <c r="O1317" s="7">
        <f t="shared" si="120"/>
        <v>40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5">
        <v>75000</v>
      </c>
      <c r="E1318" s="5">
        <v>1</v>
      </c>
      <c r="F1318" s="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8273</v>
      </c>
      <c r="O1318" s="7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5">
        <v>200000</v>
      </c>
      <c r="E1319" s="5">
        <v>11467</v>
      </c>
      <c r="F1319" s="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8273</v>
      </c>
      <c r="O1319" s="7">
        <f t="shared" si="120"/>
        <v>6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5">
        <v>40000</v>
      </c>
      <c r="E1320" s="5">
        <v>6130</v>
      </c>
      <c r="F1320" s="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8273</v>
      </c>
      <c r="O1320" s="7">
        <f t="shared" si="120"/>
        <v>15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5">
        <v>5800</v>
      </c>
      <c r="E1321" s="5">
        <v>876</v>
      </c>
      <c r="F1321" s="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8273</v>
      </c>
      <c r="O1321" s="7">
        <f t="shared" si="120"/>
        <v>15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5">
        <v>100000</v>
      </c>
      <c r="E1322" s="5">
        <v>503</v>
      </c>
      <c r="F1322" s="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8273</v>
      </c>
      <c r="O1322" s="7">
        <f t="shared" si="120"/>
        <v>1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5">
        <v>462000</v>
      </c>
      <c r="E1323" s="5">
        <v>6019</v>
      </c>
      <c r="F1323" s="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8273</v>
      </c>
      <c r="O1323" s="7">
        <f t="shared" si="120"/>
        <v>1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5">
        <v>35000</v>
      </c>
      <c r="E1324" s="5">
        <v>106</v>
      </c>
      <c r="F1324" s="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8273</v>
      </c>
      <c r="O1324" s="7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5">
        <v>15000</v>
      </c>
      <c r="E1325" s="5">
        <v>1332</v>
      </c>
      <c r="F1325" s="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8273</v>
      </c>
      <c r="O1325" s="7">
        <f t="shared" si="120"/>
        <v>9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5">
        <v>50000</v>
      </c>
      <c r="E1326" s="5">
        <v>4920</v>
      </c>
      <c r="F1326" s="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8273</v>
      </c>
      <c r="O1326" s="7">
        <f t="shared" si="120"/>
        <v>10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5">
        <v>20000</v>
      </c>
      <c r="E1327" s="5">
        <v>486</v>
      </c>
      <c r="F1327" s="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8273</v>
      </c>
      <c r="O1327" s="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5">
        <v>100000</v>
      </c>
      <c r="E1328" s="5">
        <v>1130</v>
      </c>
      <c r="F1328" s="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8273</v>
      </c>
      <c r="O1328" s="7">
        <f t="shared" si="120"/>
        <v>1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5">
        <v>48000</v>
      </c>
      <c r="E1329" s="5">
        <v>1705</v>
      </c>
      <c r="F1329" s="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8273</v>
      </c>
      <c r="O1329" s="7">
        <f t="shared" si="120"/>
        <v>4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5">
        <v>75000</v>
      </c>
      <c r="E1330" s="5">
        <v>1748</v>
      </c>
      <c r="F1330" s="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8273</v>
      </c>
      <c r="O1330" s="7">
        <f t="shared" si="120"/>
        <v>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5">
        <v>50000</v>
      </c>
      <c r="E1331" s="5">
        <v>408</v>
      </c>
      <c r="F1331" s="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8273</v>
      </c>
      <c r="O1331" s="7">
        <f t="shared" si="120"/>
        <v>1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5">
        <v>35000</v>
      </c>
      <c r="E1332" s="5">
        <v>7873</v>
      </c>
      <c r="F1332" s="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8273</v>
      </c>
      <c r="O1332" s="7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5">
        <v>250000</v>
      </c>
      <c r="E1333" s="5">
        <v>3417</v>
      </c>
      <c r="F1333" s="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8273</v>
      </c>
      <c r="O1333" s="7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5">
        <v>10115</v>
      </c>
      <c r="E1334" s="5">
        <v>0</v>
      </c>
      <c r="F1334" s="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8273</v>
      </c>
      <c r="O1334" s="7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5">
        <v>2500</v>
      </c>
      <c r="E1335" s="5">
        <v>0</v>
      </c>
      <c r="F1335" s="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8273</v>
      </c>
      <c r="O1335" s="7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5">
        <v>133000</v>
      </c>
      <c r="E1336" s="5">
        <v>14303</v>
      </c>
      <c r="F1336" s="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8273</v>
      </c>
      <c r="O1336" s="7">
        <f t="shared" si="120"/>
        <v>11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5">
        <v>25000</v>
      </c>
      <c r="E1337" s="5">
        <v>4940</v>
      </c>
      <c r="F1337" s="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8273</v>
      </c>
      <c r="O1337" s="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5">
        <v>100000</v>
      </c>
      <c r="E1338" s="5">
        <v>84947</v>
      </c>
      <c r="F1338" s="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8273</v>
      </c>
      <c r="O1338" s="7">
        <f t="shared" si="120"/>
        <v>85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5">
        <v>50000</v>
      </c>
      <c r="E1339" s="5">
        <v>24691</v>
      </c>
      <c r="F1339" s="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8273</v>
      </c>
      <c r="O1339" s="7">
        <f t="shared" si="120"/>
        <v>49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5">
        <v>30000</v>
      </c>
      <c r="E1340" s="5">
        <v>991</v>
      </c>
      <c r="F1340" s="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8273</v>
      </c>
      <c r="O1340" s="7">
        <f t="shared" si="120"/>
        <v>3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5">
        <v>50000</v>
      </c>
      <c r="E1341" s="5">
        <v>3317</v>
      </c>
      <c r="F1341" s="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8273</v>
      </c>
      <c r="O1341" s="7">
        <f t="shared" si="120"/>
        <v>7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5">
        <v>1680</v>
      </c>
      <c r="E1342" s="5">
        <v>0</v>
      </c>
      <c r="F1342" s="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8273</v>
      </c>
      <c r="O1342" s="7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5">
        <v>25000</v>
      </c>
      <c r="E1343" s="5">
        <v>17590</v>
      </c>
      <c r="F1343" s="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8273</v>
      </c>
      <c r="O1343" s="7">
        <f t="shared" si="120"/>
        <v>70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5">
        <v>50000</v>
      </c>
      <c r="E1344" s="5">
        <v>100</v>
      </c>
      <c r="F1344" s="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8273</v>
      </c>
      <c r="O1344" s="7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5">
        <v>50000</v>
      </c>
      <c r="E1345" s="5">
        <v>51149</v>
      </c>
      <c r="F1345" s="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8273</v>
      </c>
      <c r="O1345" s="7">
        <f t="shared" si="120"/>
        <v>102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5">
        <v>1500</v>
      </c>
      <c r="E1346" s="5">
        <v>5666</v>
      </c>
      <c r="F1346" s="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8274</v>
      </c>
      <c r="O1346" s="7">
        <f t="shared" si="120"/>
        <v>378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9">
        <f t="shared" si="124"/>
        <v>42522.789803240739</v>
      </c>
      <c r="T1346" s="19">
        <f t="shared" si="125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5">
        <v>300</v>
      </c>
      <c r="E1347" s="5">
        <v>375</v>
      </c>
      <c r="F1347" s="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8274</v>
      </c>
      <c r="O1347" s="7">
        <f t="shared" ref="O1347:O1410" si="126">ROUND(E1347/D1347*100,0)</f>
        <v>125</v>
      </c>
      <c r="P1347" s="5">
        <f t="shared" ref="P1347:P1410" si="127">IF(L1347=0,0,(E1347/L1347))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RIGHT(N1347,LEN(N1347)-FIND("/",N1347)*1)</f>
        <v>nonfiction</v>
      </c>
      <c r="S1347" s="19">
        <f t="shared" ref="S1347:S1410" si="130">(((J1347/60)/60)/24)+DATE(1970,1,1)</f>
        <v>41799.814340277779</v>
      </c>
      <c r="T1347" s="1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5">
        <v>4900</v>
      </c>
      <c r="E1348" s="5">
        <v>7219</v>
      </c>
      <c r="F1348" s="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8274</v>
      </c>
      <c r="O1348" s="7">
        <f t="shared" si="126"/>
        <v>147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5">
        <v>2500</v>
      </c>
      <c r="E1349" s="5">
        <v>2555</v>
      </c>
      <c r="F1349" s="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8274</v>
      </c>
      <c r="O1349" s="7">
        <f t="shared" si="126"/>
        <v>102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5">
        <v>5875</v>
      </c>
      <c r="E1350" s="5">
        <v>5985</v>
      </c>
      <c r="F1350" s="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8274</v>
      </c>
      <c r="O1350" s="7">
        <f t="shared" si="126"/>
        <v>102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5">
        <v>5000</v>
      </c>
      <c r="E1351" s="5">
        <v>10210</v>
      </c>
      <c r="F1351" s="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8274</v>
      </c>
      <c r="O1351" s="7">
        <f t="shared" si="126"/>
        <v>204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5">
        <v>5000</v>
      </c>
      <c r="E1352" s="5">
        <v>5202.5</v>
      </c>
      <c r="F1352" s="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8274</v>
      </c>
      <c r="O1352" s="7">
        <f t="shared" si="126"/>
        <v>104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5">
        <v>20000</v>
      </c>
      <c r="E1353" s="5">
        <v>20253</v>
      </c>
      <c r="F1353" s="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8274</v>
      </c>
      <c r="O1353" s="7">
        <f t="shared" si="126"/>
        <v>101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5">
        <v>10000</v>
      </c>
      <c r="E1354" s="5">
        <v>13614</v>
      </c>
      <c r="F1354" s="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8274</v>
      </c>
      <c r="O1354" s="7">
        <f t="shared" si="126"/>
        <v>136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5">
        <v>1000</v>
      </c>
      <c r="E1355" s="5">
        <v>1336</v>
      </c>
      <c r="F1355" s="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8274</v>
      </c>
      <c r="O1355" s="7">
        <f t="shared" si="126"/>
        <v>134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5">
        <v>1200</v>
      </c>
      <c r="E1356" s="5">
        <v>1563</v>
      </c>
      <c r="F1356" s="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8274</v>
      </c>
      <c r="O1356" s="7">
        <f t="shared" si="126"/>
        <v>130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5">
        <v>2500</v>
      </c>
      <c r="E1357" s="5">
        <v>3067</v>
      </c>
      <c r="F1357" s="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8274</v>
      </c>
      <c r="O1357" s="7">
        <f t="shared" si="126"/>
        <v>123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5">
        <v>3400</v>
      </c>
      <c r="E1358" s="5">
        <v>6215.56</v>
      </c>
      <c r="F1358" s="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8274</v>
      </c>
      <c r="O1358" s="7">
        <f t="shared" si="126"/>
        <v>183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5">
        <v>2000</v>
      </c>
      <c r="E1359" s="5">
        <v>2506</v>
      </c>
      <c r="F1359" s="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8274</v>
      </c>
      <c r="O1359" s="7">
        <f t="shared" si="126"/>
        <v>125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5">
        <v>3000</v>
      </c>
      <c r="E1360" s="5">
        <v>3350</v>
      </c>
      <c r="F1360" s="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8274</v>
      </c>
      <c r="O1360" s="7">
        <f t="shared" si="126"/>
        <v>112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5">
        <v>660</v>
      </c>
      <c r="E1361" s="5">
        <v>764</v>
      </c>
      <c r="F1361" s="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8274</v>
      </c>
      <c r="O1361" s="7">
        <f t="shared" si="126"/>
        <v>116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5">
        <v>1500</v>
      </c>
      <c r="E1362" s="5">
        <v>2598</v>
      </c>
      <c r="F1362" s="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8274</v>
      </c>
      <c r="O1362" s="7">
        <f t="shared" si="126"/>
        <v>173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5">
        <v>6000</v>
      </c>
      <c r="E1363" s="5">
        <v>7559</v>
      </c>
      <c r="F1363" s="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8274</v>
      </c>
      <c r="O1363" s="7">
        <f t="shared" si="126"/>
        <v>126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5">
        <v>1000</v>
      </c>
      <c r="E1364" s="5">
        <v>1091</v>
      </c>
      <c r="F1364" s="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8274</v>
      </c>
      <c r="O1364" s="7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5">
        <v>200</v>
      </c>
      <c r="E1365" s="5">
        <v>200</v>
      </c>
      <c r="F1365" s="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8274</v>
      </c>
      <c r="O1365" s="7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5">
        <v>42000</v>
      </c>
      <c r="E1366" s="5">
        <v>49830</v>
      </c>
      <c r="F1366" s="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8276</v>
      </c>
      <c r="O1366" s="7">
        <f t="shared" si="126"/>
        <v>119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5">
        <v>7500</v>
      </c>
      <c r="E1367" s="5">
        <v>7520</v>
      </c>
      <c r="F1367" s="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8276</v>
      </c>
      <c r="O1367" s="7">
        <f t="shared" si="126"/>
        <v>100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5">
        <v>7500</v>
      </c>
      <c r="E1368" s="5">
        <v>9486.69</v>
      </c>
      <c r="F1368" s="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8276</v>
      </c>
      <c r="O1368" s="7">
        <f t="shared" si="126"/>
        <v>126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5">
        <v>5000</v>
      </c>
      <c r="E1369" s="5">
        <v>5713</v>
      </c>
      <c r="F1369" s="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8276</v>
      </c>
      <c r="O1369" s="7">
        <f t="shared" si="126"/>
        <v>114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5">
        <v>5000</v>
      </c>
      <c r="E1370" s="5">
        <v>5535</v>
      </c>
      <c r="F1370" s="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8276</v>
      </c>
      <c r="O1370" s="7">
        <f t="shared" si="126"/>
        <v>111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5">
        <v>32360</v>
      </c>
      <c r="E1371" s="5">
        <v>34090.629999999997</v>
      </c>
      <c r="F1371" s="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8276</v>
      </c>
      <c r="O1371" s="7">
        <f t="shared" si="126"/>
        <v>105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5">
        <v>1500</v>
      </c>
      <c r="E1372" s="5">
        <v>1555</v>
      </c>
      <c r="F1372" s="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8276</v>
      </c>
      <c r="O1372" s="7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5">
        <v>6999</v>
      </c>
      <c r="E1373" s="5">
        <v>7495</v>
      </c>
      <c r="F1373" s="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8276</v>
      </c>
      <c r="O1373" s="7">
        <f t="shared" si="126"/>
        <v>107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5">
        <v>500</v>
      </c>
      <c r="E1374" s="5">
        <v>620</v>
      </c>
      <c r="F1374" s="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8276</v>
      </c>
      <c r="O1374" s="7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5">
        <v>10000</v>
      </c>
      <c r="E1375" s="5">
        <v>10501</v>
      </c>
      <c r="F1375" s="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8276</v>
      </c>
      <c r="O1375" s="7">
        <f t="shared" si="126"/>
        <v>105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5">
        <v>1500</v>
      </c>
      <c r="E1376" s="5">
        <v>2842</v>
      </c>
      <c r="F1376" s="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8276</v>
      </c>
      <c r="O1376" s="7">
        <f t="shared" si="126"/>
        <v>189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5">
        <v>4000</v>
      </c>
      <c r="E1377" s="5">
        <v>6853</v>
      </c>
      <c r="F1377" s="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8276</v>
      </c>
      <c r="O1377" s="7">
        <f t="shared" si="126"/>
        <v>171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5">
        <v>3700</v>
      </c>
      <c r="E1378" s="5">
        <v>9342</v>
      </c>
      <c r="F1378" s="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8276</v>
      </c>
      <c r="O1378" s="7">
        <f t="shared" si="126"/>
        <v>252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5">
        <v>1300</v>
      </c>
      <c r="E1379" s="5">
        <v>1510</v>
      </c>
      <c r="F1379" s="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8276</v>
      </c>
      <c r="O1379" s="7">
        <f t="shared" si="126"/>
        <v>116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5">
        <v>2000</v>
      </c>
      <c r="E1380" s="5">
        <v>4067</v>
      </c>
      <c r="F1380" s="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8276</v>
      </c>
      <c r="O1380" s="7">
        <f t="shared" si="126"/>
        <v>203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5">
        <v>10000</v>
      </c>
      <c r="E1381" s="5">
        <v>11160</v>
      </c>
      <c r="F1381" s="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8276</v>
      </c>
      <c r="O1381" s="7">
        <f t="shared" si="126"/>
        <v>112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5">
        <v>25</v>
      </c>
      <c r="E1382" s="5">
        <v>106</v>
      </c>
      <c r="F1382" s="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8276</v>
      </c>
      <c r="O1382" s="7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5">
        <v>5000</v>
      </c>
      <c r="E1383" s="5">
        <v>5355</v>
      </c>
      <c r="F1383" s="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8276</v>
      </c>
      <c r="O1383" s="7">
        <f t="shared" si="126"/>
        <v>107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5">
        <v>8000</v>
      </c>
      <c r="E1384" s="5">
        <v>8349</v>
      </c>
      <c r="F1384" s="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8276</v>
      </c>
      <c r="O1384" s="7">
        <f t="shared" si="126"/>
        <v>104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5">
        <v>2200</v>
      </c>
      <c r="E1385" s="5">
        <v>4673</v>
      </c>
      <c r="F1385" s="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8276</v>
      </c>
      <c r="O1385" s="7">
        <f t="shared" si="126"/>
        <v>212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5">
        <v>3500</v>
      </c>
      <c r="E1386" s="5">
        <v>4343</v>
      </c>
      <c r="F1386" s="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8276</v>
      </c>
      <c r="O1386" s="7">
        <f t="shared" si="126"/>
        <v>124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5">
        <v>8000</v>
      </c>
      <c r="E1387" s="5">
        <v>8832.49</v>
      </c>
      <c r="F1387" s="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8276</v>
      </c>
      <c r="O1387" s="7">
        <f t="shared" si="126"/>
        <v>110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5">
        <v>400</v>
      </c>
      <c r="E1388" s="5">
        <v>875</v>
      </c>
      <c r="F1388" s="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8276</v>
      </c>
      <c r="O1388" s="7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5">
        <v>4000</v>
      </c>
      <c r="E1389" s="5">
        <v>5465</v>
      </c>
      <c r="F1389" s="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8276</v>
      </c>
      <c r="O1389" s="7">
        <f t="shared" si="126"/>
        <v>137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5">
        <v>5000</v>
      </c>
      <c r="E1390" s="5">
        <v>6740.37</v>
      </c>
      <c r="F1390" s="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8276</v>
      </c>
      <c r="O1390" s="7">
        <f t="shared" si="126"/>
        <v>135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5">
        <v>500</v>
      </c>
      <c r="E1391" s="5">
        <v>727</v>
      </c>
      <c r="F1391" s="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8276</v>
      </c>
      <c r="O1391" s="7">
        <f t="shared" si="126"/>
        <v>145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5">
        <v>2800</v>
      </c>
      <c r="E1392" s="5">
        <v>3055</v>
      </c>
      <c r="F1392" s="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8276</v>
      </c>
      <c r="O1392" s="7">
        <f t="shared" si="126"/>
        <v>109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5">
        <v>500</v>
      </c>
      <c r="E1393" s="5">
        <v>551</v>
      </c>
      <c r="F1393" s="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8276</v>
      </c>
      <c r="O1393" s="7">
        <f t="shared" si="126"/>
        <v>110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5">
        <v>2500</v>
      </c>
      <c r="E1394" s="5">
        <v>2841</v>
      </c>
      <c r="F1394" s="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8276</v>
      </c>
      <c r="O1394" s="7">
        <f t="shared" si="126"/>
        <v>114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5">
        <v>10000</v>
      </c>
      <c r="E1395" s="5">
        <v>10235</v>
      </c>
      <c r="F1395" s="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8276</v>
      </c>
      <c r="O1395" s="7">
        <f t="shared" si="126"/>
        <v>102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5">
        <v>750</v>
      </c>
      <c r="E1396" s="5">
        <v>916</v>
      </c>
      <c r="F1396" s="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8276</v>
      </c>
      <c r="O1396" s="7">
        <f t="shared" si="126"/>
        <v>122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9">
        <f t="shared" si="130"/>
        <v>42752.144976851851</v>
      </c>
      <c r="T1396" s="19">
        <f t="shared" si="131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5">
        <v>3500</v>
      </c>
      <c r="E1397" s="5">
        <v>3916</v>
      </c>
      <c r="F1397" s="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8276</v>
      </c>
      <c r="O1397" s="7">
        <f t="shared" si="126"/>
        <v>112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5">
        <v>6000</v>
      </c>
      <c r="E1398" s="5">
        <v>6438</v>
      </c>
      <c r="F1398" s="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8276</v>
      </c>
      <c r="O1398" s="7">
        <f t="shared" si="126"/>
        <v>107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5">
        <v>10000</v>
      </c>
      <c r="E1399" s="5">
        <v>11385</v>
      </c>
      <c r="F1399" s="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8276</v>
      </c>
      <c r="O1399" s="7">
        <f t="shared" si="126"/>
        <v>114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5">
        <v>4400</v>
      </c>
      <c r="E1400" s="5">
        <v>4826</v>
      </c>
      <c r="F1400" s="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8276</v>
      </c>
      <c r="O1400" s="7">
        <f t="shared" si="126"/>
        <v>110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5">
        <v>9000</v>
      </c>
      <c r="E1401" s="5">
        <v>11353</v>
      </c>
      <c r="F1401" s="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8276</v>
      </c>
      <c r="O1401" s="7">
        <f t="shared" si="126"/>
        <v>126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5">
        <v>350</v>
      </c>
      <c r="E1402" s="5">
        <v>586</v>
      </c>
      <c r="F1402" s="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8276</v>
      </c>
      <c r="O1402" s="7">
        <f t="shared" si="126"/>
        <v>167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5">
        <v>2500</v>
      </c>
      <c r="E1403" s="5">
        <v>12413</v>
      </c>
      <c r="F1403" s="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8276</v>
      </c>
      <c r="O1403" s="7">
        <f t="shared" si="126"/>
        <v>497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5">
        <v>2500</v>
      </c>
      <c r="E1404" s="5">
        <v>2729</v>
      </c>
      <c r="F1404" s="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8276</v>
      </c>
      <c r="O1404" s="7">
        <f t="shared" si="126"/>
        <v>109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5">
        <v>4000</v>
      </c>
      <c r="E1405" s="5">
        <v>4103</v>
      </c>
      <c r="F1405" s="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8276</v>
      </c>
      <c r="O1405" s="7">
        <f t="shared" si="126"/>
        <v>103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5">
        <v>14500</v>
      </c>
      <c r="E1406" s="5">
        <v>241</v>
      </c>
      <c r="F1406" s="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8287</v>
      </c>
      <c r="O1406" s="7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5">
        <v>25000</v>
      </c>
      <c r="E1407" s="5">
        <v>105</v>
      </c>
      <c r="F1407" s="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8287</v>
      </c>
      <c r="O1407" s="7">
        <f t="shared" si="126"/>
        <v>0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5">
        <v>12000</v>
      </c>
      <c r="E1408" s="5">
        <v>15</v>
      </c>
      <c r="F1408" s="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8287</v>
      </c>
      <c r="O1408" s="7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5">
        <v>3000</v>
      </c>
      <c r="E1409" s="5">
        <v>15</v>
      </c>
      <c r="F1409" s="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8287</v>
      </c>
      <c r="O1409" s="7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5">
        <v>1000</v>
      </c>
      <c r="E1410" s="5">
        <v>72</v>
      </c>
      <c r="F1410" s="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8287</v>
      </c>
      <c r="O1410" s="7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9">
        <f t="shared" si="130"/>
        <v>42291.872175925921</v>
      </c>
      <c r="T1410" s="19">
        <f t="shared" si="131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5">
        <v>4000</v>
      </c>
      <c r="E1411" s="5">
        <v>0</v>
      </c>
      <c r="F1411" s="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8287</v>
      </c>
      <c r="O1411" s="7">
        <f t="shared" ref="O1411:O1474" si="132">ROUND(E1411/D1411*100,0)</f>
        <v>0</v>
      </c>
      <c r="P1411" s="5">
        <f t="shared" ref="P1411:P1474" si="133">IF(L1411=0,0,(E1411/L1411))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RIGHT(N1411,LEN(N1411)-FIND("/",N1411)*1)</f>
        <v>translations</v>
      </c>
      <c r="S1411" s="19">
        <f t="shared" ref="S1411:S1474" si="136">(((J1411/60)/60)/24)+DATE(1970,1,1)</f>
        <v>41945.133506944447</v>
      </c>
      <c r="T1411" s="1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5">
        <v>6000</v>
      </c>
      <c r="E1412" s="5">
        <v>1</v>
      </c>
      <c r="F1412" s="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8287</v>
      </c>
      <c r="O1412" s="7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5">
        <v>3000</v>
      </c>
      <c r="E1413" s="5">
        <v>7</v>
      </c>
      <c r="F1413" s="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8287</v>
      </c>
      <c r="O1413" s="7">
        <f t="shared" si="132"/>
        <v>0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5">
        <v>7000</v>
      </c>
      <c r="E1414" s="5">
        <v>320</v>
      </c>
      <c r="F1414" s="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8287</v>
      </c>
      <c r="O1414" s="7">
        <f t="shared" si="132"/>
        <v>5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5">
        <v>2000</v>
      </c>
      <c r="E1415" s="5">
        <v>100</v>
      </c>
      <c r="F1415" s="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8287</v>
      </c>
      <c r="O1415" s="7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5">
        <v>500</v>
      </c>
      <c r="E1416" s="5">
        <v>1</v>
      </c>
      <c r="F1416" s="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8287</v>
      </c>
      <c r="O1416" s="7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5">
        <v>4400</v>
      </c>
      <c r="E1417" s="5">
        <v>800</v>
      </c>
      <c r="F1417" s="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8287</v>
      </c>
      <c r="O1417" s="7">
        <f t="shared" si="132"/>
        <v>18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5">
        <v>50000</v>
      </c>
      <c r="E1418" s="5">
        <v>0</v>
      </c>
      <c r="F1418" s="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8287</v>
      </c>
      <c r="O1418" s="7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5">
        <v>4500</v>
      </c>
      <c r="E1419" s="5">
        <v>55</v>
      </c>
      <c r="F1419" s="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8287</v>
      </c>
      <c r="O1419" s="7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5">
        <v>3000</v>
      </c>
      <c r="E1420" s="5">
        <v>6</v>
      </c>
      <c r="F1420" s="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8287</v>
      </c>
      <c r="O1420" s="7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5">
        <v>6300</v>
      </c>
      <c r="E1421" s="5">
        <v>445</v>
      </c>
      <c r="F1421" s="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8287</v>
      </c>
      <c r="O1421" s="7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5">
        <v>110</v>
      </c>
      <c r="E1422" s="5">
        <v>3</v>
      </c>
      <c r="F1422" s="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8287</v>
      </c>
      <c r="O1422" s="7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5">
        <v>200000</v>
      </c>
      <c r="E1423" s="5">
        <v>200</v>
      </c>
      <c r="F1423" s="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8287</v>
      </c>
      <c r="O1423" s="7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5">
        <v>25000</v>
      </c>
      <c r="E1424" s="5">
        <v>26</v>
      </c>
      <c r="F1424" s="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8287</v>
      </c>
      <c r="O1424" s="7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5">
        <v>30000</v>
      </c>
      <c r="E1425" s="5">
        <v>100</v>
      </c>
      <c r="F1425" s="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8287</v>
      </c>
      <c r="O1425" s="7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5">
        <v>7500</v>
      </c>
      <c r="E1426" s="5">
        <v>1527</v>
      </c>
      <c r="F1426" s="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8287</v>
      </c>
      <c r="O1426" s="7">
        <f t="shared" si="132"/>
        <v>20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5">
        <v>13000</v>
      </c>
      <c r="E1427" s="5">
        <v>0</v>
      </c>
      <c r="F1427" s="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8287</v>
      </c>
      <c r="O1427" s="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5">
        <v>1000</v>
      </c>
      <c r="E1428" s="5">
        <v>0</v>
      </c>
      <c r="F1428" s="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8287</v>
      </c>
      <c r="O1428" s="7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5">
        <v>5000</v>
      </c>
      <c r="E1429" s="5">
        <v>419</v>
      </c>
      <c r="F1429" s="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8287</v>
      </c>
      <c r="O1429" s="7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5">
        <v>1000</v>
      </c>
      <c r="E1430" s="5">
        <v>45</v>
      </c>
      <c r="F1430" s="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8287</v>
      </c>
      <c r="O1430" s="7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5">
        <v>10000</v>
      </c>
      <c r="E1431" s="5">
        <v>0</v>
      </c>
      <c r="F1431" s="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8287</v>
      </c>
      <c r="O1431" s="7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5">
        <v>5000</v>
      </c>
      <c r="E1432" s="5">
        <v>403</v>
      </c>
      <c r="F1432" s="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8287</v>
      </c>
      <c r="O1432" s="7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5">
        <v>17000</v>
      </c>
      <c r="E1433" s="5">
        <v>5431</v>
      </c>
      <c r="F1433" s="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8287</v>
      </c>
      <c r="O1433" s="7">
        <f t="shared" si="132"/>
        <v>32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5">
        <v>40000</v>
      </c>
      <c r="E1434" s="5">
        <v>0</v>
      </c>
      <c r="F1434" s="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8287</v>
      </c>
      <c r="O1434" s="7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5">
        <v>12000</v>
      </c>
      <c r="E1435" s="5">
        <v>805</v>
      </c>
      <c r="F1435" s="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8287</v>
      </c>
      <c r="O1435" s="7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5">
        <v>82000</v>
      </c>
      <c r="E1436" s="5">
        <v>8190</v>
      </c>
      <c r="F1436" s="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8287</v>
      </c>
      <c r="O1436" s="7">
        <f t="shared" si="132"/>
        <v>10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5">
        <v>15000</v>
      </c>
      <c r="E1437" s="5">
        <v>15</v>
      </c>
      <c r="F1437" s="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8287</v>
      </c>
      <c r="O1437" s="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5">
        <v>10000</v>
      </c>
      <c r="E1438" s="5">
        <v>77</v>
      </c>
      <c r="F1438" s="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8287</v>
      </c>
      <c r="O1438" s="7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5">
        <v>3000</v>
      </c>
      <c r="E1439" s="5">
        <v>807</v>
      </c>
      <c r="F1439" s="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8287</v>
      </c>
      <c r="O1439" s="7">
        <f t="shared" si="132"/>
        <v>27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5">
        <v>20000</v>
      </c>
      <c r="E1440" s="5">
        <v>600</v>
      </c>
      <c r="F1440" s="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8287</v>
      </c>
      <c r="O1440" s="7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5">
        <v>2725</v>
      </c>
      <c r="E1441" s="5">
        <v>180</v>
      </c>
      <c r="F1441" s="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8287</v>
      </c>
      <c r="O1441" s="7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5">
        <v>13000</v>
      </c>
      <c r="E1442" s="5">
        <v>1</v>
      </c>
      <c r="F1442" s="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8287</v>
      </c>
      <c r="O1442" s="7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5">
        <v>180000</v>
      </c>
      <c r="E1443" s="5">
        <v>2020</v>
      </c>
      <c r="F1443" s="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8287</v>
      </c>
      <c r="O1443" s="7">
        <f t="shared" si="132"/>
        <v>1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5">
        <v>1500</v>
      </c>
      <c r="E1444" s="5">
        <v>0</v>
      </c>
      <c r="F1444" s="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8287</v>
      </c>
      <c r="O1444" s="7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5">
        <v>13000</v>
      </c>
      <c r="E1445" s="5">
        <v>0</v>
      </c>
      <c r="F1445" s="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8287</v>
      </c>
      <c r="O1445" s="7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5">
        <v>4950</v>
      </c>
      <c r="E1446" s="5">
        <v>0</v>
      </c>
      <c r="F1446" s="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8287</v>
      </c>
      <c r="O1446" s="7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5">
        <v>130000</v>
      </c>
      <c r="E1447" s="5">
        <v>0</v>
      </c>
      <c r="F1447" s="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8287</v>
      </c>
      <c r="O1447" s="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5">
        <v>900</v>
      </c>
      <c r="E1448" s="5">
        <v>0</v>
      </c>
      <c r="F1448" s="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8287</v>
      </c>
      <c r="O1448" s="7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5">
        <v>500000</v>
      </c>
      <c r="E1449" s="5">
        <v>75</v>
      </c>
      <c r="F1449" s="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8287</v>
      </c>
      <c r="O1449" s="7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5">
        <v>200000</v>
      </c>
      <c r="E1450" s="5">
        <v>0</v>
      </c>
      <c r="F1450" s="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8287</v>
      </c>
      <c r="O1450" s="7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5">
        <v>8888</v>
      </c>
      <c r="E1451" s="5">
        <v>0</v>
      </c>
      <c r="F1451" s="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8287</v>
      </c>
      <c r="O1451" s="7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5">
        <v>100000</v>
      </c>
      <c r="E1452" s="5">
        <v>1</v>
      </c>
      <c r="F1452" s="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8287</v>
      </c>
      <c r="O1452" s="7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5">
        <v>18950</v>
      </c>
      <c r="E1453" s="5">
        <v>2</v>
      </c>
      <c r="F1453" s="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8287</v>
      </c>
      <c r="O1453" s="7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5">
        <v>14000</v>
      </c>
      <c r="E1454" s="5">
        <v>0</v>
      </c>
      <c r="F1454" s="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8287</v>
      </c>
      <c r="O1454" s="7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5">
        <v>25000</v>
      </c>
      <c r="E1455" s="5">
        <v>0</v>
      </c>
      <c r="F1455" s="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8287</v>
      </c>
      <c r="O1455" s="7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5">
        <v>1750</v>
      </c>
      <c r="E1456" s="5">
        <v>15</v>
      </c>
      <c r="F1456" s="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8287</v>
      </c>
      <c r="O1456" s="7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5">
        <v>15000</v>
      </c>
      <c r="E1457" s="5">
        <v>1575</v>
      </c>
      <c r="F1457" s="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8287</v>
      </c>
      <c r="O1457" s="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5">
        <v>5000</v>
      </c>
      <c r="E1458" s="5">
        <v>145</v>
      </c>
      <c r="F1458" s="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8287</v>
      </c>
      <c r="O1458" s="7">
        <f t="shared" si="132"/>
        <v>3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5">
        <v>6000</v>
      </c>
      <c r="E1459" s="5">
        <v>0</v>
      </c>
      <c r="F1459" s="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8287</v>
      </c>
      <c r="O1459" s="7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5">
        <v>5000</v>
      </c>
      <c r="E1460" s="5">
        <v>0</v>
      </c>
      <c r="F1460" s="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8287</v>
      </c>
      <c r="O1460" s="7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5">
        <v>37000</v>
      </c>
      <c r="E1461" s="5">
        <v>0</v>
      </c>
      <c r="F1461" s="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8287</v>
      </c>
      <c r="O1461" s="7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5">
        <v>25000000</v>
      </c>
      <c r="E1462" s="5">
        <v>0</v>
      </c>
      <c r="F1462" s="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8287</v>
      </c>
      <c r="O1462" s="7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5">
        <v>15000</v>
      </c>
      <c r="E1463" s="5">
        <v>15186.69</v>
      </c>
      <c r="F1463" s="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8288</v>
      </c>
      <c r="O1463" s="7">
        <f t="shared" si="132"/>
        <v>101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5">
        <v>4000</v>
      </c>
      <c r="E1464" s="5">
        <v>4340.7</v>
      </c>
      <c r="F1464" s="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8288</v>
      </c>
      <c r="O1464" s="7">
        <f t="shared" si="132"/>
        <v>109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5">
        <v>600</v>
      </c>
      <c r="E1465" s="5">
        <v>886</v>
      </c>
      <c r="F1465" s="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8288</v>
      </c>
      <c r="O1465" s="7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5">
        <v>5000</v>
      </c>
      <c r="E1466" s="5">
        <v>8160</v>
      </c>
      <c r="F1466" s="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8288</v>
      </c>
      <c r="O1466" s="7">
        <f t="shared" si="132"/>
        <v>163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5">
        <v>30000</v>
      </c>
      <c r="E1467" s="5">
        <v>136924.35</v>
      </c>
      <c r="F1467" s="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8288</v>
      </c>
      <c r="O1467" s="7">
        <f t="shared" si="132"/>
        <v>456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5">
        <v>16000</v>
      </c>
      <c r="E1468" s="5">
        <v>17260.37</v>
      </c>
      <c r="F1468" s="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8288</v>
      </c>
      <c r="O1468" s="7">
        <f t="shared" si="132"/>
        <v>108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5">
        <v>40000</v>
      </c>
      <c r="E1469" s="5">
        <v>46032</v>
      </c>
      <c r="F1469" s="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8288</v>
      </c>
      <c r="O1469" s="7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5">
        <v>9500</v>
      </c>
      <c r="E1470" s="5">
        <v>9725</v>
      </c>
      <c r="F1470" s="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8288</v>
      </c>
      <c r="O1470" s="7">
        <f t="shared" si="132"/>
        <v>102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5">
        <v>44250</v>
      </c>
      <c r="E1471" s="5">
        <v>47978</v>
      </c>
      <c r="F1471" s="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8288</v>
      </c>
      <c r="O1471" s="7">
        <f t="shared" si="132"/>
        <v>108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5">
        <v>1500</v>
      </c>
      <c r="E1472" s="5">
        <v>1877</v>
      </c>
      <c r="F1472" s="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8288</v>
      </c>
      <c r="O1472" s="7">
        <f t="shared" si="132"/>
        <v>125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5">
        <v>32000</v>
      </c>
      <c r="E1473" s="5">
        <v>33229</v>
      </c>
      <c r="F1473" s="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8288</v>
      </c>
      <c r="O1473" s="7">
        <f t="shared" si="132"/>
        <v>104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5">
        <v>25000</v>
      </c>
      <c r="E1474" s="5">
        <v>34676</v>
      </c>
      <c r="F1474" s="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8288</v>
      </c>
      <c r="O1474" s="7">
        <f t="shared" si="132"/>
        <v>139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9">
        <f t="shared" si="136"/>
        <v>41533.542858796296</v>
      </c>
      <c r="T1474" s="19">
        <f t="shared" si="137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5">
        <v>1500</v>
      </c>
      <c r="E1475" s="5">
        <v>1807.74</v>
      </c>
      <c r="F1475" s="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8288</v>
      </c>
      <c r="O1475" s="7">
        <f t="shared" ref="O1475:O1538" si="138">ROUND(E1475/D1475*100,0)</f>
        <v>121</v>
      </c>
      <c r="P1475" s="5">
        <f t="shared" ref="P1475:P1538" si="139">IF(L1475=0,0,(E1475/L1475))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RIGHT(N1475,LEN(N1475)-FIND("/",N1475)*1)</f>
        <v>radio &amp; podcasts</v>
      </c>
      <c r="S1475" s="19">
        <f t="shared" ref="S1475:S1538" si="142">(((J1475/60)/60)/24)+DATE(1970,1,1)</f>
        <v>40939.979618055557</v>
      </c>
      <c r="T1475" s="1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5">
        <v>3000</v>
      </c>
      <c r="E1476" s="5">
        <v>3368</v>
      </c>
      <c r="F1476" s="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8288</v>
      </c>
      <c r="O1476" s="7">
        <f t="shared" si="138"/>
        <v>112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5">
        <v>15000</v>
      </c>
      <c r="E1477" s="5">
        <v>28300.45</v>
      </c>
      <c r="F1477" s="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8288</v>
      </c>
      <c r="O1477" s="7">
        <f t="shared" si="138"/>
        <v>189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5">
        <v>6000</v>
      </c>
      <c r="E1478" s="5">
        <v>39693.279999999999</v>
      </c>
      <c r="F1478" s="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8288</v>
      </c>
      <c r="O1478" s="7">
        <f t="shared" si="138"/>
        <v>662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5">
        <v>30000</v>
      </c>
      <c r="E1479" s="5">
        <v>33393</v>
      </c>
      <c r="F1479" s="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8288</v>
      </c>
      <c r="O1479" s="7">
        <f t="shared" si="138"/>
        <v>111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5">
        <v>50000</v>
      </c>
      <c r="E1480" s="5">
        <v>590807.11</v>
      </c>
      <c r="F1480" s="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8288</v>
      </c>
      <c r="O1480" s="7">
        <f t="shared" si="138"/>
        <v>1182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5">
        <v>1600</v>
      </c>
      <c r="E1481" s="5">
        <v>2198</v>
      </c>
      <c r="F1481" s="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8288</v>
      </c>
      <c r="O1481" s="7">
        <f t="shared" si="138"/>
        <v>137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5">
        <v>50000</v>
      </c>
      <c r="E1482" s="5">
        <v>58520.2</v>
      </c>
      <c r="F1482" s="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8288</v>
      </c>
      <c r="O1482" s="7">
        <f t="shared" si="138"/>
        <v>117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5">
        <v>5000</v>
      </c>
      <c r="E1483" s="5">
        <v>105</v>
      </c>
      <c r="F1483" s="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8275</v>
      </c>
      <c r="O1483" s="7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5">
        <v>5000</v>
      </c>
      <c r="E1484" s="5">
        <v>5</v>
      </c>
      <c r="F1484" s="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8275</v>
      </c>
      <c r="O1484" s="7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5">
        <v>7000</v>
      </c>
      <c r="E1485" s="5">
        <v>50</v>
      </c>
      <c r="F1485" s="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8275</v>
      </c>
      <c r="O1485" s="7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5">
        <v>2000</v>
      </c>
      <c r="E1486" s="5">
        <v>0</v>
      </c>
      <c r="F1486" s="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8275</v>
      </c>
      <c r="O1486" s="7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5">
        <v>6700</v>
      </c>
      <c r="E1487" s="5">
        <v>150</v>
      </c>
      <c r="F1487" s="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8275</v>
      </c>
      <c r="O1487" s="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5">
        <v>20000</v>
      </c>
      <c r="E1488" s="5">
        <v>48</v>
      </c>
      <c r="F1488" s="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8275</v>
      </c>
      <c r="O1488" s="7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5">
        <v>10000</v>
      </c>
      <c r="E1489" s="5">
        <v>0</v>
      </c>
      <c r="F1489" s="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8275</v>
      </c>
      <c r="O1489" s="7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5">
        <v>15000</v>
      </c>
      <c r="E1490" s="5">
        <v>360</v>
      </c>
      <c r="F1490" s="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8275</v>
      </c>
      <c r="O1490" s="7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5">
        <v>5000</v>
      </c>
      <c r="E1491" s="5">
        <v>0</v>
      </c>
      <c r="F1491" s="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8275</v>
      </c>
      <c r="O1491" s="7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5">
        <v>2900</v>
      </c>
      <c r="E1492" s="5">
        <v>895</v>
      </c>
      <c r="F1492" s="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8275</v>
      </c>
      <c r="O1492" s="7">
        <f t="shared" si="138"/>
        <v>31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5">
        <v>1200</v>
      </c>
      <c r="E1493" s="5">
        <v>100</v>
      </c>
      <c r="F1493" s="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8275</v>
      </c>
      <c r="O1493" s="7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5">
        <v>4000</v>
      </c>
      <c r="E1494" s="5">
        <v>30</v>
      </c>
      <c r="F1494" s="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8275</v>
      </c>
      <c r="O1494" s="7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5">
        <v>2400</v>
      </c>
      <c r="E1495" s="5">
        <v>0</v>
      </c>
      <c r="F1495" s="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8275</v>
      </c>
      <c r="O1495" s="7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5">
        <v>5000</v>
      </c>
      <c r="E1496" s="5">
        <v>445</v>
      </c>
      <c r="F1496" s="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8275</v>
      </c>
      <c r="O1496" s="7">
        <f t="shared" si="138"/>
        <v>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5">
        <v>2000</v>
      </c>
      <c r="E1497" s="5">
        <v>0</v>
      </c>
      <c r="F1497" s="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8275</v>
      </c>
      <c r="O1497" s="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5">
        <v>1500</v>
      </c>
      <c r="E1498" s="5">
        <v>0</v>
      </c>
      <c r="F1498" s="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8275</v>
      </c>
      <c r="O1498" s="7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5">
        <v>15000</v>
      </c>
      <c r="E1499" s="5">
        <v>1</v>
      </c>
      <c r="F1499" s="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8275</v>
      </c>
      <c r="O1499" s="7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5">
        <v>3000</v>
      </c>
      <c r="E1500" s="5">
        <v>57</v>
      </c>
      <c r="F1500" s="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8275</v>
      </c>
      <c r="O1500" s="7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5">
        <v>2000</v>
      </c>
      <c r="E1501" s="5">
        <v>5</v>
      </c>
      <c r="F1501" s="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8275</v>
      </c>
      <c r="O1501" s="7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5">
        <v>2800</v>
      </c>
      <c r="E1502" s="5">
        <v>701</v>
      </c>
      <c r="F1502" s="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8275</v>
      </c>
      <c r="O1502" s="7">
        <f t="shared" si="138"/>
        <v>25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5">
        <v>52000</v>
      </c>
      <c r="E1503" s="5">
        <v>86492</v>
      </c>
      <c r="F1503" s="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8285</v>
      </c>
      <c r="O1503" s="7">
        <f t="shared" si="138"/>
        <v>166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5">
        <v>22000</v>
      </c>
      <c r="E1504" s="5">
        <v>22318</v>
      </c>
      <c r="F1504" s="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8285</v>
      </c>
      <c r="O1504" s="7">
        <f t="shared" si="138"/>
        <v>101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5">
        <v>3750</v>
      </c>
      <c r="E1505" s="5">
        <v>4045.93</v>
      </c>
      <c r="F1505" s="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8285</v>
      </c>
      <c r="O1505" s="7">
        <f t="shared" si="138"/>
        <v>108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5">
        <v>6500</v>
      </c>
      <c r="E1506" s="5">
        <v>18066</v>
      </c>
      <c r="F1506" s="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8285</v>
      </c>
      <c r="O1506" s="7">
        <f t="shared" si="138"/>
        <v>278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5">
        <v>16000</v>
      </c>
      <c r="E1507" s="5">
        <v>16573</v>
      </c>
      <c r="F1507" s="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8285</v>
      </c>
      <c r="O1507" s="7">
        <f t="shared" si="138"/>
        <v>104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5">
        <v>1500</v>
      </c>
      <c r="E1508" s="5">
        <v>1671</v>
      </c>
      <c r="F1508" s="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8285</v>
      </c>
      <c r="O1508" s="7">
        <f t="shared" si="138"/>
        <v>111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5">
        <v>1200</v>
      </c>
      <c r="E1509" s="5">
        <v>2580</v>
      </c>
      <c r="F1509" s="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8285</v>
      </c>
      <c r="O1509" s="7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5">
        <v>18500</v>
      </c>
      <c r="E1510" s="5">
        <v>20491</v>
      </c>
      <c r="F1510" s="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8285</v>
      </c>
      <c r="O1510" s="7">
        <f t="shared" si="138"/>
        <v>111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5">
        <v>17500</v>
      </c>
      <c r="E1511" s="5">
        <v>21637.22</v>
      </c>
      <c r="F1511" s="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8285</v>
      </c>
      <c r="O1511" s="7">
        <f t="shared" si="138"/>
        <v>124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5">
        <v>16000</v>
      </c>
      <c r="E1512" s="5">
        <v>16165.6</v>
      </c>
      <c r="F1512" s="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8285</v>
      </c>
      <c r="O1512" s="7">
        <f t="shared" si="138"/>
        <v>101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5">
        <v>14000</v>
      </c>
      <c r="E1513" s="5">
        <v>15651</v>
      </c>
      <c r="F1513" s="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8285</v>
      </c>
      <c r="O1513" s="7">
        <f t="shared" si="138"/>
        <v>112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5">
        <v>3500</v>
      </c>
      <c r="E1514" s="5">
        <v>19557</v>
      </c>
      <c r="F1514" s="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8285</v>
      </c>
      <c r="O1514" s="7">
        <f t="shared" si="138"/>
        <v>559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5">
        <v>8000</v>
      </c>
      <c r="E1515" s="5">
        <v>12001.5</v>
      </c>
      <c r="F1515" s="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8285</v>
      </c>
      <c r="O1515" s="7">
        <f t="shared" si="138"/>
        <v>150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5">
        <v>25000</v>
      </c>
      <c r="E1516" s="5">
        <v>26619</v>
      </c>
      <c r="F1516" s="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8285</v>
      </c>
      <c r="O1516" s="7">
        <f t="shared" si="138"/>
        <v>106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5">
        <v>300000</v>
      </c>
      <c r="E1517" s="5">
        <v>471567</v>
      </c>
      <c r="F1517" s="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8285</v>
      </c>
      <c r="O1517" s="7">
        <f t="shared" si="138"/>
        <v>157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5">
        <v>17000</v>
      </c>
      <c r="E1518" s="5">
        <v>18472</v>
      </c>
      <c r="F1518" s="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8285</v>
      </c>
      <c r="O1518" s="7">
        <f t="shared" si="138"/>
        <v>109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5">
        <v>15000</v>
      </c>
      <c r="E1519" s="5">
        <v>24297</v>
      </c>
      <c r="F1519" s="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8285</v>
      </c>
      <c r="O1519" s="7">
        <f t="shared" si="138"/>
        <v>162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5">
        <v>15000</v>
      </c>
      <c r="E1520" s="5">
        <v>30805</v>
      </c>
      <c r="F1520" s="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8285</v>
      </c>
      <c r="O1520" s="7">
        <f t="shared" si="138"/>
        <v>205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5">
        <v>9000</v>
      </c>
      <c r="E1521" s="5">
        <v>9302.75</v>
      </c>
      <c r="F1521" s="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8285</v>
      </c>
      <c r="O1521" s="7">
        <f t="shared" si="138"/>
        <v>103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5">
        <v>18000</v>
      </c>
      <c r="E1522" s="5">
        <v>18625</v>
      </c>
      <c r="F1522" s="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8285</v>
      </c>
      <c r="O1522" s="7">
        <f t="shared" si="138"/>
        <v>103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5">
        <v>37500</v>
      </c>
      <c r="E1523" s="5">
        <v>40055</v>
      </c>
      <c r="F1523" s="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8285</v>
      </c>
      <c r="O1523" s="7">
        <f t="shared" si="138"/>
        <v>107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5">
        <v>43500</v>
      </c>
      <c r="E1524" s="5">
        <v>60450.1</v>
      </c>
      <c r="F1524" s="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8285</v>
      </c>
      <c r="O1524" s="7">
        <f t="shared" si="138"/>
        <v>139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5">
        <v>18500</v>
      </c>
      <c r="E1525" s="5">
        <v>23096</v>
      </c>
      <c r="F1525" s="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8285</v>
      </c>
      <c r="O1525" s="7">
        <f t="shared" si="138"/>
        <v>125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5">
        <v>3000</v>
      </c>
      <c r="E1526" s="5">
        <v>6210</v>
      </c>
      <c r="F1526" s="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8285</v>
      </c>
      <c r="O1526" s="7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5">
        <v>2600</v>
      </c>
      <c r="E1527" s="5">
        <v>4524.1499999999996</v>
      </c>
      <c r="F1527" s="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8285</v>
      </c>
      <c r="O1527" s="7">
        <f t="shared" si="138"/>
        <v>174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5">
        <v>23000</v>
      </c>
      <c r="E1528" s="5">
        <v>27675</v>
      </c>
      <c r="F1528" s="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8285</v>
      </c>
      <c r="O1528" s="7">
        <f t="shared" si="138"/>
        <v>120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5">
        <v>3500</v>
      </c>
      <c r="E1529" s="5">
        <v>3865.55</v>
      </c>
      <c r="F1529" s="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8285</v>
      </c>
      <c r="O1529" s="7">
        <f t="shared" si="138"/>
        <v>110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5">
        <v>3000</v>
      </c>
      <c r="E1530" s="5">
        <v>8447</v>
      </c>
      <c r="F1530" s="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8285</v>
      </c>
      <c r="O1530" s="7">
        <f t="shared" si="138"/>
        <v>282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5">
        <v>19000</v>
      </c>
      <c r="E1531" s="5">
        <v>19129</v>
      </c>
      <c r="F1531" s="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8285</v>
      </c>
      <c r="O1531" s="7">
        <f t="shared" si="138"/>
        <v>101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5">
        <v>35000</v>
      </c>
      <c r="E1532" s="5">
        <v>47189</v>
      </c>
      <c r="F1532" s="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8285</v>
      </c>
      <c r="O1532" s="7">
        <f t="shared" si="138"/>
        <v>135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5">
        <v>2350</v>
      </c>
      <c r="E1533" s="5">
        <v>4135</v>
      </c>
      <c r="F1533" s="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8285</v>
      </c>
      <c r="O1533" s="7">
        <f t="shared" si="138"/>
        <v>176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5">
        <v>5000</v>
      </c>
      <c r="E1534" s="5">
        <v>24201</v>
      </c>
      <c r="F1534" s="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8285</v>
      </c>
      <c r="O1534" s="7">
        <f t="shared" si="138"/>
        <v>484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5">
        <v>45000</v>
      </c>
      <c r="E1535" s="5">
        <v>65313</v>
      </c>
      <c r="F1535" s="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8285</v>
      </c>
      <c r="O1535" s="7">
        <f t="shared" si="138"/>
        <v>145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5">
        <v>7500</v>
      </c>
      <c r="E1536" s="5">
        <v>31330</v>
      </c>
      <c r="F1536" s="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8285</v>
      </c>
      <c r="O1536" s="7">
        <f t="shared" si="138"/>
        <v>418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5">
        <v>4000</v>
      </c>
      <c r="E1537" s="5">
        <v>5297</v>
      </c>
      <c r="F1537" s="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8285</v>
      </c>
      <c r="O1537" s="7">
        <f t="shared" si="138"/>
        <v>132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5">
        <v>12000</v>
      </c>
      <c r="E1538" s="5">
        <v>30037.01</v>
      </c>
      <c r="F1538" s="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8285</v>
      </c>
      <c r="O1538" s="7">
        <f t="shared" si="138"/>
        <v>250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9">
        <f t="shared" si="142"/>
        <v>42213.802199074074</v>
      </c>
      <c r="T1538" s="19">
        <f t="shared" si="143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5">
        <v>12000</v>
      </c>
      <c r="E1539" s="5">
        <v>21588</v>
      </c>
      <c r="F1539" s="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8285</v>
      </c>
      <c r="O1539" s="7">
        <f t="shared" ref="O1539:O1602" si="144">ROUND(E1539/D1539*100,0)</f>
        <v>180</v>
      </c>
      <c r="P1539" s="5">
        <f t="shared" ref="P1539:P1602" si="145">IF(L1539=0,0,(E1539/L1539))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RIGHT(N1539,LEN(N1539)-FIND("/",N1539)*1)</f>
        <v>photobooks</v>
      </c>
      <c r="S1539" s="19">
        <f t="shared" ref="S1539:S1602" si="148">(((J1539/60)/60)/24)+DATE(1970,1,1)</f>
        <v>42552.315127314811</v>
      </c>
      <c r="T1539" s="19">
        <f t="shared" ref="T1539:T1602" si="14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5">
        <v>7000</v>
      </c>
      <c r="E1540" s="5">
        <v>7184</v>
      </c>
      <c r="F1540" s="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8285</v>
      </c>
      <c r="O1540" s="7">
        <f t="shared" si="144"/>
        <v>103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5">
        <v>20000</v>
      </c>
      <c r="E1541" s="5">
        <v>27197.22</v>
      </c>
      <c r="F1541" s="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8285</v>
      </c>
      <c r="O1541" s="7">
        <f t="shared" si="144"/>
        <v>136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5">
        <v>15000</v>
      </c>
      <c r="E1542" s="5">
        <v>17680</v>
      </c>
      <c r="F1542" s="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8285</v>
      </c>
      <c r="O1542" s="7">
        <f t="shared" si="144"/>
        <v>118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5">
        <v>18000</v>
      </c>
      <c r="E1543" s="5">
        <v>6</v>
      </c>
      <c r="F1543" s="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8289</v>
      </c>
      <c r="O1543" s="7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5">
        <v>500</v>
      </c>
      <c r="E1544" s="5">
        <v>20</v>
      </c>
      <c r="F1544" s="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8289</v>
      </c>
      <c r="O1544" s="7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5">
        <v>2250</v>
      </c>
      <c r="E1545" s="5">
        <v>10</v>
      </c>
      <c r="F1545" s="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8289</v>
      </c>
      <c r="O1545" s="7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5">
        <v>1000</v>
      </c>
      <c r="E1546" s="5">
        <v>0</v>
      </c>
      <c r="F1546" s="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8289</v>
      </c>
      <c r="O1546" s="7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5">
        <v>3000</v>
      </c>
      <c r="E1547" s="5">
        <v>1</v>
      </c>
      <c r="F1547" s="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8289</v>
      </c>
      <c r="O1547" s="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5">
        <v>1000</v>
      </c>
      <c r="E1548" s="5">
        <v>289</v>
      </c>
      <c r="F1548" s="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8289</v>
      </c>
      <c r="O1548" s="7">
        <f t="shared" si="144"/>
        <v>29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5">
        <v>20</v>
      </c>
      <c r="E1549" s="5">
        <v>0</v>
      </c>
      <c r="F1549" s="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8289</v>
      </c>
      <c r="O1549" s="7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5">
        <v>700</v>
      </c>
      <c r="E1550" s="5">
        <v>60</v>
      </c>
      <c r="F1550" s="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8289</v>
      </c>
      <c r="O1550" s="7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5">
        <v>500</v>
      </c>
      <c r="E1551" s="5">
        <v>170</v>
      </c>
      <c r="F1551" s="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8289</v>
      </c>
      <c r="O1551" s="7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5">
        <v>750</v>
      </c>
      <c r="E1552" s="5">
        <v>101</v>
      </c>
      <c r="F1552" s="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8289</v>
      </c>
      <c r="O1552" s="7">
        <f t="shared" si="144"/>
        <v>13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5">
        <v>3500</v>
      </c>
      <c r="E1553" s="5">
        <v>0</v>
      </c>
      <c r="F1553" s="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8289</v>
      </c>
      <c r="O1553" s="7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5">
        <v>4300</v>
      </c>
      <c r="E1554" s="5">
        <v>2115</v>
      </c>
      <c r="F1554" s="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8289</v>
      </c>
      <c r="O1554" s="7">
        <f t="shared" si="144"/>
        <v>49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5">
        <v>6000</v>
      </c>
      <c r="E1555" s="5">
        <v>0</v>
      </c>
      <c r="F1555" s="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8289</v>
      </c>
      <c r="O1555" s="7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5">
        <v>20000</v>
      </c>
      <c r="E1556" s="5">
        <v>0</v>
      </c>
      <c r="F1556" s="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8289</v>
      </c>
      <c r="O1556" s="7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5">
        <v>750</v>
      </c>
      <c r="E1557" s="5">
        <v>0</v>
      </c>
      <c r="F1557" s="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8289</v>
      </c>
      <c r="O1557" s="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5">
        <v>1500</v>
      </c>
      <c r="E1558" s="5">
        <v>677</v>
      </c>
      <c r="F1558" s="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8289</v>
      </c>
      <c r="O1558" s="7">
        <f t="shared" si="144"/>
        <v>45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5">
        <v>2500</v>
      </c>
      <c r="E1559" s="5">
        <v>100</v>
      </c>
      <c r="F1559" s="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8289</v>
      </c>
      <c r="O1559" s="7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5">
        <v>750</v>
      </c>
      <c r="E1560" s="5">
        <v>35</v>
      </c>
      <c r="F1560" s="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8289</v>
      </c>
      <c r="O1560" s="7">
        <f t="shared" si="144"/>
        <v>5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5">
        <v>15000</v>
      </c>
      <c r="E1561" s="5">
        <v>50</v>
      </c>
      <c r="F1561" s="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8289</v>
      </c>
      <c r="O1561" s="7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5">
        <v>2500</v>
      </c>
      <c r="E1562" s="5">
        <v>94</v>
      </c>
      <c r="F1562" s="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8289</v>
      </c>
      <c r="O1562" s="7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5">
        <v>10000</v>
      </c>
      <c r="E1563" s="5">
        <v>67</v>
      </c>
      <c r="F1563" s="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8290</v>
      </c>
      <c r="O1563" s="7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5">
        <v>4000</v>
      </c>
      <c r="E1564" s="5">
        <v>0</v>
      </c>
      <c r="F1564" s="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8290</v>
      </c>
      <c r="O1564" s="7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5">
        <v>6000</v>
      </c>
      <c r="E1565" s="5">
        <v>85</v>
      </c>
      <c r="F1565" s="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8290</v>
      </c>
      <c r="O1565" s="7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5">
        <v>10000</v>
      </c>
      <c r="E1566" s="5">
        <v>10</v>
      </c>
      <c r="F1566" s="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8290</v>
      </c>
      <c r="O1566" s="7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5">
        <v>4000</v>
      </c>
      <c r="E1567" s="5">
        <v>100</v>
      </c>
      <c r="F1567" s="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8290</v>
      </c>
      <c r="O1567" s="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5">
        <v>30000</v>
      </c>
      <c r="E1568" s="5">
        <v>6375</v>
      </c>
      <c r="F1568" s="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8290</v>
      </c>
      <c r="O1568" s="7">
        <f t="shared" si="144"/>
        <v>21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5">
        <v>8500</v>
      </c>
      <c r="E1569" s="5">
        <v>350</v>
      </c>
      <c r="F1569" s="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8290</v>
      </c>
      <c r="O1569" s="7">
        <f t="shared" si="144"/>
        <v>4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5">
        <v>25000</v>
      </c>
      <c r="E1570" s="5">
        <v>3410</v>
      </c>
      <c r="F1570" s="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8290</v>
      </c>
      <c r="O1570" s="7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5">
        <v>30000</v>
      </c>
      <c r="E1571" s="5">
        <v>0</v>
      </c>
      <c r="F1571" s="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8290</v>
      </c>
      <c r="O1571" s="7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5">
        <v>6000</v>
      </c>
      <c r="E1572" s="5">
        <v>2484</v>
      </c>
      <c r="F1572" s="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8290</v>
      </c>
      <c r="O1572" s="7">
        <f t="shared" si="144"/>
        <v>41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5">
        <v>12100</v>
      </c>
      <c r="E1573" s="5">
        <v>80</v>
      </c>
      <c r="F1573" s="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8290</v>
      </c>
      <c r="O1573" s="7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5">
        <v>2500</v>
      </c>
      <c r="E1574" s="5">
        <v>125</v>
      </c>
      <c r="F1574" s="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8290</v>
      </c>
      <c r="O1574" s="7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5">
        <v>9000</v>
      </c>
      <c r="E1575" s="5">
        <v>223</v>
      </c>
      <c r="F1575" s="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8290</v>
      </c>
      <c r="O1575" s="7">
        <f t="shared" si="144"/>
        <v>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5">
        <v>10000</v>
      </c>
      <c r="E1576" s="5">
        <v>506</v>
      </c>
      <c r="F1576" s="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8290</v>
      </c>
      <c r="O1576" s="7">
        <f t="shared" si="144"/>
        <v>5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5">
        <v>10000</v>
      </c>
      <c r="E1577" s="5">
        <v>2291</v>
      </c>
      <c r="F1577" s="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8290</v>
      </c>
      <c r="O1577" s="7">
        <f t="shared" si="144"/>
        <v>23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5">
        <v>5000</v>
      </c>
      <c r="E1578" s="5">
        <v>650</v>
      </c>
      <c r="F1578" s="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8290</v>
      </c>
      <c r="O1578" s="7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5">
        <v>10000</v>
      </c>
      <c r="E1579" s="5">
        <v>55</v>
      </c>
      <c r="F1579" s="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8290</v>
      </c>
      <c r="O1579" s="7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5">
        <v>1897</v>
      </c>
      <c r="E1580" s="5">
        <v>205</v>
      </c>
      <c r="F1580" s="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8290</v>
      </c>
      <c r="O1580" s="7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5">
        <v>3333</v>
      </c>
      <c r="E1581" s="5">
        <v>28</v>
      </c>
      <c r="F1581" s="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8290</v>
      </c>
      <c r="O1581" s="7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5">
        <v>1750</v>
      </c>
      <c r="E1582" s="5">
        <v>0</v>
      </c>
      <c r="F1582" s="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8290</v>
      </c>
      <c r="O1582" s="7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5">
        <v>1000</v>
      </c>
      <c r="E1583" s="5">
        <v>5</v>
      </c>
      <c r="F1583" s="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8291</v>
      </c>
      <c r="O1583" s="7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5">
        <v>1000</v>
      </c>
      <c r="E1584" s="5">
        <v>93</v>
      </c>
      <c r="F1584" s="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8291</v>
      </c>
      <c r="O1584" s="7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5">
        <v>20000</v>
      </c>
      <c r="E1585" s="5">
        <v>15</v>
      </c>
      <c r="F1585" s="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8291</v>
      </c>
      <c r="O1585" s="7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5">
        <v>1200</v>
      </c>
      <c r="E1586" s="5">
        <v>0</v>
      </c>
      <c r="F1586" s="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8291</v>
      </c>
      <c r="O1586" s="7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5">
        <v>2000</v>
      </c>
      <c r="E1587" s="5">
        <v>1580</v>
      </c>
      <c r="F1587" s="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8291</v>
      </c>
      <c r="O1587" s="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5">
        <v>1500</v>
      </c>
      <c r="E1588" s="5">
        <v>0</v>
      </c>
      <c r="F1588" s="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8291</v>
      </c>
      <c r="O1588" s="7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5">
        <v>7500</v>
      </c>
      <c r="E1589" s="5">
        <v>1</v>
      </c>
      <c r="F1589" s="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8291</v>
      </c>
      <c r="O1589" s="7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5">
        <v>516</v>
      </c>
      <c r="E1590" s="5">
        <v>0</v>
      </c>
      <c r="F1590" s="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8291</v>
      </c>
      <c r="O1590" s="7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5">
        <v>1200</v>
      </c>
      <c r="E1591" s="5">
        <v>0</v>
      </c>
      <c r="F1591" s="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8291</v>
      </c>
      <c r="O1591" s="7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5">
        <v>60000</v>
      </c>
      <c r="E1592" s="5">
        <v>1020</v>
      </c>
      <c r="F1592" s="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8291</v>
      </c>
      <c r="O1592" s="7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5">
        <v>14000</v>
      </c>
      <c r="E1593" s="5">
        <v>4092</v>
      </c>
      <c r="F1593" s="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8291</v>
      </c>
      <c r="O1593" s="7">
        <f t="shared" si="144"/>
        <v>29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5">
        <v>25</v>
      </c>
      <c r="E1594" s="5">
        <v>0</v>
      </c>
      <c r="F1594" s="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8291</v>
      </c>
      <c r="O1594" s="7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5">
        <v>22000</v>
      </c>
      <c r="E1595" s="5">
        <v>3</v>
      </c>
      <c r="F1595" s="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8291</v>
      </c>
      <c r="O1595" s="7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5">
        <v>1000</v>
      </c>
      <c r="E1596" s="5">
        <v>205</v>
      </c>
      <c r="F1596" s="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8291</v>
      </c>
      <c r="O1596" s="7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5">
        <v>100000</v>
      </c>
      <c r="E1597" s="5">
        <v>280</v>
      </c>
      <c r="F1597" s="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8291</v>
      </c>
      <c r="O1597" s="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5">
        <v>3250</v>
      </c>
      <c r="E1598" s="5">
        <v>75</v>
      </c>
      <c r="F1598" s="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8291</v>
      </c>
      <c r="O1598" s="7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5">
        <v>15000</v>
      </c>
      <c r="E1599" s="5">
        <v>0</v>
      </c>
      <c r="F1599" s="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8291</v>
      </c>
      <c r="O1599" s="7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5">
        <v>800</v>
      </c>
      <c r="E1600" s="5">
        <v>1</v>
      </c>
      <c r="F1600" s="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8291</v>
      </c>
      <c r="O1600" s="7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5">
        <v>500</v>
      </c>
      <c r="E1601" s="5">
        <v>0</v>
      </c>
      <c r="F1601" s="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8291</v>
      </c>
      <c r="O1601" s="7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5">
        <v>5000</v>
      </c>
      <c r="E1602" s="5">
        <v>367</v>
      </c>
      <c r="F1602" s="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8291</v>
      </c>
      <c r="O1602" s="7">
        <f t="shared" si="144"/>
        <v>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9">
        <f t="shared" si="148"/>
        <v>41791.057314814818</v>
      </c>
      <c r="T1602" s="19">
        <f t="shared" si="14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5">
        <v>2500</v>
      </c>
      <c r="E1603" s="5">
        <v>2706.23</v>
      </c>
      <c r="F1603" s="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8276</v>
      </c>
      <c r="O1603" s="7">
        <f t="shared" ref="O1603:O1666" si="150">ROUND(E1603/D1603*100,0)</f>
        <v>108</v>
      </c>
      <c r="P1603" s="5">
        <f t="shared" ref="P1603:P1666" si="151">IF(L1603=0,0,(E1603/L1603))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RIGHT(N1603,LEN(N1603)-FIND("/",N1603)*1)</f>
        <v>rock</v>
      </c>
      <c r="S1603" s="19">
        <f t="shared" ref="S1603:S1666" si="154">(((J1603/60)/60)/24)+DATE(1970,1,1)</f>
        <v>40638.092974537038</v>
      </c>
      <c r="T1603" s="1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5">
        <v>1500</v>
      </c>
      <c r="E1604" s="5">
        <v>1502.5</v>
      </c>
      <c r="F1604" s="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8276</v>
      </c>
      <c r="O1604" s="7">
        <f t="shared" si="150"/>
        <v>100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5">
        <v>2000</v>
      </c>
      <c r="E1605" s="5">
        <v>2000.66</v>
      </c>
      <c r="F1605" s="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8276</v>
      </c>
      <c r="O1605" s="7">
        <f t="shared" si="150"/>
        <v>100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5">
        <v>2800</v>
      </c>
      <c r="E1606" s="5">
        <v>3419</v>
      </c>
      <c r="F1606" s="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8276</v>
      </c>
      <c r="O1606" s="7">
        <f t="shared" si="150"/>
        <v>122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5">
        <v>6000</v>
      </c>
      <c r="E1607" s="5">
        <v>6041.6</v>
      </c>
      <c r="F1607" s="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8276</v>
      </c>
      <c r="O1607" s="7">
        <f t="shared" si="150"/>
        <v>101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5">
        <v>8000</v>
      </c>
      <c r="E1608" s="5">
        <v>8080.33</v>
      </c>
      <c r="F1608" s="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8276</v>
      </c>
      <c r="O1608" s="7">
        <f t="shared" si="150"/>
        <v>101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5">
        <v>10000</v>
      </c>
      <c r="E1609" s="5">
        <v>14511</v>
      </c>
      <c r="F1609" s="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8276</v>
      </c>
      <c r="O1609" s="7">
        <f t="shared" si="150"/>
        <v>145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5">
        <v>1200</v>
      </c>
      <c r="E1610" s="5">
        <v>1215</v>
      </c>
      <c r="F1610" s="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8276</v>
      </c>
      <c r="O1610" s="7">
        <f t="shared" si="150"/>
        <v>101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5">
        <v>1500</v>
      </c>
      <c r="E1611" s="5">
        <v>1775</v>
      </c>
      <c r="F1611" s="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8276</v>
      </c>
      <c r="O1611" s="7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5">
        <v>2000</v>
      </c>
      <c r="E1612" s="5">
        <v>5437</v>
      </c>
      <c r="F1612" s="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8276</v>
      </c>
      <c r="O1612" s="7">
        <f t="shared" si="150"/>
        <v>272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5">
        <v>800</v>
      </c>
      <c r="E1613" s="5">
        <v>1001</v>
      </c>
      <c r="F1613" s="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8276</v>
      </c>
      <c r="O1613" s="7">
        <f t="shared" si="150"/>
        <v>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5">
        <v>500</v>
      </c>
      <c r="E1614" s="5">
        <v>550</v>
      </c>
      <c r="F1614" s="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8276</v>
      </c>
      <c r="O1614" s="7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5">
        <v>1000</v>
      </c>
      <c r="E1615" s="5">
        <v>1015</v>
      </c>
      <c r="F1615" s="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8276</v>
      </c>
      <c r="O1615" s="7">
        <f t="shared" si="150"/>
        <v>102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5">
        <v>5000</v>
      </c>
      <c r="E1616" s="5">
        <v>5135</v>
      </c>
      <c r="F1616" s="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8276</v>
      </c>
      <c r="O1616" s="7">
        <f t="shared" si="150"/>
        <v>103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5">
        <v>8000</v>
      </c>
      <c r="E1617" s="5">
        <v>9130</v>
      </c>
      <c r="F1617" s="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8276</v>
      </c>
      <c r="O1617" s="7">
        <f t="shared" si="150"/>
        <v>114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5">
        <v>10000</v>
      </c>
      <c r="E1618" s="5">
        <v>10420</v>
      </c>
      <c r="F1618" s="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8276</v>
      </c>
      <c r="O1618" s="7">
        <f t="shared" si="150"/>
        <v>104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5">
        <v>7000</v>
      </c>
      <c r="E1619" s="5">
        <v>10210</v>
      </c>
      <c r="F1619" s="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8276</v>
      </c>
      <c r="O1619" s="7">
        <f t="shared" si="150"/>
        <v>146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5">
        <v>1500</v>
      </c>
      <c r="E1620" s="5">
        <v>1576</v>
      </c>
      <c r="F1620" s="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8276</v>
      </c>
      <c r="O1620" s="7">
        <f t="shared" si="150"/>
        <v>105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5">
        <v>1500</v>
      </c>
      <c r="E1621" s="5">
        <v>2000</v>
      </c>
      <c r="F1621" s="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8276</v>
      </c>
      <c r="O1621" s="7">
        <f t="shared" si="150"/>
        <v>133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5">
        <v>1000</v>
      </c>
      <c r="E1622" s="5">
        <v>1130</v>
      </c>
      <c r="F1622" s="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8276</v>
      </c>
      <c r="O1622" s="7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5">
        <v>5000</v>
      </c>
      <c r="E1623" s="5">
        <v>6060</v>
      </c>
      <c r="F1623" s="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8276</v>
      </c>
      <c r="O1623" s="7">
        <f t="shared" si="150"/>
        <v>121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5">
        <v>6900</v>
      </c>
      <c r="E1624" s="5">
        <v>7019</v>
      </c>
      <c r="F1624" s="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8276</v>
      </c>
      <c r="O1624" s="7">
        <f t="shared" si="150"/>
        <v>102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5">
        <v>750</v>
      </c>
      <c r="E1625" s="5">
        <v>758</v>
      </c>
      <c r="F1625" s="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8276</v>
      </c>
      <c r="O1625" s="7">
        <f t="shared" si="150"/>
        <v>101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5">
        <v>1000</v>
      </c>
      <c r="E1626" s="5">
        <v>1180</v>
      </c>
      <c r="F1626" s="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8276</v>
      </c>
      <c r="O1626" s="7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5">
        <v>7500</v>
      </c>
      <c r="E1627" s="5">
        <v>11650</v>
      </c>
      <c r="F1627" s="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8276</v>
      </c>
      <c r="O1627" s="7">
        <f t="shared" si="150"/>
        <v>155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5">
        <v>8000</v>
      </c>
      <c r="E1628" s="5">
        <v>8095</v>
      </c>
      <c r="F1628" s="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8276</v>
      </c>
      <c r="O1628" s="7">
        <f t="shared" si="150"/>
        <v>101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5">
        <v>2000</v>
      </c>
      <c r="E1629" s="5">
        <v>2340</v>
      </c>
      <c r="F1629" s="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8276</v>
      </c>
      <c r="O1629" s="7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5">
        <v>4000</v>
      </c>
      <c r="E1630" s="5">
        <v>4037</v>
      </c>
      <c r="F1630" s="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8276</v>
      </c>
      <c r="O1630" s="7">
        <f t="shared" si="150"/>
        <v>101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5">
        <v>6000</v>
      </c>
      <c r="E1631" s="5">
        <v>6220</v>
      </c>
      <c r="F1631" s="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8276</v>
      </c>
      <c r="O1631" s="7">
        <f t="shared" si="150"/>
        <v>104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5">
        <v>4000</v>
      </c>
      <c r="E1632" s="5">
        <v>10610</v>
      </c>
      <c r="F1632" s="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8276</v>
      </c>
      <c r="O1632" s="7">
        <f t="shared" si="150"/>
        <v>265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5">
        <v>10000</v>
      </c>
      <c r="E1633" s="5">
        <v>15591</v>
      </c>
      <c r="F1633" s="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8276</v>
      </c>
      <c r="O1633" s="7">
        <f t="shared" si="150"/>
        <v>156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5">
        <v>4000</v>
      </c>
      <c r="E1634" s="5">
        <v>4065</v>
      </c>
      <c r="F1634" s="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8276</v>
      </c>
      <c r="O1634" s="7">
        <f t="shared" si="150"/>
        <v>102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5">
        <v>10000</v>
      </c>
      <c r="E1635" s="5">
        <v>10000</v>
      </c>
      <c r="F1635" s="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8276</v>
      </c>
      <c r="O1635" s="7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5">
        <v>2000</v>
      </c>
      <c r="E1636" s="5">
        <v>2010</v>
      </c>
      <c r="F1636" s="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8276</v>
      </c>
      <c r="O1636" s="7">
        <f t="shared" si="150"/>
        <v>101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5">
        <v>2000</v>
      </c>
      <c r="E1637" s="5">
        <v>2506</v>
      </c>
      <c r="F1637" s="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8276</v>
      </c>
      <c r="O1637" s="7">
        <f t="shared" si="150"/>
        <v>125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5">
        <v>4500</v>
      </c>
      <c r="E1638" s="5">
        <v>4660</v>
      </c>
      <c r="F1638" s="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8276</v>
      </c>
      <c r="O1638" s="7">
        <f t="shared" si="150"/>
        <v>104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5">
        <v>500</v>
      </c>
      <c r="E1639" s="5">
        <v>519</v>
      </c>
      <c r="F1639" s="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8276</v>
      </c>
      <c r="O1639" s="7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5">
        <v>1000</v>
      </c>
      <c r="E1640" s="5">
        <v>1050</v>
      </c>
      <c r="F1640" s="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8276</v>
      </c>
      <c r="O1640" s="7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5">
        <v>1800</v>
      </c>
      <c r="E1641" s="5">
        <v>1800</v>
      </c>
      <c r="F1641" s="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8276</v>
      </c>
      <c r="O1641" s="7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5">
        <v>400</v>
      </c>
      <c r="E1642" s="5">
        <v>679.44</v>
      </c>
      <c r="F1642" s="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8276</v>
      </c>
      <c r="O1642" s="7">
        <f t="shared" si="150"/>
        <v>170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5">
        <v>2500</v>
      </c>
      <c r="E1643" s="5">
        <v>2535</v>
      </c>
      <c r="F1643" s="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8292</v>
      </c>
      <c r="O1643" s="7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5">
        <v>1200</v>
      </c>
      <c r="E1644" s="5">
        <v>1200</v>
      </c>
      <c r="F1644" s="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8292</v>
      </c>
      <c r="O1644" s="7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5">
        <v>5000</v>
      </c>
      <c r="E1645" s="5">
        <v>6235</v>
      </c>
      <c r="F1645" s="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8292</v>
      </c>
      <c r="O1645" s="7">
        <f t="shared" si="150"/>
        <v>125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5">
        <v>10000</v>
      </c>
      <c r="E1646" s="5">
        <v>10950</v>
      </c>
      <c r="F1646" s="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8292</v>
      </c>
      <c r="O1646" s="7">
        <f t="shared" si="150"/>
        <v>110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5">
        <v>5000</v>
      </c>
      <c r="E1647" s="5">
        <v>5540</v>
      </c>
      <c r="F1647" s="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8292</v>
      </c>
      <c r="O1647" s="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5">
        <v>2000</v>
      </c>
      <c r="E1648" s="5">
        <v>2204</v>
      </c>
      <c r="F1648" s="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8292</v>
      </c>
      <c r="O1648" s="7">
        <f t="shared" si="150"/>
        <v>110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5">
        <v>5000</v>
      </c>
      <c r="E1649" s="5">
        <v>5236</v>
      </c>
      <c r="F1649" s="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8292</v>
      </c>
      <c r="O1649" s="7">
        <f t="shared" si="150"/>
        <v>105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5">
        <v>2300</v>
      </c>
      <c r="E1650" s="5">
        <v>2881</v>
      </c>
      <c r="F1650" s="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8292</v>
      </c>
      <c r="O1650" s="7">
        <f t="shared" si="150"/>
        <v>125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5">
        <v>3800</v>
      </c>
      <c r="E1651" s="5">
        <v>3822.33</v>
      </c>
      <c r="F1651" s="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8292</v>
      </c>
      <c r="O1651" s="7">
        <f t="shared" si="150"/>
        <v>101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5">
        <v>2000</v>
      </c>
      <c r="E1652" s="5">
        <v>2831</v>
      </c>
      <c r="F1652" s="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8292</v>
      </c>
      <c r="O1652" s="7">
        <f t="shared" si="150"/>
        <v>142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5">
        <v>2000</v>
      </c>
      <c r="E1653" s="5">
        <v>2015</v>
      </c>
      <c r="F1653" s="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8292</v>
      </c>
      <c r="O1653" s="7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5">
        <v>4500</v>
      </c>
      <c r="E1654" s="5">
        <v>4530</v>
      </c>
      <c r="F1654" s="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8292</v>
      </c>
      <c r="O1654" s="7">
        <f t="shared" si="150"/>
        <v>101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5">
        <v>5000</v>
      </c>
      <c r="E1655" s="5">
        <v>8711.52</v>
      </c>
      <c r="F1655" s="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8292</v>
      </c>
      <c r="O1655" s="7">
        <f t="shared" si="150"/>
        <v>174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5">
        <v>1100</v>
      </c>
      <c r="E1656" s="5">
        <v>1319</v>
      </c>
      <c r="F1656" s="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8292</v>
      </c>
      <c r="O1656" s="7">
        <f t="shared" si="150"/>
        <v>120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5">
        <v>1500</v>
      </c>
      <c r="E1657" s="5">
        <v>2143</v>
      </c>
      <c r="F1657" s="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8292</v>
      </c>
      <c r="O1657" s="7">
        <f t="shared" si="150"/>
        <v>143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5">
        <v>7500</v>
      </c>
      <c r="E1658" s="5">
        <v>7525.12</v>
      </c>
      <c r="F1658" s="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8292</v>
      </c>
      <c r="O1658" s="7">
        <f t="shared" si="150"/>
        <v>100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5">
        <v>25000</v>
      </c>
      <c r="E1659" s="5">
        <v>26233.45</v>
      </c>
      <c r="F1659" s="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8292</v>
      </c>
      <c r="O1659" s="7">
        <f t="shared" si="150"/>
        <v>105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5">
        <v>6000</v>
      </c>
      <c r="E1660" s="5">
        <v>7934</v>
      </c>
      <c r="F1660" s="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8292</v>
      </c>
      <c r="O1660" s="7">
        <f t="shared" si="150"/>
        <v>132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5">
        <v>500</v>
      </c>
      <c r="E1661" s="5">
        <v>564</v>
      </c>
      <c r="F1661" s="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8292</v>
      </c>
      <c r="O1661" s="7">
        <f t="shared" si="150"/>
        <v>113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9">
        <f t="shared" si="154"/>
        <v>41596.913437499999</v>
      </c>
      <c r="T1661" s="19">
        <f t="shared" si="155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5">
        <v>80</v>
      </c>
      <c r="E1662" s="5">
        <v>1003</v>
      </c>
      <c r="F1662" s="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8292</v>
      </c>
      <c r="O1662" s="7">
        <f t="shared" si="150"/>
        <v>1254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5">
        <v>7900</v>
      </c>
      <c r="E1663" s="5">
        <v>8098</v>
      </c>
      <c r="F1663" s="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8292</v>
      </c>
      <c r="O1663" s="7">
        <f t="shared" si="150"/>
        <v>103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9">
        <f t="shared" si="154"/>
        <v>42343.998043981483</v>
      </c>
      <c r="T1663" s="19">
        <f t="shared" si="155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5">
        <v>8000</v>
      </c>
      <c r="E1664" s="5">
        <v>8211</v>
      </c>
      <c r="F1664" s="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8292</v>
      </c>
      <c r="O1664" s="7">
        <f t="shared" si="150"/>
        <v>103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5">
        <v>1000</v>
      </c>
      <c r="E1665" s="5">
        <v>1080</v>
      </c>
      <c r="F1665" s="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8292</v>
      </c>
      <c r="O1665" s="7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5">
        <v>2500</v>
      </c>
      <c r="E1666" s="5">
        <v>3060.22</v>
      </c>
      <c r="F1666" s="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8292</v>
      </c>
      <c r="O1666" s="7">
        <f t="shared" si="150"/>
        <v>122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9">
        <f t="shared" si="154"/>
        <v>40939.761782407404</v>
      </c>
      <c r="T1666" s="19">
        <f t="shared" si="155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5">
        <v>3500</v>
      </c>
      <c r="E1667" s="5">
        <v>4181</v>
      </c>
      <c r="F1667" s="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8292</v>
      </c>
      <c r="O1667" s="7">
        <f t="shared" ref="O1667:O1730" si="156">ROUND(E1667/D1667*100,0)</f>
        <v>119</v>
      </c>
      <c r="P1667" s="5">
        <f t="shared" ref="P1667:P1730" si="157">IF(L1667=0,0,(E1667/L1667))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RIGHT(N1667,LEN(N1667)-FIND("/",N1667)*1)</f>
        <v>pop</v>
      </c>
      <c r="S1667" s="19">
        <f t="shared" ref="S1667:S1730" si="160">(((J1667/60)/60)/24)+DATE(1970,1,1)</f>
        <v>40564.649456018517</v>
      </c>
      <c r="T1667" s="19">
        <f t="shared" ref="T1667:T1730" si="161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5">
        <v>2500</v>
      </c>
      <c r="E1668" s="5">
        <v>4022</v>
      </c>
      <c r="F1668" s="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8292</v>
      </c>
      <c r="O1668" s="7">
        <f t="shared" si="156"/>
        <v>161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5">
        <v>3400</v>
      </c>
      <c r="E1669" s="5">
        <v>4313</v>
      </c>
      <c r="F1669" s="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8292</v>
      </c>
      <c r="O1669" s="7">
        <f t="shared" si="156"/>
        <v>127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5">
        <v>8000</v>
      </c>
      <c r="E1670" s="5">
        <v>8211</v>
      </c>
      <c r="F1670" s="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8292</v>
      </c>
      <c r="O1670" s="7">
        <f t="shared" si="156"/>
        <v>103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5">
        <v>2000</v>
      </c>
      <c r="E1671" s="5">
        <v>2795</v>
      </c>
      <c r="F1671" s="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8292</v>
      </c>
      <c r="O1671" s="7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5">
        <v>1000</v>
      </c>
      <c r="E1672" s="5">
        <v>1026</v>
      </c>
      <c r="F1672" s="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8292</v>
      </c>
      <c r="O1672" s="7">
        <f t="shared" si="156"/>
        <v>103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5">
        <v>2000</v>
      </c>
      <c r="E1673" s="5">
        <v>2013.47</v>
      </c>
      <c r="F1673" s="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8292</v>
      </c>
      <c r="O1673" s="7">
        <f t="shared" si="156"/>
        <v>101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5">
        <v>1700</v>
      </c>
      <c r="E1674" s="5">
        <v>1920</v>
      </c>
      <c r="F1674" s="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8292</v>
      </c>
      <c r="O1674" s="7">
        <f t="shared" si="156"/>
        <v>113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5">
        <v>2100</v>
      </c>
      <c r="E1675" s="5">
        <v>2690</v>
      </c>
      <c r="F1675" s="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8292</v>
      </c>
      <c r="O1675" s="7">
        <f t="shared" si="156"/>
        <v>128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5">
        <v>5000</v>
      </c>
      <c r="E1676" s="5">
        <v>10085</v>
      </c>
      <c r="F1676" s="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8292</v>
      </c>
      <c r="O1676" s="7">
        <f t="shared" si="156"/>
        <v>202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5">
        <v>1000</v>
      </c>
      <c r="E1677" s="5">
        <v>1374.16</v>
      </c>
      <c r="F1677" s="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8292</v>
      </c>
      <c r="O1677" s="7">
        <f t="shared" si="156"/>
        <v>137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5">
        <v>3000</v>
      </c>
      <c r="E1678" s="5">
        <v>3460</v>
      </c>
      <c r="F1678" s="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8292</v>
      </c>
      <c r="O1678" s="7">
        <f t="shared" si="156"/>
        <v>115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5">
        <v>6000</v>
      </c>
      <c r="E1679" s="5">
        <v>6700</v>
      </c>
      <c r="F1679" s="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8292</v>
      </c>
      <c r="O1679" s="7">
        <f t="shared" si="156"/>
        <v>112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5">
        <v>1500</v>
      </c>
      <c r="E1680" s="5">
        <v>1776</v>
      </c>
      <c r="F1680" s="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8292</v>
      </c>
      <c r="O1680" s="7">
        <f t="shared" si="156"/>
        <v>118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5">
        <v>2000</v>
      </c>
      <c r="E1681" s="5">
        <v>3500</v>
      </c>
      <c r="F1681" s="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8292</v>
      </c>
      <c r="O1681" s="7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5">
        <v>1000</v>
      </c>
      <c r="E1682" s="5">
        <v>1175</v>
      </c>
      <c r="F1682" s="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8292</v>
      </c>
      <c r="O1682" s="7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5">
        <v>65000</v>
      </c>
      <c r="E1683" s="5">
        <v>65924.38</v>
      </c>
      <c r="F1683" s="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8293</v>
      </c>
      <c r="O1683" s="7">
        <f t="shared" si="156"/>
        <v>101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5">
        <v>6000</v>
      </c>
      <c r="E1684" s="5">
        <v>0</v>
      </c>
      <c r="F1684" s="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8293</v>
      </c>
      <c r="O1684" s="7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5">
        <v>3500</v>
      </c>
      <c r="E1685" s="5">
        <v>760</v>
      </c>
      <c r="F1685" s="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8293</v>
      </c>
      <c r="O1685" s="7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5">
        <v>8000</v>
      </c>
      <c r="E1686" s="5">
        <v>8730</v>
      </c>
      <c r="F1686" s="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8293</v>
      </c>
      <c r="O1686" s="7">
        <f t="shared" si="156"/>
        <v>109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5">
        <v>350</v>
      </c>
      <c r="E1687" s="5">
        <v>360</v>
      </c>
      <c r="F1687" s="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8293</v>
      </c>
      <c r="O1687" s="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5">
        <v>5000</v>
      </c>
      <c r="E1688" s="5">
        <v>18</v>
      </c>
      <c r="F1688" s="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8293</v>
      </c>
      <c r="O1688" s="7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5">
        <v>10000</v>
      </c>
      <c r="E1689" s="5">
        <v>3125</v>
      </c>
      <c r="F1689" s="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8293</v>
      </c>
      <c r="O1689" s="7">
        <f t="shared" si="156"/>
        <v>31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5">
        <v>4000</v>
      </c>
      <c r="E1690" s="5">
        <v>1772</v>
      </c>
      <c r="F1690" s="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8293</v>
      </c>
      <c r="O1690" s="7">
        <f t="shared" si="156"/>
        <v>44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5">
        <v>2400</v>
      </c>
      <c r="E1691" s="5">
        <v>2400</v>
      </c>
      <c r="F1691" s="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8293</v>
      </c>
      <c r="O1691" s="7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5">
        <v>2500</v>
      </c>
      <c r="E1692" s="5">
        <v>635</v>
      </c>
      <c r="F1692" s="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8293</v>
      </c>
      <c r="O1692" s="7">
        <f t="shared" si="156"/>
        <v>25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5">
        <v>30000</v>
      </c>
      <c r="E1693" s="5">
        <v>10042</v>
      </c>
      <c r="F1693" s="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8293</v>
      </c>
      <c r="O1693" s="7">
        <f t="shared" si="156"/>
        <v>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5">
        <v>5000</v>
      </c>
      <c r="E1694" s="5">
        <v>2390</v>
      </c>
      <c r="F1694" s="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8293</v>
      </c>
      <c r="O1694" s="7">
        <f t="shared" si="156"/>
        <v>48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5">
        <v>3000</v>
      </c>
      <c r="E1695" s="5">
        <v>280</v>
      </c>
      <c r="F1695" s="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8293</v>
      </c>
      <c r="O1695" s="7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5">
        <v>10000</v>
      </c>
      <c r="E1696" s="5">
        <v>5</v>
      </c>
      <c r="F1696" s="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8293</v>
      </c>
      <c r="O1696" s="7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5">
        <v>12000</v>
      </c>
      <c r="E1697" s="5">
        <v>1405</v>
      </c>
      <c r="F1697" s="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8293</v>
      </c>
      <c r="O1697" s="7">
        <f t="shared" si="156"/>
        <v>12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5">
        <v>300000</v>
      </c>
      <c r="E1698" s="5">
        <v>0</v>
      </c>
      <c r="F1698" s="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8293</v>
      </c>
      <c r="O1698" s="7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5">
        <v>12500</v>
      </c>
      <c r="E1699" s="5">
        <v>2526</v>
      </c>
      <c r="F1699" s="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8293</v>
      </c>
      <c r="O1699" s="7">
        <f t="shared" si="156"/>
        <v>20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5">
        <v>125000</v>
      </c>
      <c r="E1700" s="5">
        <v>0</v>
      </c>
      <c r="F1700" s="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8293</v>
      </c>
      <c r="O1700" s="7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5">
        <v>5105</v>
      </c>
      <c r="E1701" s="5">
        <v>216</v>
      </c>
      <c r="F1701" s="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8293</v>
      </c>
      <c r="O1701" s="7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5">
        <v>20000</v>
      </c>
      <c r="E1702" s="5">
        <v>5212</v>
      </c>
      <c r="F1702" s="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8293</v>
      </c>
      <c r="O1702" s="7">
        <f t="shared" si="156"/>
        <v>26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5">
        <v>5050</v>
      </c>
      <c r="E1703" s="5">
        <v>10</v>
      </c>
      <c r="F1703" s="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8293</v>
      </c>
      <c r="O1703" s="7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5">
        <v>16500</v>
      </c>
      <c r="E1704" s="5">
        <v>1</v>
      </c>
      <c r="F1704" s="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8293</v>
      </c>
      <c r="O1704" s="7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5">
        <v>5000</v>
      </c>
      <c r="E1705" s="5">
        <v>51</v>
      </c>
      <c r="F1705" s="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8293</v>
      </c>
      <c r="O1705" s="7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5">
        <v>2000</v>
      </c>
      <c r="E1706" s="5">
        <v>1302</v>
      </c>
      <c r="F1706" s="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8293</v>
      </c>
      <c r="O1706" s="7">
        <f t="shared" si="156"/>
        <v>65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5">
        <v>2000</v>
      </c>
      <c r="E1707" s="5">
        <v>0</v>
      </c>
      <c r="F1707" s="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8293</v>
      </c>
      <c r="O1707" s="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5">
        <v>5500</v>
      </c>
      <c r="E1708" s="5">
        <v>0</v>
      </c>
      <c r="F1708" s="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8293</v>
      </c>
      <c r="O1708" s="7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5">
        <v>5000</v>
      </c>
      <c r="E1709" s="5">
        <v>487</v>
      </c>
      <c r="F1709" s="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8293</v>
      </c>
      <c r="O1709" s="7">
        <f t="shared" si="156"/>
        <v>10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5">
        <v>7000</v>
      </c>
      <c r="E1710" s="5">
        <v>0</v>
      </c>
      <c r="F1710" s="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8293</v>
      </c>
      <c r="O1710" s="7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5">
        <v>1750</v>
      </c>
      <c r="E1711" s="5">
        <v>85</v>
      </c>
      <c r="F1711" s="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8293</v>
      </c>
      <c r="O1711" s="7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5">
        <v>5000</v>
      </c>
      <c r="E1712" s="5">
        <v>34</v>
      </c>
      <c r="F1712" s="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8293</v>
      </c>
      <c r="O1712" s="7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5">
        <v>10000</v>
      </c>
      <c r="E1713" s="5">
        <v>1050</v>
      </c>
      <c r="F1713" s="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8293</v>
      </c>
      <c r="O1713" s="7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5">
        <v>5000</v>
      </c>
      <c r="E1714" s="5">
        <v>0</v>
      </c>
      <c r="F1714" s="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8293</v>
      </c>
      <c r="O1714" s="7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5">
        <v>3000</v>
      </c>
      <c r="E1715" s="5">
        <v>50</v>
      </c>
      <c r="F1715" s="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8293</v>
      </c>
      <c r="O1715" s="7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5">
        <v>25000</v>
      </c>
      <c r="E1716" s="5">
        <v>1967</v>
      </c>
      <c r="F1716" s="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8293</v>
      </c>
      <c r="O1716" s="7">
        <f t="shared" si="156"/>
        <v>8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5">
        <v>5000</v>
      </c>
      <c r="E1717" s="5">
        <v>11</v>
      </c>
      <c r="F1717" s="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8293</v>
      </c>
      <c r="O1717" s="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5">
        <v>2000</v>
      </c>
      <c r="E1718" s="5">
        <v>150</v>
      </c>
      <c r="F1718" s="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8293</v>
      </c>
      <c r="O1718" s="7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5">
        <v>3265</v>
      </c>
      <c r="E1719" s="5">
        <v>1395</v>
      </c>
      <c r="F1719" s="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8293</v>
      </c>
      <c r="O1719" s="7">
        <f t="shared" si="156"/>
        <v>43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5">
        <v>35000</v>
      </c>
      <c r="E1720" s="5">
        <v>75</v>
      </c>
      <c r="F1720" s="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8293</v>
      </c>
      <c r="O1720" s="7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5">
        <v>4000</v>
      </c>
      <c r="E1721" s="5">
        <v>35</v>
      </c>
      <c r="F1721" s="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8293</v>
      </c>
      <c r="O1721" s="7">
        <f t="shared" si="156"/>
        <v>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5">
        <v>4000</v>
      </c>
      <c r="E1722" s="5">
        <v>225</v>
      </c>
      <c r="F1722" s="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8293</v>
      </c>
      <c r="O1722" s="7">
        <f t="shared" si="156"/>
        <v>6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5">
        <v>5000</v>
      </c>
      <c r="E1723" s="5">
        <v>0</v>
      </c>
      <c r="F1723" s="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8293</v>
      </c>
      <c r="O1723" s="7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5">
        <v>2880</v>
      </c>
      <c r="E1724" s="5">
        <v>1</v>
      </c>
      <c r="F1724" s="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8293</v>
      </c>
      <c r="O1724" s="7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5">
        <v>10000</v>
      </c>
      <c r="E1725" s="5">
        <v>650</v>
      </c>
      <c r="F1725" s="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8293</v>
      </c>
      <c r="O1725" s="7">
        <f t="shared" si="156"/>
        <v>7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5">
        <v>6000</v>
      </c>
      <c r="E1726" s="5">
        <v>35</v>
      </c>
      <c r="F1726" s="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8293</v>
      </c>
      <c r="O1726" s="7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5">
        <v>5500</v>
      </c>
      <c r="E1727" s="5">
        <v>560</v>
      </c>
      <c r="F1727" s="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8293</v>
      </c>
      <c r="O1727" s="7">
        <f t="shared" si="156"/>
        <v>10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5">
        <v>6500</v>
      </c>
      <c r="E1728" s="5">
        <v>2196</v>
      </c>
      <c r="F1728" s="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8293</v>
      </c>
      <c r="O1728" s="7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5">
        <v>3000</v>
      </c>
      <c r="E1729" s="5">
        <v>1</v>
      </c>
      <c r="F1729" s="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8293</v>
      </c>
      <c r="O1729" s="7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5">
        <v>1250</v>
      </c>
      <c r="E1730" s="5">
        <v>855</v>
      </c>
      <c r="F1730" s="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8293</v>
      </c>
      <c r="O1730" s="7">
        <f t="shared" si="156"/>
        <v>68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9">
        <f t="shared" si="160"/>
        <v>42268.625856481478</v>
      </c>
      <c r="T1730" s="19">
        <f t="shared" si="161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5">
        <v>10000</v>
      </c>
      <c r="E1731" s="5">
        <v>0</v>
      </c>
      <c r="F1731" s="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8293</v>
      </c>
      <c r="O1731" s="7">
        <f t="shared" ref="O1731:O1794" si="162">ROUND(E1731/D1731*100,0)</f>
        <v>0</v>
      </c>
      <c r="P1731" s="5">
        <f t="shared" ref="P1731:P1794" si="163">IF(L1731=0,0,(E1731/L1731))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RIGHT(N1731,LEN(N1731)-FIND("/",N1731)*1)</f>
        <v>faith</v>
      </c>
      <c r="S1731" s="19">
        <f t="shared" ref="S1731:S1794" si="166">(((J1731/60)/60)/24)+DATE(1970,1,1)</f>
        <v>42471.052152777775</v>
      </c>
      <c r="T1731" s="1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5">
        <v>3000</v>
      </c>
      <c r="E1732" s="5">
        <v>0</v>
      </c>
      <c r="F1732" s="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8293</v>
      </c>
      <c r="O1732" s="7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5">
        <v>1000</v>
      </c>
      <c r="E1733" s="5">
        <v>0</v>
      </c>
      <c r="F1733" s="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8293</v>
      </c>
      <c r="O1733" s="7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5">
        <v>4000</v>
      </c>
      <c r="E1734" s="5">
        <v>0</v>
      </c>
      <c r="F1734" s="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8293</v>
      </c>
      <c r="O1734" s="7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5">
        <v>10000</v>
      </c>
      <c r="E1735" s="5">
        <v>0</v>
      </c>
      <c r="F1735" s="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8293</v>
      </c>
      <c r="O1735" s="7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5">
        <v>4500</v>
      </c>
      <c r="E1736" s="5">
        <v>1</v>
      </c>
      <c r="F1736" s="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8293</v>
      </c>
      <c r="O1736" s="7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5">
        <v>1000</v>
      </c>
      <c r="E1737" s="5">
        <v>110</v>
      </c>
      <c r="F1737" s="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8293</v>
      </c>
      <c r="O1737" s="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5">
        <v>3000</v>
      </c>
      <c r="E1738" s="5">
        <v>22</v>
      </c>
      <c r="F1738" s="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8293</v>
      </c>
      <c r="O1738" s="7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5">
        <v>4000</v>
      </c>
      <c r="E1739" s="5">
        <v>850</v>
      </c>
      <c r="F1739" s="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8293</v>
      </c>
      <c r="O1739" s="7">
        <f t="shared" si="162"/>
        <v>21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5">
        <v>5000</v>
      </c>
      <c r="E1740" s="5">
        <v>20</v>
      </c>
      <c r="F1740" s="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8293</v>
      </c>
      <c r="O1740" s="7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5">
        <v>1000</v>
      </c>
      <c r="E1741" s="5">
        <v>1</v>
      </c>
      <c r="F1741" s="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8293</v>
      </c>
      <c r="O1741" s="7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5">
        <v>3000</v>
      </c>
      <c r="E1742" s="5">
        <v>0</v>
      </c>
      <c r="F1742" s="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8293</v>
      </c>
      <c r="O1742" s="7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5">
        <v>1200</v>
      </c>
      <c r="E1743" s="5">
        <v>1330</v>
      </c>
      <c r="F1743" s="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8285</v>
      </c>
      <c r="O1743" s="7">
        <f t="shared" si="162"/>
        <v>111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5">
        <v>2000</v>
      </c>
      <c r="E1744" s="5">
        <v>2175</v>
      </c>
      <c r="F1744" s="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8285</v>
      </c>
      <c r="O1744" s="7">
        <f t="shared" si="162"/>
        <v>109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5">
        <v>6000</v>
      </c>
      <c r="E1745" s="5">
        <v>6025</v>
      </c>
      <c r="F1745" s="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8285</v>
      </c>
      <c r="O1745" s="7">
        <f t="shared" si="162"/>
        <v>100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5">
        <v>5500</v>
      </c>
      <c r="E1746" s="5">
        <v>6515</v>
      </c>
      <c r="F1746" s="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8285</v>
      </c>
      <c r="O1746" s="7">
        <f t="shared" si="162"/>
        <v>118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5">
        <v>7000</v>
      </c>
      <c r="E1747" s="5">
        <v>7981</v>
      </c>
      <c r="F1747" s="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8285</v>
      </c>
      <c r="O1747" s="7">
        <f t="shared" si="162"/>
        <v>114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5">
        <v>15000</v>
      </c>
      <c r="E1748" s="5">
        <v>22215</v>
      </c>
      <c r="F1748" s="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8285</v>
      </c>
      <c r="O1748" s="7">
        <f t="shared" si="162"/>
        <v>148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5">
        <v>9000</v>
      </c>
      <c r="E1749" s="5">
        <v>9446</v>
      </c>
      <c r="F1749" s="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8285</v>
      </c>
      <c r="O1749" s="7">
        <f t="shared" si="162"/>
        <v>105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5">
        <v>50000</v>
      </c>
      <c r="E1750" s="5">
        <v>64974</v>
      </c>
      <c r="F1750" s="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8285</v>
      </c>
      <c r="O1750" s="7">
        <f t="shared" si="162"/>
        <v>130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5">
        <v>10050</v>
      </c>
      <c r="E1751" s="5">
        <v>12410.5</v>
      </c>
      <c r="F1751" s="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8285</v>
      </c>
      <c r="O1751" s="7">
        <f t="shared" si="162"/>
        <v>123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5">
        <v>5000</v>
      </c>
      <c r="E1752" s="5">
        <v>10081</v>
      </c>
      <c r="F1752" s="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8285</v>
      </c>
      <c r="O1752" s="7">
        <f t="shared" si="162"/>
        <v>202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5">
        <v>10000</v>
      </c>
      <c r="E1753" s="5">
        <v>10290</v>
      </c>
      <c r="F1753" s="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8285</v>
      </c>
      <c r="O1753" s="7">
        <f t="shared" si="162"/>
        <v>103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5">
        <v>1200</v>
      </c>
      <c r="E1754" s="5">
        <v>3122</v>
      </c>
      <c r="F1754" s="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8285</v>
      </c>
      <c r="O1754" s="7">
        <f t="shared" si="162"/>
        <v>260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5">
        <v>15000</v>
      </c>
      <c r="E1755" s="5">
        <v>16200</v>
      </c>
      <c r="F1755" s="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8285</v>
      </c>
      <c r="O1755" s="7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5">
        <v>8500</v>
      </c>
      <c r="E1756" s="5">
        <v>9395</v>
      </c>
      <c r="F1756" s="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8285</v>
      </c>
      <c r="O1756" s="7">
        <f t="shared" si="162"/>
        <v>111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5">
        <v>25</v>
      </c>
      <c r="E1757" s="5">
        <v>30</v>
      </c>
      <c r="F1757" s="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8285</v>
      </c>
      <c r="O1757" s="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5">
        <v>5500</v>
      </c>
      <c r="E1758" s="5">
        <v>5655.6</v>
      </c>
      <c r="F1758" s="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8285</v>
      </c>
      <c r="O1758" s="7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5">
        <v>5000</v>
      </c>
      <c r="E1759" s="5">
        <v>5800</v>
      </c>
      <c r="F1759" s="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8285</v>
      </c>
      <c r="O1759" s="7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5">
        <v>1000</v>
      </c>
      <c r="E1760" s="5">
        <v>1147</v>
      </c>
      <c r="F1760" s="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8285</v>
      </c>
      <c r="O1760" s="7">
        <f t="shared" si="162"/>
        <v>115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5">
        <v>5000</v>
      </c>
      <c r="E1761" s="5">
        <v>5330</v>
      </c>
      <c r="F1761" s="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8285</v>
      </c>
      <c r="O1761" s="7">
        <f t="shared" si="162"/>
        <v>107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5">
        <v>5000</v>
      </c>
      <c r="E1762" s="5">
        <v>8272</v>
      </c>
      <c r="F1762" s="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8285</v>
      </c>
      <c r="O1762" s="7">
        <f t="shared" si="162"/>
        <v>165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5">
        <v>100</v>
      </c>
      <c r="E1763" s="5">
        <v>155</v>
      </c>
      <c r="F1763" s="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8285</v>
      </c>
      <c r="O1763" s="7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5">
        <v>100</v>
      </c>
      <c r="E1764" s="5">
        <v>885</v>
      </c>
      <c r="F1764" s="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8285</v>
      </c>
      <c r="O1764" s="7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5">
        <v>12000</v>
      </c>
      <c r="E1765" s="5">
        <v>12229</v>
      </c>
      <c r="F1765" s="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8285</v>
      </c>
      <c r="O1765" s="7">
        <f t="shared" si="162"/>
        <v>102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5">
        <v>11000</v>
      </c>
      <c r="E1766" s="5">
        <v>2156</v>
      </c>
      <c r="F1766" s="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8285</v>
      </c>
      <c r="O1766" s="7">
        <f t="shared" si="162"/>
        <v>20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5">
        <v>12500</v>
      </c>
      <c r="E1767" s="5">
        <v>7433.48</v>
      </c>
      <c r="F1767" s="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8285</v>
      </c>
      <c r="O1767" s="7">
        <f t="shared" si="162"/>
        <v>59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5">
        <v>1500</v>
      </c>
      <c r="E1768" s="5">
        <v>0</v>
      </c>
      <c r="F1768" s="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8285</v>
      </c>
      <c r="O1768" s="7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5">
        <v>5000</v>
      </c>
      <c r="E1769" s="5">
        <v>2286</v>
      </c>
      <c r="F1769" s="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8285</v>
      </c>
      <c r="O1769" s="7">
        <f t="shared" si="162"/>
        <v>46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5">
        <v>5000</v>
      </c>
      <c r="E1770" s="5">
        <v>187</v>
      </c>
      <c r="F1770" s="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8285</v>
      </c>
      <c r="O1770" s="7">
        <f t="shared" si="162"/>
        <v>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5">
        <v>40000</v>
      </c>
      <c r="E1771" s="5">
        <v>1081</v>
      </c>
      <c r="F1771" s="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8285</v>
      </c>
      <c r="O1771" s="7">
        <f t="shared" si="162"/>
        <v>3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5">
        <v>24500</v>
      </c>
      <c r="E1772" s="5">
        <v>13846</v>
      </c>
      <c r="F1772" s="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8285</v>
      </c>
      <c r="O1772" s="7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5">
        <v>4200</v>
      </c>
      <c r="E1773" s="5">
        <v>895</v>
      </c>
      <c r="F1773" s="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8285</v>
      </c>
      <c r="O1773" s="7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5">
        <v>5500</v>
      </c>
      <c r="E1774" s="5">
        <v>858</v>
      </c>
      <c r="F1774" s="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8285</v>
      </c>
      <c r="O1774" s="7">
        <f t="shared" si="162"/>
        <v>16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5">
        <v>30000</v>
      </c>
      <c r="E1775" s="5">
        <v>1877</v>
      </c>
      <c r="F1775" s="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8285</v>
      </c>
      <c r="O1775" s="7">
        <f t="shared" si="162"/>
        <v>6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5">
        <v>2500</v>
      </c>
      <c r="E1776" s="5">
        <v>1148</v>
      </c>
      <c r="F1776" s="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8285</v>
      </c>
      <c r="O1776" s="7">
        <f t="shared" si="162"/>
        <v>46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5">
        <v>32500</v>
      </c>
      <c r="E1777" s="5">
        <v>21158</v>
      </c>
      <c r="F1777" s="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8285</v>
      </c>
      <c r="O1777" s="7">
        <f t="shared" si="162"/>
        <v>65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5">
        <v>5000</v>
      </c>
      <c r="E1778" s="5">
        <v>335</v>
      </c>
      <c r="F1778" s="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8285</v>
      </c>
      <c r="O1778" s="7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5">
        <v>4800</v>
      </c>
      <c r="E1779" s="5">
        <v>651</v>
      </c>
      <c r="F1779" s="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8285</v>
      </c>
      <c r="O1779" s="7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5">
        <v>50000</v>
      </c>
      <c r="E1780" s="5">
        <v>995</v>
      </c>
      <c r="F1780" s="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8285</v>
      </c>
      <c r="O1780" s="7">
        <f t="shared" si="162"/>
        <v>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5">
        <v>11000</v>
      </c>
      <c r="E1781" s="5">
        <v>3986</v>
      </c>
      <c r="F1781" s="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8285</v>
      </c>
      <c r="O1781" s="7">
        <f t="shared" si="162"/>
        <v>36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5">
        <v>30000</v>
      </c>
      <c r="E1782" s="5">
        <v>11923</v>
      </c>
      <c r="F1782" s="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8285</v>
      </c>
      <c r="O1782" s="7">
        <f t="shared" si="162"/>
        <v>40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5">
        <v>5500</v>
      </c>
      <c r="E1783" s="5">
        <v>1417</v>
      </c>
      <c r="F1783" s="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8285</v>
      </c>
      <c r="O1783" s="7">
        <f t="shared" si="162"/>
        <v>26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5">
        <v>35000</v>
      </c>
      <c r="E1784" s="5">
        <v>5422</v>
      </c>
      <c r="F1784" s="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8285</v>
      </c>
      <c r="O1784" s="7">
        <f t="shared" si="162"/>
        <v>15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5">
        <v>40000</v>
      </c>
      <c r="E1785" s="5">
        <v>9477</v>
      </c>
      <c r="F1785" s="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8285</v>
      </c>
      <c r="O1785" s="7">
        <f t="shared" si="162"/>
        <v>24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5">
        <v>5000</v>
      </c>
      <c r="E1786" s="5">
        <v>1988</v>
      </c>
      <c r="F1786" s="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8285</v>
      </c>
      <c r="O1786" s="7">
        <f t="shared" si="162"/>
        <v>40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5">
        <v>24000</v>
      </c>
      <c r="E1787" s="5">
        <v>4853</v>
      </c>
      <c r="F1787" s="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8285</v>
      </c>
      <c r="O1787" s="7">
        <f t="shared" si="162"/>
        <v>20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5">
        <v>1900</v>
      </c>
      <c r="E1788" s="5">
        <v>905</v>
      </c>
      <c r="F1788" s="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8285</v>
      </c>
      <c r="O1788" s="7">
        <f t="shared" si="162"/>
        <v>48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5">
        <v>10000</v>
      </c>
      <c r="E1789" s="5">
        <v>1533</v>
      </c>
      <c r="F1789" s="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8285</v>
      </c>
      <c r="O1789" s="7">
        <f t="shared" si="162"/>
        <v>15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5">
        <v>5500</v>
      </c>
      <c r="E1790" s="5">
        <v>76</v>
      </c>
      <c r="F1790" s="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8285</v>
      </c>
      <c r="O1790" s="7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5">
        <v>8000</v>
      </c>
      <c r="E1791" s="5">
        <v>40</v>
      </c>
      <c r="F1791" s="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8285</v>
      </c>
      <c r="O1791" s="7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5">
        <v>33000</v>
      </c>
      <c r="E1792" s="5">
        <v>1636</v>
      </c>
      <c r="F1792" s="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8285</v>
      </c>
      <c r="O1792" s="7">
        <f t="shared" si="162"/>
        <v>5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5">
        <v>3000</v>
      </c>
      <c r="E1793" s="5">
        <v>107</v>
      </c>
      <c r="F1793" s="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8285</v>
      </c>
      <c r="O1793" s="7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5">
        <v>25000</v>
      </c>
      <c r="E1794" s="5">
        <v>15281</v>
      </c>
      <c r="F1794" s="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8285</v>
      </c>
      <c r="O1794" s="7">
        <f t="shared" si="162"/>
        <v>61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9">
        <f t="shared" si="166"/>
        <v>42189.031041666662</v>
      </c>
      <c r="T1794" s="19">
        <f t="shared" si="167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5">
        <v>3000</v>
      </c>
      <c r="E1795" s="5">
        <v>40</v>
      </c>
      <c r="F1795" s="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8285</v>
      </c>
      <c r="O1795" s="7">
        <f t="shared" ref="O1795:O1858" si="168">ROUND(E1795/D1795*100,0)</f>
        <v>1</v>
      </c>
      <c r="P1795" s="5">
        <f t="shared" ref="P1795:P1858" si="169">IF(L1795=0,0,(E1795/L1795))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RIGHT(N1795,LEN(N1795)-FIND("/",N1795)*1)</f>
        <v>photobooks</v>
      </c>
      <c r="S1795" s="19">
        <f t="shared" ref="S1795:S1858" si="172">(((J1795/60)/60)/24)+DATE(1970,1,1)</f>
        <v>41940.89166666667</v>
      </c>
      <c r="T1795" s="1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5">
        <v>9000</v>
      </c>
      <c r="E1796" s="5">
        <v>997</v>
      </c>
      <c r="F1796" s="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8285</v>
      </c>
      <c r="O1796" s="7">
        <f t="shared" si="168"/>
        <v>11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5">
        <v>28000</v>
      </c>
      <c r="E1797" s="5">
        <v>10846</v>
      </c>
      <c r="F1797" s="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8285</v>
      </c>
      <c r="O1797" s="7">
        <f t="shared" si="168"/>
        <v>39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5">
        <v>19000</v>
      </c>
      <c r="E1798" s="5">
        <v>4190</v>
      </c>
      <c r="F1798" s="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8285</v>
      </c>
      <c r="O1798" s="7">
        <f t="shared" si="168"/>
        <v>22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5">
        <v>10000</v>
      </c>
      <c r="E1799" s="5">
        <v>6755</v>
      </c>
      <c r="F1799" s="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8285</v>
      </c>
      <c r="O1799" s="7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5">
        <v>16000</v>
      </c>
      <c r="E1800" s="5">
        <v>2182</v>
      </c>
      <c r="F1800" s="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8285</v>
      </c>
      <c r="O1800" s="7">
        <f t="shared" si="168"/>
        <v>14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5">
        <v>4000</v>
      </c>
      <c r="E1801" s="5">
        <v>69.83</v>
      </c>
      <c r="F1801" s="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8285</v>
      </c>
      <c r="O1801" s="7">
        <f t="shared" si="168"/>
        <v>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5">
        <v>46260</v>
      </c>
      <c r="E1802" s="5">
        <v>9460</v>
      </c>
      <c r="F1802" s="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8285</v>
      </c>
      <c r="O1802" s="7">
        <f t="shared" si="168"/>
        <v>20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5">
        <v>17000</v>
      </c>
      <c r="E1803" s="5">
        <v>2355</v>
      </c>
      <c r="F1803" s="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8285</v>
      </c>
      <c r="O1803" s="7">
        <f t="shared" si="168"/>
        <v>14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5">
        <v>3500</v>
      </c>
      <c r="E1804" s="5">
        <v>1697</v>
      </c>
      <c r="F1804" s="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8285</v>
      </c>
      <c r="O1804" s="7">
        <f t="shared" si="168"/>
        <v>48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5">
        <v>17500</v>
      </c>
      <c r="E1805" s="5">
        <v>5390</v>
      </c>
      <c r="F1805" s="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8285</v>
      </c>
      <c r="O1805" s="7">
        <f t="shared" si="168"/>
        <v>31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5">
        <v>15500</v>
      </c>
      <c r="E1806" s="5">
        <v>5452</v>
      </c>
      <c r="F1806" s="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8285</v>
      </c>
      <c r="O1806" s="7">
        <f t="shared" si="168"/>
        <v>35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5">
        <v>22500</v>
      </c>
      <c r="E1807" s="5">
        <v>8191</v>
      </c>
      <c r="F1807" s="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8285</v>
      </c>
      <c r="O1807" s="7">
        <f t="shared" si="168"/>
        <v>36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5">
        <v>20000</v>
      </c>
      <c r="E1808" s="5">
        <v>591</v>
      </c>
      <c r="F1808" s="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8285</v>
      </c>
      <c r="O1808" s="7">
        <f t="shared" si="168"/>
        <v>3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5">
        <v>5000</v>
      </c>
      <c r="E1809" s="5">
        <v>553</v>
      </c>
      <c r="F1809" s="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8285</v>
      </c>
      <c r="O1809" s="7">
        <f t="shared" si="168"/>
        <v>11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5">
        <v>28000</v>
      </c>
      <c r="E1810" s="5">
        <v>11594</v>
      </c>
      <c r="F1810" s="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8285</v>
      </c>
      <c r="O1810" s="7">
        <f t="shared" si="168"/>
        <v>41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5">
        <v>3500</v>
      </c>
      <c r="E1811" s="5">
        <v>380</v>
      </c>
      <c r="F1811" s="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8285</v>
      </c>
      <c r="O1811" s="7">
        <f t="shared" si="168"/>
        <v>11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5">
        <v>450</v>
      </c>
      <c r="E1812" s="5">
        <v>15</v>
      </c>
      <c r="F1812" s="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8285</v>
      </c>
      <c r="O1812" s="7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5">
        <v>54000</v>
      </c>
      <c r="E1813" s="5">
        <v>40</v>
      </c>
      <c r="F1813" s="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8285</v>
      </c>
      <c r="O1813" s="7">
        <f t="shared" si="168"/>
        <v>0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5">
        <v>6500</v>
      </c>
      <c r="E1814" s="5">
        <v>865</v>
      </c>
      <c r="F1814" s="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8285</v>
      </c>
      <c r="O1814" s="7">
        <f t="shared" si="168"/>
        <v>13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5">
        <v>8750</v>
      </c>
      <c r="E1815" s="5">
        <v>0</v>
      </c>
      <c r="F1815" s="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8285</v>
      </c>
      <c r="O1815" s="7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5">
        <v>12000</v>
      </c>
      <c r="E1816" s="5">
        <v>5902</v>
      </c>
      <c r="F1816" s="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8285</v>
      </c>
      <c r="O1816" s="7">
        <f t="shared" si="168"/>
        <v>49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5">
        <v>3000</v>
      </c>
      <c r="E1817" s="5">
        <v>0</v>
      </c>
      <c r="F1817" s="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8285</v>
      </c>
      <c r="O1817" s="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5">
        <v>25000</v>
      </c>
      <c r="E1818" s="5">
        <v>509</v>
      </c>
      <c r="F1818" s="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8285</v>
      </c>
      <c r="O1818" s="7">
        <f t="shared" si="168"/>
        <v>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5">
        <v>18000</v>
      </c>
      <c r="E1819" s="5">
        <v>9419</v>
      </c>
      <c r="F1819" s="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8285</v>
      </c>
      <c r="O1819" s="7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5">
        <v>15000</v>
      </c>
      <c r="E1820" s="5">
        <v>0</v>
      </c>
      <c r="F1820" s="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8285</v>
      </c>
      <c r="O1820" s="7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5">
        <v>1200</v>
      </c>
      <c r="E1821" s="5">
        <v>25</v>
      </c>
      <c r="F1821" s="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8285</v>
      </c>
      <c r="O1821" s="7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5">
        <v>26000</v>
      </c>
      <c r="E1822" s="5">
        <v>1707</v>
      </c>
      <c r="F1822" s="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8285</v>
      </c>
      <c r="O1822" s="7">
        <f t="shared" si="168"/>
        <v>7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5">
        <v>2500</v>
      </c>
      <c r="E1823" s="5">
        <v>3372.25</v>
      </c>
      <c r="F1823" s="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8276</v>
      </c>
      <c r="O1823" s="7">
        <f t="shared" si="168"/>
        <v>135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5">
        <v>300</v>
      </c>
      <c r="E1824" s="5">
        <v>300</v>
      </c>
      <c r="F1824" s="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8276</v>
      </c>
      <c r="O1824" s="7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5">
        <v>700</v>
      </c>
      <c r="E1825" s="5">
        <v>811</v>
      </c>
      <c r="F1825" s="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8276</v>
      </c>
      <c r="O1825" s="7">
        <f t="shared" si="168"/>
        <v>116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5">
        <v>3000</v>
      </c>
      <c r="E1826" s="5">
        <v>3002</v>
      </c>
      <c r="F1826" s="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8276</v>
      </c>
      <c r="O1826" s="7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5">
        <v>2000</v>
      </c>
      <c r="E1827" s="5">
        <v>2101</v>
      </c>
      <c r="F1827" s="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8276</v>
      </c>
      <c r="O1827" s="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5">
        <v>2000</v>
      </c>
      <c r="E1828" s="5">
        <v>2020</v>
      </c>
      <c r="F1828" s="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8276</v>
      </c>
      <c r="O1828" s="7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5">
        <v>8000</v>
      </c>
      <c r="E1829" s="5">
        <v>8053</v>
      </c>
      <c r="F1829" s="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8276</v>
      </c>
      <c r="O1829" s="7">
        <f t="shared" si="168"/>
        <v>101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5">
        <v>20000</v>
      </c>
      <c r="E1830" s="5">
        <v>20032</v>
      </c>
      <c r="F1830" s="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8276</v>
      </c>
      <c r="O1830" s="7">
        <f t="shared" si="168"/>
        <v>100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5">
        <v>1500</v>
      </c>
      <c r="E1831" s="5">
        <v>2500.25</v>
      </c>
      <c r="F1831" s="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8276</v>
      </c>
      <c r="O1831" s="7">
        <f t="shared" si="168"/>
        <v>167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5">
        <v>15000</v>
      </c>
      <c r="E1832" s="5">
        <v>15230</v>
      </c>
      <c r="F1832" s="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8276</v>
      </c>
      <c r="O1832" s="7">
        <f t="shared" si="168"/>
        <v>102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5">
        <v>1000</v>
      </c>
      <c r="E1833" s="5">
        <v>1030</v>
      </c>
      <c r="F1833" s="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8276</v>
      </c>
      <c r="O1833" s="7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5">
        <v>350</v>
      </c>
      <c r="E1834" s="5">
        <v>500</v>
      </c>
      <c r="F1834" s="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8276</v>
      </c>
      <c r="O1834" s="7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5">
        <v>400</v>
      </c>
      <c r="E1835" s="5">
        <v>1050</v>
      </c>
      <c r="F1835" s="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8276</v>
      </c>
      <c r="O1835" s="7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5">
        <v>10000</v>
      </c>
      <c r="E1836" s="5">
        <v>11805</v>
      </c>
      <c r="F1836" s="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8276</v>
      </c>
      <c r="O1836" s="7">
        <f t="shared" si="168"/>
        <v>118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5">
        <v>500</v>
      </c>
      <c r="E1837" s="5">
        <v>520</v>
      </c>
      <c r="F1837" s="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8276</v>
      </c>
      <c r="O1837" s="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5">
        <v>5000</v>
      </c>
      <c r="E1838" s="5">
        <v>10017</v>
      </c>
      <c r="F1838" s="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8276</v>
      </c>
      <c r="O1838" s="7">
        <f t="shared" si="168"/>
        <v>200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5">
        <v>600</v>
      </c>
      <c r="E1839" s="5">
        <v>1841</v>
      </c>
      <c r="F1839" s="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8276</v>
      </c>
      <c r="O1839" s="7">
        <f t="shared" si="168"/>
        <v>307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5">
        <v>1000</v>
      </c>
      <c r="E1840" s="5">
        <v>1001.49</v>
      </c>
      <c r="F1840" s="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8276</v>
      </c>
      <c r="O1840" s="7">
        <f t="shared" si="168"/>
        <v>100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5">
        <v>1000</v>
      </c>
      <c r="E1841" s="5">
        <v>2053</v>
      </c>
      <c r="F1841" s="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8276</v>
      </c>
      <c r="O1841" s="7">
        <f t="shared" si="168"/>
        <v>205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5">
        <v>900</v>
      </c>
      <c r="E1842" s="5">
        <v>980</v>
      </c>
      <c r="F1842" s="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8276</v>
      </c>
      <c r="O1842" s="7">
        <f t="shared" si="168"/>
        <v>109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5">
        <v>2000</v>
      </c>
      <c r="E1843" s="5">
        <v>2035</v>
      </c>
      <c r="F1843" s="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8276</v>
      </c>
      <c r="O1843" s="7">
        <f t="shared" si="168"/>
        <v>102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5">
        <v>2000</v>
      </c>
      <c r="E1844" s="5">
        <v>2505</v>
      </c>
      <c r="F1844" s="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8276</v>
      </c>
      <c r="O1844" s="7">
        <f t="shared" si="168"/>
        <v>125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5">
        <v>10000</v>
      </c>
      <c r="E1845" s="5">
        <v>12400.61</v>
      </c>
      <c r="F1845" s="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8276</v>
      </c>
      <c r="O1845" s="7">
        <f t="shared" si="168"/>
        <v>124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5">
        <v>1500</v>
      </c>
      <c r="E1846" s="5">
        <v>1521</v>
      </c>
      <c r="F1846" s="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8276</v>
      </c>
      <c r="O1846" s="7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5">
        <v>1000</v>
      </c>
      <c r="E1847" s="5">
        <v>1000</v>
      </c>
      <c r="F1847" s="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8276</v>
      </c>
      <c r="O1847" s="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5">
        <v>15000</v>
      </c>
      <c r="E1848" s="5">
        <v>20689</v>
      </c>
      <c r="F1848" s="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8276</v>
      </c>
      <c r="O1848" s="7">
        <f t="shared" si="168"/>
        <v>138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5">
        <v>2500</v>
      </c>
      <c r="E1849" s="5">
        <v>3022</v>
      </c>
      <c r="F1849" s="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8276</v>
      </c>
      <c r="O1849" s="7">
        <f t="shared" si="168"/>
        <v>121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5">
        <v>3000</v>
      </c>
      <c r="E1850" s="5">
        <v>3221</v>
      </c>
      <c r="F1850" s="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8276</v>
      </c>
      <c r="O1850" s="7">
        <f t="shared" si="168"/>
        <v>107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5">
        <v>300</v>
      </c>
      <c r="E1851" s="5">
        <v>301</v>
      </c>
      <c r="F1851" s="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8276</v>
      </c>
      <c r="O1851" s="7">
        <f t="shared" si="168"/>
        <v>100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5">
        <v>9000</v>
      </c>
      <c r="E1852" s="5">
        <v>9137</v>
      </c>
      <c r="F1852" s="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8276</v>
      </c>
      <c r="O1852" s="7">
        <f t="shared" si="168"/>
        <v>102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5">
        <v>1300</v>
      </c>
      <c r="E1853" s="5">
        <v>1301</v>
      </c>
      <c r="F1853" s="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8276</v>
      </c>
      <c r="O1853" s="7">
        <f t="shared" si="168"/>
        <v>100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5">
        <v>15000</v>
      </c>
      <c r="E1854" s="5">
        <v>17545</v>
      </c>
      <c r="F1854" s="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8276</v>
      </c>
      <c r="O1854" s="7">
        <f t="shared" si="168"/>
        <v>117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9">
        <f t="shared" si="172"/>
        <v>42081.77143518519</v>
      </c>
      <c r="T1854" s="19">
        <f t="shared" si="173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5">
        <v>800</v>
      </c>
      <c r="E1855" s="5">
        <v>815</v>
      </c>
      <c r="F1855" s="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8276</v>
      </c>
      <c r="O1855" s="7">
        <f t="shared" si="168"/>
        <v>102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5">
        <v>15000</v>
      </c>
      <c r="E1856" s="5">
        <v>15318.55</v>
      </c>
      <c r="F1856" s="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8276</v>
      </c>
      <c r="O1856" s="7">
        <f t="shared" si="168"/>
        <v>102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5">
        <v>8750</v>
      </c>
      <c r="E1857" s="5">
        <v>13480.16</v>
      </c>
      <c r="F1857" s="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8276</v>
      </c>
      <c r="O1857" s="7">
        <f t="shared" si="168"/>
        <v>154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5">
        <v>2000</v>
      </c>
      <c r="E1858" s="5">
        <v>2025</v>
      </c>
      <c r="F1858" s="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8276</v>
      </c>
      <c r="O1858" s="7">
        <f t="shared" si="168"/>
        <v>101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9">
        <f t="shared" si="172"/>
        <v>41817.854999999996</v>
      </c>
      <c r="T1858" s="19">
        <f t="shared" si="173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5">
        <v>3000</v>
      </c>
      <c r="E1859" s="5">
        <v>3000</v>
      </c>
      <c r="F1859" s="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8276</v>
      </c>
      <c r="O1859" s="7">
        <f t="shared" ref="O1859:O1922" si="174">ROUND(E1859/D1859*100,0)</f>
        <v>100</v>
      </c>
      <c r="P1859" s="5">
        <f t="shared" ref="P1859:P1922" si="175">IF(L1859=0,0,(E1859/L1859))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RIGHT(N1859,LEN(N1859)-FIND("/",N1859)*1)</f>
        <v>rock</v>
      </c>
      <c r="S1859" s="19">
        <f t="shared" ref="S1859:S1922" si="178">(((J1859/60)/60)/24)+DATE(1970,1,1)</f>
        <v>41864.76866898148</v>
      </c>
      <c r="T1859" s="1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5">
        <v>5555.55</v>
      </c>
      <c r="E1860" s="5">
        <v>6041.55</v>
      </c>
      <c r="F1860" s="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8276</v>
      </c>
      <c r="O1860" s="7">
        <f t="shared" si="174"/>
        <v>109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5">
        <v>3000</v>
      </c>
      <c r="E1861" s="5">
        <v>3955</v>
      </c>
      <c r="F1861" s="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8276</v>
      </c>
      <c r="O1861" s="7">
        <f t="shared" si="174"/>
        <v>132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5">
        <v>750</v>
      </c>
      <c r="E1862" s="5">
        <v>1001</v>
      </c>
      <c r="F1862" s="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8276</v>
      </c>
      <c r="O1862" s="7">
        <f t="shared" si="174"/>
        <v>133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5">
        <v>250000</v>
      </c>
      <c r="E1863" s="5">
        <v>0</v>
      </c>
      <c r="F1863" s="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8283</v>
      </c>
      <c r="O1863" s="7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5">
        <v>18000</v>
      </c>
      <c r="E1864" s="5">
        <v>1455</v>
      </c>
      <c r="F1864" s="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8283</v>
      </c>
      <c r="O1864" s="7">
        <f t="shared" si="174"/>
        <v>8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5">
        <v>2500</v>
      </c>
      <c r="E1865" s="5">
        <v>10</v>
      </c>
      <c r="F1865" s="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8283</v>
      </c>
      <c r="O1865" s="7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5">
        <v>6500</v>
      </c>
      <c r="E1866" s="5">
        <v>2788</v>
      </c>
      <c r="F1866" s="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8283</v>
      </c>
      <c r="O1866" s="7">
        <f t="shared" si="174"/>
        <v>43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5">
        <v>110000</v>
      </c>
      <c r="E1867" s="5">
        <v>4</v>
      </c>
      <c r="F1867" s="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8283</v>
      </c>
      <c r="O1867" s="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5">
        <v>25000</v>
      </c>
      <c r="E1868" s="5">
        <v>125</v>
      </c>
      <c r="F1868" s="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8283</v>
      </c>
      <c r="O1868" s="7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5">
        <v>20000</v>
      </c>
      <c r="E1869" s="5">
        <v>10</v>
      </c>
      <c r="F1869" s="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8283</v>
      </c>
      <c r="O1869" s="7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5">
        <v>25000</v>
      </c>
      <c r="E1870" s="5">
        <v>1217</v>
      </c>
      <c r="F1870" s="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8283</v>
      </c>
      <c r="O1870" s="7">
        <f t="shared" si="174"/>
        <v>5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5">
        <v>10000</v>
      </c>
      <c r="E1871" s="5">
        <v>0</v>
      </c>
      <c r="F1871" s="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8283</v>
      </c>
      <c r="O1871" s="7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5">
        <v>3500</v>
      </c>
      <c r="E1872" s="5">
        <v>361</v>
      </c>
      <c r="F1872" s="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8283</v>
      </c>
      <c r="O1872" s="7">
        <f t="shared" si="174"/>
        <v>10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5">
        <v>6500</v>
      </c>
      <c r="E1873" s="5">
        <v>4666</v>
      </c>
      <c r="F1873" s="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8283</v>
      </c>
      <c r="O1873" s="7">
        <f t="shared" si="174"/>
        <v>72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5">
        <v>20000</v>
      </c>
      <c r="E1874" s="5">
        <v>212</v>
      </c>
      <c r="F1874" s="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8283</v>
      </c>
      <c r="O1874" s="7">
        <f t="shared" si="174"/>
        <v>1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5">
        <v>8000</v>
      </c>
      <c r="E1875" s="5">
        <v>36</v>
      </c>
      <c r="F1875" s="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8283</v>
      </c>
      <c r="O1875" s="7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5">
        <v>160000</v>
      </c>
      <c r="E1876" s="5">
        <v>26</v>
      </c>
      <c r="F1876" s="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8283</v>
      </c>
      <c r="O1876" s="7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5">
        <v>10000</v>
      </c>
      <c r="E1877" s="5">
        <v>51</v>
      </c>
      <c r="F1877" s="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8283</v>
      </c>
      <c r="O1877" s="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5">
        <v>280</v>
      </c>
      <c r="E1878" s="5">
        <v>0</v>
      </c>
      <c r="F1878" s="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8283</v>
      </c>
      <c r="O1878" s="7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5">
        <v>60</v>
      </c>
      <c r="E1879" s="5">
        <v>0</v>
      </c>
      <c r="F1879" s="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8283</v>
      </c>
      <c r="O1879" s="7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5">
        <v>8000</v>
      </c>
      <c r="E1880" s="5">
        <v>0</v>
      </c>
      <c r="F1880" s="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8283</v>
      </c>
      <c r="O1880" s="7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5">
        <v>5000</v>
      </c>
      <c r="E1881" s="5">
        <v>6</v>
      </c>
      <c r="F1881" s="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8283</v>
      </c>
      <c r="O1881" s="7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5">
        <v>5000</v>
      </c>
      <c r="E1882" s="5">
        <v>1004</v>
      </c>
      <c r="F1882" s="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8283</v>
      </c>
      <c r="O1882" s="7">
        <f t="shared" si="174"/>
        <v>20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5">
        <v>2000</v>
      </c>
      <c r="E1883" s="5">
        <v>3453.69</v>
      </c>
      <c r="F1883" s="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8279</v>
      </c>
      <c r="O1883" s="7">
        <f t="shared" si="174"/>
        <v>173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5">
        <v>3350</v>
      </c>
      <c r="E1884" s="5">
        <v>3380</v>
      </c>
      <c r="F1884" s="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8279</v>
      </c>
      <c r="O1884" s="7">
        <f t="shared" si="174"/>
        <v>101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5">
        <v>999</v>
      </c>
      <c r="E1885" s="5">
        <v>1047</v>
      </c>
      <c r="F1885" s="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8279</v>
      </c>
      <c r="O1885" s="7">
        <f t="shared" si="174"/>
        <v>105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5">
        <v>1000</v>
      </c>
      <c r="E1886" s="5">
        <v>1351</v>
      </c>
      <c r="F1886" s="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8279</v>
      </c>
      <c r="O1886" s="7">
        <f t="shared" si="174"/>
        <v>135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5">
        <v>4575</v>
      </c>
      <c r="E1887" s="5">
        <v>5322</v>
      </c>
      <c r="F1887" s="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8279</v>
      </c>
      <c r="O1887" s="7">
        <f t="shared" si="174"/>
        <v>116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5">
        <v>1200</v>
      </c>
      <c r="E1888" s="5">
        <v>1225</v>
      </c>
      <c r="F1888" s="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8279</v>
      </c>
      <c r="O1888" s="7">
        <f t="shared" si="174"/>
        <v>102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5">
        <v>3000</v>
      </c>
      <c r="E1889" s="5">
        <v>3335</v>
      </c>
      <c r="F1889" s="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8279</v>
      </c>
      <c r="O1889" s="7">
        <f t="shared" si="174"/>
        <v>111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5">
        <v>2500</v>
      </c>
      <c r="E1890" s="5">
        <v>4152</v>
      </c>
      <c r="F1890" s="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8279</v>
      </c>
      <c r="O1890" s="7">
        <f t="shared" si="174"/>
        <v>166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5">
        <v>2000</v>
      </c>
      <c r="E1891" s="5">
        <v>2132</v>
      </c>
      <c r="F1891" s="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8279</v>
      </c>
      <c r="O1891" s="7">
        <f t="shared" si="174"/>
        <v>107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5">
        <v>12000</v>
      </c>
      <c r="E1892" s="5">
        <v>17350.13</v>
      </c>
      <c r="F1892" s="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8279</v>
      </c>
      <c r="O1892" s="7">
        <f t="shared" si="174"/>
        <v>145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5">
        <v>10000</v>
      </c>
      <c r="E1893" s="5">
        <v>10555</v>
      </c>
      <c r="F1893" s="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8279</v>
      </c>
      <c r="O1893" s="7">
        <f t="shared" si="174"/>
        <v>106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5">
        <v>500</v>
      </c>
      <c r="E1894" s="5">
        <v>683</v>
      </c>
      <c r="F1894" s="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8279</v>
      </c>
      <c r="O1894" s="7">
        <f t="shared" si="174"/>
        <v>137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5">
        <v>2500</v>
      </c>
      <c r="E1895" s="5">
        <v>2600</v>
      </c>
      <c r="F1895" s="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8279</v>
      </c>
      <c r="O1895" s="7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5">
        <v>1000</v>
      </c>
      <c r="E1896" s="5">
        <v>1145</v>
      </c>
      <c r="F1896" s="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8279</v>
      </c>
      <c r="O1896" s="7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5">
        <v>9072</v>
      </c>
      <c r="E1897" s="5">
        <v>9228</v>
      </c>
      <c r="F1897" s="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8279</v>
      </c>
      <c r="O1897" s="7">
        <f t="shared" si="174"/>
        <v>102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5">
        <v>451</v>
      </c>
      <c r="E1898" s="5">
        <v>559</v>
      </c>
      <c r="F1898" s="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8279</v>
      </c>
      <c r="O1898" s="7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5">
        <v>6350</v>
      </c>
      <c r="E1899" s="5">
        <v>6506</v>
      </c>
      <c r="F1899" s="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8279</v>
      </c>
      <c r="O1899" s="7">
        <f t="shared" si="174"/>
        <v>102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5">
        <v>1000</v>
      </c>
      <c r="E1900" s="5">
        <v>1445</v>
      </c>
      <c r="F1900" s="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8279</v>
      </c>
      <c r="O1900" s="7">
        <f t="shared" si="174"/>
        <v>145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5">
        <v>900</v>
      </c>
      <c r="E1901" s="5">
        <v>1200</v>
      </c>
      <c r="F1901" s="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8279</v>
      </c>
      <c r="O1901" s="7">
        <f t="shared" si="174"/>
        <v>133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5">
        <v>2500</v>
      </c>
      <c r="E1902" s="5">
        <v>2734.11</v>
      </c>
      <c r="F1902" s="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8279</v>
      </c>
      <c r="O1902" s="7">
        <f t="shared" si="174"/>
        <v>109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5">
        <v>99000</v>
      </c>
      <c r="E1903" s="5">
        <v>2670</v>
      </c>
      <c r="F1903" s="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8294</v>
      </c>
      <c r="O1903" s="7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5">
        <v>1000</v>
      </c>
      <c r="E1904" s="5">
        <v>12</v>
      </c>
      <c r="F1904" s="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8294</v>
      </c>
      <c r="O1904" s="7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5">
        <v>3000</v>
      </c>
      <c r="E1905" s="5">
        <v>1398</v>
      </c>
      <c r="F1905" s="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8294</v>
      </c>
      <c r="O1905" s="7">
        <f t="shared" si="174"/>
        <v>47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5">
        <v>50000</v>
      </c>
      <c r="E1906" s="5">
        <v>50</v>
      </c>
      <c r="F1906" s="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8294</v>
      </c>
      <c r="O1906" s="7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5">
        <v>25000</v>
      </c>
      <c r="E1907" s="5">
        <v>42</v>
      </c>
      <c r="F1907" s="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8294</v>
      </c>
      <c r="O1907" s="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5">
        <v>50000</v>
      </c>
      <c r="E1908" s="5">
        <v>21380</v>
      </c>
      <c r="F1908" s="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8294</v>
      </c>
      <c r="O1908" s="7">
        <f t="shared" si="174"/>
        <v>43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5">
        <v>30000</v>
      </c>
      <c r="E1909" s="5">
        <v>85</v>
      </c>
      <c r="F1909" s="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8294</v>
      </c>
      <c r="O1909" s="7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5">
        <v>25000</v>
      </c>
      <c r="E1910" s="5">
        <v>433</v>
      </c>
      <c r="F1910" s="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8294</v>
      </c>
      <c r="O1910" s="7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5">
        <v>35000</v>
      </c>
      <c r="E1911" s="5">
        <v>4939</v>
      </c>
      <c r="F1911" s="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8294</v>
      </c>
      <c r="O1911" s="7">
        <f t="shared" si="174"/>
        <v>14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5">
        <v>85000</v>
      </c>
      <c r="E1912" s="5">
        <v>33486</v>
      </c>
      <c r="F1912" s="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8294</v>
      </c>
      <c r="O1912" s="7">
        <f t="shared" si="174"/>
        <v>39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5">
        <v>42500</v>
      </c>
      <c r="E1913" s="5">
        <v>10</v>
      </c>
      <c r="F1913" s="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8294</v>
      </c>
      <c r="O1913" s="7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5">
        <v>5000</v>
      </c>
      <c r="E1914" s="5">
        <v>2965</v>
      </c>
      <c r="F1914" s="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8294</v>
      </c>
      <c r="O1914" s="7">
        <f t="shared" si="174"/>
        <v>59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5">
        <v>48000</v>
      </c>
      <c r="E1915" s="5">
        <v>637</v>
      </c>
      <c r="F1915" s="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8294</v>
      </c>
      <c r="O1915" s="7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5">
        <v>666</v>
      </c>
      <c r="E1916" s="5">
        <v>60</v>
      </c>
      <c r="F1916" s="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8294</v>
      </c>
      <c r="O1916" s="7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5">
        <v>500</v>
      </c>
      <c r="E1917" s="5">
        <v>8</v>
      </c>
      <c r="F1917" s="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8294</v>
      </c>
      <c r="O1917" s="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5">
        <v>20000</v>
      </c>
      <c r="E1918" s="5">
        <v>102</v>
      </c>
      <c r="F1918" s="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8294</v>
      </c>
      <c r="O1918" s="7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5">
        <v>390000</v>
      </c>
      <c r="E1919" s="5">
        <v>205025</v>
      </c>
      <c r="F1919" s="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8294</v>
      </c>
      <c r="O1919" s="7">
        <f t="shared" si="174"/>
        <v>53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5">
        <v>25000</v>
      </c>
      <c r="E1920" s="5">
        <v>260</v>
      </c>
      <c r="F1920" s="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8294</v>
      </c>
      <c r="O1920" s="7">
        <f t="shared" si="174"/>
        <v>1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5">
        <v>500</v>
      </c>
      <c r="E1921" s="5">
        <v>237</v>
      </c>
      <c r="F1921" s="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8294</v>
      </c>
      <c r="O1921" s="7">
        <f t="shared" si="174"/>
        <v>47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5">
        <v>10000</v>
      </c>
      <c r="E1922" s="5">
        <v>4303</v>
      </c>
      <c r="F1922" s="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8294</v>
      </c>
      <c r="O1922" s="7">
        <f t="shared" si="174"/>
        <v>43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9">
        <f t="shared" si="178"/>
        <v>42270.875706018516</v>
      </c>
      <c r="T1922" s="19">
        <f t="shared" si="17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5">
        <v>1500</v>
      </c>
      <c r="E1923" s="5">
        <v>2052</v>
      </c>
      <c r="F1923" s="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8279</v>
      </c>
      <c r="O1923" s="7">
        <f t="shared" ref="O1923:O1986" si="180">ROUND(E1923/D1923*100,0)</f>
        <v>137</v>
      </c>
      <c r="P1923" s="5">
        <f t="shared" ref="P1923:P1986" si="181">IF(L1923=0,0,(E1923/L1923))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RIGHT(N1923,LEN(N1923)-FIND("/",N1923)*1)</f>
        <v>indie rock</v>
      </c>
      <c r="S1923" s="19">
        <f t="shared" ref="S1923:S1986" si="184">(((J1923/60)/60)/24)+DATE(1970,1,1)</f>
        <v>41074.221562500003</v>
      </c>
      <c r="T1923" s="1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5">
        <v>2000</v>
      </c>
      <c r="E1924" s="5">
        <v>2311</v>
      </c>
      <c r="F1924" s="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8279</v>
      </c>
      <c r="O1924" s="7">
        <f t="shared" si="180"/>
        <v>116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5">
        <v>125</v>
      </c>
      <c r="E1925" s="5">
        <v>301</v>
      </c>
      <c r="F1925" s="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8279</v>
      </c>
      <c r="O1925" s="7">
        <f t="shared" si="180"/>
        <v>241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5">
        <v>3000</v>
      </c>
      <c r="E1926" s="5">
        <v>3432</v>
      </c>
      <c r="F1926" s="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8279</v>
      </c>
      <c r="O1926" s="7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5">
        <v>1500</v>
      </c>
      <c r="E1927" s="5">
        <v>1655</v>
      </c>
      <c r="F1927" s="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8279</v>
      </c>
      <c r="O1927" s="7">
        <f t="shared" si="180"/>
        <v>110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5">
        <v>1500</v>
      </c>
      <c r="E1928" s="5">
        <v>2930.69</v>
      </c>
      <c r="F1928" s="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8279</v>
      </c>
      <c r="O1928" s="7">
        <f t="shared" si="180"/>
        <v>195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5">
        <v>600</v>
      </c>
      <c r="E1929" s="5">
        <v>620</v>
      </c>
      <c r="F1929" s="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8279</v>
      </c>
      <c r="O1929" s="7">
        <f t="shared" si="180"/>
        <v>103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5">
        <v>2550</v>
      </c>
      <c r="E1930" s="5">
        <v>2630</v>
      </c>
      <c r="F1930" s="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8279</v>
      </c>
      <c r="O1930" s="7">
        <f t="shared" si="180"/>
        <v>103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5">
        <v>3200</v>
      </c>
      <c r="E1931" s="5">
        <v>3210</v>
      </c>
      <c r="F1931" s="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8279</v>
      </c>
      <c r="O1931" s="7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5">
        <v>1000</v>
      </c>
      <c r="E1932" s="5">
        <v>1270</v>
      </c>
      <c r="F1932" s="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8279</v>
      </c>
      <c r="O1932" s="7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5">
        <v>2000</v>
      </c>
      <c r="E1933" s="5">
        <v>2412.02</v>
      </c>
      <c r="F1933" s="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8279</v>
      </c>
      <c r="O1933" s="7">
        <f t="shared" si="180"/>
        <v>121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5">
        <v>5250</v>
      </c>
      <c r="E1934" s="5">
        <v>5617</v>
      </c>
      <c r="F1934" s="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8279</v>
      </c>
      <c r="O1934" s="7">
        <f t="shared" si="180"/>
        <v>107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5">
        <v>6000</v>
      </c>
      <c r="E1935" s="5">
        <v>10346</v>
      </c>
      <c r="F1935" s="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8279</v>
      </c>
      <c r="O1935" s="7">
        <f t="shared" si="180"/>
        <v>172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5">
        <v>5000</v>
      </c>
      <c r="E1936" s="5">
        <v>6181</v>
      </c>
      <c r="F1936" s="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8279</v>
      </c>
      <c r="O1936" s="7">
        <f t="shared" si="180"/>
        <v>124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5">
        <v>2500</v>
      </c>
      <c r="E1937" s="5">
        <v>2710</v>
      </c>
      <c r="F1937" s="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8279</v>
      </c>
      <c r="O1937" s="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5">
        <v>7500</v>
      </c>
      <c r="E1938" s="5">
        <v>8739.01</v>
      </c>
      <c r="F1938" s="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8279</v>
      </c>
      <c r="O1938" s="7">
        <f t="shared" si="180"/>
        <v>117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5">
        <v>600</v>
      </c>
      <c r="E1939" s="5">
        <v>1123.47</v>
      </c>
      <c r="F1939" s="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8279</v>
      </c>
      <c r="O1939" s="7">
        <f t="shared" si="180"/>
        <v>187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5">
        <v>15000</v>
      </c>
      <c r="E1940" s="5">
        <v>17390</v>
      </c>
      <c r="F1940" s="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8279</v>
      </c>
      <c r="O1940" s="7">
        <f t="shared" si="180"/>
        <v>116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5">
        <v>10000</v>
      </c>
      <c r="E1941" s="5">
        <v>11070</v>
      </c>
      <c r="F1941" s="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8279</v>
      </c>
      <c r="O1941" s="7">
        <f t="shared" si="180"/>
        <v>111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5">
        <v>650</v>
      </c>
      <c r="E1942" s="5">
        <v>1111</v>
      </c>
      <c r="F1942" s="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8279</v>
      </c>
      <c r="O1942" s="7">
        <f t="shared" si="180"/>
        <v>171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5">
        <v>250000</v>
      </c>
      <c r="E1943" s="5">
        <v>315295.89</v>
      </c>
      <c r="F1943" s="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8295</v>
      </c>
      <c r="O1943" s="7">
        <f t="shared" si="180"/>
        <v>126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5">
        <v>6000</v>
      </c>
      <c r="E1944" s="5">
        <v>8306.42</v>
      </c>
      <c r="F1944" s="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8295</v>
      </c>
      <c r="O1944" s="7">
        <f t="shared" si="180"/>
        <v>138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5">
        <v>10000</v>
      </c>
      <c r="E1945" s="5">
        <v>170525</v>
      </c>
      <c r="F1945" s="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8295</v>
      </c>
      <c r="O1945" s="7">
        <f t="shared" si="180"/>
        <v>1705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5">
        <v>40000</v>
      </c>
      <c r="E1946" s="5">
        <v>315222.2</v>
      </c>
      <c r="F1946" s="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8295</v>
      </c>
      <c r="O1946" s="7">
        <f t="shared" si="180"/>
        <v>788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5">
        <v>100000</v>
      </c>
      <c r="E1947" s="5">
        <v>348018</v>
      </c>
      <c r="F1947" s="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8295</v>
      </c>
      <c r="O1947" s="7">
        <f t="shared" si="180"/>
        <v>348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5">
        <v>7500</v>
      </c>
      <c r="E1948" s="5">
        <v>11231</v>
      </c>
      <c r="F1948" s="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8295</v>
      </c>
      <c r="O1948" s="7">
        <f t="shared" si="180"/>
        <v>150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5">
        <v>800</v>
      </c>
      <c r="E1949" s="5">
        <v>805.07</v>
      </c>
      <c r="F1949" s="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8295</v>
      </c>
      <c r="O1949" s="7">
        <f t="shared" si="180"/>
        <v>101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5">
        <v>100000</v>
      </c>
      <c r="E1950" s="5">
        <v>800211</v>
      </c>
      <c r="F1950" s="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8295</v>
      </c>
      <c r="O1950" s="7">
        <f t="shared" si="180"/>
        <v>800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5">
        <v>50000</v>
      </c>
      <c r="E1951" s="5">
        <v>53001.3</v>
      </c>
      <c r="F1951" s="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8295</v>
      </c>
      <c r="O1951" s="7">
        <f t="shared" si="180"/>
        <v>106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5">
        <v>48000</v>
      </c>
      <c r="E1952" s="5">
        <v>96248.960000000006</v>
      </c>
      <c r="F1952" s="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8295</v>
      </c>
      <c r="O1952" s="7">
        <f t="shared" si="180"/>
        <v>201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5">
        <v>50000</v>
      </c>
      <c r="E1953" s="5">
        <v>106222</v>
      </c>
      <c r="F1953" s="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8295</v>
      </c>
      <c r="O1953" s="7">
        <f t="shared" si="180"/>
        <v>212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5">
        <v>35000</v>
      </c>
      <c r="E1954" s="5">
        <v>69465.33</v>
      </c>
      <c r="F1954" s="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8295</v>
      </c>
      <c r="O1954" s="7">
        <f t="shared" si="180"/>
        <v>198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5">
        <v>15000</v>
      </c>
      <c r="E1955" s="5">
        <v>33892</v>
      </c>
      <c r="F1955" s="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8295</v>
      </c>
      <c r="O1955" s="7">
        <f t="shared" si="180"/>
        <v>226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5">
        <v>50000</v>
      </c>
      <c r="E1956" s="5">
        <v>349474</v>
      </c>
      <c r="F1956" s="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8295</v>
      </c>
      <c r="O1956" s="7">
        <f t="shared" si="180"/>
        <v>699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5">
        <v>42000</v>
      </c>
      <c r="E1957" s="5">
        <v>167410.01999999999</v>
      </c>
      <c r="F1957" s="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8295</v>
      </c>
      <c r="O1957" s="7">
        <f t="shared" si="180"/>
        <v>399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5">
        <v>60000</v>
      </c>
      <c r="E1958" s="5">
        <v>176420</v>
      </c>
      <c r="F1958" s="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8295</v>
      </c>
      <c r="O1958" s="7">
        <f t="shared" si="180"/>
        <v>294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5">
        <v>30000</v>
      </c>
      <c r="E1959" s="5">
        <v>50251.41</v>
      </c>
      <c r="F1959" s="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8295</v>
      </c>
      <c r="O1959" s="7">
        <f t="shared" si="180"/>
        <v>168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5">
        <v>7000</v>
      </c>
      <c r="E1960" s="5">
        <v>100490.02</v>
      </c>
      <c r="F1960" s="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8295</v>
      </c>
      <c r="O1960" s="7">
        <f t="shared" si="180"/>
        <v>1436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5">
        <v>10000</v>
      </c>
      <c r="E1961" s="5">
        <v>15673.44</v>
      </c>
      <c r="F1961" s="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8295</v>
      </c>
      <c r="O1961" s="7">
        <f t="shared" si="180"/>
        <v>157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5">
        <v>70000</v>
      </c>
      <c r="E1962" s="5">
        <v>82532</v>
      </c>
      <c r="F1962" s="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8295</v>
      </c>
      <c r="O1962" s="7">
        <f t="shared" si="180"/>
        <v>118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5">
        <v>10000</v>
      </c>
      <c r="E1963" s="5">
        <v>110538.12</v>
      </c>
      <c r="F1963" s="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8295</v>
      </c>
      <c r="O1963" s="7">
        <f t="shared" si="180"/>
        <v>1105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5">
        <v>10000</v>
      </c>
      <c r="E1964" s="5">
        <v>19292.5</v>
      </c>
      <c r="F1964" s="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8295</v>
      </c>
      <c r="O1964" s="7">
        <f t="shared" si="180"/>
        <v>193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5">
        <v>19000</v>
      </c>
      <c r="E1965" s="5">
        <v>24108</v>
      </c>
      <c r="F1965" s="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8295</v>
      </c>
      <c r="O1965" s="7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5">
        <v>89200</v>
      </c>
      <c r="E1966" s="5">
        <v>231543.12</v>
      </c>
      <c r="F1966" s="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8295</v>
      </c>
      <c r="O1966" s="7">
        <f t="shared" si="180"/>
        <v>260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5">
        <v>5000</v>
      </c>
      <c r="E1967" s="5">
        <v>13114</v>
      </c>
      <c r="F1967" s="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8295</v>
      </c>
      <c r="O1967" s="7">
        <f t="shared" si="180"/>
        <v>262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5">
        <v>100000</v>
      </c>
      <c r="E1968" s="5">
        <v>206743.09</v>
      </c>
      <c r="F1968" s="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8295</v>
      </c>
      <c r="O1968" s="7">
        <f t="shared" si="180"/>
        <v>207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5">
        <v>20000</v>
      </c>
      <c r="E1969" s="5">
        <v>74026</v>
      </c>
      <c r="F1969" s="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8295</v>
      </c>
      <c r="O1969" s="7">
        <f t="shared" si="180"/>
        <v>370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5">
        <v>50000</v>
      </c>
      <c r="E1970" s="5">
        <v>142483</v>
      </c>
      <c r="F1970" s="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8295</v>
      </c>
      <c r="O1970" s="7">
        <f t="shared" si="180"/>
        <v>285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5">
        <v>20000</v>
      </c>
      <c r="E1971" s="5">
        <v>115816</v>
      </c>
      <c r="F1971" s="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8295</v>
      </c>
      <c r="O1971" s="7">
        <f t="shared" si="180"/>
        <v>579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5">
        <v>5000</v>
      </c>
      <c r="E1972" s="5">
        <v>56590</v>
      </c>
      <c r="F1972" s="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8295</v>
      </c>
      <c r="O1972" s="7">
        <f t="shared" si="180"/>
        <v>1132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5">
        <v>400000</v>
      </c>
      <c r="E1973" s="5">
        <v>1052110.8700000001</v>
      </c>
      <c r="F1973" s="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8295</v>
      </c>
      <c r="O1973" s="7">
        <f t="shared" si="180"/>
        <v>263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5">
        <v>2500</v>
      </c>
      <c r="E1974" s="5">
        <v>16862</v>
      </c>
      <c r="F1974" s="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8295</v>
      </c>
      <c r="O1974" s="7">
        <f t="shared" si="180"/>
        <v>674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5">
        <v>198000</v>
      </c>
      <c r="E1975" s="5">
        <v>508525.01</v>
      </c>
      <c r="F1975" s="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8295</v>
      </c>
      <c r="O1975" s="7">
        <f t="shared" si="180"/>
        <v>257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5">
        <v>20000</v>
      </c>
      <c r="E1976" s="5">
        <v>75099.199999999997</v>
      </c>
      <c r="F1976" s="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8295</v>
      </c>
      <c r="O1976" s="7">
        <f t="shared" si="180"/>
        <v>375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5">
        <v>16000</v>
      </c>
      <c r="E1977" s="5">
        <v>33393.339999999997</v>
      </c>
      <c r="F1977" s="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8295</v>
      </c>
      <c r="O1977" s="7">
        <f t="shared" si="180"/>
        <v>209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5">
        <v>4000</v>
      </c>
      <c r="E1978" s="5">
        <v>13864</v>
      </c>
      <c r="F1978" s="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8295</v>
      </c>
      <c r="O1978" s="7">
        <f t="shared" si="180"/>
        <v>347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5">
        <v>50000</v>
      </c>
      <c r="E1979" s="5">
        <v>201165</v>
      </c>
      <c r="F1979" s="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8295</v>
      </c>
      <c r="O1979" s="7">
        <f t="shared" si="180"/>
        <v>402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5">
        <v>50000</v>
      </c>
      <c r="E1980" s="5">
        <v>513422.57</v>
      </c>
      <c r="F1980" s="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8295</v>
      </c>
      <c r="O1980" s="7">
        <f t="shared" si="180"/>
        <v>1027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5">
        <v>200000</v>
      </c>
      <c r="E1981" s="5">
        <v>229802.31</v>
      </c>
      <c r="F1981" s="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8295</v>
      </c>
      <c r="O1981" s="7">
        <f t="shared" si="180"/>
        <v>115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5">
        <v>50000</v>
      </c>
      <c r="E1982" s="5">
        <v>177412.01</v>
      </c>
      <c r="F1982" s="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8295</v>
      </c>
      <c r="O1982" s="7">
        <f t="shared" si="180"/>
        <v>355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5">
        <v>7500</v>
      </c>
      <c r="E1983" s="5">
        <v>381</v>
      </c>
      <c r="F1983" s="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8296</v>
      </c>
      <c r="O1983" s="7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5">
        <v>180000</v>
      </c>
      <c r="E1984" s="5">
        <v>0</v>
      </c>
      <c r="F1984" s="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8296</v>
      </c>
      <c r="O1984" s="7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5">
        <v>33000</v>
      </c>
      <c r="E1985" s="5">
        <v>1419</v>
      </c>
      <c r="F1985" s="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8296</v>
      </c>
      <c r="O1985" s="7">
        <f t="shared" si="180"/>
        <v>4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5">
        <v>15000</v>
      </c>
      <c r="E1986" s="5">
        <v>3172</v>
      </c>
      <c r="F1986" s="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8296</v>
      </c>
      <c r="O1986" s="7">
        <f t="shared" si="180"/>
        <v>21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9">
        <f t="shared" si="184"/>
        <v>41913.790289351848</v>
      </c>
      <c r="T1986" s="19">
        <f t="shared" si="185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5">
        <v>1600</v>
      </c>
      <c r="E1987" s="5">
        <v>51</v>
      </c>
      <c r="F1987" s="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8296</v>
      </c>
      <c r="O1987" s="7">
        <f t="shared" ref="O1987:O2050" si="186">ROUND(E1987/D1987*100,0)</f>
        <v>3</v>
      </c>
      <c r="P1987" s="5">
        <f t="shared" ref="P1987:P2050" si="187">IF(L1987=0,0,(E1987/L1987))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RIGHT(N1987,LEN(N1987)-FIND("/",N1987)*1)</f>
        <v>people</v>
      </c>
      <c r="S1987" s="19">
        <f t="shared" ref="S1987:S2050" si="190">(((J1987/60)/60)/24)+DATE(1970,1,1)</f>
        <v>42555.698738425926</v>
      </c>
      <c r="T1987" s="1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5">
        <v>2000</v>
      </c>
      <c r="E1988" s="5">
        <v>1</v>
      </c>
      <c r="F1988" s="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8296</v>
      </c>
      <c r="O1988" s="7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5">
        <v>5500</v>
      </c>
      <c r="E1989" s="5">
        <v>2336</v>
      </c>
      <c r="F1989" s="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8296</v>
      </c>
      <c r="O1989" s="7">
        <f t="shared" si="186"/>
        <v>42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5">
        <v>6000</v>
      </c>
      <c r="E1990" s="5">
        <v>25</v>
      </c>
      <c r="F1990" s="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8296</v>
      </c>
      <c r="O1990" s="7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5">
        <v>5000</v>
      </c>
      <c r="E1991" s="5">
        <v>50</v>
      </c>
      <c r="F1991" s="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8296</v>
      </c>
      <c r="O1991" s="7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5">
        <v>3000</v>
      </c>
      <c r="E1992" s="5">
        <v>509</v>
      </c>
      <c r="F1992" s="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8296</v>
      </c>
      <c r="O1992" s="7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5">
        <v>2000</v>
      </c>
      <c r="E1993" s="5">
        <v>140</v>
      </c>
      <c r="F1993" s="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8296</v>
      </c>
      <c r="O1993" s="7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5">
        <v>1500</v>
      </c>
      <c r="E1994" s="5">
        <v>2</v>
      </c>
      <c r="F1994" s="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8296</v>
      </c>
      <c r="O1994" s="7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5">
        <v>2000</v>
      </c>
      <c r="E1995" s="5">
        <v>0</v>
      </c>
      <c r="F1995" s="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8296</v>
      </c>
      <c r="O1995" s="7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5">
        <v>3200</v>
      </c>
      <c r="E1996" s="5">
        <v>0</v>
      </c>
      <c r="F1996" s="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8296</v>
      </c>
      <c r="O1996" s="7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5">
        <v>1000</v>
      </c>
      <c r="E1997" s="5">
        <v>78</v>
      </c>
      <c r="F1997" s="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8296</v>
      </c>
      <c r="O1997" s="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5">
        <v>133800</v>
      </c>
      <c r="E1998" s="5">
        <v>0</v>
      </c>
      <c r="F1998" s="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8296</v>
      </c>
      <c r="O1998" s="7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5">
        <v>6500</v>
      </c>
      <c r="E1999" s="5">
        <v>0</v>
      </c>
      <c r="F1999" s="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8296</v>
      </c>
      <c r="O1999" s="7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5">
        <v>2500</v>
      </c>
      <c r="E2000" s="5">
        <v>655</v>
      </c>
      <c r="F2000" s="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8296</v>
      </c>
      <c r="O2000" s="7">
        <f t="shared" si="186"/>
        <v>26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5">
        <v>31000</v>
      </c>
      <c r="E2001" s="5">
        <v>236</v>
      </c>
      <c r="F2001" s="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8296</v>
      </c>
      <c r="O2001" s="7">
        <f t="shared" si="186"/>
        <v>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5">
        <v>5000</v>
      </c>
      <c r="E2002" s="5">
        <v>625</v>
      </c>
      <c r="F2002" s="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8296</v>
      </c>
      <c r="O2002" s="7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5">
        <v>55000</v>
      </c>
      <c r="E2003" s="5">
        <v>210171</v>
      </c>
      <c r="F2003" s="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8295</v>
      </c>
      <c r="O2003" s="7">
        <f t="shared" si="186"/>
        <v>382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5">
        <v>50000</v>
      </c>
      <c r="E2004" s="5">
        <v>108397.11</v>
      </c>
      <c r="F2004" s="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8295</v>
      </c>
      <c r="O2004" s="7">
        <f t="shared" si="186"/>
        <v>217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5">
        <v>500</v>
      </c>
      <c r="E2005" s="5">
        <v>1560</v>
      </c>
      <c r="F2005" s="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8295</v>
      </c>
      <c r="O2005" s="7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5">
        <v>50000</v>
      </c>
      <c r="E2006" s="5">
        <v>117210.24000000001</v>
      </c>
      <c r="F2006" s="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8295</v>
      </c>
      <c r="O2006" s="7">
        <f t="shared" si="186"/>
        <v>234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5">
        <v>30000</v>
      </c>
      <c r="E2007" s="5">
        <v>37104.03</v>
      </c>
      <c r="F2007" s="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8295</v>
      </c>
      <c r="O2007" s="7">
        <f t="shared" si="186"/>
        <v>124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5">
        <v>50000</v>
      </c>
      <c r="E2008" s="5">
        <v>123920</v>
      </c>
      <c r="F2008" s="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8295</v>
      </c>
      <c r="O2008" s="7">
        <f t="shared" si="186"/>
        <v>248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5">
        <v>10000</v>
      </c>
      <c r="E2009" s="5">
        <v>11570.92</v>
      </c>
      <c r="F2009" s="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8295</v>
      </c>
      <c r="O2009" s="7">
        <f t="shared" si="186"/>
        <v>116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5">
        <v>1570.79</v>
      </c>
      <c r="E2010" s="5">
        <v>1839</v>
      </c>
      <c r="F2010" s="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8295</v>
      </c>
      <c r="O2010" s="7">
        <f t="shared" si="186"/>
        <v>117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5">
        <v>50000</v>
      </c>
      <c r="E2011" s="5">
        <v>152579</v>
      </c>
      <c r="F2011" s="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8295</v>
      </c>
      <c r="O2011" s="7">
        <f t="shared" si="186"/>
        <v>305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5">
        <v>30000</v>
      </c>
      <c r="E2012" s="5">
        <v>96015.9</v>
      </c>
      <c r="F2012" s="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8295</v>
      </c>
      <c r="O2012" s="7">
        <f t="shared" si="186"/>
        <v>320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5">
        <v>50000</v>
      </c>
      <c r="E2013" s="5">
        <v>409782</v>
      </c>
      <c r="F2013" s="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8295</v>
      </c>
      <c r="O2013" s="7">
        <f t="shared" si="186"/>
        <v>820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5">
        <v>5000</v>
      </c>
      <c r="E2014" s="5">
        <v>11745</v>
      </c>
      <c r="F2014" s="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8295</v>
      </c>
      <c r="O2014" s="7">
        <f t="shared" si="186"/>
        <v>235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5">
        <v>160000</v>
      </c>
      <c r="E2015" s="5">
        <v>791862</v>
      </c>
      <c r="F2015" s="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8295</v>
      </c>
      <c r="O2015" s="7">
        <f t="shared" si="186"/>
        <v>495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5">
        <v>30000</v>
      </c>
      <c r="E2016" s="5">
        <v>2344134.67</v>
      </c>
      <c r="F2016" s="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8295</v>
      </c>
      <c r="O2016" s="7">
        <f t="shared" si="186"/>
        <v>7814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5">
        <v>7200</v>
      </c>
      <c r="E2017" s="5">
        <v>8136.01</v>
      </c>
      <c r="F2017" s="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8295</v>
      </c>
      <c r="O2017" s="7">
        <f t="shared" si="186"/>
        <v>113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5">
        <v>10000</v>
      </c>
      <c r="E2018" s="5">
        <v>92154.22</v>
      </c>
      <c r="F2018" s="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8295</v>
      </c>
      <c r="O2018" s="7">
        <f t="shared" si="186"/>
        <v>922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5">
        <v>25000</v>
      </c>
      <c r="E2019" s="5">
        <v>31275.599999999999</v>
      </c>
      <c r="F2019" s="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8295</v>
      </c>
      <c r="O2019" s="7">
        <f t="shared" si="186"/>
        <v>125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5">
        <v>65000</v>
      </c>
      <c r="E2020" s="5">
        <v>66458.23</v>
      </c>
      <c r="F2020" s="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8295</v>
      </c>
      <c r="O2020" s="7">
        <f t="shared" si="186"/>
        <v>102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5">
        <v>40000</v>
      </c>
      <c r="E2021" s="5">
        <v>193963.9</v>
      </c>
      <c r="F2021" s="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8295</v>
      </c>
      <c r="O2021" s="7">
        <f t="shared" si="186"/>
        <v>485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5">
        <v>1500</v>
      </c>
      <c r="E2022" s="5">
        <v>2885</v>
      </c>
      <c r="F2022" s="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8295</v>
      </c>
      <c r="O2022" s="7">
        <f t="shared" si="186"/>
        <v>192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5">
        <v>5000</v>
      </c>
      <c r="E2023" s="5">
        <v>14055</v>
      </c>
      <c r="F2023" s="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8295</v>
      </c>
      <c r="O2023" s="7">
        <f t="shared" si="186"/>
        <v>281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5">
        <v>100000</v>
      </c>
      <c r="E2024" s="5">
        <v>125137</v>
      </c>
      <c r="F2024" s="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8295</v>
      </c>
      <c r="O2024" s="7">
        <f t="shared" si="186"/>
        <v>125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5">
        <v>100000</v>
      </c>
      <c r="E2025" s="5">
        <v>161459</v>
      </c>
      <c r="F2025" s="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8295</v>
      </c>
      <c r="O2025" s="7">
        <f t="shared" si="186"/>
        <v>161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5">
        <v>4000</v>
      </c>
      <c r="E2026" s="5">
        <v>23414</v>
      </c>
      <c r="F2026" s="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8295</v>
      </c>
      <c r="O2026" s="7">
        <f t="shared" si="186"/>
        <v>585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5">
        <v>80000</v>
      </c>
      <c r="E2027" s="5">
        <v>160920</v>
      </c>
      <c r="F2027" s="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8295</v>
      </c>
      <c r="O2027" s="7">
        <f t="shared" si="186"/>
        <v>201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5">
        <v>25000</v>
      </c>
      <c r="E2028" s="5">
        <v>33370.769999999997</v>
      </c>
      <c r="F2028" s="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8295</v>
      </c>
      <c r="O2028" s="7">
        <f t="shared" si="186"/>
        <v>133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5">
        <v>100000</v>
      </c>
      <c r="E2029" s="5">
        <v>120249</v>
      </c>
      <c r="F2029" s="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8295</v>
      </c>
      <c r="O2029" s="7">
        <f t="shared" si="186"/>
        <v>120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5">
        <v>3000</v>
      </c>
      <c r="E2030" s="5">
        <v>3785</v>
      </c>
      <c r="F2030" s="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8295</v>
      </c>
      <c r="O2030" s="7">
        <f t="shared" si="186"/>
        <v>126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5">
        <v>2500</v>
      </c>
      <c r="E2031" s="5">
        <v>9030</v>
      </c>
      <c r="F2031" s="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8295</v>
      </c>
      <c r="O2031" s="7">
        <f t="shared" si="186"/>
        <v>361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5">
        <v>32768</v>
      </c>
      <c r="E2032" s="5">
        <v>74134</v>
      </c>
      <c r="F2032" s="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8295</v>
      </c>
      <c r="O2032" s="7">
        <f t="shared" si="186"/>
        <v>226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5">
        <v>50000</v>
      </c>
      <c r="E2033" s="5">
        <v>60175</v>
      </c>
      <c r="F2033" s="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8295</v>
      </c>
      <c r="O2033" s="7">
        <f t="shared" si="186"/>
        <v>120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5">
        <v>25000</v>
      </c>
      <c r="E2034" s="5">
        <v>76047</v>
      </c>
      <c r="F2034" s="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8295</v>
      </c>
      <c r="O2034" s="7">
        <f t="shared" si="186"/>
        <v>304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5">
        <v>25000</v>
      </c>
      <c r="E2035" s="5">
        <v>44669</v>
      </c>
      <c r="F2035" s="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8295</v>
      </c>
      <c r="O2035" s="7">
        <f t="shared" si="186"/>
        <v>179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5">
        <v>78000</v>
      </c>
      <c r="E2036" s="5">
        <v>301719.59000000003</v>
      </c>
      <c r="F2036" s="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8295</v>
      </c>
      <c r="O2036" s="7">
        <f t="shared" si="186"/>
        <v>387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5">
        <v>80000</v>
      </c>
      <c r="E2037" s="5">
        <v>168829.14</v>
      </c>
      <c r="F2037" s="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8295</v>
      </c>
      <c r="O2037" s="7">
        <f t="shared" si="186"/>
        <v>211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5">
        <v>30000</v>
      </c>
      <c r="E2038" s="5">
        <v>39500.5</v>
      </c>
      <c r="F2038" s="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8295</v>
      </c>
      <c r="O2038" s="7">
        <f t="shared" si="186"/>
        <v>132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5">
        <v>10000</v>
      </c>
      <c r="E2039" s="5">
        <v>30047.64</v>
      </c>
      <c r="F2039" s="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8295</v>
      </c>
      <c r="O2039" s="7">
        <f t="shared" si="186"/>
        <v>300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5">
        <v>8000</v>
      </c>
      <c r="E2040" s="5">
        <v>33641</v>
      </c>
      <c r="F2040" s="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8295</v>
      </c>
      <c r="O2040" s="7">
        <f t="shared" si="186"/>
        <v>421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5">
        <v>125000</v>
      </c>
      <c r="E2041" s="5">
        <v>170271</v>
      </c>
      <c r="F2041" s="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8295</v>
      </c>
      <c r="O2041" s="7">
        <f t="shared" si="186"/>
        <v>136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5">
        <v>3000</v>
      </c>
      <c r="E2042" s="5">
        <v>7445.14</v>
      </c>
      <c r="F2042" s="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8295</v>
      </c>
      <c r="O2042" s="7">
        <f t="shared" si="186"/>
        <v>248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5">
        <v>9500</v>
      </c>
      <c r="E2043" s="5">
        <v>17277</v>
      </c>
      <c r="F2043" s="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8295</v>
      </c>
      <c r="O2043" s="7">
        <f t="shared" si="186"/>
        <v>182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5">
        <v>10000</v>
      </c>
      <c r="E2044" s="5">
        <v>12353</v>
      </c>
      <c r="F2044" s="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8295</v>
      </c>
      <c r="O2044" s="7">
        <f t="shared" si="186"/>
        <v>124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5">
        <v>1385</v>
      </c>
      <c r="E2045" s="5">
        <v>7011</v>
      </c>
      <c r="F2045" s="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8295</v>
      </c>
      <c r="O2045" s="7">
        <f t="shared" si="186"/>
        <v>506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5">
        <v>15000</v>
      </c>
      <c r="E2046" s="5">
        <v>16232</v>
      </c>
      <c r="F2046" s="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8295</v>
      </c>
      <c r="O2046" s="7">
        <f t="shared" si="186"/>
        <v>108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5">
        <v>4900</v>
      </c>
      <c r="E2047" s="5">
        <v>40140.01</v>
      </c>
      <c r="F2047" s="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8295</v>
      </c>
      <c r="O2047" s="7">
        <f t="shared" si="186"/>
        <v>819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5">
        <v>10000</v>
      </c>
      <c r="E2048" s="5">
        <v>12110</v>
      </c>
      <c r="F2048" s="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8295</v>
      </c>
      <c r="O2048" s="7">
        <f t="shared" si="186"/>
        <v>121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5">
        <v>98000</v>
      </c>
      <c r="E2049" s="5">
        <v>100939</v>
      </c>
      <c r="F2049" s="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8295</v>
      </c>
      <c r="O2049" s="7">
        <f t="shared" si="186"/>
        <v>103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5">
        <v>85000</v>
      </c>
      <c r="E2050" s="5">
        <v>126082.45</v>
      </c>
      <c r="F2050" s="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8295</v>
      </c>
      <c r="O2050" s="7">
        <f t="shared" si="186"/>
        <v>148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9">
        <f t="shared" si="190"/>
        <v>41387.651516203703</v>
      </c>
      <c r="T2050" s="19">
        <f t="shared" si="191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5">
        <v>50000</v>
      </c>
      <c r="E2051" s="5">
        <v>60095.35</v>
      </c>
      <c r="F2051" s="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8295</v>
      </c>
      <c r="O2051" s="7">
        <f t="shared" ref="O2051:O2114" si="192">ROUND(E2051/D2051*100,0)</f>
        <v>120</v>
      </c>
      <c r="P2051" s="5">
        <f t="shared" ref="P2051:P2114" si="193">IF(L2051=0,0,(E2051/L2051))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RIGHT(N2051,LEN(N2051)-FIND("/",N2051)*1)</f>
        <v>hardware</v>
      </c>
      <c r="S2051" s="19">
        <f t="shared" ref="S2051:S2114" si="196">(((J2051/60)/60)/24)+DATE(1970,1,1)</f>
        <v>41575.527349537035</v>
      </c>
      <c r="T2051" s="1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5">
        <v>10000</v>
      </c>
      <c r="E2052" s="5">
        <v>47327</v>
      </c>
      <c r="F2052" s="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8295</v>
      </c>
      <c r="O2052" s="7">
        <f t="shared" si="192"/>
        <v>473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5">
        <v>8000</v>
      </c>
      <c r="E2053" s="5">
        <v>10429</v>
      </c>
      <c r="F2053" s="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8295</v>
      </c>
      <c r="O2053" s="7">
        <f t="shared" si="192"/>
        <v>130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5">
        <v>50000</v>
      </c>
      <c r="E2054" s="5">
        <v>176524</v>
      </c>
      <c r="F2054" s="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8295</v>
      </c>
      <c r="O2054" s="7">
        <f t="shared" si="192"/>
        <v>353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5">
        <v>5000</v>
      </c>
      <c r="E2055" s="5">
        <v>5051</v>
      </c>
      <c r="F2055" s="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8295</v>
      </c>
      <c r="O2055" s="7">
        <f t="shared" si="192"/>
        <v>101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5">
        <v>35000</v>
      </c>
      <c r="E2056" s="5">
        <v>39757</v>
      </c>
      <c r="F2056" s="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8295</v>
      </c>
      <c r="O2056" s="7">
        <f t="shared" si="192"/>
        <v>114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5">
        <v>6000</v>
      </c>
      <c r="E2057" s="5">
        <v>10045</v>
      </c>
      <c r="F2057" s="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8295</v>
      </c>
      <c r="O2057" s="7">
        <f t="shared" si="192"/>
        <v>167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5">
        <v>50000</v>
      </c>
      <c r="E2058" s="5">
        <v>76726</v>
      </c>
      <c r="F2058" s="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8295</v>
      </c>
      <c r="O2058" s="7">
        <f t="shared" si="192"/>
        <v>153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5">
        <v>15000</v>
      </c>
      <c r="E2059" s="5">
        <v>30334.83</v>
      </c>
      <c r="F2059" s="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8295</v>
      </c>
      <c r="O2059" s="7">
        <f t="shared" si="192"/>
        <v>202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5">
        <v>2560</v>
      </c>
      <c r="E2060" s="5">
        <v>4308</v>
      </c>
      <c r="F2060" s="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8295</v>
      </c>
      <c r="O2060" s="7">
        <f t="shared" si="192"/>
        <v>168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5">
        <v>30000</v>
      </c>
      <c r="E2061" s="5">
        <v>43037</v>
      </c>
      <c r="F2061" s="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8295</v>
      </c>
      <c r="O2061" s="7">
        <f t="shared" si="192"/>
        <v>143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5">
        <v>25000</v>
      </c>
      <c r="E2062" s="5">
        <v>49100</v>
      </c>
      <c r="F2062" s="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8295</v>
      </c>
      <c r="O2062" s="7">
        <f t="shared" si="192"/>
        <v>196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5">
        <v>5000</v>
      </c>
      <c r="E2063" s="5">
        <v>5396</v>
      </c>
      <c r="F2063" s="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8295</v>
      </c>
      <c r="O2063" s="7">
        <f t="shared" si="192"/>
        <v>108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5">
        <v>100000</v>
      </c>
      <c r="E2064" s="5">
        <v>114977</v>
      </c>
      <c r="F2064" s="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8295</v>
      </c>
      <c r="O2064" s="7">
        <f t="shared" si="192"/>
        <v>115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5">
        <v>4000</v>
      </c>
      <c r="E2065" s="5">
        <v>5922</v>
      </c>
      <c r="F2065" s="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8295</v>
      </c>
      <c r="O2065" s="7">
        <f t="shared" si="192"/>
        <v>148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5">
        <v>261962</v>
      </c>
      <c r="E2066" s="5">
        <v>500784.27</v>
      </c>
      <c r="F2066" s="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8295</v>
      </c>
      <c r="O2066" s="7">
        <f t="shared" si="192"/>
        <v>191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5">
        <v>40000</v>
      </c>
      <c r="E2067" s="5">
        <v>79686.05</v>
      </c>
      <c r="F2067" s="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8295</v>
      </c>
      <c r="O2067" s="7">
        <f t="shared" si="192"/>
        <v>199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5">
        <v>2000</v>
      </c>
      <c r="E2068" s="5">
        <v>4372</v>
      </c>
      <c r="F2068" s="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8295</v>
      </c>
      <c r="O2068" s="7">
        <f t="shared" si="192"/>
        <v>219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5">
        <v>495</v>
      </c>
      <c r="E2069" s="5">
        <v>628</v>
      </c>
      <c r="F2069" s="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8295</v>
      </c>
      <c r="O2069" s="7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5">
        <v>25000</v>
      </c>
      <c r="E2070" s="5">
        <v>26305.97</v>
      </c>
      <c r="F2070" s="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8295</v>
      </c>
      <c r="O2070" s="7">
        <f t="shared" si="192"/>
        <v>105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5">
        <v>50000</v>
      </c>
      <c r="E2071" s="5">
        <v>64203.33</v>
      </c>
      <c r="F2071" s="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8295</v>
      </c>
      <c r="O2071" s="7">
        <f t="shared" si="192"/>
        <v>128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5">
        <v>125000</v>
      </c>
      <c r="E2072" s="5">
        <v>396659</v>
      </c>
      <c r="F2072" s="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8295</v>
      </c>
      <c r="O2072" s="7">
        <f t="shared" si="192"/>
        <v>317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5">
        <v>20000</v>
      </c>
      <c r="E2073" s="5">
        <v>56146</v>
      </c>
      <c r="F2073" s="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8295</v>
      </c>
      <c r="O2073" s="7">
        <f t="shared" si="192"/>
        <v>281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5">
        <v>71500</v>
      </c>
      <c r="E2074" s="5">
        <v>79173</v>
      </c>
      <c r="F2074" s="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8295</v>
      </c>
      <c r="O2074" s="7">
        <f t="shared" si="192"/>
        <v>111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5">
        <v>100000</v>
      </c>
      <c r="E2075" s="5">
        <v>152604.29999999999</v>
      </c>
      <c r="F2075" s="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8295</v>
      </c>
      <c r="O2075" s="7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5">
        <v>600</v>
      </c>
      <c r="E2076" s="5">
        <v>615</v>
      </c>
      <c r="F2076" s="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8295</v>
      </c>
      <c r="O2076" s="7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5">
        <v>9999</v>
      </c>
      <c r="E2077" s="5">
        <v>167820.6</v>
      </c>
      <c r="F2077" s="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8295</v>
      </c>
      <c r="O2077" s="7">
        <f t="shared" si="192"/>
        <v>1678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5">
        <v>179000</v>
      </c>
      <c r="E2078" s="5">
        <v>972594.99</v>
      </c>
      <c r="F2078" s="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8295</v>
      </c>
      <c r="O2078" s="7">
        <f t="shared" si="192"/>
        <v>543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5">
        <v>50000</v>
      </c>
      <c r="E2079" s="5">
        <v>57754</v>
      </c>
      <c r="F2079" s="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8295</v>
      </c>
      <c r="O2079" s="7">
        <f t="shared" si="192"/>
        <v>116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5">
        <v>20000</v>
      </c>
      <c r="E2080" s="5">
        <v>26241</v>
      </c>
      <c r="F2080" s="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8295</v>
      </c>
      <c r="O2080" s="7">
        <f t="shared" si="192"/>
        <v>131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5">
        <v>10000</v>
      </c>
      <c r="E2081" s="5">
        <v>28817</v>
      </c>
      <c r="F2081" s="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8295</v>
      </c>
      <c r="O2081" s="7">
        <f t="shared" si="192"/>
        <v>288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5">
        <v>1000</v>
      </c>
      <c r="E2082" s="5">
        <v>5078</v>
      </c>
      <c r="F2082" s="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8295</v>
      </c>
      <c r="O2082" s="7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5">
        <v>3500</v>
      </c>
      <c r="E2083" s="5">
        <v>4010</v>
      </c>
      <c r="F2083" s="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8279</v>
      </c>
      <c r="O2083" s="7">
        <f t="shared" si="192"/>
        <v>115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5">
        <v>1500</v>
      </c>
      <c r="E2084" s="5">
        <v>1661</v>
      </c>
      <c r="F2084" s="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8279</v>
      </c>
      <c r="O2084" s="7">
        <f t="shared" si="192"/>
        <v>111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5">
        <v>750</v>
      </c>
      <c r="E2085" s="5">
        <v>850</v>
      </c>
      <c r="F2085" s="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8279</v>
      </c>
      <c r="O2085" s="7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5">
        <v>3000</v>
      </c>
      <c r="E2086" s="5">
        <v>3250</v>
      </c>
      <c r="F2086" s="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8279</v>
      </c>
      <c r="O2086" s="7">
        <f t="shared" si="192"/>
        <v>108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5">
        <v>6000</v>
      </c>
      <c r="E2087" s="5">
        <v>7412</v>
      </c>
      <c r="F2087" s="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8279</v>
      </c>
      <c r="O2087" s="7">
        <f t="shared" si="192"/>
        <v>124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5">
        <v>4000</v>
      </c>
      <c r="E2088" s="5">
        <v>4028</v>
      </c>
      <c r="F2088" s="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8279</v>
      </c>
      <c r="O2088" s="7">
        <f t="shared" si="192"/>
        <v>101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5">
        <v>1500</v>
      </c>
      <c r="E2089" s="5">
        <v>1553</v>
      </c>
      <c r="F2089" s="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8279</v>
      </c>
      <c r="O2089" s="7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5">
        <v>3000</v>
      </c>
      <c r="E2090" s="5">
        <v>3465.32</v>
      </c>
      <c r="F2090" s="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8279</v>
      </c>
      <c r="O2090" s="7">
        <f t="shared" si="192"/>
        <v>116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5">
        <v>2500</v>
      </c>
      <c r="E2091" s="5">
        <v>3010.01</v>
      </c>
      <c r="F2091" s="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8279</v>
      </c>
      <c r="O2091" s="7">
        <f t="shared" si="192"/>
        <v>120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5">
        <v>8000</v>
      </c>
      <c r="E2092" s="5">
        <v>9203.23</v>
      </c>
      <c r="F2092" s="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8279</v>
      </c>
      <c r="O2092" s="7">
        <f t="shared" si="192"/>
        <v>115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5">
        <v>18000</v>
      </c>
      <c r="E2093" s="5">
        <v>21684.2</v>
      </c>
      <c r="F2093" s="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8279</v>
      </c>
      <c r="O2093" s="7">
        <f t="shared" si="192"/>
        <v>120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5">
        <v>6000</v>
      </c>
      <c r="E2094" s="5">
        <v>6077</v>
      </c>
      <c r="F2094" s="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8279</v>
      </c>
      <c r="O2094" s="7">
        <f t="shared" si="192"/>
        <v>101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5">
        <v>1500</v>
      </c>
      <c r="E2095" s="5">
        <v>1537</v>
      </c>
      <c r="F2095" s="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8279</v>
      </c>
      <c r="O2095" s="7">
        <f t="shared" si="192"/>
        <v>102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5">
        <v>3500</v>
      </c>
      <c r="E2096" s="5">
        <v>4219</v>
      </c>
      <c r="F2096" s="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8279</v>
      </c>
      <c r="O2096" s="7">
        <f t="shared" si="192"/>
        <v>121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5">
        <v>2500</v>
      </c>
      <c r="E2097" s="5">
        <v>2500</v>
      </c>
      <c r="F2097" s="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8279</v>
      </c>
      <c r="O2097" s="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5">
        <v>600</v>
      </c>
      <c r="E2098" s="5">
        <v>610</v>
      </c>
      <c r="F2098" s="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8279</v>
      </c>
      <c r="O2098" s="7">
        <f t="shared" si="192"/>
        <v>102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5">
        <v>3000</v>
      </c>
      <c r="E2099" s="5">
        <v>3000</v>
      </c>
      <c r="F2099" s="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8279</v>
      </c>
      <c r="O2099" s="7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5">
        <v>6000</v>
      </c>
      <c r="E2100" s="5">
        <v>6020</v>
      </c>
      <c r="F2100" s="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8279</v>
      </c>
      <c r="O2100" s="7">
        <f t="shared" si="192"/>
        <v>100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5">
        <v>3000</v>
      </c>
      <c r="E2101" s="5">
        <v>3971</v>
      </c>
      <c r="F2101" s="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8279</v>
      </c>
      <c r="O2101" s="7">
        <f t="shared" si="192"/>
        <v>132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5">
        <v>600</v>
      </c>
      <c r="E2102" s="5">
        <v>820</v>
      </c>
      <c r="F2102" s="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8279</v>
      </c>
      <c r="O2102" s="7">
        <f t="shared" si="192"/>
        <v>137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5">
        <v>2000</v>
      </c>
      <c r="E2103" s="5">
        <v>2265</v>
      </c>
      <c r="F2103" s="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8279</v>
      </c>
      <c r="O2103" s="7">
        <f t="shared" si="192"/>
        <v>113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5">
        <v>1000</v>
      </c>
      <c r="E2104" s="5">
        <v>1360</v>
      </c>
      <c r="F2104" s="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8279</v>
      </c>
      <c r="O2104" s="7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5">
        <v>7777</v>
      </c>
      <c r="E2105" s="5">
        <v>11364</v>
      </c>
      <c r="F2105" s="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8279</v>
      </c>
      <c r="O2105" s="7">
        <f t="shared" si="192"/>
        <v>146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5">
        <v>800</v>
      </c>
      <c r="E2106" s="5">
        <v>1036</v>
      </c>
      <c r="F2106" s="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8279</v>
      </c>
      <c r="O2106" s="7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5">
        <v>2000</v>
      </c>
      <c r="E2107" s="5">
        <v>5080</v>
      </c>
      <c r="F2107" s="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8279</v>
      </c>
      <c r="O2107" s="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5">
        <v>2200</v>
      </c>
      <c r="E2108" s="5">
        <v>2355</v>
      </c>
      <c r="F2108" s="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8279</v>
      </c>
      <c r="O2108" s="7">
        <f t="shared" si="192"/>
        <v>107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5">
        <v>2000</v>
      </c>
      <c r="E2109" s="5">
        <v>2154.66</v>
      </c>
      <c r="F2109" s="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8279</v>
      </c>
      <c r="O2109" s="7">
        <f t="shared" si="192"/>
        <v>108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5">
        <v>16000</v>
      </c>
      <c r="E2110" s="5">
        <v>17170</v>
      </c>
      <c r="F2110" s="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8279</v>
      </c>
      <c r="O2110" s="7">
        <f t="shared" si="192"/>
        <v>107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5">
        <v>4000</v>
      </c>
      <c r="E2111" s="5">
        <v>4261</v>
      </c>
      <c r="F2111" s="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8279</v>
      </c>
      <c r="O2111" s="7">
        <f t="shared" si="192"/>
        <v>107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5">
        <v>2000</v>
      </c>
      <c r="E2112" s="5">
        <v>2007</v>
      </c>
      <c r="F2112" s="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8279</v>
      </c>
      <c r="O2112" s="7">
        <f t="shared" si="192"/>
        <v>100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5">
        <v>2000</v>
      </c>
      <c r="E2113" s="5">
        <v>2130</v>
      </c>
      <c r="F2113" s="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8279</v>
      </c>
      <c r="O2113" s="7">
        <f t="shared" si="192"/>
        <v>107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5">
        <v>300</v>
      </c>
      <c r="E2114" s="5">
        <v>300</v>
      </c>
      <c r="F2114" s="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8279</v>
      </c>
      <c r="O2114" s="7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9">
        <f t="shared" si="196"/>
        <v>41365.928159722222</v>
      </c>
      <c r="T2114" s="19">
        <f t="shared" si="197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5">
        <v>7000</v>
      </c>
      <c r="E2115" s="5">
        <v>7340</v>
      </c>
      <c r="F2115" s="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8279</v>
      </c>
      <c r="O2115" s="7">
        <f t="shared" ref="O2115:O2178" si="198">ROUND(E2115/D2115*100,0)</f>
        <v>105</v>
      </c>
      <c r="P2115" s="5">
        <f t="shared" ref="P2115:P2178" si="199">IF(L2115=0,0,(E2115/L2115))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RIGHT(N2115,LEN(N2115)-FIND("/",N2115)*1)</f>
        <v>indie rock</v>
      </c>
      <c r="S2115" s="19">
        <f t="shared" ref="S2115:S2178" si="202">(((J2115/60)/60)/24)+DATE(1970,1,1)</f>
        <v>41870.86546296296</v>
      </c>
      <c r="T2115" s="1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5">
        <v>5000</v>
      </c>
      <c r="E2116" s="5">
        <v>5235</v>
      </c>
      <c r="F2116" s="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8279</v>
      </c>
      <c r="O2116" s="7">
        <f t="shared" si="198"/>
        <v>105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5">
        <v>1500</v>
      </c>
      <c r="E2117" s="5">
        <v>3385</v>
      </c>
      <c r="F2117" s="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8279</v>
      </c>
      <c r="O2117" s="7">
        <f t="shared" si="198"/>
        <v>226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5">
        <v>48000</v>
      </c>
      <c r="E2118" s="5">
        <v>48434</v>
      </c>
      <c r="F2118" s="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8279</v>
      </c>
      <c r="O2118" s="7">
        <f t="shared" si="198"/>
        <v>101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5">
        <v>1200</v>
      </c>
      <c r="E2119" s="5">
        <v>1773</v>
      </c>
      <c r="F2119" s="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8279</v>
      </c>
      <c r="O2119" s="7">
        <f t="shared" si="198"/>
        <v>148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5">
        <v>1000</v>
      </c>
      <c r="E2120" s="5">
        <v>1346.11</v>
      </c>
      <c r="F2120" s="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8279</v>
      </c>
      <c r="O2120" s="7">
        <f t="shared" si="198"/>
        <v>135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5">
        <v>2000</v>
      </c>
      <c r="E2121" s="5">
        <v>2015</v>
      </c>
      <c r="F2121" s="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8279</v>
      </c>
      <c r="O2121" s="7">
        <f t="shared" si="198"/>
        <v>101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5">
        <v>8000</v>
      </c>
      <c r="E2122" s="5">
        <v>8070.43</v>
      </c>
      <c r="F2122" s="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8279</v>
      </c>
      <c r="O2122" s="7">
        <f t="shared" si="198"/>
        <v>101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5">
        <v>50000</v>
      </c>
      <c r="E2123" s="5">
        <v>284</v>
      </c>
      <c r="F2123" s="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8282</v>
      </c>
      <c r="O2123" s="7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5">
        <v>80000</v>
      </c>
      <c r="E2124" s="5">
        <v>310</v>
      </c>
      <c r="F2124" s="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8282</v>
      </c>
      <c r="O2124" s="7">
        <f t="shared" si="198"/>
        <v>0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5">
        <v>500</v>
      </c>
      <c r="E2125" s="5">
        <v>50</v>
      </c>
      <c r="F2125" s="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8282</v>
      </c>
      <c r="O2125" s="7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5">
        <v>1100</v>
      </c>
      <c r="E2126" s="5">
        <v>115</v>
      </c>
      <c r="F2126" s="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8282</v>
      </c>
      <c r="O2126" s="7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5">
        <v>60000</v>
      </c>
      <c r="E2127" s="5">
        <v>852</v>
      </c>
      <c r="F2127" s="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8282</v>
      </c>
      <c r="O2127" s="7">
        <f t="shared" si="198"/>
        <v>1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5">
        <v>20000</v>
      </c>
      <c r="E2128" s="5">
        <v>10</v>
      </c>
      <c r="F2128" s="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8282</v>
      </c>
      <c r="O2128" s="7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5">
        <v>28000</v>
      </c>
      <c r="E2129" s="5">
        <v>8076</v>
      </c>
      <c r="F2129" s="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8282</v>
      </c>
      <c r="O2129" s="7">
        <f t="shared" si="198"/>
        <v>29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5">
        <v>15000</v>
      </c>
      <c r="E2130" s="5">
        <v>25</v>
      </c>
      <c r="F2130" s="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8282</v>
      </c>
      <c r="O2130" s="7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5">
        <v>2000</v>
      </c>
      <c r="E2131" s="5">
        <v>236</v>
      </c>
      <c r="F2131" s="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8282</v>
      </c>
      <c r="O2131" s="7">
        <f t="shared" si="198"/>
        <v>12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5">
        <v>42000</v>
      </c>
      <c r="E2132" s="5">
        <v>85</v>
      </c>
      <c r="F2132" s="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8282</v>
      </c>
      <c r="O2132" s="7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5">
        <v>500</v>
      </c>
      <c r="E2133" s="5">
        <v>25</v>
      </c>
      <c r="F2133" s="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8282</v>
      </c>
      <c r="O2133" s="7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5">
        <v>100000</v>
      </c>
      <c r="E2134" s="5">
        <v>2112.9899999999998</v>
      </c>
      <c r="F2134" s="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8282</v>
      </c>
      <c r="O2134" s="7">
        <f t="shared" si="198"/>
        <v>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5">
        <v>1000</v>
      </c>
      <c r="E2135" s="5">
        <v>16</v>
      </c>
      <c r="F2135" s="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8282</v>
      </c>
      <c r="O2135" s="7">
        <f t="shared" si="198"/>
        <v>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5">
        <v>6000</v>
      </c>
      <c r="E2136" s="5">
        <v>104</v>
      </c>
      <c r="F2136" s="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8282</v>
      </c>
      <c r="O2136" s="7">
        <f t="shared" si="198"/>
        <v>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5">
        <v>5000</v>
      </c>
      <c r="E2137" s="5">
        <v>478</v>
      </c>
      <c r="F2137" s="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8282</v>
      </c>
      <c r="O2137" s="7">
        <f t="shared" si="198"/>
        <v>10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5">
        <v>80000</v>
      </c>
      <c r="E2138" s="5">
        <v>47.69</v>
      </c>
      <c r="F2138" s="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8282</v>
      </c>
      <c r="O2138" s="7">
        <f t="shared" si="198"/>
        <v>0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5">
        <v>50000</v>
      </c>
      <c r="E2139" s="5">
        <v>14203</v>
      </c>
      <c r="F2139" s="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8282</v>
      </c>
      <c r="O2139" s="7">
        <f t="shared" si="198"/>
        <v>28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5">
        <v>1000</v>
      </c>
      <c r="E2140" s="5">
        <v>128</v>
      </c>
      <c r="F2140" s="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8282</v>
      </c>
      <c r="O2140" s="7">
        <f t="shared" si="198"/>
        <v>13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5">
        <v>30000</v>
      </c>
      <c r="E2141" s="5">
        <v>1626</v>
      </c>
      <c r="F2141" s="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8282</v>
      </c>
      <c r="O2141" s="7">
        <f t="shared" si="198"/>
        <v>5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5">
        <v>500000</v>
      </c>
      <c r="E2142" s="5">
        <v>560</v>
      </c>
      <c r="F2142" s="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8282</v>
      </c>
      <c r="O2142" s="7">
        <f t="shared" si="198"/>
        <v>0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5">
        <v>15000</v>
      </c>
      <c r="E2143" s="5">
        <v>0</v>
      </c>
      <c r="F2143" s="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8282</v>
      </c>
      <c r="O2143" s="7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5">
        <v>10500</v>
      </c>
      <c r="E2144" s="5">
        <v>601</v>
      </c>
      <c r="F2144" s="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8282</v>
      </c>
      <c r="O2144" s="7">
        <f t="shared" si="198"/>
        <v>6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5">
        <v>2000</v>
      </c>
      <c r="E2145" s="5">
        <v>225</v>
      </c>
      <c r="F2145" s="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8282</v>
      </c>
      <c r="O2145" s="7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5">
        <v>35500</v>
      </c>
      <c r="E2146" s="5">
        <v>607</v>
      </c>
      <c r="F2146" s="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8282</v>
      </c>
      <c r="O2146" s="7">
        <f t="shared" si="198"/>
        <v>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5">
        <v>15000</v>
      </c>
      <c r="E2147" s="5">
        <v>4565</v>
      </c>
      <c r="F2147" s="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8282</v>
      </c>
      <c r="O2147" s="7">
        <f t="shared" si="198"/>
        <v>30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5">
        <v>5000</v>
      </c>
      <c r="E2148" s="5">
        <v>1</v>
      </c>
      <c r="F2148" s="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8282</v>
      </c>
      <c r="O2148" s="7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5">
        <v>390000</v>
      </c>
      <c r="E2149" s="5">
        <v>2716</v>
      </c>
      <c r="F2149" s="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8282</v>
      </c>
      <c r="O2149" s="7">
        <f t="shared" si="198"/>
        <v>1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5">
        <v>100</v>
      </c>
      <c r="E2150" s="5">
        <v>2</v>
      </c>
      <c r="F2150" s="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8282</v>
      </c>
      <c r="O2150" s="7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5">
        <v>2000</v>
      </c>
      <c r="E2151" s="5">
        <v>0</v>
      </c>
      <c r="F2151" s="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8282</v>
      </c>
      <c r="O2151" s="7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5">
        <v>50000</v>
      </c>
      <c r="E2152" s="5">
        <v>405</v>
      </c>
      <c r="F2152" s="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8282</v>
      </c>
      <c r="O2152" s="7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5">
        <v>45000</v>
      </c>
      <c r="E2153" s="5">
        <v>118</v>
      </c>
      <c r="F2153" s="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8282</v>
      </c>
      <c r="O2153" s="7">
        <f t="shared" si="198"/>
        <v>0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5">
        <v>30000</v>
      </c>
      <c r="E2154" s="5">
        <v>50</v>
      </c>
      <c r="F2154" s="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8282</v>
      </c>
      <c r="O2154" s="7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5">
        <v>372625</v>
      </c>
      <c r="E2155" s="5">
        <v>34</v>
      </c>
      <c r="F2155" s="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8282</v>
      </c>
      <c r="O2155" s="7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5">
        <v>250</v>
      </c>
      <c r="E2156" s="5">
        <v>2</v>
      </c>
      <c r="F2156" s="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8282</v>
      </c>
      <c r="O2156" s="7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5">
        <v>5000</v>
      </c>
      <c r="E2157" s="5">
        <v>115</v>
      </c>
      <c r="F2157" s="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8282</v>
      </c>
      <c r="O2157" s="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5">
        <v>56000</v>
      </c>
      <c r="E2158" s="5">
        <v>1493</v>
      </c>
      <c r="F2158" s="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8282</v>
      </c>
      <c r="O2158" s="7">
        <f t="shared" si="198"/>
        <v>3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5">
        <v>75000</v>
      </c>
      <c r="E2159" s="5">
        <v>21144</v>
      </c>
      <c r="F2159" s="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8282</v>
      </c>
      <c r="O2159" s="7">
        <f t="shared" si="198"/>
        <v>28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5">
        <v>300000</v>
      </c>
      <c r="E2160" s="5">
        <v>19770.11</v>
      </c>
      <c r="F2160" s="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8282</v>
      </c>
      <c r="O2160" s="7">
        <f t="shared" si="198"/>
        <v>7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5">
        <v>3600</v>
      </c>
      <c r="E2161" s="5">
        <v>26</v>
      </c>
      <c r="F2161" s="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8282</v>
      </c>
      <c r="O2161" s="7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5">
        <v>10000</v>
      </c>
      <c r="E2162" s="5">
        <v>85</v>
      </c>
      <c r="F2162" s="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8282</v>
      </c>
      <c r="O2162" s="7">
        <f t="shared" si="198"/>
        <v>1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5">
        <v>400</v>
      </c>
      <c r="E2163" s="5">
        <v>463</v>
      </c>
      <c r="F2163" s="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8276</v>
      </c>
      <c r="O2163" s="7">
        <f t="shared" si="198"/>
        <v>116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5">
        <v>4500</v>
      </c>
      <c r="E2164" s="5">
        <v>5052</v>
      </c>
      <c r="F2164" s="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8276</v>
      </c>
      <c r="O2164" s="7">
        <f t="shared" si="198"/>
        <v>112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5">
        <v>2500</v>
      </c>
      <c r="E2165" s="5">
        <v>3305</v>
      </c>
      <c r="F2165" s="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8276</v>
      </c>
      <c r="O2165" s="7">
        <f t="shared" si="198"/>
        <v>132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5">
        <v>5500</v>
      </c>
      <c r="E2166" s="5">
        <v>5645</v>
      </c>
      <c r="F2166" s="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8276</v>
      </c>
      <c r="O2166" s="7">
        <f t="shared" si="198"/>
        <v>103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5">
        <v>2500</v>
      </c>
      <c r="E2167" s="5">
        <v>3466</v>
      </c>
      <c r="F2167" s="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8276</v>
      </c>
      <c r="O2167" s="7">
        <f t="shared" si="198"/>
        <v>139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5">
        <v>2000</v>
      </c>
      <c r="E2168" s="5">
        <v>2932</v>
      </c>
      <c r="F2168" s="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8276</v>
      </c>
      <c r="O2168" s="7">
        <f t="shared" si="198"/>
        <v>147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5">
        <v>150</v>
      </c>
      <c r="E2169" s="5">
        <v>180</v>
      </c>
      <c r="F2169" s="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8276</v>
      </c>
      <c r="O2169" s="7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5">
        <v>18000</v>
      </c>
      <c r="E2170" s="5">
        <v>21884.69</v>
      </c>
      <c r="F2170" s="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8276</v>
      </c>
      <c r="O2170" s="7">
        <f t="shared" si="198"/>
        <v>122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5">
        <v>153</v>
      </c>
      <c r="E2171" s="5">
        <v>153</v>
      </c>
      <c r="F2171" s="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8276</v>
      </c>
      <c r="O2171" s="7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5">
        <v>350</v>
      </c>
      <c r="E2172" s="5">
        <v>633</v>
      </c>
      <c r="F2172" s="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8276</v>
      </c>
      <c r="O2172" s="7">
        <f t="shared" si="198"/>
        <v>181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5">
        <v>4000</v>
      </c>
      <c r="E2173" s="5">
        <v>4243</v>
      </c>
      <c r="F2173" s="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8276</v>
      </c>
      <c r="O2173" s="7">
        <f t="shared" si="198"/>
        <v>106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5">
        <v>1000</v>
      </c>
      <c r="E2174" s="5">
        <v>1000</v>
      </c>
      <c r="F2174" s="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8276</v>
      </c>
      <c r="O2174" s="7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5">
        <v>4200</v>
      </c>
      <c r="E2175" s="5">
        <v>5331</v>
      </c>
      <c r="F2175" s="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8276</v>
      </c>
      <c r="O2175" s="7">
        <f t="shared" si="198"/>
        <v>127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5">
        <v>4000</v>
      </c>
      <c r="E2176" s="5">
        <v>4119</v>
      </c>
      <c r="F2176" s="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8276</v>
      </c>
      <c r="O2176" s="7">
        <f t="shared" si="198"/>
        <v>103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5">
        <v>700</v>
      </c>
      <c r="E2177" s="5">
        <v>1750</v>
      </c>
      <c r="F2177" s="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8276</v>
      </c>
      <c r="O2177" s="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5">
        <v>5000</v>
      </c>
      <c r="E2178" s="5">
        <v>6301</v>
      </c>
      <c r="F2178" s="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8276</v>
      </c>
      <c r="O2178" s="7">
        <f t="shared" si="198"/>
        <v>126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9">
        <f t="shared" si="202"/>
        <v>42096.633206018523</v>
      </c>
      <c r="T2178" s="19">
        <f t="shared" si="203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5">
        <v>2500</v>
      </c>
      <c r="E2179" s="5">
        <v>2503</v>
      </c>
      <c r="F2179" s="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8276</v>
      </c>
      <c r="O2179" s="7">
        <f t="shared" ref="O2179:O2242" si="204">ROUND(E2179/D2179*100,0)</f>
        <v>100</v>
      </c>
      <c r="P2179" s="5">
        <f t="shared" ref="P2179:P2242" si="205">IF(L2179=0,0,(E2179/L2179))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RIGHT(N2179,LEN(N2179)-FIND("/",N2179)*1)</f>
        <v>rock</v>
      </c>
      <c r="S2179" s="19">
        <f t="shared" ref="S2179:S2242" si="208">(((J2179/60)/60)/24)+DATE(1970,1,1)</f>
        <v>42502.250775462962</v>
      </c>
      <c r="T2179" s="1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5">
        <v>25000</v>
      </c>
      <c r="E2180" s="5">
        <v>34660</v>
      </c>
      <c r="F2180" s="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8276</v>
      </c>
      <c r="O2180" s="7">
        <f t="shared" si="204"/>
        <v>139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5">
        <v>1000</v>
      </c>
      <c r="E2181" s="5">
        <v>1614</v>
      </c>
      <c r="F2181" s="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8276</v>
      </c>
      <c r="O2181" s="7">
        <f t="shared" si="204"/>
        <v>161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5">
        <v>5000</v>
      </c>
      <c r="E2182" s="5">
        <v>5359.21</v>
      </c>
      <c r="F2182" s="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8276</v>
      </c>
      <c r="O2182" s="7">
        <f t="shared" si="204"/>
        <v>107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5">
        <v>2000</v>
      </c>
      <c r="E2183" s="5">
        <v>3062</v>
      </c>
      <c r="F2183" s="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8297</v>
      </c>
      <c r="O2183" s="7">
        <f t="shared" si="204"/>
        <v>153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5">
        <v>3000</v>
      </c>
      <c r="E2184" s="5">
        <v>15725</v>
      </c>
      <c r="F2184" s="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8297</v>
      </c>
      <c r="O2184" s="7">
        <f t="shared" si="204"/>
        <v>524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5">
        <v>1800</v>
      </c>
      <c r="E2185" s="5">
        <v>8807</v>
      </c>
      <c r="F2185" s="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8297</v>
      </c>
      <c r="O2185" s="7">
        <f t="shared" si="204"/>
        <v>489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5">
        <v>10000</v>
      </c>
      <c r="E2186" s="5">
        <v>28474</v>
      </c>
      <c r="F2186" s="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8297</v>
      </c>
      <c r="O2186" s="7">
        <f t="shared" si="204"/>
        <v>285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5">
        <v>5000</v>
      </c>
      <c r="E2187" s="5">
        <v>92848.5</v>
      </c>
      <c r="F2187" s="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8297</v>
      </c>
      <c r="O2187" s="7">
        <f t="shared" si="204"/>
        <v>1857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5">
        <v>20000</v>
      </c>
      <c r="E2188" s="5">
        <v>21935</v>
      </c>
      <c r="F2188" s="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8297</v>
      </c>
      <c r="O2188" s="7">
        <f t="shared" si="204"/>
        <v>110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5">
        <v>20000</v>
      </c>
      <c r="E2189" s="5">
        <v>202928.5</v>
      </c>
      <c r="F2189" s="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8297</v>
      </c>
      <c r="O2189" s="7">
        <f t="shared" si="204"/>
        <v>1015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5">
        <v>5494</v>
      </c>
      <c r="E2190" s="5">
        <v>22645</v>
      </c>
      <c r="F2190" s="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8297</v>
      </c>
      <c r="O2190" s="7">
        <f t="shared" si="204"/>
        <v>412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5">
        <v>1200</v>
      </c>
      <c r="E2191" s="5">
        <v>6039</v>
      </c>
      <c r="F2191" s="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8297</v>
      </c>
      <c r="O2191" s="7">
        <f t="shared" si="204"/>
        <v>503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5">
        <v>19000</v>
      </c>
      <c r="E2192" s="5">
        <v>35076</v>
      </c>
      <c r="F2192" s="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8297</v>
      </c>
      <c r="O2192" s="7">
        <f t="shared" si="204"/>
        <v>185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5">
        <v>750</v>
      </c>
      <c r="E2193" s="5">
        <v>898</v>
      </c>
      <c r="F2193" s="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8297</v>
      </c>
      <c r="O2193" s="7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5">
        <v>12000</v>
      </c>
      <c r="E2194" s="5">
        <v>129748.82</v>
      </c>
      <c r="F2194" s="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8297</v>
      </c>
      <c r="O2194" s="7">
        <f t="shared" si="204"/>
        <v>1081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5">
        <v>15000</v>
      </c>
      <c r="E2195" s="5">
        <v>67856</v>
      </c>
      <c r="F2195" s="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8297</v>
      </c>
      <c r="O2195" s="7">
        <f t="shared" si="204"/>
        <v>452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5">
        <v>10000</v>
      </c>
      <c r="E2196" s="5">
        <v>53737</v>
      </c>
      <c r="F2196" s="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8297</v>
      </c>
      <c r="O2196" s="7">
        <f t="shared" si="204"/>
        <v>537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5">
        <v>4600</v>
      </c>
      <c r="E2197" s="5">
        <v>5535</v>
      </c>
      <c r="F2197" s="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8297</v>
      </c>
      <c r="O2197" s="7">
        <f t="shared" si="204"/>
        <v>120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5">
        <v>14000</v>
      </c>
      <c r="E2198" s="5">
        <v>15937</v>
      </c>
      <c r="F2198" s="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8297</v>
      </c>
      <c r="O2198" s="7">
        <f t="shared" si="204"/>
        <v>114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5">
        <v>30000</v>
      </c>
      <c r="E2199" s="5">
        <v>285309.33</v>
      </c>
      <c r="F2199" s="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8297</v>
      </c>
      <c r="O2199" s="7">
        <f t="shared" si="204"/>
        <v>951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5">
        <v>40000</v>
      </c>
      <c r="E2200" s="5">
        <v>53157</v>
      </c>
      <c r="F2200" s="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8297</v>
      </c>
      <c r="O2200" s="7">
        <f t="shared" si="204"/>
        <v>133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5">
        <v>9000</v>
      </c>
      <c r="E2201" s="5">
        <v>13228</v>
      </c>
      <c r="F2201" s="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8297</v>
      </c>
      <c r="O2201" s="7">
        <f t="shared" si="204"/>
        <v>147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5">
        <v>2000</v>
      </c>
      <c r="E2202" s="5">
        <v>10843</v>
      </c>
      <c r="F2202" s="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8297</v>
      </c>
      <c r="O2202" s="7">
        <f t="shared" si="204"/>
        <v>542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5">
        <v>110</v>
      </c>
      <c r="E2203" s="5">
        <v>420.99</v>
      </c>
      <c r="F2203" s="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8280</v>
      </c>
      <c r="O2203" s="7">
        <f t="shared" si="204"/>
        <v>383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5">
        <v>4000</v>
      </c>
      <c r="E2204" s="5">
        <v>28167.25</v>
      </c>
      <c r="F2204" s="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8280</v>
      </c>
      <c r="O2204" s="7">
        <f t="shared" si="204"/>
        <v>704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5">
        <v>2000</v>
      </c>
      <c r="E2205" s="5">
        <v>2191</v>
      </c>
      <c r="F2205" s="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8280</v>
      </c>
      <c r="O2205" s="7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5">
        <v>1500</v>
      </c>
      <c r="E2206" s="5">
        <v>1993</v>
      </c>
      <c r="F2206" s="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8280</v>
      </c>
      <c r="O2206" s="7">
        <f t="shared" si="204"/>
        <v>133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5">
        <v>750</v>
      </c>
      <c r="E2207" s="5">
        <v>1140</v>
      </c>
      <c r="F2207" s="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8280</v>
      </c>
      <c r="O2207" s="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5">
        <v>1100</v>
      </c>
      <c r="E2208" s="5">
        <v>1130</v>
      </c>
      <c r="F2208" s="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8280</v>
      </c>
      <c r="O2208" s="7">
        <f t="shared" si="204"/>
        <v>103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5">
        <v>2000</v>
      </c>
      <c r="E2209" s="5">
        <v>2000</v>
      </c>
      <c r="F2209" s="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8280</v>
      </c>
      <c r="O2209" s="7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5">
        <v>1000</v>
      </c>
      <c r="E2210" s="5">
        <v>1016</v>
      </c>
      <c r="F2210" s="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8280</v>
      </c>
      <c r="O2210" s="7">
        <f t="shared" si="204"/>
        <v>102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5">
        <v>500</v>
      </c>
      <c r="E2211" s="5">
        <v>754</v>
      </c>
      <c r="F2211" s="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8280</v>
      </c>
      <c r="O2211" s="7">
        <f t="shared" si="204"/>
        <v>151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5">
        <v>4000</v>
      </c>
      <c r="E2212" s="5">
        <v>4457</v>
      </c>
      <c r="F2212" s="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8280</v>
      </c>
      <c r="O2212" s="7">
        <f t="shared" si="204"/>
        <v>111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5">
        <v>2500</v>
      </c>
      <c r="E2213" s="5">
        <v>4890</v>
      </c>
      <c r="F2213" s="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8280</v>
      </c>
      <c r="O2213" s="7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5">
        <v>6000</v>
      </c>
      <c r="E2214" s="5">
        <v>6863</v>
      </c>
      <c r="F2214" s="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8280</v>
      </c>
      <c r="O2214" s="7">
        <f t="shared" si="204"/>
        <v>114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5">
        <v>5</v>
      </c>
      <c r="E2215" s="5">
        <v>10</v>
      </c>
      <c r="F2215" s="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8280</v>
      </c>
      <c r="O2215" s="7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5">
        <v>600</v>
      </c>
      <c r="E2216" s="5">
        <v>1755.01</v>
      </c>
      <c r="F2216" s="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8280</v>
      </c>
      <c r="O2216" s="7">
        <f t="shared" si="204"/>
        <v>293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5">
        <v>550</v>
      </c>
      <c r="E2217" s="5">
        <v>860</v>
      </c>
      <c r="F2217" s="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8280</v>
      </c>
      <c r="O2217" s="7">
        <f t="shared" si="204"/>
        <v>156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5">
        <v>300</v>
      </c>
      <c r="E2218" s="5">
        <v>317</v>
      </c>
      <c r="F2218" s="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8280</v>
      </c>
      <c r="O2218" s="7">
        <f t="shared" si="204"/>
        <v>106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5">
        <v>420</v>
      </c>
      <c r="E2219" s="5">
        <v>425</v>
      </c>
      <c r="F2219" s="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8280</v>
      </c>
      <c r="O2219" s="7">
        <f t="shared" si="204"/>
        <v>101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5">
        <v>2000</v>
      </c>
      <c r="E2220" s="5">
        <v>2456.66</v>
      </c>
      <c r="F2220" s="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8280</v>
      </c>
      <c r="O2220" s="7">
        <f t="shared" si="204"/>
        <v>123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5">
        <v>1000</v>
      </c>
      <c r="E2221" s="5">
        <v>1015</v>
      </c>
      <c r="F2221" s="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8280</v>
      </c>
      <c r="O2221" s="7">
        <f t="shared" si="204"/>
        <v>102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5">
        <v>3500</v>
      </c>
      <c r="E2222" s="5">
        <v>3540</v>
      </c>
      <c r="F2222" s="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8280</v>
      </c>
      <c r="O2222" s="7">
        <f t="shared" si="204"/>
        <v>101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5">
        <v>7500</v>
      </c>
      <c r="E2223" s="5">
        <v>8109</v>
      </c>
      <c r="F2223" s="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8297</v>
      </c>
      <c r="O2223" s="7">
        <f t="shared" si="204"/>
        <v>108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5">
        <v>500</v>
      </c>
      <c r="E2224" s="5">
        <v>813</v>
      </c>
      <c r="F2224" s="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8297</v>
      </c>
      <c r="O2224" s="7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5">
        <v>19500</v>
      </c>
      <c r="E2225" s="5">
        <v>20631</v>
      </c>
      <c r="F2225" s="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8297</v>
      </c>
      <c r="O2225" s="7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5">
        <v>10000</v>
      </c>
      <c r="E2226" s="5">
        <v>24315</v>
      </c>
      <c r="F2226" s="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8297</v>
      </c>
      <c r="O2226" s="7">
        <f t="shared" si="204"/>
        <v>243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5">
        <v>21000</v>
      </c>
      <c r="E2227" s="5">
        <v>198415.01</v>
      </c>
      <c r="F2227" s="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8297</v>
      </c>
      <c r="O2227" s="7">
        <f t="shared" si="204"/>
        <v>945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5">
        <v>18000</v>
      </c>
      <c r="E2228" s="5">
        <v>19523.310000000001</v>
      </c>
      <c r="F2228" s="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8297</v>
      </c>
      <c r="O2228" s="7">
        <f t="shared" si="204"/>
        <v>108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5">
        <v>13000</v>
      </c>
      <c r="E2229" s="5">
        <v>20459</v>
      </c>
      <c r="F2229" s="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8297</v>
      </c>
      <c r="O2229" s="7">
        <f t="shared" si="204"/>
        <v>157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5">
        <v>1000</v>
      </c>
      <c r="E2230" s="5">
        <v>11744.9</v>
      </c>
      <c r="F2230" s="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8297</v>
      </c>
      <c r="O2230" s="7">
        <f t="shared" si="204"/>
        <v>1174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5">
        <v>8012</v>
      </c>
      <c r="E2231" s="5">
        <v>13704.33</v>
      </c>
      <c r="F2231" s="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8297</v>
      </c>
      <c r="O2231" s="7">
        <f t="shared" si="204"/>
        <v>171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5">
        <v>8500</v>
      </c>
      <c r="E2232" s="5">
        <v>10706</v>
      </c>
      <c r="F2232" s="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8297</v>
      </c>
      <c r="O2232" s="7">
        <f t="shared" si="204"/>
        <v>126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5">
        <v>2500</v>
      </c>
      <c r="E2233" s="5">
        <v>30303.24</v>
      </c>
      <c r="F2233" s="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8297</v>
      </c>
      <c r="O2233" s="7">
        <f t="shared" si="204"/>
        <v>1212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5">
        <v>5000</v>
      </c>
      <c r="E2234" s="5">
        <v>24790</v>
      </c>
      <c r="F2234" s="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8297</v>
      </c>
      <c r="O2234" s="7">
        <f t="shared" si="204"/>
        <v>496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5">
        <v>2500</v>
      </c>
      <c r="E2235" s="5">
        <v>8301</v>
      </c>
      <c r="F2235" s="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8297</v>
      </c>
      <c r="O2235" s="7">
        <f t="shared" si="204"/>
        <v>332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5">
        <v>100</v>
      </c>
      <c r="E2236" s="5">
        <v>1165</v>
      </c>
      <c r="F2236" s="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8297</v>
      </c>
      <c r="O2236" s="7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5">
        <v>13000</v>
      </c>
      <c r="E2237" s="5">
        <v>19931</v>
      </c>
      <c r="F2237" s="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8297</v>
      </c>
      <c r="O2237" s="7">
        <f t="shared" si="204"/>
        <v>153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5">
        <v>2800</v>
      </c>
      <c r="E2238" s="5">
        <v>15039</v>
      </c>
      <c r="F2238" s="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8297</v>
      </c>
      <c r="O2238" s="7">
        <f t="shared" si="204"/>
        <v>537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5">
        <v>18000</v>
      </c>
      <c r="E2239" s="5">
        <v>63527</v>
      </c>
      <c r="F2239" s="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8297</v>
      </c>
      <c r="O2239" s="7">
        <f t="shared" si="204"/>
        <v>353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5">
        <v>4000</v>
      </c>
      <c r="E2240" s="5">
        <v>5496</v>
      </c>
      <c r="F2240" s="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8297</v>
      </c>
      <c r="O2240" s="7">
        <f t="shared" si="204"/>
        <v>137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5">
        <v>25000</v>
      </c>
      <c r="E2241" s="5">
        <v>32006.67</v>
      </c>
      <c r="F2241" s="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8297</v>
      </c>
      <c r="O2241" s="7">
        <f t="shared" si="204"/>
        <v>128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5">
        <v>5000</v>
      </c>
      <c r="E2242" s="5">
        <v>13534</v>
      </c>
      <c r="F2242" s="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8297</v>
      </c>
      <c r="O2242" s="7">
        <f t="shared" si="204"/>
        <v>271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9">
        <f t="shared" si="208"/>
        <v>42452.825740740736</v>
      </c>
      <c r="T2242" s="19">
        <f t="shared" si="20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5">
        <v>1000</v>
      </c>
      <c r="E2243" s="5">
        <v>8064</v>
      </c>
      <c r="F2243" s="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8297</v>
      </c>
      <c r="O2243" s="7">
        <f t="shared" ref="O2243:O2306" si="210">ROUND(E2243/D2243*100,0)</f>
        <v>806</v>
      </c>
      <c r="P2243" s="5">
        <f t="shared" ref="P2243:P2306" si="211">IF(L2243=0,0,(E2243/L2243))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RIGHT(N2243,LEN(N2243)-FIND("/",N2243)*1)</f>
        <v>tabletop games</v>
      </c>
      <c r="S2243" s="19">
        <f t="shared" ref="S2243:S2306" si="214">(((J2243/60)/60)/24)+DATE(1970,1,1)</f>
        <v>42766.827546296292</v>
      </c>
      <c r="T2243" s="1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5">
        <v>10000</v>
      </c>
      <c r="E2244" s="5">
        <v>136009.76</v>
      </c>
      <c r="F2244" s="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8297</v>
      </c>
      <c r="O2244" s="7">
        <f t="shared" si="210"/>
        <v>1360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5">
        <v>1</v>
      </c>
      <c r="E2245" s="5">
        <v>9302.5</v>
      </c>
      <c r="F2245" s="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8297</v>
      </c>
      <c r="O2245" s="7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5">
        <v>5000</v>
      </c>
      <c r="E2246" s="5">
        <v>18851</v>
      </c>
      <c r="F2246" s="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8297</v>
      </c>
      <c r="O2246" s="7">
        <f t="shared" si="210"/>
        <v>377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5">
        <v>4000</v>
      </c>
      <c r="E2247" s="5">
        <v>105881</v>
      </c>
      <c r="F2247" s="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8297</v>
      </c>
      <c r="O2247" s="7">
        <f t="shared" si="210"/>
        <v>2647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5">
        <v>2500</v>
      </c>
      <c r="E2248" s="5">
        <v>2503</v>
      </c>
      <c r="F2248" s="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8297</v>
      </c>
      <c r="O2248" s="7">
        <f t="shared" si="210"/>
        <v>100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5">
        <v>18500</v>
      </c>
      <c r="E2249" s="5">
        <v>19324</v>
      </c>
      <c r="F2249" s="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8297</v>
      </c>
      <c r="O2249" s="7">
        <f t="shared" si="210"/>
        <v>104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5">
        <v>7000</v>
      </c>
      <c r="E2250" s="5">
        <v>7505</v>
      </c>
      <c r="F2250" s="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8297</v>
      </c>
      <c r="O2250" s="7">
        <f t="shared" si="210"/>
        <v>107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5">
        <v>3500</v>
      </c>
      <c r="E2251" s="5">
        <v>5907</v>
      </c>
      <c r="F2251" s="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8297</v>
      </c>
      <c r="O2251" s="7">
        <f t="shared" si="210"/>
        <v>169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5">
        <v>25000</v>
      </c>
      <c r="E2252" s="5">
        <v>243778</v>
      </c>
      <c r="F2252" s="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8297</v>
      </c>
      <c r="O2252" s="7">
        <f t="shared" si="210"/>
        <v>975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5">
        <v>8500</v>
      </c>
      <c r="E2253" s="5">
        <v>11428.19</v>
      </c>
      <c r="F2253" s="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8297</v>
      </c>
      <c r="O2253" s="7">
        <f t="shared" si="210"/>
        <v>134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5">
        <v>9000</v>
      </c>
      <c r="E2254" s="5">
        <v>24505</v>
      </c>
      <c r="F2254" s="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8297</v>
      </c>
      <c r="O2254" s="7">
        <f t="shared" si="210"/>
        <v>272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5">
        <v>8000</v>
      </c>
      <c r="E2255" s="5">
        <v>9015</v>
      </c>
      <c r="F2255" s="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8297</v>
      </c>
      <c r="O2255" s="7">
        <f t="shared" si="210"/>
        <v>113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5">
        <v>500</v>
      </c>
      <c r="E2256" s="5">
        <v>2299</v>
      </c>
      <c r="F2256" s="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8297</v>
      </c>
      <c r="O2256" s="7">
        <f t="shared" si="210"/>
        <v>460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5">
        <v>3950</v>
      </c>
      <c r="E2257" s="5">
        <v>11323</v>
      </c>
      <c r="F2257" s="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8297</v>
      </c>
      <c r="O2257" s="7">
        <f t="shared" si="210"/>
        <v>287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5">
        <v>480</v>
      </c>
      <c r="E2258" s="5">
        <v>1069</v>
      </c>
      <c r="F2258" s="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8297</v>
      </c>
      <c r="O2258" s="7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5">
        <v>2500</v>
      </c>
      <c r="E2259" s="5">
        <v>15903.5</v>
      </c>
      <c r="F2259" s="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8297</v>
      </c>
      <c r="O2259" s="7">
        <f t="shared" si="210"/>
        <v>636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5">
        <v>2200</v>
      </c>
      <c r="E2260" s="5">
        <v>3223</v>
      </c>
      <c r="F2260" s="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8297</v>
      </c>
      <c r="O2260" s="7">
        <f t="shared" si="210"/>
        <v>147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5">
        <v>1000</v>
      </c>
      <c r="E2261" s="5">
        <v>18671</v>
      </c>
      <c r="F2261" s="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8297</v>
      </c>
      <c r="O2261" s="7">
        <f t="shared" si="210"/>
        <v>1867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5">
        <v>2500</v>
      </c>
      <c r="E2262" s="5">
        <v>8173</v>
      </c>
      <c r="F2262" s="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8297</v>
      </c>
      <c r="O2262" s="7">
        <f t="shared" si="210"/>
        <v>327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5">
        <v>1000</v>
      </c>
      <c r="E2263" s="5">
        <v>7795</v>
      </c>
      <c r="F2263" s="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8297</v>
      </c>
      <c r="O2263" s="7">
        <f t="shared" si="210"/>
        <v>780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5">
        <v>3300</v>
      </c>
      <c r="E2264" s="5">
        <v>5087</v>
      </c>
      <c r="F2264" s="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8297</v>
      </c>
      <c r="O2264" s="7">
        <f t="shared" si="210"/>
        <v>154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5">
        <v>7500</v>
      </c>
      <c r="E2265" s="5">
        <v>8666</v>
      </c>
      <c r="F2265" s="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8297</v>
      </c>
      <c r="O2265" s="7">
        <f t="shared" si="210"/>
        <v>116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5">
        <v>6000</v>
      </c>
      <c r="E2266" s="5">
        <v>10802</v>
      </c>
      <c r="F2266" s="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8297</v>
      </c>
      <c r="O2266" s="7">
        <f t="shared" si="210"/>
        <v>180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5">
        <v>200</v>
      </c>
      <c r="E2267" s="5">
        <v>597</v>
      </c>
      <c r="F2267" s="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8297</v>
      </c>
      <c r="O2267" s="7">
        <f t="shared" si="210"/>
        <v>299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5">
        <v>1500</v>
      </c>
      <c r="E2268" s="5">
        <v>4804</v>
      </c>
      <c r="F2268" s="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8297</v>
      </c>
      <c r="O2268" s="7">
        <f t="shared" si="210"/>
        <v>320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5">
        <v>20000</v>
      </c>
      <c r="E2269" s="5">
        <v>76105</v>
      </c>
      <c r="F2269" s="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8297</v>
      </c>
      <c r="O2269" s="7">
        <f t="shared" si="210"/>
        <v>381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5">
        <v>28000</v>
      </c>
      <c r="E2270" s="5">
        <v>28728</v>
      </c>
      <c r="F2270" s="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8297</v>
      </c>
      <c r="O2270" s="7">
        <f t="shared" si="210"/>
        <v>103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5">
        <v>2500</v>
      </c>
      <c r="E2271" s="5">
        <v>45041</v>
      </c>
      <c r="F2271" s="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8297</v>
      </c>
      <c r="O2271" s="7">
        <f t="shared" si="210"/>
        <v>1802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5">
        <v>25000</v>
      </c>
      <c r="E2272" s="5">
        <v>180062</v>
      </c>
      <c r="F2272" s="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8297</v>
      </c>
      <c r="O2272" s="7">
        <f t="shared" si="210"/>
        <v>720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5">
        <v>20000</v>
      </c>
      <c r="E2273" s="5">
        <v>56618</v>
      </c>
      <c r="F2273" s="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8297</v>
      </c>
      <c r="O2273" s="7">
        <f t="shared" si="210"/>
        <v>283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5">
        <v>1000</v>
      </c>
      <c r="E2274" s="5">
        <v>13566</v>
      </c>
      <c r="F2274" s="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8297</v>
      </c>
      <c r="O2274" s="7">
        <f t="shared" si="210"/>
        <v>1357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5">
        <v>2500</v>
      </c>
      <c r="E2275" s="5">
        <v>5509</v>
      </c>
      <c r="F2275" s="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8297</v>
      </c>
      <c r="O2275" s="7">
        <f t="shared" si="210"/>
        <v>220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5">
        <v>2500</v>
      </c>
      <c r="E2276" s="5">
        <v>2990</v>
      </c>
      <c r="F2276" s="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8297</v>
      </c>
      <c r="O2276" s="7">
        <f t="shared" si="210"/>
        <v>120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5">
        <v>650</v>
      </c>
      <c r="E2277" s="5">
        <v>2650.5</v>
      </c>
      <c r="F2277" s="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8297</v>
      </c>
      <c r="O2277" s="7">
        <f t="shared" si="210"/>
        <v>408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5">
        <v>4589</v>
      </c>
      <c r="E2278" s="5">
        <v>4856</v>
      </c>
      <c r="F2278" s="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8297</v>
      </c>
      <c r="O2278" s="7">
        <f t="shared" si="210"/>
        <v>106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5">
        <v>8500</v>
      </c>
      <c r="E2279" s="5">
        <v>11992</v>
      </c>
      <c r="F2279" s="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8297</v>
      </c>
      <c r="O2279" s="7">
        <f t="shared" si="210"/>
        <v>141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5">
        <v>2000</v>
      </c>
      <c r="E2280" s="5">
        <v>5414</v>
      </c>
      <c r="F2280" s="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8297</v>
      </c>
      <c r="O2280" s="7">
        <f t="shared" si="210"/>
        <v>271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5">
        <v>1000</v>
      </c>
      <c r="E2281" s="5">
        <v>1538</v>
      </c>
      <c r="F2281" s="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8297</v>
      </c>
      <c r="O2281" s="7">
        <f t="shared" si="210"/>
        <v>154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5">
        <v>9800</v>
      </c>
      <c r="E2282" s="5">
        <v>39550.5</v>
      </c>
      <c r="F2282" s="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8297</v>
      </c>
      <c r="O2282" s="7">
        <f t="shared" si="210"/>
        <v>404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5">
        <v>300</v>
      </c>
      <c r="E2283" s="5">
        <v>555</v>
      </c>
      <c r="F2283" s="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8276</v>
      </c>
      <c r="O2283" s="7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5">
        <v>750</v>
      </c>
      <c r="E2284" s="5">
        <v>1390</v>
      </c>
      <c r="F2284" s="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8276</v>
      </c>
      <c r="O2284" s="7">
        <f t="shared" si="210"/>
        <v>185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5">
        <v>3000</v>
      </c>
      <c r="E2285" s="5">
        <v>3025.66</v>
      </c>
      <c r="F2285" s="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8276</v>
      </c>
      <c r="O2285" s="7">
        <f t="shared" si="210"/>
        <v>101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5">
        <v>6000</v>
      </c>
      <c r="E2286" s="5">
        <v>6373.27</v>
      </c>
      <c r="F2286" s="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8276</v>
      </c>
      <c r="O2286" s="7">
        <f t="shared" si="210"/>
        <v>106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5">
        <v>3000</v>
      </c>
      <c r="E2287" s="5">
        <v>3641</v>
      </c>
      <c r="F2287" s="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8276</v>
      </c>
      <c r="O2287" s="7">
        <f t="shared" si="210"/>
        <v>121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5">
        <v>1500</v>
      </c>
      <c r="E2288" s="5">
        <v>1501</v>
      </c>
      <c r="F2288" s="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8276</v>
      </c>
      <c r="O2288" s="7">
        <f t="shared" si="210"/>
        <v>100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5">
        <v>4500</v>
      </c>
      <c r="E2289" s="5">
        <v>5398.99</v>
      </c>
      <c r="F2289" s="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8276</v>
      </c>
      <c r="O2289" s="7">
        <f t="shared" si="210"/>
        <v>120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5">
        <v>1000</v>
      </c>
      <c r="E2290" s="5">
        <v>1001</v>
      </c>
      <c r="F2290" s="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8276</v>
      </c>
      <c r="O2290" s="7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5">
        <v>1500</v>
      </c>
      <c r="E2291" s="5">
        <v>1611</v>
      </c>
      <c r="F2291" s="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8276</v>
      </c>
      <c r="O2291" s="7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5">
        <v>1500</v>
      </c>
      <c r="E2292" s="5">
        <v>1561</v>
      </c>
      <c r="F2292" s="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8276</v>
      </c>
      <c r="O2292" s="7">
        <f t="shared" si="210"/>
        <v>104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5">
        <v>2500</v>
      </c>
      <c r="E2293" s="5">
        <v>4320</v>
      </c>
      <c r="F2293" s="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8276</v>
      </c>
      <c r="O2293" s="7">
        <f t="shared" si="210"/>
        <v>173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5">
        <v>2000</v>
      </c>
      <c r="E2294" s="5">
        <v>2145.0100000000002</v>
      </c>
      <c r="F2294" s="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8276</v>
      </c>
      <c r="O2294" s="7">
        <f t="shared" si="210"/>
        <v>107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5">
        <v>850</v>
      </c>
      <c r="E2295" s="5">
        <v>920</v>
      </c>
      <c r="F2295" s="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8276</v>
      </c>
      <c r="O2295" s="7">
        <f t="shared" si="210"/>
        <v>108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5">
        <v>5000</v>
      </c>
      <c r="E2296" s="5">
        <v>7304.04</v>
      </c>
      <c r="F2296" s="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8276</v>
      </c>
      <c r="O2296" s="7">
        <f t="shared" si="210"/>
        <v>146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5">
        <v>1200</v>
      </c>
      <c r="E2297" s="5">
        <v>1503</v>
      </c>
      <c r="F2297" s="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8276</v>
      </c>
      <c r="O2297" s="7">
        <f t="shared" si="210"/>
        <v>125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5">
        <v>7000</v>
      </c>
      <c r="E2298" s="5">
        <v>10435</v>
      </c>
      <c r="F2298" s="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8276</v>
      </c>
      <c r="O2298" s="7">
        <f t="shared" si="210"/>
        <v>149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5">
        <v>1000</v>
      </c>
      <c r="E2299" s="5">
        <v>1006</v>
      </c>
      <c r="F2299" s="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8276</v>
      </c>
      <c r="O2299" s="7">
        <f t="shared" si="210"/>
        <v>101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5">
        <v>30000</v>
      </c>
      <c r="E2300" s="5">
        <v>31522</v>
      </c>
      <c r="F2300" s="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8276</v>
      </c>
      <c r="O2300" s="7">
        <f t="shared" si="210"/>
        <v>105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5">
        <v>300</v>
      </c>
      <c r="E2301" s="5">
        <v>1050.5</v>
      </c>
      <c r="F2301" s="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8276</v>
      </c>
      <c r="O2301" s="7">
        <f t="shared" si="210"/>
        <v>350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5">
        <v>800</v>
      </c>
      <c r="E2302" s="5">
        <v>810</v>
      </c>
      <c r="F2302" s="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8276</v>
      </c>
      <c r="O2302" s="7">
        <f t="shared" si="210"/>
        <v>101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5">
        <v>5000</v>
      </c>
      <c r="E2303" s="5">
        <v>6680.22</v>
      </c>
      <c r="F2303" s="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8279</v>
      </c>
      <c r="O2303" s="7">
        <f t="shared" si="210"/>
        <v>134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5">
        <v>2300</v>
      </c>
      <c r="E2304" s="5">
        <v>3925</v>
      </c>
      <c r="F2304" s="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8279</v>
      </c>
      <c r="O2304" s="7">
        <f t="shared" si="210"/>
        <v>171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5">
        <v>6450</v>
      </c>
      <c r="E2305" s="5">
        <v>7053.61</v>
      </c>
      <c r="F2305" s="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8279</v>
      </c>
      <c r="O2305" s="7">
        <f t="shared" si="210"/>
        <v>109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5">
        <v>6000</v>
      </c>
      <c r="E2306" s="5">
        <v>6042.02</v>
      </c>
      <c r="F2306" s="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8279</v>
      </c>
      <c r="O2306" s="7">
        <f t="shared" si="210"/>
        <v>101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9">
        <f t="shared" si="214"/>
        <v>40502.815868055557</v>
      </c>
      <c r="T2306" s="19">
        <f t="shared" si="215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5">
        <v>18000</v>
      </c>
      <c r="E2307" s="5">
        <v>18221</v>
      </c>
      <c r="F2307" s="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8279</v>
      </c>
      <c r="O2307" s="7">
        <f t="shared" ref="O2307:O2370" si="216">ROUND(E2307/D2307*100,0)</f>
        <v>101</v>
      </c>
      <c r="P2307" s="5">
        <f t="shared" ref="P2307:P2370" si="217">IF(L2307=0,0,(E2307/L2307))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RIGHT(N2307,LEN(N2307)-FIND("/",N2307)*1)</f>
        <v>indie rock</v>
      </c>
      <c r="S2307" s="19">
        <f t="shared" ref="S2307:S2370" si="220">(((J2307/60)/60)/24)+DATE(1970,1,1)</f>
        <v>41834.695277777777</v>
      </c>
      <c r="T2307" s="19">
        <f t="shared" ref="T2307:T2370" si="221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5">
        <v>3500</v>
      </c>
      <c r="E2308" s="5">
        <v>3736.55</v>
      </c>
      <c r="F2308" s="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8279</v>
      </c>
      <c r="O2308" s="7">
        <f t="shared" si="216"/>
        <v>107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5">
        <v>1964.47</v>
      </c>
      <c r="E2309" s="5">
        <v>2095.2600000000002</v>
      </c>
      <c r="F2309" s="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8279</v>
      </c>
      <c r="O2309" s="7">
        <f t="shared" si="216"/>
        <v>107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5">
        <v>50000</v>
      </c>
      <c r="E2310" s="5">
        <v>50653.11</v>
      </c>
      <c r="F2310" s="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8279</v>
      </c>
      <c r="O2310" s="7">
        <f t="shared" si="216"/>
        <v>101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5">
        <v>6000</v>
      </c>
      <c r="E2311" s="5">
        <v>6400.47</v>
      </c>
      <c r="F2311" s="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8279</v>
      </c>
      <c r="O2311" s="7">
        <f t="shared" si="216"/>
        <v>107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5">
        <v>18500</v>
      </c>
      <c r="E2312" s="5">
        <v>79335.360000000001</v>
      </c>
      <c r="F2312" s="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8279</v>
      </c>
      <c r="O2312" s="7">
        <f t="shared" si="216"/>
        <v>429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5">
        <v>9000</v>
      </c>
      <c r="E2313" s="5">
        <v>9370</v>
      </c>
      <c r="F2313" s="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8279</v>
      </c>
      <c r="O2313" s="7">
        <f t="shared" si="216"/>
        <v>104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5">
        <v>3000</v>
      </c>
      <c r="E2314" s="5">
        <v>3236</v>
      </c>
      <c r="F2314" s="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8279</v>
      </c>
      <c r="O2314" s="7">
        <f t="shared" si="216"/>
        <v>108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5">
        <v>5000</v>
      </c>
      <c r="E2315" s="5">
        <v>8792.02</v>
      </c>
      <c r="F2315" s="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8279</v>
      </c>
      <c r="O2315" s="7">
        <f t="shared" si="216"/>
        <v>176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5">
        <v>1200</v>
      </c>
      <c r="E2316" s="5">
        <v>1883.64</v>
      </c>
      <c r="F2316" s="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8279</v>
      </c>
      <c r="O2316" s="7">
        <f t="shared" si="216"/>
        <v>157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5">
        <v>2500</v>
      </c>
      <c r="E2317" s="5">
        <v>2565</v>
      </c>
      <c r="F2317" s="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8279</v>
      </c>
      <c r="O2317" s="7">
        <f t="shared" si="216"/>
        <v>103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5">
        <v>15000</v>
      </c>
      <c r="E2318" s="5">
        <v>15606.4</v>
      </c>
      <c r="F2318" s="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8279</v>
      </c>
      <c r="O2318" s="7">
        <f t="shared" si="216"/>
        <v>104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5">
        <v>400</v>
      </c>
      <c r="E2319" s="5">
        <v>416</v>
      </c>
      <c r="F2319" s="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8279</v>
      </c>
      <c r="O2319" s="7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5">
        <v>5000</v>
      </c>
      <c r="E2320" s="5">
        <v>6053</v>
      </c>
      <c r="F2320" s="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8279</v>
      </c>
      <c r="O2320" s="7">
        <f t="shared" si="216"/>
        <v>121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5">
        <v>3000</v>
      </c>
      <c r="E2321" s="5">
        <v>3231</v>
      </c>
      <c r="F2321" s="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8279</v>
      </c>
      <c r="O2321" s="7">
        <f t="shared" si="216"/>
        <v>108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5">
        <v>5000</v>
      </c>
      <c r="E2322" s="5">
        <v>5433</v>
      </c>
      <c r="F2322" s="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8279</v>
      </c>
      <c r="O2322" s="7">
        <f t="shared" si="216"/>
        <v>109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5">
        <v>10557</v>
      </c>
      <c r="E2323" s="5">
        <v>4130</v>
      </c>
      <c r="F2323" s="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8298</v>
      </c>
      <c r="O2323" s="7">
        <f t="shared" si="216"/>
        <v>39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5">
        <v>2700</v>
      </c>
      <c r="E2324" s="5">
        <v>85</v>
      </c>
      <c r="F2324" s="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8298</v>
      </c>
      <c r="O2324" s="7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5">
        <v>250</v>
      </c>
      <c r="E2325" s="5">
        <v>120</v>
      </c>
      <c r="F2325" s="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8298</v>
      </c>
      <c r="O2325" s="7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5">
        <v>7500</v>
      </c>
      <c r="E2326" s="5">
        <v>1555</v>
      </c>
      <c r="F2326" s="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8298</v>
      </c>
      <c r="O2326" s="7">
        <f t="shared" si="216"/>
        <v>21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5">
        <v>1000</v>
      </c>
      <c r="E2327" s="5">
        <v>80</v>
      </c>
      <c r="F2327" s="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8298</v>
      </c>
      <c r="O2327" s="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5">
        <v>15000</v>
      </c>
      <c r="E2328" s="5">
        <v>108</v>
      </c>
      <c r="F2328" s="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8298</v>
      </c>
      <c r="O2328" s="7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5">
        <v>35000</v>
      </c>
      <c r="E2329" s="5">
        <v>184133.01</v>
      </c>
      <c r="F2329" s="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8298</v>
      </c>
      <c r="O2329" s="7">
        <f t="shared" si="216"/>
        <v>526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5">
        <v>10000</v>
      </c>
      <c r="E2330" s="5">
        <v>25445</v>
      </c>
      <c r="F2330" s="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8298</v>
      </c>
      <c r="O2330" s="7">
        <f t="shared" si="216"/>
        <v>254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5">
        <v>25000</v>
      </c>
      <c r="E2331" s="5">
        <v>26480</v>
      </c>
      <c r="F2331" s="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8298</v>
      </c>
      <c r="O2331" s="7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5">
        <v>35000</v>
      </c>
      <c r="E2332" s="5">
        <v>35848</v>
      </c>
      <c r="F2332" s="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8298</v>
      </c>
      <c r="O2332" s="7">
        <f t="shared" si="216"/>
        <v>102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5">
        <v>8000</v>
      </c>
      <c r="E2333" s="5">
        <v>11545.1</v>
      </c>
      <c r="F2333" s="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8298</v>
      </c>
      <c r="O2333" s="7">
        <f t="shared" si="216"/>
        <v>144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5">
        <v>25000</v>
      </c>
      <c r="E2334" s="5">
        <v>26577</v>
      </c>
      <c r="F2334" s="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8298</v>
      </c>
      <c r="O2334" s="7">
        <f t="shared" si="216"/>
        <v>106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5">
        <v>600</v>
      </c>
      <c r="E2335" s="5">
        <v>1273</v>
      </c>
      <c r="F2335" s="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8298</v>
      </c>
      <c r="O2335" s="7">
        <f t="shared" si="216"/>
        <v>212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5">
        <v>4000</v>
      </c>
      <c r="E2336" s="5">
        <v>4078</v>
      </c>
      <c r="F2336" s="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8298</v>
      </c>
      <c r="O2336" s="7">
        <f t="shared" si="216"/>
        <v>102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5">
        <v>25000</v>
      </c>
      <c r="E2337" s="5">
        <v>25568</v>
      </c>
      <c r="F2337" s="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8298</v>
      </c>
      <c r="O2337" s="7">
        <f t="shared" si="216"/>
        <v>102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5">
        <v>20000</v>
      </c>
      <c r="E2338" s="5">
        <v>104146.51</v>
      </c>
      <c r="F2338" s="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8298</v>
      </c>
      <c r="O2338" s="7">
        <f t="shared" si="216"/>
        <v>521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5">
        <v>12000</v>
      </c>
      <c r="E2339" s="5">
        <v>13279</v>
      </c>
      <c r="F2339" s="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8298</v>
      </c>
      <c r="O2339" s="7">
        <f t="shared" si="216"/>
        <v>111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5">
        <v>15000</v>
      </c>
      <c r="E2340" s="5">
        <v>15171.5</v>
      </c>
      <c r="F2340" s="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8298</v>
      </c>
      <c r="O2340" s="7">
        <f t="shared" si="216"/>
        <v>101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5">
        <v>25000</v>
      </c>
      <c r="E2341" s="5">
        <v>73552</v>
      </c>
      <c r="F2341" s="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8298</v>
      </c>
      <c r="O2341" s="7">
        <f t="shared" si="216"/>
        <v>294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5">
        <v>40000</v>
      </c>
      <c r="E2342" s="5">
        <v>42311</v>
      </c>
      <c r="F2342" s="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8298</v>
      </c>
      <c r="O2342" s="7">
        <f t="shared" si="216"/>
        <v>106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5">
        <v>5000</v>
      </c>
      <c r="E2343" s="5">
        <v>0</v>
      </c>
      <c r="F2343" s="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8272</v>
      </c>
      <c r="O2343" s="7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5">
        <v>5500</v>
      </c>
      <c r="E2344" s="5">
        <v>0</v>
      </c>
      <c r="F2344" s="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8272</v>
      </c>
      <c r="O2344" s="7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5">
        <v>10000</v>
      </c>
      <c r="E2345" s="5">
        <v>300</v>
      </c>
      <c r="F2345" s="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8272</v>
      </c>
      <c r="O2345" s="7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5">
        <v>1000</v>
      </c>
      <c r="E2346" s="5">
        <v>1</v>
      </c>
      <c r="F2346" s="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8272</v>
      </c>
      <c r="O2346" s="7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5">
        <v>3000</v>
      </c>
      <c r="E2347" s="5">
        <v>0</v>
      </c>
      <c r="F2347" s="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8272</v>
      </c>
      <c r="O2347" s="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5">
        <v>60000</v>
      </c>
      <c r="E2348" s="5">
        <v>39</v>
      </c>
      <c r="F2348" s="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8272</v>
      </c>
      <c r="O2348" s="7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5">
        <v>1000</v>
      </c>
      <c r="E2349" s="5">
        <v>15</v>
      </c>
      <c r="F2349" s="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8272</v>
      </c>
      <c r="O2349" s="7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5">
        <v>70000</v>
      </c>
      <c r="E2350" s="5">
        <v>270</v>
      </c>
      <c r="F2350" s="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8272</v>
      </c>
      <c r="O2350" s="7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5">
        <v>474900</v>
      </c>
      <c r="E2351" s="5">
        <v>0</v>
      </c>
      <c r="F2351" s="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8272</v>
      </c>
      <c r="O2351" s="7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5">
        <v>50000</v>
      </c>
      <c r="E2352" s="5">
        <v>0</v>
      </c>
      <c r="F2352" s="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8272</v>
      </c>
      <c r="O2352" s="7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5">
        <v>18900</v>
      </c>
      <c r="E2353" s="5">
        <v>108</v>
      </c>
      <c r="F2353" s="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8272</v>
      </c>
      <c r="O2353" s="7">
        <f t="shared" si="216"/>
        <v>1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5">
        <v>2000</v>
      </c>
      <c r="E2354" s="5">
        <v>0</v>
      </c>
      <c r="F2354" s="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8272</v>
      </c>
      <c r="O2354" s="7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5">
        <v>1000</v>
      </c>
      <c r="E2355" s="5">
        <v>0</v>
      </c>
      <c r="F2355" s="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8272</v>
      </c>
      <c r="O2355" s="7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5">
        <v>35000</v>
      </c>
      <c r="E2356" s="5">
        <v>25</v>
      </c>
      <c r="F2356" s="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8272</v>
      </c>
      <c r="O2356" s="7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5">
        <v>8000</v>
      </c>
      <c r="E2357" s="5">
        <v>55</v>
      </c>
      <c r="F2357" s="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8272</v>
      </c>
      <c r="O2357" s="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5">
        <v>10000</v>
      </c>
      <c r="E2358" s="5">
        <v>0</v>
      </c>
      <c r="F2358" s="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8272</v>
      </c>
      <c r="O2358" s="7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5">
        <v>27000</v>
      </c>
      <c r="E2359" s="5">
        <v>0</v>
      </c>
      <c r="F2359" s="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8272</v>
      </c>
      <c r="O2359" s="7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5">
        <v>1500</v>
      </c>
      <c r="E2360" s="5">
        <v>0</v>
      </c>
      <c r="F2360" s="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8272</v>
      </c>
      <c r="O2360" s="7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5">
        <v>7500</v>
      </c>
      <c r="E2361" s="5">
        <v>1101</v>
      </c>
      <c r="F2361" s="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8272</v>
      </c>
      <c r="O2361" s="7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5">
        <v>5000</v>
      </c>
      <c r="E2362" s="5">
        <v>2</v>
      </c>
      <c r="F2362" s="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8272</v>
      </c>
      <c r="O2362" s="7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5">
        <v>200</v>
      </c>
      <c r="E2363" s="5">
        <v>0</v>
      </c>
      <c r="F2363" s="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8272</v>
      </c>
      <c r="O2363" s="7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5">
        <v>420</v>
      </c>
      <c r="E2364" s="5">
        <v>120</v>
      </c>
      <c r="F2364" s="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8272</v>
      </c>
      <c r="O2364" s="7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5">
        <v>175000</v>
      </c>
      <c r="E2365" s="5">
        <v>0</v>
      </c>
      <c r="F2365" s="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8272</v>
      </c>
      <c r="O2365" s="7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5">
        <v>128</v>
      </c>
      <c r="E2366" s="5">
        <v>0</v>
      </c>
      <c r="F2366" s="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8272</v>
      </c>
      <c r="O2366" s="7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5">
        <v>1000</v>
      </c>
      <c r="E2367" s="5">
        <v>0</v>
      </c>
      <c r="F2367" s="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8272</v>
      </c>
      <c r="O2367" s="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5">
        <v>25000</v>
      </c>
      <c r="E2368" s="5">
        <v>2630</v>
      </c>
      <c r="F2368" s="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8272</v>
      </c>
      <c r="O2368" s="7">
        <f t="shared" si="216"/>
        <v>11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5">
        <v>50000</v>
      </c>
      <c r="E2369" s="5">
        <v>670</v>
      </c>
      <c r="F2369" s="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8272</v>
      </c>
      <c r="O2369" s="7">
        <f t="shared" si="216"/>
        <v>1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5">
        <v>40000</v>
      </c>
      <c r="E2370" s="5">
        <v>100</v>
      </c>
      <c r="F2370" s="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8272</v>
      </c>
      <c r="O2370" s="7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9">
        <f t="shared" si="220"/>
        <v>42063.721817129626</v>
      </c>
      <c r="T2370" s="19">
        <f t="shared" si="221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5">
        <v>25000</v>
      </c>
      <c r="E2371" s="5">
        <v>0</v>
      </c>
      <c r="F2371" s="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8272</v>
      </c>
      <c r="O2371" s="7">
        <f t="shared" ref="O2371:O2434" si="222">ROUND(E2371/D2371*100,0)</f>
        <v>0</v>
      </c>
      <c r="P2371" s="5">
        <f t="shared" ref="P2371:P2434" si="223">IF(L2371=0,0,(E2371/L2371))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RIGHT(N2371,LEN(N2371)-FIND("/",N2371)*1)</f>
        <v>web</v>
      </c>
      <c r="S2371" s="19">
        <f t="shared" ref="S2371:S2434" si="226">(((J2371/60)/60)/24)+DATE(1970,1,1)</f>
        <v>42380.812627314815</v>
      </c>
      <c r="T2371" s="1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5">
        <v>25000</v>
      </c>
      <c r="E2372" s="5">
        <v>82</v>
      </c>
      <c r="F2372" s="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8272</v>
      </c>
      <c r="O2372" s="7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5">
        <v>2000</v>
      </c>
      <c r="E2373" s="5">
        <v>0</v>
      </c>
      <c r="F2373" s="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8272</v>
      </c>
      <c r="O2373" s="7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5">
        <v>5500</v>
      </c>
      <c r="E2374" s="5">
        <v>180</v>
      </c>
      <c r="F2374" s="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8272</v>
      </c>
      <c r="O2374" s="7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5">
        <v>850000</v>
      </c>
      <c r="E2375" s="5">
        <v>50</v>
      </c>
      <c r="F2375" s="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8272</v>
      </c>
      <c r="O2375" s="7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5">
        <v>22000</v>
      </c>
      <c r="E2376" s="5">
        <v>10</v>
      </c>
      <c r="F2376" s="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8272</v>
      </c>
      <c r="O2376" s="7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5">
        <v>10000</v>
      </c>
      <c r="E2377" s="5">
        <v>0</v>
      </c>
      <c r="F2377" s="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8272</v>
      </c>
      <c r="O2377" s="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5">
        <v>3000</v>
      </c>
      <c r="E2378" s="5">
        <v>326.33</v>
      </c>
      <c r="F2378" s="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8272</v>
      </c>
      <c r="O2378" s="7">
        <f t="shared" si="222"/>
        <v>11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5">
        <v>2500</v>
      </c>
      <c r="E2379" s="5">
        <v>0</v>
      </c>
      <c r="F2379" s="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8272</v>
      </c>
      <c r="O2379" s="7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5">
        <v>110000</v>
      </c>
      <c r="E2380" s="5">
        <v>0</v>
      </c>
      <c r="F2380" s="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8272</v>
      </c>
      <c r="O2380" s="7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5">
        <v>30000</v>
      </c>
      <c r="E2381" s="5">
        <v>0</v>
      </c>
      <c r="F2381" s="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8272</v>
      </c>
      <c r="O2381" s="7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5">
        <v>15000</v>
      </c>
      <c r="E2382" s="5">
        <v>55</v>
      </c>
      <c r="F2382" s="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8272</v>
      </c>
      <c r="O2382" s="7">
        <f t="shared" si="222"/>
        <v>0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5">
        <v>86350</v>
      </c>
      <c r="E2383" s="5">
        <v>1571</v>
      </c>
      <c r="F2383" s="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8272</v>
      </c>
      <c r="O2383" s="7">
        <f t="shared" si="222"/>
        <v>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5">
        <v>3000</v>
      </c>
      <c r="E2384" s="5">
        <v>75</v>
      </c>
      <c r="F2384" s="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8272</v>
      </c>
      <c r="O2384" s="7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5">
        <v>10000</v>
      </c>
      <c r="E2385" s="5">
        <v>435</v>
      </c>
      <c r="F2385" s="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8272</v>
      </c>
      <c r="O2385" s="7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5">
        <v>1000</v>
      </c>
      <c r="E2386" s="5">
        <v>8</v>
      </c>
      <c r="F2386" s="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8272</v>
      </c>
      <c r="O2386" s="7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5">
        <v>65000</v>
      </c>
      <c r="E2387" s="5">
        <v>788</v>
      </c>
      <c r="F2387" s="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8272</v>
      </c>
      <c r="O2387" s="7">
        <f t="shared" si="222"/>
        <v>1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5">
        <v>30000</v>
      </c>
      <c r="E2388" s="5">
        <v>0</v>
      </c>
      <c r="F2388" s="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8272</v>
      </c>
      <c r="O2388" s="7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5">
        <v>150000</v>
      </c>
      <c r="E2389" s="5">
        <v>1026</v>
      </c>
      <c r="F2389" s="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8272</v>
      </c>
      <c r="O2389" s="7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5">
        <v>37000</v>
      </c>
      <c r="E2390" s="5">
        <v>463</v>
      </c>
      <c r="F2390" s="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8272</v>
      </c>
      <c r="O2390" s="7">
        <f t="shared" si="222"/>
        <v>1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5">
        <v>16000</v>
      </c>
      <c r="E2391" s="5">
        <v>30</v>
      </c>
      <c r="F2391" s="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8272</v>
      </c>
      <c r="O2391" s="7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5">
        <v>510000</v>
      </c>
      <c r="E2392" s="5">
        <v>0</v>
      </c>
      <c r="F2392" s="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8272</v>
      </c>
      <c r="O2392" s="7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5">
        <v>20000</v>
      </c>
      <c r="E2393" s="5">
        <v>25</v>
      </c>
      <c r="F2393" s="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8272</v>
      </c>
      <c r="O2393" s="7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5">
        <v>4200</v>
      </c>
      <c r="E2394" s="5">
        <v>0</v>
      </c>
      <c r="F2394" s="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8272</v>
      </c>
      <c r="O2394" s="7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5">
        <v>100000</v>
      </c>
      <c r="E2395" s="5">
        <v>50</v>
      </c>
      <c r="F2395" s="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8272</v>
      </c>
      <c r="O2395" s="7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5">
        <v>5000</v>
      </c>
      <c r="E2396" s="5">
        <v>3</v>
      </c>
      <c r="F2396" s="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8272</v>
      </c>
      <c r="O2396" s="7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5">
        <v>33000</v>
      </c>
      <c r="E2397" s="5">
        <v>0</v>
      </c>
      <c r="F2397" s="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8272</v>
      </c>
      <c r="O2397" s="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5">
        <v>5000</v>
      </c>
      <c r="E2398" s="5">
        <v>10</v>
      </c>
      <c r="F2398" s="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8272</v>
      </c>
      <c r="O2398" s="7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5">
        <v>124000</v>
      </c>
      <c r="E2399" s="5">
        <v>0</v>
      </c>
      <c r="F2399" s="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8272</v>
      </c>
      <c r="O2399" s="7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5">
        <v>4000</v>
      </c>
      <c r="E2400" s="5">
        <v>0</v>
      </c>
      <c r="F2400" s="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8272</v>
      </c>
      <c r="O2400" s="7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5">
        <v>13000</v>
      </c>
      <c r="E2401" s="5">
        <v>0</v>
      </c>
      <c r="F2401" s="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8272</v>
      </c>
      <c r="O2401" s="7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5">
        <v>50000</v>
      </c>
      <c r="E2402" s="5">
        <v>0</v>
      </c>
      <c r="F2402" s="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8272</v>
      </c>
      <c r="O2402" s="7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5">
        <v>28000</v>
      </c>
      <c r="E2403" s="5">
        <v>201</v>
      </c>
      <c r="F2403" s="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8284</v>
      </c>
      <c r="O2403" s="7">
        <f t="shared" si="222"/>
        <v>1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5">
        <v>12000</v>
      </c>
      <c r="E2404" s="5">
        <v>52</v>
      </c>
      <c r="F2404" s="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8284</v>
      </c>
      <c r="O2404" s="7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5">
        <v>1200</v>
      </c>
      <c r="E2405" s="5">
        <v>202</v>
      </c>
      <c r="F2405" s="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8284</v>
      </c>
      <c r="O2405" s="7">
        <f t="shared" si="222"/>
        <v>17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5">
        <v>15000</v>
      </c>
      <c r="E2406" s="5">
        <v>0</v>
      </c>
      <c r="F2406" s="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8284</v>
      </c>
      <c r="O2406" s="7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5">
        <v>5000</v>
      </c>
      <c r="E2407" s="5">
        <v>1126</v>
      </c>
      <c r="F2407" s="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8284</v>
      </c>
      <c r="O2407" s="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5">
        <v>3250</v>
      </c>
      <c r="E2408" s="5">
        <v>1345</v>
      </c>
      <c r="F2408" s="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8284</v>
      </c>
      <c r="O2408" s="7">
        <f t="shared" si="222"/>
        <v>41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5">
        <v>22000</v>
      </c>
      <c r="E2409" s="5">
        <v>5557</v>
      </c>
      <c r="F2409" s="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8284</v>
      </c>
      <c r="O2409" s="7">
        <f t="shared" si="222"/>
        <v>25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5">
        <v>15000</v>
      </c>
      <c r="E2410" s="5">
        <v>30</v>
      </c>
      <c r="F2410" s="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8284</v>
      </c>
      <c r="O2410" s="7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5">
        <v>25000</v>
      </c>
      <c r="E2411" s="5">
        <v>460</v>
      </c>
      <c r="F2411" s="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8284</v>
      </c>
      <c r="O2411" s="7">
        <f t="shared" si="222"/>
        <v>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5">
        <v>15000</v>
      </c>
      <c r="E2412" s="5">
        <v>0</v>
      </c>
      <c r="F2412" s="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8284</v>
      </c>
      <c r="O2412" s="7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5">
        <v>25000</v>
      </c>
      <c r="E2413" s="5">
        <v>151</v>
      </c>
      <c r="F2413" s="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8284</v>
      </c>
      <c r="O2413" s="7">
        <f t="shared" si="222"/>
        <v>1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5">
        <v>8000</v>
      </c>
      <c r="E2414" s="5">
        <v>0</v>
      </c>
      <c r="F2414" s="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8284</v>
      </c>
      <c r="O2414" s="7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5">
        <v>3000</v>
      </c>
      <c r="E2415" s="5">
        <v>25</v>
      </c>
      <c r="F2415" s="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8284</v>
      </c>
      <c r="O2415" s="7">
        <f t="shared" si="222"/>
        <v>1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5">
        <v>15000</v>
      </c>
      <c r="E2416" s="5">
        <v>460</v>
      </c>
      <c r="F2416" s="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8284</v>
      </c>
      <c r="O2416" s="7">
        <f t="shared" si="222"/>
        <v>3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5">
        <v>60000</v>
      </c>
      <c r="E2417" s="5">
        <v>335</v>
      </c>
      <c r="F2417" s="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8284</v>
      </c>
      <c r="O2417" s="7">
        <f t="shared" si="222"/>
        <v>1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5">
        <v>20000</v>
      </c>
      <c r="E2418" s="5">
        <v>5</v>
      </c>
      <c r="F2418" s="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8284</v>
      </c>
      <c r="O2418" s="7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5">
        <v>1000</v>
      </c>
      <c r="E2419" s="5">
        <v>0</v>
      </c>
      <c r="F2419" s="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8284</v>
      </c>
      <c r="O2419" s="7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5">
        <v>25000</v>
      </c>
      <c r="E2420" s="5">
        <v>5</v>
      </c>
      <c r="F2420" s="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8284</v>
      </c>
      <c r="O2420" s="7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5">
        <v>3000</v>
      </c>
      <c r="E2421" s="5">
        <v>0</v>
      </c>
      <c r="F2421" s="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8284</v>
      </c>
      <c r="O2421" s="7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5">
        <v>16870</v>
      </c>
      <c r="E2422" s="5">
        <v>2501</v>
      </c>
      <c r="F2422" s="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8284</v>
      </c>
      <c r="O2422" s="7">
        <f t="shared" si="222"/>
        <v>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5">
        <v>6000</v>
      </c>
      <c r="E2423" s="5">
        <v>1</v>
      </c>
      <c r="F2423" s="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8284</v>
      </c>
      <c r="O2423" s="7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5">
        <v>500</v>
      </c>
      <c r="E2424" s="5">
        <v>1</v>
      </c>
      <c r="F2424" s="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8284</v>
      </c>
      <c r="O2424" s="7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5">
        <v>60000</v>
      </c>
      <c r="E2425" s="5">
        <v>8</v>
      </c>
      <c r="F2425" s="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8284</v>
      </c>
      <c r="O2425" s="7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5">
        <v>25000</v>
      </c>
      <c r="E2426" s="5">
        <v>310</v>
      </c>
      <c r="F2426" s="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8284</v>
      </c>
      <c r="O2426" s="7">
        <f t="shared" si="222"/>
        <v>1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5">
        <v>3500</v>
      </c>
      <c r="E2427" s="5">
        <v>1</v>
      </c>
      <c r="F2427" s="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8284</v>
      </c>
      <c r="O2427" s="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5">
        <v>20000</v>
      </c>
      <c r="E2428" s="5">
        <v>0</v>
      </c>
      <c r="F2428" s="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8284</v>
      </c>
      <c r="O2428" s="7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5">
        <v>50000</v>
      </c>
      <c r="E2429" s="5">
        <v>1</v>
      </c>
      <c r="F2429" s="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8284</v>
      </c>
      <c r="O2429" s="7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5">
        <v>35000</v>
      </c>
      <c r="E2430" s="5">
        <v>1</v>
      </c>
      <c r="F2430" s="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8284</v>
      </c>
      <c r="O2430" s="7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5">
        <v>140000</v>
      </c>
      <c r="E2431" s="5">
        <v>2005</v>
      </c>
      <c r="F2431" s="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8284</v>
      </c>
      <c r="O2431" s="7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5">
        <v>3000</v>
      </c>
      <c r="E2432" s="5">
        <v>21</v>
      </c>
      <c r="F2432" s="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8284</v>
      </c>
      <c r="O2432" s="7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5">
        <v>100000</v>
      </c>
      <c r="E2433" s="5">
        <v>2</v>
      </c>
      <c r="F2433" s="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8284</v>
      </c>
      <c r="O2433" s="7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5">
        <v>14000</v>
      </c>
      <c r="E2434" s="5">
        <v>2</v>
      </c>
      <c r="F2434" s="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8284</v>
      </c>
      <c r="O2434" s="7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9">
        <f t="shared" si="226"/>
        <v>42041.218715277777</v>
      </c>
      <c r="T2434" s="19">
        <f t="shared" si="227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5">
        <v>10000</v>
      </c>
      <c r="E2435" s="5">
        <v>0</v>
      </c>
      <c r="F2435" s="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8284</v>
      </c>
      <c r="O2435" s="7">
        <f t="shared" ref="O2435:O2498" si="228">ROUND(E2435/D2435*100,0)</f>
        <v>0</v>
      </c>
      <c r="P2435" s="5">
        <f t="shared" ref="P2435:P2498" si="229">IF(L2435=0,0,(E2435/L2435))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RIGHT(N2435,LEN(N2435)-FIND("/",N2435)*1)</f>
        <v>food trucks</v>
      </c>
      <c r="S2435" s="19">
        <f t="shared" ref="S2435:S2498" si="232">(((J2435/60)/60)/24)+DATE(1970,1,1)</f>
        <v>42397.89980324074</v>
      </c>
      <c r="T2435" s="1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5">
        <v>20000</v>
      </c>
      <c r="E2436" s="5">
        <v>26</v>
      </c>
      <c r="F2436" s="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8284</v>
      </c>
      <c r="O2436" s="7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5">
        <v>250000</v>
      </c>
      <c r="E2437" s="5">
        <v>1224</v>
      </c>
      <c r="F2437" s="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8284</v>
      </c>
      <c r="O2437" s="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5">
        <v>117000</v>
      </c>
      <c r="E2438" s="5">
        <v>45</v>
      </c>
      <c r="F2438" s="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8284</v>
      </c>
      <c r="O2438" s="7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5">
        <v>8000</v>
      </c>
      <c r="E2439" s="5">
        <v>0</v>
      </c>
      <c r="F2439" s="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8284</v>
      </c>
      <c r="O2439" s="7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5">
        <v>15000</v>
      </c>
      <c r="E2440" s="5">
        <v>50</v>
      </c>
      <c r="F2440" s="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8284</v>
      </c>
      <c r="O2440" s="7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5">
        <v>10000</v>
      </c>
      <c r="E2441" s="5">
        <v>0</v>
      </c>
      <c r="F2441" s="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8284</v>
      </c>
      <c r="O2441" s="7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5">
        <v>5000</v>
      </c>
      <c r="E2442" s="5">
        <v>10</v>
      </c>
      <c r="F2442" s="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8284</v>
      </c>
      <c r="O2442" s="7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5">
        <v>7500</v>
      </c>
      <c r="E2443" s="5">
        <v>8091</v>
      </c>
      <c r="F2443" s="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8298</v>
      </c>
      <c r="O2443" s="7">
        <f t="shared" si="228"/>
        <v>108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5">
        <v>24000</v>
      </c>
      <c r="E2444" s="5">
        <v>30226</v>
      </c>
      <c r="F2444" s="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8298</v>
      </c>
      <c r="O2444" s="7">
        <f t="shared" si="228"/>
        <v>126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5">
        <v>20000</v>
      </c>
      <c r="E2445" s="5">
        <v>40502.99</v>
      </c>
      <c r="F2445" s="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8298</v>
      </c>
      <c r="O2445" s="7">
        <f t="shared" si="228"/>
        <v>203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5">
        <v>3000</v>
      </c>
      <c r="E2446" s="5">
        <v>3258</v>
      </c>
      <c r="F2446" s="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8298</v>
      </c>
      <c r="O2446" s="7">
        <f t="shared" si="228"/>
        <v>109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5">
        <v>5000</v>
      </c>
      <c r="E2447" s="5">
        <v>8640</v>
      </c>
      <c r="F2447" s="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8298</v>
      </c>
      <c r="O2447" s="7">
        <f t="shared" si="228"/>
        <v>173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5">
        <v>5000</v>
      </c>
      <c r="E2448" s="5">
        <v>8399</v>
      </c>
      <c r="F2448" s="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8298</v>
      </c>
      <c r="O2448" s="7">
        <f t="shared" si="228"/>
        <v>168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5">
        <v>2500</v>
      </c>
      <c r="E2449" s="5">
        <v>10680</v>
      </c>
      <c r="F2449" s="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8298</v>
      </c>
      <c r="O2449" s="7">
        <f t="shared" si="228"/>
        <v>427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5">
        <v>400</v>
      </c>
      <c r="E2450" s="5">
        <v>430</v>
      </c>
      <c r="F2450" s="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8298</v>
      </c>
      <c r="O2450" s="7">
        <f t="shared" si="228"/>
        <v>108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5">
        <v>10000</v>
      </c>
      <c r="E2451" s="5">
        <v>10800</v>
      </c>
      <c r="F2451" s="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8298</v>
      </c>
      <c r="O2451" s="7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5">
        <v>15000</v>
      </c>
      <c r="E2452" s="5">
        <v>15230.03</v>
      </c>
      <c r="F2452" s="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8298</v>
      </c>
      <c r="O2452" s="7">
        <f t="shared" si="228"/>
        <v>102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5">
        <v>10000</v>
      </c>
      <c r="E2453" s="5">
        <v>11545</v>
      </c>
      <c r="F2453" s="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8298</v>
      </c>
      <c r="O2453" s="7">
        <f t="shared" si="228"/>
        <v>115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5">
        <v>600</v>
      </c>
      <c r="E2454" s="5">
        <v>801</v>
      </c>
      <c r="F2454" s="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8298</v>
      </c>
      <c r="O2454" s="7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5">
        <v>3000</v>
      </c>
      <c r="E2455" s="5">
        <v>4641</v>
      </c>
      <c r="F2455" s="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8298</v>
      </c>
      <c r="O2455" s="7">
        <f t="shared" si="228"/>
        <v>155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5">
        <v>35000</v>
      </c>
      <c r="E2456" s="5">
        <v>35296</v>
      </c>
      <c r="F2456" s="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8298</v>
      </c>
      <c r="O2456" s="7">
        <f t="shared" si="228"/>
        <v>101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5">
        <v>300</v>
      </c>
      <c r="E2457" s="5">
        <v>546</v>
      </c>
      <c r="F2457" s="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8298</v>
      </c>
      <c r="O2457" s="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5">
        <v>1500</v>
      </c>
      <c r="E2458" s="5">
        <v>2713</v>
      </c>
      <c r="F2458" s="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8298</v>
      </c>
      <c r="O2458" s="7">
        <f t="shared" si="228"/>
        <v>181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5">
        <v>23000</v>
      </c>
      <c r="E2459" s="5">
        <v>23530</v>
      </c>
      <c r="F2459" s="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8298</v>
      </c>
      <c r="O2459" s="7">
        <f t="shared" si="228"/>
        <v>102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5">
        <v>5000</v>
      </c>
      <c r="E2460" s="5">
        <v>5509</v>
      </c>
      <c r="F2460" s="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8298</v>
      </c>
      <c r="O2460" s="7">
        <f t="shared" si="228"/>
        <v>110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5">
        <v>30000</v>
      </c>
      <c r="E2461" s="5">
        <v>30675</v>
      </c>
      <c r="F2461" s="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8298</v>
      </c>
      <c r="O2461" s="7">
        <f t="shared" si="228"/>
        <v>102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5">
        <v>8500</v>
      </c>
      <c r="E2462" s="5">
        <v>8567</v>
      </c>
      <c r="F2462" s="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8298</v>
      </c>
      <c r="O2462" s="7">
        <f t="shared" si="228"/>
        <v>101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5">
        <v>7500</v>
      </c>
      <c r="E2463" s="5">
        <v>7785</v>
      </c>
      <c r="F2463" s="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8279</v>
      </c>
      <c r="O2463" s="7">
        <f t="shared" si="228"/>
        <v>104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5">
        <v>3000</v>
      </c>
      <c r="E2464" s="5">
        <v>3321.25</v>
      </c>
      <c r="F2464" s="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8279</v>
      </c>
      <c r="O2464" s="7">
        <f t="shared" si="228"/>
        <v>111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5">
        <v>2000</v>
      </c>
      <c r="E2465" s="5">
        <v>2325</v>
      </c>
      <c r="F2465" s="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8279</v>
      </c>
      <c r="O2465" s="7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5">
        <v>2000</v>
      </c>
      <c r="E2466" s="5">
        <v>2222</v>
      </c>
      <c r="F2466" s="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8279</v>
      </c>
      <c r="O2466" s="7">
        <f t="shared" si="228"/>
        <v>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5">
        <v>700</v>
      </c>
      <c r="E2467" s="5">
        <v>1261</v>
      </c>
      <c r="F2467" s="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8279</v>
      </c>
      <c r="O2467" s="7">
        <f t="shared" si="228"/>
        <v>180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5">
        <v>2500</v>
      </c>
      <c r="E2468" s="5">
        <v>2500</v>
      </c>
      <c r="F2468" s="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8279</v>
      </c>
      <c r="O2468" s="7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5">
        <v>1000</v>
      </c>
      <c r="E2469" s="5">
        <v>1185</v>
      </c>
      <c r="F2469" s="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8279</v>
      </c>
      <c r="O2469" s="7">
        <f t="shared" si="228"/>
        <v>119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5">
        <v>2000</v>
      </c>
      <c r="E2470" s="5">
        <v>2144.34</v>
      </c>
      <c r="F2470" s="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8279</v>
      </c>
      <c r="O2470" s="7">
        <f t="shared" si="228"/>
        <v>107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5">
        <v>1200</v>
      </c>
      <c r="E2471" s="5">
        <v>1364</v>
      </c>
      <c r="F2471" s="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8279</v>
      </c>
      <c r="O2471" s="7">
        <f t="shared" si="228"/>
        <v>114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5">
        <v>1000</v>
      </c>
      <c r="E2472" s="5">
        <v>1031.6400000000001</v>
      </c>
      <c r="F2472" s="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8279</v>
      </c>
      <c r="O2472" s="7">
        <f t="shared" si="228"/>
        <v>103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5">
        <v>500</v>
      </c>
      <c r="E2473" s="5">
        <v>640</v>
      </c>
      <c r="F2473" s="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8279</v>
      </c>
      <c r="O2473" s="7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5">
        <v>7500</v>
      </c>
      <c r="E2474" s="5">
        <v>10182.02</v>
      </c>
      <c r="F2474" s="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8279</v>
      </c>
      <c r="O2474" s="7">
        <f t="shared" si="228"/>
        <v>136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5">
        <v>2000</v>
      </c>
      <c r="E2475" s="5">
        <v>2000</v>
      </c>
      <c r="F2475" s="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8279</v>
      </c>
      <c r="O2475" s="7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5">
        <v>5000</v>
      </c>
      <c r="E2476" s="5">
        <v>5000.18</v>
      </c>
      <c r="F2476" s="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8279</v>
      </c>
      <c r="O2476" s="7">
        <f t="shared" si="228"/>
        <v>100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5">
        <v>2500</v>
      </c>
      <c r="E2477" s="5">
        <v>2618</v>
      </c>
      <c r="F2477" s="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8279</v>
      </c>
      <c r="O2477" s="7">
        <f t="shared" si="228"/>
        <v>105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5">
        <v>3200</v>
      </c>
      <c r="E2478" s="5">
        <v>3360.72</v>
      </c>
      <c r="F2478" s="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8279</v>
      </c>
      <c r="O2478" s="7">
        <f t="shared" si="228"/>
        <v>105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5">
        <v>750</v>
      </c>
      <c r="E2479" s="5">
        <v>1285</v>
      </c>
      <c r="F2479" s="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8279</v>
      </c>
      <c r="O2479" s="7">
        <f t="shared" si="228"/>
        <v>171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5">
        <v>8000</v>
      </c>
      <c r="E2480" s="5">
        <v>10200</v>
      </c>
      <c r="F2480" s="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8279</v>
      </c>
      <c r="O2480" s="7">
        <f t="shared" si="228"/>
        <v>128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5">
        <v>300</v>
      </c>
      <c r="E2481" s="5">
        <v>400.33</v>
      </c>
      <c r="F2481" s="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8279</v>
      </c>
      <c r="O2481" s="7">
        <f t="shared" si="228"/>
        <v>133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5">
        <v>2000</v>
      </c>
      <c r="E2482" s="5">
        <v>2000</v>
      </c>
      <c r="F2482" s="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8279</v>
      </c>
      <c r="O2482" s="7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5">
        <v>4000</v>
      </c>
      <c r="E2483" s="5">
        <v>4516.4399999999996</v>
      </c>
      <c r="F2483" s="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8279</v>
      </c>
      <c r="O2483" s="7">
        <f t="shared" si="228"/>
        <v>113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5">
        <v>1000</v>
      </c>
      <c r="E2484" s="5">
        <v>1001</v>
      </c>
      <c r="F2484" s="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8279</v>
      </c>
      <c r="O2484" s="7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5">
        <v>1100</v>
      </c>
      <c r="E2485" s="5">
        <v>1251</v>
      </c>
      <c r="F2485" s="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8279</v>
      </c>
      <c r="O2485" s="7">
        <f t="shared" si="228"/>
        <v>114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5">
        <v>3500</v>
      </c>
      <c r="E2486" s="5">
        <v>4176.1099999999997</v>
      </c>
      <c r="F2486" s="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8279</v>
      </c>
      <c r="O2486" s="7">
        <f t="shared" si="228"/>
        <v>119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5">
        <v>2000</v>
      </c>
      <c r="E2487" s="5">
        <v>2065</v>
      </c>
      <c r="F2487" s="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8279</v>
      </c>
      <c r="O2487" s="7">
        <f t="shared" si="228"/>
        <v>103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5">
        <v>300</v>
      </c>
      <c r="E2488" s="5">
        <v>797</v>
      </c>
      <c r="F2488" s="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8279</v>
      </c>
      <c r="O2488" s="7">
        <f t="shared" si="228"/>
        <v>266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5">
        <v>1500</v>
      </c>
      <c r="E2489" s="5">
        <v>1500.76</v>
      </c>
      <c r="F2489" s="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8279</v>
      </c>
      <c r="O2489" s="7">
        <f t="shared" si="228"/>
        <v>100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5">
        <v>3000</v>
      </c>
      <c r="E2490" s="5">
        <v>3201</v>
      </c>
      <c r="F2490" s="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8279</v>
      </c>
      <c r="O2490" s="7">
        <f t="shared" si="228"/>
        <v>107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5">
        <v>3500</v>
      </c>
      <c r="E2491" s="5">
        <v>4678.5</v>
      </c>
      <c r="F2491" s="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8279</v>
      </c>
      <c r="O2491" s="7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5">
        <v>500</v>
      </c>
      <c r="E2492" s="5">
        <v>607</v>
      </c>
      <c r="F2492" s="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8279</v>
      </c>
      <c r="O2492" s="7">
        <f t="shared" si="228"/>
        <v>121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5">
        <v>500</v>
      </c>
      <c r="E2493" s="5">
        <v>516</v>
      </c>
      <c r="F2493" s="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8279</v>
      </c>
      <c r="O2493" s="7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5">
        <v>600</v>
      </c>
      <c r="E2494" s="5">
        <v>750</v>
      </c>
      <c r="F2494" s="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8279</v>
      </c>
      <c r="O2494" s="7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5">
        <v>20000</v>
      </c>
      <c r="E2495" s="5">
        <v>25740</v>
      </c>
      <c r="F2495" s="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8279</v>
      </c>
      <c r="O2495" s="7">
        <f t="shared" si="228"/>
        <v>129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5">
        <v>1500</v>
      </c>
      <c r="E2496" s="5">
        <v>1515.08</v>
      </c>
      <c r="F2496" s="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8279</v>
      </c>
      <c r="O2496" s="7">
        <f t="shared" si="228"/>
        <v>101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5">
        <v>1500</v>
      </c>
      <c r="E2497" s="5">
        <v>1913.05</v>
      </c>
      <c r="F2497" s="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8279</v>
      </c>
      <c r="O2497" s="7">
        <f t="shared" si="228"/>
        <v>128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5">
        <v>6000</v>
      </c>
      <c r="E2498" s="5">
        <v>6000</v>
      </c>
      <c r="F2498" s="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8279</v>
      </c>
      <c r="O2498" s="7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9">
        <f t="shared" si="232"/>
        <v>41327.996435185189</v>
      </c>
      <c r="T2498" s="19">
        <f t="shared" si="233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5">
        <v>4000</v>
      </c>
      <c r="E2499" s="5">
        <v>4510.8599999999997</v>
      </c>
      <c r="F2499" s="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8279</v>
      </c>
      <c r="O2499" s="7">
        <f t="shared" ref="O2499:O2562" si="234">ROUND(E2499/D2499*100,0)</f>
        <v>113</v>
      </c>
      <c r="P2499" s="5">
        <f t="shared" ref="P2499:P2562" si="235">IF(L2499=0,0,(E2499/L2499))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RIGHT(N2499,LEN(N2499)-FIND("/",N2499)*1)</f>
        <v>indie rock</v>
      </c>
      <c r="S2499" s="19">
        <f t="shared" ref="S2499:S2562" si="238">(((J2499/60)/60)/24)+DATE(1970,1,1)</f>
        <v>40730.878912037035</v>
      </c>
      <c r="T2499" s="1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5">
        <v>1000</v>
      </c>
      <c r="E2500" s="5">
        <v>1056</v>
      </c>
      <c r="F2500" s="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8279</v>
      </c>
      <c r="O2500" s="7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5">
        <v>4000</v>
      </c>
      <c r="E2501" s="5">
        <v>8105</v>
      </c>
      <c r="F2501" s="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8279</v>
      </c>
      <c r="O2501" s="7">
        <f t="shared" si="234"/>
        <v>203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5">
        <v>600</v>
      </c>
      <c r="E2502" s="5">
        <v>680</v>
      </c>
      <c r="F2502" s="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8279</v>
      </c>
      <c r="O2502" s="7">
        <f t="shared" si="234"/>
        <v>113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5">
        <v>11000</v>
      </c>
      <c r="E2503" s="5">
        <v>281</v>
      </c>
      <c r="F2503" s="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8299</v>
      </c>
      <c r="O2503" s="7">
        <f t="shared" si="234"/>
        <v>3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5">
        <v>110000</v>
      </c>
      <c r="E2504" s="5">
        <v>86</v>
      </c>
      <c r="F2504" s="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8299</v>
      </c>
      <c r="O2504" s="7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5">
        <v>10000</v>
      </c>
      <c r="E2505" s="5">
        <v>0</v>
      </c>
      <c r="F2505" s="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8299</v>
      </c>
      <c r="O2505" s="7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5">
        <v>35000</v>
      </c>
      <c r="E2506" s="5">
        <v>0</v>
      </c>
      <c r="F2506" s="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8299</v>
      </c>
      <c r="O2506" s="7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5">
        <v>7000</v>
      </c>
      <c r="E2507" s="5">
        <v>0</v>
      </c>
      <c r="F2507" s="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8299</v>
      </c>
      <c r="O2507" s="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5">
        <v>5000</v>
      </c>
      <c r="E2508" s="5">
        <v>30</v>
      </c>
      <c r="F2508" s="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8299</v>
      </c>
      <c r="O2508" s="7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5">
        <v>42850</v>
      </c>
      <c r="E2509" s="5">
        <v>0</v>
      </c>
      <c r="F2509" s="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8299</v>
      </c>
      <c r="O2509" s="7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5">
        <v>20000</v>
      </c>
      <c r="E2510" s="5">
        <v>0</v>
      </c>
      <c r="F2510" s="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8299</v>
      </c>
      <c r="O2510" s="7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5">
        <v>95000</v>
      </c>
      <c r="E2511" s="5">
        <v>1000</v>
      </c>
      <c r="F2511" s="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8299</v>
      </c>
      <c r="O2511" s="7">
        <f t="shared" si="234"/>
        <v>1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5">
        <v>50000</v>
      </c>
      <c r="E2512" s="5">
        <v>75</v>
      </c>
      <c r="F2512" s="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8299</v>
      </c>
      <c r="O2512" s="7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5">
        <v>100000</v>
      </c>
      <c r="E2513" s="5">
        <v>0</v>
      </c>
      <c r="F2513" s="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8299</v>
      </c>
      <c r="O2513" s="7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5">
        <v>1150</v>
      </c>
      <c r="E2514" s="5">
        <v>0</v>
      </c>
      <c r="F2514" s="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8299</v>
      </c>
      <c r="O2514" s="7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5">
        <v>180000</v>
      </c>
      <c r="E2515" s="5">
        <v>0</v>
      </c>
      <c r="F2515" s="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8299</v>
      </c>
      <c r="O2515" s="7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5">
        <v>12000</v>
      </c>
      <c r="E2516" s="5">
        <v>210</v>
      </c>
      <c r="F2516" s="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8299</v>
      </c>
      <c r="O2516" s="7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5">
        <v>5000</v>
      </c>
      <c r="E2517" s="5">
        <v>930</v>
      </c>
      <c r="F2517" s="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8299</v>
      </c>
      <c r="O2517" s="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5">
        <v>22000</v>
      </c>
      <c r="E2518" s="5">
        <v>0</v>
      </c>
      <c r="F2518" s="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8299</v>
      </c>
      <c r="O2518" s="7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5">
        <v>18000</v>
      </c>
      <c r="E2519" s="5">
        <v>1767</v>
      </c>
      <c r="F2519" s="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8299</v>
      </c>
      <c r="O2519" s="7">
        <f t="shared" si="234"/>
        <v>10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5">
        <v>5000</v>
      </c>
      <c r="E2520" s="5">
        <v>0</v>
      </c>
      <c r="F2520" s="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8299</v>
      </c>
      <c r="O2520" s="7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5">
        <v>150000</v>
      </c>
      <c r="E2521" s="5">
        <v>65</v>
      </c>
      <c r="F2521" s="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8299</v>
      </c>
      <c r="O2521" s="7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5">
        <v>100000</v>
      </c>
      <c r="E2522" s="5">
        <v>0</v>
      </c>
      <c r="F2522" s="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8299</v>
      </c>
      <c r="O2522" s="7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5">
        <v>12500</v>
      </c>
      <c r="E2523" s="5">
        <v>13685.99</v>
      </c>
      <c r="F2523" s="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8300</v>
      </c>
      <c r="O2523" s="7">
        <f t="shared" si="234"/>
        <v>109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5">
        <v>5000</v>
      </c>
      <c r="E2524" s="5">
        <v>5000</v>
      </c>
      <c r="F2524" s="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8300</v>
      </c>
      <c r="O2524" s="7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5">
        <v>900</v>
      </c>
      <c r="E2525" s="5">
        <v>1408</v>
      </c>
      <c r="F2525" s="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8300</v>
      </c>
      <c r="O2525" s="7">
        <f t="shared" si="234"/>
        <v>156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5">
        <v>7500</v>
      </c>
      <c r="E2526" s="5">
        <v>7620</v>
      </c>
      <c r="F2526" s="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8300</v>
      </c>
      <c r="O2526" s="7">
        <f t="shared" si="234"/>
        <v>102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5">
        <v>8000</v>
      </c>
      <c r="E2527" s="5">
        <v>8026</v>
      </c>
      <c r="F2527" s="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8300</v>
      </c>
      <c r="O2527" s="7">
        <f t="shared" si="234"/>
        <v>100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5">
        <v>4000</v>
      </c>
      <c r="E2528" s="5">
        <v>4518</v>
      </c>
      <c r="F2528" s="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8300</v>
      </c>
      <c r="O2528" s="7">
        <f t="shared" si="234"/>
        <v>113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5">
        <v>4000</v>
      </c>
      <c r="E2529" s="5">
        <v>4085</v>
      </c>
      <c r="F2529" s="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8300</v>
      </c>
      <c r="O2529" s="7">
        <f t="shared" si="234"/>
        <v>102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5">
        <v>4000</v>
      </c>
      <c r="E2530" s="5">
        <v>4289.99</v>
      </c>
      <c r="F2530" s="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8300</v>
      </c>
      <c r="O2530" s="7">
        <f t="shared" si="234"/>
        <v>107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5">
        <v>6000</v>
      </c>
      <c r="E2531" s="5">
        <v>6257</v>
      </c>
      <c r="F2531" s="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8300</v>
      </c>
      <c r="O2531" s="7">
        <f t="shared" si="234"/>
        <v>104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5">
        <v>6500</v>
      </c>
      <c r="E2532" s="5">
        <v>6500</v>
      </c>
      <c r="F2532" s="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8300</v>
      </c>
      <c r="O2532" s="7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5">
        <v>4500</v>
      </c>
      <c r="E2533" s="5">
        <v>4518</v>
      </c>
      <c r="F2533" s="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8300</v>
      </c>
      <c r="O2533" s="7">
        <f t="shared" si="234"/>
        <v>100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5">
        <v>4000</v>
      </c>
      <c r="E2534" s="5">
        <v>5045</v>
      </c>
      <c r="F2534" s="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8300</v>
      </c>
      <c r="O2534" s="7">
        <f t="shared" si="234"/>
        <v>126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5">
        <v>7500</v>
      </c>
      <c r="E2535" s="5">
        <v>8300</v>
      </c>
      <c r="F2535" s="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8300</v>
      </c>
      <c r="O2535" s="7">
        <f t="shared" si="234"/>
        <v>111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5">
        <v>2000</v>
      </c>
      <c r="E2536" s="5">
        <v>2100</v>
      </c>
      <c r="F2536" s="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8300</v>
      </c>
      <c r="O2536" s="7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5">
        <v>20000</v>
      </c>
      <c r="E2537" s="5">
        <v>20755</v>
      </c>
      <c r="F2537" s="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8300</v>
      </c>
      <c r="O2537" s="7">
        <f t="shared" si="234"/>
        <v>104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5">
        <v>25</v>
      </c>
      <c r="E2538" s="5">
        <v>29</v>
      </c>
      <c r="F2538" s="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8300</v>
      </c>
      <c r="O2538" s="7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5">
        <v>1000</v>
      </c>
      <c r="E2539" s="5">
        <v>1100</v>
      </c>
      <c r="F2539" s="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8300</v>
      </c>
      <c r="O2539" s="7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5">
        <v>18000</v>
      </c>
      <c r="E2540" s="5">
        <v>20343.169999999998</v>
      </c>
      <c r="F2540" s="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8300</v>
      </c>
      <c r="O2540" s="7">
        <f t="shared" si="234"/>
        <v>113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5">
        <v>10000</v>
      </c>
      <c r="E2541" s="5">
        <v>10025</v>
      </c>
      <c r="F2541" s="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8300</v>
      </c>
      <c r="O2541" s="7">
        <f t="shared" si="234"/>
        <v>100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5">
        <v>2500</v>
      </c>
      <c r="E2542" s="5">
        <v>2585</v>
      </c>
      <c r="F2542" s="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8300</v>
      </c>
      <c r="O2542" s="7">
        <f t="shared" si="234"/>
        <v>103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5">
        <v>3500</v>
      </c>
      <c r="E2543" s="5">
        <v>3746</v>
      </c>
      <c r="F2543" s="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8300</v>
      </c>
      <c r="O2543" s="7">
        <f t="shared" si="234"/>
        <v>107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5">
        <v>700</v>
      </c>
      <c r="E2544" s="5">
        <v>725</v>
      </c>
      <c r="F2544" s="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8300</v>
      </c>
      <c r="O2544" s="7">
        <f t="shared" si="234"/>
        <v>104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5">
        <v>250</v>
      </c>
      <c r="E2545" s="5">
        <v>391</v>
      </c>
      <c r="F2545" s="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8300</v>
      </c>
      <c r="O2545" s="7">
        <f t="shared" si="234"/>
        <v>156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5">
        <v>5000</v>
      </c>
      <c r="E2546" s="5">
        <v>5041</v>
      </c>
      <c r="F2546" s="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8300</v>
      </c>
      <c r="O2546" s="7">
        <f t="shared" si="234"/>
        <v>101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5">
        <v>2000</v>
      </c>
      <c r="E2547" s="5">
        <v>3906</v>
      </c>
      <c r="F2547" s="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8300</v>
      </c>
      <c r="O2547" s="7">
        <f t="shared" si="234"/>
        <v>195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5">
        <v>3500</v>
      </c>
      <c r="E2548" s="5">
        <v>3910</v>
      </c>
      <c r="F2548" s="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8300</v>
      </c>
      <c r="O2548" s="7">
        <f t="shared" si="234"/>
        <v>112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5">
        <v>5500</v>
      </c>
      <c r="E2549" s="5">
        <v>6592</v>
      </c>
      <c r="F2549" s="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8300</v>
      </c>
      <c r="O2549" s="7">
        <f t="shared" si="234"/>
        <v>120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5">
        <v>6000</v>
      </c>
      <c r="E2550" s="5">
        <v>6111</v>
      </c>
      <c r="F2550" s="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8300</v>
      </c>
      <c r="O2550" s="7">
        <f t="shared" si="234"/>
        <v>102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5">
        <v>1570</v>
      </c>
      <c r="E2551" s="5">
        <v>1614</v>
      </c>
      <c r="F2551" s="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8300</v>
      </c>
      <c r="O2551" s="7">
        <f t="shared" si="234"/>
        <v>103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5">
        <v>6500</v>
      </c>
      <c r="E2552" s="5">
        <v>6555</v>
      </c>
      <c r="F2552" s="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8300</v>
      </c>
      <c r="O2552" s="7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5">
        <v>3675</v>
      </c>
      <c r="E2553" s="5">
        <v>3775.5</v>
      </c>
      <c r="F2553" s="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8300</v>
      </c>
      <c r="O2553" s="7">
        <f t="shared" si="234"/>
        <v>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5">
        <v>3000</v>
      </c>
      <c r="E2554" s="5">
        <v>3195</v>
      </c>
      <c r="F2554" s="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8300</v>
      </c>
      <c r="O2554" s="7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5">
        <v>1500</v>
      </c>
      <c r="E2555" s="5">
        <v>2333</v>
      </c>
      <c r="F2555" s="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8300</v>
      </c>
      <c r="O2555" s="7">
        <f t="shared" si="234"/>
        <v>156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5">
        <v>3000</v>
      </c>
      <c r="E2556" s="5">
        <v>3684</v>
      </c>
      <c r="F2556" s="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8300</v>
      </c>
      <c r="O2556" s="7">
        <f t="shared" si="234"/>
        <v>123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5">
        <v>2000</v>
      </c>
      <c r="E2557" s="5">
        <v>2147</v>
      </c>
      <c r="F2557" s="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8300</v>
      </c>
      <c r="O2557" s="7">
        <f t="shared" si="234"/>
        <v>107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5">
        <v>745</v>
      </c>
      <c r="E2558" s="5">
        <v>786</v>
      </c>
      <c r="F2558" s="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8300</v>
      </c>
      <c r="O2558" s="7">
        <f t="shared" si="234"/>
        <v>106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5">
        <v>900</v>
      </c>
      <c r="E2559" s="5">
        <v>1066</v>
      </c>
      <c r="F2559" s="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8300</v>
      </c>
      <c r="O2559" s="7">
        <f t="shared" si="234"/>
        <v>118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5">
        <v>1250</v>
      </c>
      <c r="E2560" s="5">
        <v>1361</v>
      </c>
      <c r="F2560" s="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8300</v>
      </c>
      <c r="O2560" s="7">
        <f t="shared" si="234"/>
        <v>109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5">
        <v>800</v>
      </c>
      <c r="E2561" s="5">
        <v>890</v>
      </c>
      <c r="F2561" s="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8300</v>
      </c>
      <c r="O2561" s="7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5">
        <v>3000</v>
      </c>
      <c r="E2562" s="5">
        <v>3003</v>
      </c>
      <c r="F2562" s="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8300</v>
      </c>
      <c r="O2562" s="7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9">
        <f t="shared" si="238"/>
        <v>42039.951087962967</v>
      </c>
      <c r="T2562" s="19">
        <f t="shared" si="23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5">
        <v>100000</v>
      </c>
      <c r="E2563" s="5">
        <v>0</v>
      </c>
      <c r="F2563" s="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8284</v>
      </c>
      <c r="O2563" s="7">
        <f t="shared" ref="O2563:O2626" si="240">ROUND(E2563/D2563*100,0)</f>
        <v>0</v>
      </c>
      <c r="P2563" s="5">
        <f t="shared" ref="P2563:P2626" si="241">IF(L2563=0,0,(E2563/L2563))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RIGHT(N2563,LEN(N2563)-FIND("/",N2563)*1)</f>
        <v>food trucks</v>
      </c>
      <c r="S2563" s="19">
        <f t="shared" ref="S2563:S2626" si="244">(((J2563/60)/60)/24)+DATE(1970,1,1)</f>
        <v>42260.528807870374</v>
      </c>
      <c r="T2563" s="1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5">
        <v>10000</v>
      </c>
      <c r="E2564" s="5">
        <v>75</v>
      </c>
      <c r="F2564" s="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8284</v>
      </c>
      <c r="O2564" s="7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5">
        <v>20000</v>
      </c>
      <c r="E2565" s="5">
        <v>0</v>
      </c>
      <c r="F2565" s="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8284</v>
      </c>
      <c r="O2565" s="7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5">
        <v>40000</v>
      </c>
      <c r="E2566" s="5">
        <v>0</v>
      </c>
      <c r="F2566" s="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8284</v>
      </c>
      <c r="O2566" s="7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5">
        <v>10000</v>
      </c>
      <c r="E2567" s="5">
        <v>100</v>
      </c>
      <c r="F2567" s="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8284</v>
      </c>
      <c r="O2567" s="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5">
        <v>35000</v>
      </c>
      <c r="E2568" s="5">
        <v>0</v>
      </c>
      <c r="F2568" s="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8284</v>
      </c>
      <c r="O2568" s="7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5">
        <v>45000</v>
      </c>
      <c r="E2569" s="5">
        <v>120</v>
      </c>
      <c r="F2569" s="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8284</v>
      </c>
      <c r="O2569" s="7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5">
        <v>10000</v>
      </c>
      <c r="E2570" s="5">
        <v>50</v>
      </c>
      <c r="F2570" s="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8284</v>
      </c>
      <c r="O2570" s="7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5">
        <v>6500</v>
      </c>
      <c r="E2571" s="5">
        <v>145</v>
      </c>
      <c r="F2571" s="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8284</v>
      </c>
      <c r="O2571" s="7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5">
        <v>7000</v>
      </c>
      <c r="E2572" s="5">
        <v>59</v>
      </c>
      <c r="F2572" s="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8284</v>
      </c>
      <c r="O2572" s="7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5">
        <v>100000</v>
      </c>
      <c r="E2573" s="5">
        <v>250</v>
      </c>
      <c r="F2573" s="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8284</v>
      </c>
      <c r="O2573" s="7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5">
        <v>30000</v>
      </c>
      <c r="E2574" s="5">
        <v>0</v>
      </c>
      <c r="F2574" s="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8284</v>
      </c>
      <c r="O2574" s="7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5">
        <v>8000</v>
      </c>
      <c r="E2575" s="5">
        <v>0</v>
      </c>
      <c r="F2575" s="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8284</v>
      </c>
      <c r="O2575" s="7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5">
        <v>10000</v>
      </c>
      <c r="E2576" s="5">
        <v>0</v>
      </c>
      <c r="F2576" s="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8284</v>
      </c>
      <c r="O2576" s="7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5">
        <v>85000</v>
      </c>
      <c r="E2577" s="5">
        <v>0</v>
      </c>
      <c r="F2577" s="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8284</v>
      </c>
      <c r="O2577" s="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5">
        <v>10000</v>
      </c>
      <c r="E2578" s="5">
        <v>0</v>
      </c>
      <c r="F2578" s="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8284</v>
      </c>
      <c r="O2578" s="7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5">
        <v>15000</v>
      </c>
      <c r="E2579" s="5">
        <v>0</v>
      </c>
      <c r="F2579" s="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8284</v>
      </c>
      <c r="O2579" s="7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5">
        <v>6000</v>
      </c>
      <c r="E2580" s="5">
        <v>0</v>
      </c>
      <c r="F2580" s="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8284</v>
      </c>
      <c r="O2580" s="7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5">
        <v>200000</v>
      </c>
      <c r="E2581" s="5">
        <v>277</v>
      </c>
      <c r="F2581" s="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8284</v>
      </c>
      <c r="O2581" s="7">
        <f t="shared" si="240"/>
        <v>0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5">
        <v>8500</v>
      </c>
      <c r="E2582" s="5">
        <v>51</v>
      </c>
      <c r="F2582" s="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8284</v>
      </c>
      <c r="O2582" s="7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5">
        <v>5000</v>
      </c>
      <c r="E2583" s="5">
        <v>530</v>
      </c>
      <c r="F2583" s="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8284</v>
      </c>
      <c r="O2583" s="7">
        <f t="shared" si="240"/>
        <v>11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5">
        <v>90000</v>
      </c>
      <c r="E2584" s="5">
        <v>1</v>
      </c>
      <c r="F2584" s="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8284</v>
      </c>
      <c r="O2584" s="7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5">
        <v>1000</v>
      </c>
      <c r="E2585" s="5">
        <v>5</v>
      </c>
      <c r="F2585" s="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8284</v>
      </c>
      <c r="O2585" s="7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5">
        <v>10000</v>
      </c>
      <c r="E2586" s="5">
        <v>0</v>
      </c>
      <c r="F2586" s="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8284</v>
      </c>
      <c r="O2586" s="7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5">
        <v>30000</v>
      </c>
      <c r="E2587" s="5">
        <v>50</v>
      </c>
      <c r="F2587" s="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8284</v>
      </c>
      <c r="O2587" s="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5">
        <v>3000</v>
      </c>
      <c r="E2588" s="5">
        <v>5</v>
      </c>
      <c r="F2588" s="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8284</v>
      </c>
      <c r="O2588" s="7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5">
        <v>50000</v>
      </c>
      <c r="E2589" s="5">
        <v>1217</v>
      </c>
      <c r="F2589" s="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8284</v>
      </c>
      <c r="O2589" s="7">
        <f t="shared" si="240"/>
        <v>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5">
        <v>6000</v>
      </c>
      <c r="E2590" s="5">
        <v>233</v>
      </c>
      <c r="F2590" s="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8284</v>
      </c>
      <c r="O2590" s="7">
        <f t="shared" si="240"/>
        <v>4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5">
        <v>50000</v>
      </c>
      <c r="E2591" s="5">
        <v>5</v>
      </c>
      <c r="F2591" s="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8284</v>
      </c>
      <c r="O2591" s="7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5">
        <v>3000</v>
      </c>
      <c r="E2592" s="5">
        <v>0</v>
      </c>
      <c r="F2592" s="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8284</v>
      </c>
      <c r="O2592" s="7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5">
        <v>1500</v>
      </c>
      <c r="E2593" s="5">
        <v>26</v>
      </c>
      <c r="F2593" s="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8284</v>
      </c>
      <c r="O2593" s="7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5">
        <v>30000</v>
      </c>
      <c r="E2594" s="5">
        <v>50</v>
      </c>
      <c r="F2594" s="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8284</v>
      </c>
      <c r="O2594" s="7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5">
        <v>10000</v>
      </c>
      <c r="E2595" s="5">
        <v>0</v>
      </c>
      <c r="F2595" s="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8284</v>
      </c>
      <c r="O2595" s="7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5">
        <v>80000</v>
      </c>
      <c r="E2596" s="5">
        <v>1</v>
      </c>
      <c r="F2596" s="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8284</v>
      </c>
      <c r="O2596" s="7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5">
        <v>15000</v>
      </c>
      <c r="E2597" s="5">
        <v>1825</v>
      </c>
      <c r="F2597" s="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8284</v>
      </c>
      <c r="O2597" s="7">
        <f t="shared" si="240"/>
        <v>12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5">
        <v>35000</v>
      </c>
      <c r="E2598" s="5">
        <v>8256</v>
      </c>
      <c r="F2598" s="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8284</v>
      </c>
      <c r="O2598" s="7">
        <f t="shared" si="240"/>
        <v>24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5">
        <v>1500</v>
      </c>
      <c r="E2599" s="5">
        <v>85</v>
      </c>
      <c r="F2599" s="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8284</v>
      </c>
      <c r="O2599" s="7">
        <f t="shared" si="240"/>
        <v>6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5">
        <v>3000</v>
      </c>
      <c r="E2600" s="5">
        <v>1170</v>
      </c>
      <c r="F2600" s="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8284</v>
      </c>
      <c r="O2600" s="7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5">
        <v>9041</v>
      </c>
      <c r="E2601" s="5">
        <v>90</v>
      </c>
      <c r="F2601" s="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8284</v>
      </c>
      <c r="O2601" s="7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5">
        <v>50000</v>
      </c>
      <c r="E2602" s="5">
        <v>3466</v>
      </c>
      <c r="F2602" s="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8284</v>
      </c>
      <c r="O2602" s="7">
        <f t="shared" si="240"/>
        <v>7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5">
        <v>500</v>
      </c>
      <c r="E2603" s="5">
        <v>3307</v>
      </c>
      <c r="F2603" s="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8301</v>
      </c>
      <c r="O2603" s="7">
        <f t="shared" si="240"/>
        <v>661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5">
        <v>12000</v>
      </c>
      <c r="E2604" s="5">
        <v>39131</v>
      </c>
      <c r="F2604" s="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8301</v>
      </c>
      <c r="O2604" s="7">
        <f t="shared" si="240"/>
        <v>326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5">
        <v>1750</v>
      </c>
      <c r="E2605" s="5">
        <v>1776</v>
      </c>
      <c r="F2605" s="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8301</v>
      </c>
      <c r="O2605" s="7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5">
        <v>20000</v>
      </c>
      <c r="E2606" s="5">
        <v>20843.599999999999</v>
      </c>
      <c r="F2606" s="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8301</v>
      </c>
      <c r="O2606" s="7">
        <f t="shared" si="240"/>
        <v>104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5">
        <v>100000</v>
      </c>
      <c r="E2607" s="5">
        <v>107421.57</v>
      </c>
      <c r="F2607" s="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8301</v>
      </c>
      <c r="O2607" s="7">
        <f t="shared" si="240"/>
        <v>107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5">
        <v>11000</v>
      </c>
      <c r="E2608" s="5">
        <v>12106</v>
      </c>
      <c r="F2608" s="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8301</v>
      </c>
      <c r="O2608" s="7">
        <f t="shared" si="240"/>
        <v>110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5">
        <v>8000</v>
      </c>
      <c r="E2609" s="5">
        <v>32616</v>
      </c>
      <c r="F2609" s="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8301</v>
      </c>
      <c r="O2609" s="7">
        <f t="shared" si="240"/>
        <v>408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5">
        <v>8000</v>
      </c>
      <c r="E2610" s="5">
        <v>17914</v>
      </c>
      <c r="F2610" s="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8301</v>
      </c>
      <c r="O2610" s="7">
        <f t="shared" si="240"/>
        <v>224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5">
        <v>35000</v>
      </c>
      <c r="E2611" s="5">
        <v>106330.39</v>
      </c>
      <c r="F2611" s="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8301</v>
      </c>
      <c r="O2611" s="7">
        <f t="shared" si="240"/>
        <v>304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5">
        <v>22765</v>
      </c>
      <c r="E2612" s="5">
        <v>32172.66</v>
      </c>
      <c r="F2612" s="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8301</v>
      </c>
      <c r="O2612" s="7">
        <f t="shared" si="240"/>
        <v>141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5">
        <v>11000</v>
      </c>
      <c r="E2613" s="5">
        <v>306970</v>
      </c>
      <c r="F2613" s="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8301</v>
      </c>
      <c r="O2613" s="7">
        <f t="shared" si="240"/>
        <v>2791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5">
        <v>10000</v>
      </c>
      <c r="E2614" s="5">
        <v>17176.13</v>
      </c>
      <c r="F2614" s="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8301</v>
      </c>
      <c r="O2614" s="7">
        <f t="shared" si="240"/>
        <v>172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5">
        <v>7500</v>
      </c>
      <c r="E2615" s="5">
        <v>7576</v>
      </c>
      <c r="F2615" s="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8301</v>
      </c>
      <c r="O2615" s="7">
        <f t="shared" si="240"/>
        <v>101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5">
        <v>10500</v>
      </c>
      <c r="E2616" s="5">
        <v>10710</v>
      </c>
      <c r="F2616" s="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8301</v>
      </c>
      <c r="O2616" s="7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5">
        <v>2001</v>
      </c>
      <c r="E2617" s="5">
        <v>3397</v>
      </c>
      <c r="F2617" s="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8301</v>
      </c>
      <c r="O2617" s="7">
        <f t="shared" si="240"/>
        <v>170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5">
        <v>25000</v>
      </c>
      <c r="E2618" s="5">
        <v>28633.5</v>
      </c>
      <c r="F2618" s="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8301</v>
      </c>
      <c r="O2618" s="7">
        <f t="shared" si="240"/>
        <v>115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5">
        <v>500</v>
      </c>
      <c r="E2619" s="5">
        <v>4388</v>
      </c>
      <c r="F2619" s="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8301</v>
      </c>
      <c r="O2619" s="7">
        <f t="shared" si="240"/>
        <v>878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5">
        <v>15000</v>
      </c>
      <c r="E2620" s="5">
        <v>15808</v>
      </c>
      <c r="F2620" s="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8301</v>
      </c>
      <c r="O2620" s="7">
        <f t="shared" si="240"/>
        <v>105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5">
        <v>1000</v>
      </c>
      <c r="E2621" s="5">
        <v>1884</v>
      </c>
      <c r="F2621" s="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8301</v>
      </c>
      <c r="O2621" s="7">
        <f t="shared" si="240"/>
        <v>188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5">
        <v>65000</v>
      </c>
      <c r="E2622" s="5">
        <v>93374</v>
      </c>
      <c r="F2622" s="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8301</v>
      </c>
      <c r="O2622" s="7">
        <f t="shared" si="240"/>
        <v>144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5">
        <v>15000</v>
      </c>
      <c r="E2623" s="5">
        <v>21882</v>
      </c>
      <c r="F2623" s="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8301</v>
      </c>
      <c r="O2623" s="7">
        <f t="shared" si="240"/>
        <v>146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5">
        <v>1500</v>
      </c>
      <c r="E2624" s="5">
        <v>1967.76</v>
      </c>
      <c r="F2624" s="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8301</v>
      </c>
      <c r="O2624" s="7">
        <f t="shared" si="240"/>
        <v>131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5">
        <v>2000</v>
      </c>
      <c r="E2625" s="5">
        <v>2280</v>
      </c>
      <c r="F2625" s="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8301</v>
      </c>
      <c r="O2625" s="7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5">
        <v>8000</v>
      </c>
      <c r="E2626" s="5">
        <v>110353.65</v>
      </c>
      <c r="F2626" s="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8301</v>
      </c>
      <c r="O2626" s="7">
        <f t="shared" si="240"/>
        <v>1379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9">
        <f t="shared" si="244"/>
        <v>41144.42155092593</v>
      </c>
      <c r="T2626" s="19">
        <f t="shared" si="245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5">
        <v>150</v>
      </c>
      <c r="E2627" s="5">
        <v>1434</v>
      </c>
      <c r="F2627" s="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8301</v>
      </c>
      <c r="O2627" s="7">
        <f t="shared" ref="O2627:O2690" si="246">ROUND(E2627/D2627*100,0)</f>
        <v>956</v>
      </c>
      <c r="P2627" s="5">
        <f t="shared" ref="P2627:P2690" si="247">IF(L2627=0,0,(E2627/L2627))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RIGHT(N2627,LEN(N2627)-FIND("/",N2627)*1)</f>
        <v>space exploration</v>
      </c>
      <c r="S2627" s="19">
        <f t="shared" ref="S2627:S2690" si="250">(((J2627/60)/60)/24)+DATE(1970,1,1)</f>
        <v>42658.810277777782</v>
      </c>
      <c r="T2627" s="1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5">
        <v>2500</v>
      </c>
      <c r="E2628" s="5">
        <v>2800</v>
      </c>
      <c r="F2628" s="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8301</v>
      </c>
      <c r="O2628" s="7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5">
        <v>150</v>
      </c>
      <c r="E2629" s="5">
        <v>970</v>
      </c>
      <c r="F2629" s="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8301</v>
      </c>
      <c r="O2629" s="7">
        <f t="shared" si="246"/>
        <v>647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5">
        <v>839</v>
      </c>
      <c r="E2630" s="5">
        <v>926</v>
      </c>
      <c r="F2630" s="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8301</v>
      </c>
      <c r="O2630" s="7">
        <f t="shared" si="246"/>
        <v>110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5">
        <v>5000</v>
      </c>
      <c r="E2631" s="5">
        <v>6387</v>
      </c>
      <c r="F2631" s="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8301</v>
      </c>
      <c r="O2631" s="7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5">
        <v>2000</v>
      </c>
      <c r="E2632" s="5">
        <v>3158</v>
      </c>
      <c r="F2632" s="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8301</v>
      </c>
      <c r="O2632" s="7">
        <f t="shared" si="246"/>
        <v>158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5">
        <v>20000</v>
      </c>
      <c r="E2633" s="5">
        <v>22933.05</v>
      </c>
      <c r="F2633" s="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8301</v>
      </c>
      <c r="O2633" s="7">
        <f t="shared" si="246"/>
        <v>115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5">
        <v>1070</v>
      </c>
      <c r="E2634" s="5">
        <v>1466</v>
      </c>
      <c r="F2634" s="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8301</v>
      </c>
      <c r="O2634" s="7">
        <f t="shared" si="246"/>
        <v>137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5">
        <v>5000</v>
      </c>
      <c r="E2635" s="5">
        <v>17731</v>
      </c>
      <c r="F2635" s="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8301</v>
      </c>
      <c r="O2635" s="7">
        <f t="shared" si="246"/>
        <v>355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5">
        <v>930</v>
      </c>
      <c r="E2636" s="5">
        <v>986</v>
      </c>
      <c r="F2636" s="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8301</v>
      </c>
      <c r="O2636" s="7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5">
        <v>11500</v>
      </c>
      <c r="E2637" s="5">
        <v>11500</v>
      </c>
      <c r="F2637" s="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8301</v>
      </c>
      <c r="O2637" s="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5">
        <v>1000</v>
      </c>
      <c r="E2638" s="5">
        <v>1873</v>
      </c>
      <c r="F2638" s="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8301</v>
      </c>
      <c r="O2638" s="7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5">
        <v>500</v>
      </c>
      <c r="E2639" s="5">
        <v>831</v>
      </c>
      <c r="F2639" s="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8301</v>
      </c>
      <c r="O2639" s="7">
        <f t="shared" si="246"/>
        <v>166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5">
        <v>347</v>
      </c>
      <c r="E2640" s="5">
        <v>353</v>
      </c>
      <c r="F2640" s="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8301</v>
      </c>
      <c r="O2640" s="7">
        <f t="shared" si="246"/>
        <v>102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5">
        <v>300</v>
      </c>
      <c r="E2641" s="5">
        <v>492</v>
      </c>
      <c r="F2641" s="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8301</v>
      </c>
      <c r="O2641" s="7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5">
        <v>3000</v>
      </c>
      <c r="E2642" s="5">
        <v>3170</v>
      </c>
      <c r="F2642" s="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8301</v>
      </c>
      <c r="O2642" s="7">
        <f t="shared" si="246"/>
        <v>106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5">
        <v>1500</v>
      </c>
      <c r="E2643" s="5">
        <v>15</v>
      </c>
      <c r="F2643" s="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8301</v>
      </c>
      <c r="O2643" s="7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5">
        <v>500000</v>
      </c>
      <c r="E2644" s="5">
        <v>0</v>
      </c>
      <c r="F2644" s="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8301</v>
      </c>
      <c r="O2644" s="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5">
        <v>1000000</v>
      </c>
      <c r="E2645" s="5">
        <v>335597.31</v>
      </c>
      <c r="F2645" s="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8301</v>
      </c>
      <c r="O2645" s="7">
        <f t="shared" si="246"/>
        <v>34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5">
        <v>100000</v>
      </c>
      <c r="E2646" s="5">
        <v>2053</v>
      </c>
      <c r="F2646" s="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8301</v>
      </c>
      <c r="O2646" s="7">
        <f t="shared" si="246"/>
        <v>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5">
        <v>20000</v>
      </c>
      <c r="E2647" s="5">
        <v>2100</v>
      </c>
      <c r="F2647" s="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8301</v>
      </c>
      <c r="O2647" s="7">
        <f t="shared" si="246"/>
        <v>11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5">
        <v>500000</v>
      </c>
      <c r="E2648" s="5">
        <v>42086.42</v>
      </c>
      <c r="F2648" s="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8301</v>
      </c>
      <c r="O2648" s="7">
        <f t="shared" si="246"/>
        <v>8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5">
        <v>2500</v>
      </c>
      <c r="E2649" s="5">
        <v>36</v>
      </c>
      <c r="F2649" s="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8301</v>
      </c>
      <c r="O2649" s="7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5">
        <v>12000</v>
      </c>
      <c r="E2650" s="5">
        <v>106</v>
      </c>
      <c r="F2650" s="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8301</v>
      </c>
      <c r="O2650" s="7">
        <f t="shared" si="246"/>
        <v>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5">
        <v>125000</v>
      </c>
      <c r="E2651" s="5">
        <v>124</v>
      </c>
      <c r="F2651" s="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8301</v>
      </c>
      <c r="O2651" s="7">
        <f t="shared" si="246"/>
        <v>0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5">
        <v>60000</v>
      </c>
      <c r="E2652" s="5">
        <v>358</v>
      </c>
      <c r="F2652" s="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8301</v>
      </c>
      <c r="O2652" s="7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5">
        <v>280000</v>
      </c>
      <c r="E2653" s="5">
        <v>5233</v>
      </c>
      <c r="F2653" s="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8301</v>
      </c>
      <c r="O2653" s="7">
        <f t="shared" si="246"/>
        <v>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5">
        <v>100000</v>
      </c>
      <c r="E2654" s="5">
        <v>885</v>
      </c>
      <c r="F2654" s="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8301</v>
      </c>
      <c r="O2654" s="7">
        <f t="shared" si="246"/>
        <v>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5">
        <v>51000</v>
      </c>
      <c r="E2655" s="5">
        <v>5876</v>
      </c>
      <c r="F2655" s="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8301</v>
      </c>
      <c r="O2655" s="7">
        <f t="shared" si="246"/>
        <v>12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5">
        <v>100000</v>
      </c>
      <c r="E2656" s="5">
        <v>51</v>
      </c>
      <c r="F2656" s="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8301</v>
      </c>
      <c r="O2656" s="7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5">
        <v>15000</v>
      </c>
      <c r="E2657" s="5">
        <v>3155</v>
      </c>
      <c r="F2657" s="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8301</v>
      </c>
      <c r="O2657" s="7">
        <f t="shared" si="246"/>
        <v>21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5">
        <v>150000</v>
      </c>
      <c r="E2658" s="5">
        <v>17155</v>
      </c>
      <c r="F2658" s="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8301</v>
      </c>
      <c r="O2658" s="7">
        <f t="shared" si="246"/>
        <v>11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5">
        <v>30000</v>
      </c>
      <c r="E2659" s="5">
        <v>5621.38</v>
      </c>
      <c r="F2659" s="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8301</v>
      </c>
      <c r="O2659" s="7">
        <f t="shared" si="246"/>
        <v>19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5">
        <v>98000</v>
      </c>
      <c r="E2660" s="5">
        <v>91</v>
      </c>
      <c r="F2660" s="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8301</v>
      </c>
      <c r="O2660" s="7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5">
        <v>49000</v>
      </c>
      <c r="E2661" s="5">
        <v>1333</v>
      </c>
      <c r="F2661" s="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8301</v>
      </c>
      <c r="O2661" s="7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5">
        <v>20000</v>
      </c>
      <c r="E2662" s="5">
        <v>19</v>
      </c>
      <c r="F2662" s="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8301</v>
      </c>
      <c r="O2662" s="7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5">
        <v>5000</v>
      </c>
      <c r="E2663" s="5">
        <v>5145</v>
      </c>
      <c r="F2663" s="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8302</v>
      </c>
      <c r="O2663" s="7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5">
        <v>20000</v>
      </c>
      <c r="E2664" s="5">
        <v>21360</v>
      </c>
      <c r="F2664" s="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8302</v>
      </c>
      <c r="O2664" s="7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5">
        <v>20000</v>
      </c>
      <c r="E2665" s="5">
        <v>20919.25</v>
      </c>
      <c r="F2665" s="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8302</v>
      </c>
      <c r="O2665" s="7">
        <f t="shared" si="246"/>
        <v>105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5">
        <v>17500</v>
      </c>
      <c r="E2666" s="5">
        <v>18100</v>
      </c>
      <c r="F2666" s="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8302</v>
      </c>
      <c r="O2666" s="7">
        <f t="shared" si="246"/>
        <v>103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5">
        <v>3500</v>
      </c>
      <c r="E2667" s="5">
        <v>4310</v>
      </c>
      <c r="F2667" s="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8302</v>
      </c>
      <c r="O2667" s="7">
        <f t="shared" si="246"/>
        <v>123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5">
        <v>10000</v>
      </c>
      <c r="E2668" s="5">
        <v>15929.51</v>
      </c>
      <c r="F2668" s="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8302</v>
      </c>
      <c r="O2668" s="7">
        <f t="shared" si="246"/>
        <v>159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5">
        <v>1500</v>
      </c>
      <c r="E2669" s="5">
        <v>1660</v>
      </c>
      <c r="F2669" s="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8302</v>
      </c>
      <c r="O2669" s="7">
        <f t="shared" si="246"/>
        <v>111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5">
        <v>1000</v>
      </c>
      <c r="E2670" s="5">
        <v>1707</v>
      </c>
      <c r="F2670" s="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8302</v>
      </c>
      <c r="O2670" s="7">
        <f t="shared" si="246"/>
        <v>171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5">
        <v>800</v>
      </c>
      <c r="E2671" s="5">
        <v>1001</v>
      </c>
      <c r="F2671" s="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8302</v>
      </c>
      <c r="O2671" s="7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5">
        <v>38888</v>
      </c>
      <c r="E2672" s="5">
        <v>2495</v>
      </c>
      <c r="F2672" s="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8302</v>
      </c>
      <c r="O2672" s="7">
        <f t="shared" si="246"/>
        <v>6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5">
        <v>25000</v>
      </c>
      <c r="E2673" s="5">
        <v>2836</v>
      </c>
      <c r="F2673" s="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8302</v>
      </c>
      <c r="O2673" s="7">
        <f t="shared" si="246"/>
        <v>11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5">
        <v>10000</v>
      </c>
      <c r="E2674" s="5">
        <v>3319</v>
      </c>
      <c r="F2674" s="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8302</v>
      </c>
      <c r="O2674" s="7">
        <f t="shared" si="246"/>
        <v>33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5">
        <v>40000</v>
      </c>
      <c r="E2675" s="5">
        <v>11032</v>
      </c>
      <c r="F2675" s="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8302</v>
      </c>
      <c r="O2675" s="7">
        <f t="shared" si="246"/>
        <v>28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5">
        <v>35000</v>
      </c>
      <c r="E2676" s="5">
        <v>21994</v>
      </c>
      <c r="F2676" s="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8302</v>
      </c>
      <c r="O2676" s="7">
        <f t="shared" si="246"/>
        <v>63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5">
        <v>25000</v>
      </c>
      <c r="E2677" s="5">
        <v>1897</v>
      </c>
      <c r="F2677" s="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8302</v>
      </c>
      <c r="O2677" s="7">
        <f t="shared" si="246"/>
        <v>8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5">
        <v>2100</v>
      </c>
      <c r="E2678" s="5">
        <v>1058</v>
      </c>
      <c r="F2678" s="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8302</v>
      </c>
      <c r="O2678" s="7">
        <f t="shared" si="246"/>
        <v>50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5">
        <v>19500</v>
      </c>
      <c r="E2679" s="5">
        <v>3415</v>
      </c>
      <c r="F2679" s="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8302</v>
      </c>
      <c r="O2679" s="7">
        <f t="shared" si="246"/>
        <v>18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5">
        <v>8000000</v>
      </c>
      <c r="E2680" s="5">
        <v>1100</v>
      </c>
      <c r="F2680" s="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8302</v>
      </c>
      <c r="O2680" s="7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5">
        <v>40000</v>
      </c>
      <c r="E2681" s="5">
        <v>132</v>
      </c>
      <c r="F2681" s="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8302</v>
      </c>
      <c r="O2681" s="7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5">
        <v>32000</v>
      </c>
      <c r="E2682" s="5">
        <v>276</v>
      </c>
      <c r="F2682" s="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8302</v>
      </c>
      <c r="O2682" s="7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5">
        <v>8000</v>
      </c>
      <c r="E2683" s="5">
        <v>55</v>
      </c>
      <c r="F2683" s="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8284</v>
      </c>
      <c r="O2683" s="7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5">
        <v>6000</v>
      </c>
      <c r="E2684" s="5">
        <v>1698</v>
      </c>
      <c r="F2684" s="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8284</v>
      </c>
      <c r="O2684" s="7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5">
        <v>15000</v>
      </c>
      <c r="E2685" s="5">
        <v>36</v>
      </c>
      <c r="F2685" s="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8284</v>
      </c>
      <c r="O2685" s="7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5">
        <v>70000</v>
      </c>
      <c r="E2686" s="5">
        <v>800</v>
      </c>
      <c r="F2686" s="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8284</v>
      </c>
      <c r="O2686" s="7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5">
        <v>50000</v>
      </c>
      <c r="E2687" s="5">
        <v>10</v>
      </c>
      <c r="F2687" s="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8284</v>
      </c>
      <c r="O2687" s="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5">
        <v>30000</v>
      </c>
      <c r="E2688" s="5">
        <v>0</v>
      </c>
      <c r="F2688" s="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8284</v>
      </c>
      <c r="O2688" s="7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5">
        <v>15000</v>
      </c>
      <c r="E2689" s="5">
        <v>0</v>
      </c>
      <c r="F2689" s="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8284</v>
      </c>
      <c r="O2689" s="7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5">
        <v>50000</v>
      </c>
      <c r="E2690" s="5">
        <v>74</v>
      </c>
      <c r="F2690" s="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8284</v>
      </c>
      <c r="O2690" s="7">
        <f t="shared" si="246"/>
        <v>0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9">
        <f t="shared" si="250"/>
        <v>42028.118865740747</v>
      </c>
      <c r="T2690" s="19">
        <f t="shared" si="251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5">
        <v>35000</v>
      </c>
      <c r="E2691" s="5">
        <v>1</v>
      </c>
      <c r="F2691" s="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8284</v>
      </c>
      <c r="O2691" s="7">
        <f t="shared" ref="O2691:O2754" si="252">ROUND(E2691/D2691*100,0)</f>
        <v>0</v>
      </c>
      <c r="P2691" s="5">
        <f t="shared" ref="P2691:P2754" si="253">IF(L2691=0,0,(E2691/L2691))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RIGHT(N2691,LEN(N2691)-FIND("/",N2691)*1)</f>
        <v>food trucks</v>
      </c>
      <c r="S2691" s="19">
        <f t="shared" ref="S2691:S2754" si="256">(((J2691/60)/60)/24)+DATE(1970,1,1)</f>
        <v>42551.961689814809</v>
      </c>
      <c r="T2691" s="1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5">
        <v>80000</v>
      </c>
      <c r="E2692" s="5">
        <v>8586</v>
      </c>
      <c r="F2692" s="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8284</v>
      </c>
      <c r="O2692" s="7">
        <f t="shared" si="252"/>
        <v>11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5">
        <v>65000</v>
      </c>
      <c r="E2693" s="5">
        <v>35</v>
      </c>
      <c r="F2693" s="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8284</v>
      </c>
      <c r="O2693" s="7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5">
        <v>3500</v>
      </c>
      <c r="E2694" s="5">
        <v>25</v>
      </c>
      <c r="F2694" s="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8284</v>
      </c>
      <c r="O2694" s="7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5">
        <v>5000</v>
      </c>
      <c r="E2695" s="5">
        <v>40</v>
      </c>
      <c r="F2695" s="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8284</v>
      </c>
      <c r="O2695" s="7">
        <f t="shared" si="252"/>
        <v>1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5">
        <v>30000</v>
      </c>
      <c r="E2696" s="5">
        <v>1</v>
      </c>
      <c r="F2696" s="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8284</v>
      </c>
      <c r="O2696" s="7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5">
        <v>15000</v>
      </c>
      <c r="E2697" s="5">
        <v>71</v>
      </c>
      <c r="F2697" s="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8284</v>
      </c>
      <c r="O2697" s="7">
        <f t="shared" si="252"/>
        <v>0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5">
        <v>60000</v>
      </c>
      <c r="E2698" s="5">
        <v>3390</v>
      </c>
      <c r="F2698" s="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8284</v>
      </c>
      <c r="O2698" s="7">
        <f t="shared" si="252"/>
        <v>6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5">
        <v>23000</v>
      </c>
      <c r="E2699" s="5">
        <v>6061</v>
      </c>
      <c r="F2699" s="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8284</v>
      </c>
      <c r="O2699" s="7">
        <f t="shared" si="252"/>
        <v>26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5">
        <v>8000</v>
      </c>
      <c r="E2700" s="5">
        <v>26.01</v>
      </c>
      <c r="F2700" s="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8284</v>
      </c>
      <c r="O2700" s="7">
        <f t="shared" si="252"/>
        <v>0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5">
        <v>2</v>
      </c>
      <c r="E2701" s="5">
        <v>0</v>
      </c>
      <c r="F2701" s="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8284</v>
      </c>
      <c r="O2701" s="7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5">
        <v>9999</v>
      </c>
      <c r="E2702" s="5">
        <v>70</v>
      </c>
      <c r="F2702" s="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8284</v>
      </c>
      <c r="O2702" s="7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5">
        <v>3400</v>
      </c>
      <c r="E2703" s="5">
        <v>1570</v>
      </c>
      <c r="F2703" s="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8303</v>
      </c>
      <c r="O2703" s="7">
        <f t="shared" si="252"/>
        <v>46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5">
        <v>10000</v>
      </c>
      <c r="E2704" s="5">
        <v>3441</v>
      </c>
      <c r="F2704" s="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8303</v>
      </c>
      <c r="O2704" s="7">
        <f t="shared" si="252"/>
        <v>34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5">
        <v>40000</v>
      </c>
      <c r="E2705" s="5">
        <v>41500</v>
      </c>
      <c r="F2705" s="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8303</v>
      </c>
      <c r="O2705" s="7">
        <f t="shared" si="252"/>
        <v>104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5">
        <v>19000</v>
      </c>
      <c r="E2706" s="5">
        <v>1145</v>
      </c>
      <c r="F2706" s="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8303</v>
      </c>
      <c r="O2706" s="7">
        <f t="shared" si="252"/>
        <v>6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5">
        <v>16500</v>
      </c>
      <c r="E2707" s="5">
        <v>1739</v>
      </c>
      <c r="F2707" s="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8303</v>
      </c>
      <c r="O2707" s="7">
        <f t="shared" si="252"/>
        <v>11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5">
        <v>35000</v>
      </c>
      <c r="E2708" s="5">
        <v>39304</v>
      </c>
      <c r="F2708" s="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8303</v>
      </c>
      <c r="O2708" s="7">
        <f t="shared" si="252"/>
        <v>112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5">
        <v>8000</v>
      </c>
      <c r="E2709" s="5">
        <v>28067.57</v>
      </c>
      <c r="F2709" s="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8303</v>
      </c>
      <c r="O2709" s="7">
        <f t="shared" si="252"/>
        <v>351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5">
        <v>20000</v>
      </c>
      <c r="E2710" s="5">
        <v>46643.07</v>
      </c>
      <c r="F2710" s="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8303</v>
      </c>
      <c r="O2710" s="7">
        <f t="shared" si="252"/>
        <v>233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5">
        <v>50000</v>
      </c>
      <c r="E2711" s="5">
        <v>50803</v>
      </c>
      <c r="F2711" s="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8303</v>
      </c>
      <c r="O2711" s="7">
        <f t="shared" si="252"/>
        <v>102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5">
        <v>60000</v>
      </c>
      <c r="E2712" s="5">
        <v>92340.21</v>
      </c>
      <c r="F2712" s="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8303</v>
      </c>
      <c r="O2712" s="7">
        <f t="shared" si="252"/>
        <v>154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5">
        <v>3910</v>
      </c>
      <c r="E2713" s="5">
        <v>3938</v>
      </c>
      <c r="F2713" s="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8303</v>
      </c>
      <c r="O2713" s="7">
        <f t="shared" si="252"/>
        <v>101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5">
        <v>5500</v>
      </c>
      <c r="E2714" s="5">
        <v>7226</v>
      </c>
      <c r="F2714" s="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8303</v>
      </c>
      <c r="O2714" s="7">
        <f t="shared" si="252"/>
        <v>131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5">
        <v>150000</v>
      </c>
      <c r="E2715" s="5">
        <v>153362</v>
      </c>
      <c r="F2715" s="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8303</v>
      </c>
      <c r="O2715" s="7">
        <f t="shared" si="252"/>
        <v>102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5">
        <v>25000</v>
      </c>
      <c r="E2716" s="5">
        <v>29089</v>
      </c>
      <c r="F2716" s="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8303</v>
      </c>
      <c r="O2716" s="7">
        <f t="shared" si="252"/>
        <v>116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5">
        <v>12000</v>
      </c>
      <c r="E2717" s="5">
        <v>31754.69</v>
      </c>
      <c r="F2717" s="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8303</v>
      </c>
      <c r="O2717" s="7">
        <f t="shared" si="252"/>
        <v>265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5">
        <v>10000</v>
      </c>
      <c r="E2718" s="5">
        <v>11998.01</v>
      </c>
      <c r="F2718" s="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8303</v>
      </c>
      <c r="O2718" s="7">
        <f t="shared" si="252"/>
        <v>120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5">
        <v>25000</v>
      </c>
      <c r="E2719" s="5">
        <v>30026</v>
      </c>
      <c r="F2719" s="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8303</v>
      </c>
      <c r="O2719" s="7">
        <f t="shared" si="252"/>
        <v>120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5">
        <v>18000</v>
      </c>
      <c r="E2720" s="5">
        <v>18645</v>
      </c>
      <c r="F2720" s="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8303</v>
      </c>
      <c r="O2720" s="7">
        <f t="shared" si="252"/>
        <v>104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5">
        <v>6000</v>
      </c>
      <c r="E2721" s="5">
        <v>6530</v>
      </c>
      <c r="F2721" s="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8303</v>
      </c>
      <c r="O2721" s="7">
        <f t="shared" si="252"/>
        <v>109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5">
        <v>25000</v>
      </c>
      <c r="E2722" s="5">
        <v>29531</v>
      </c>
      <c r="F2722" s="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8303</v>
      </c>
      <c r="O2722" s="7">
        <f t="shared" si="252"/>
        <v>118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5">
        <v>750</v>
      </c>
      <c r="E2723" s="5">
        <v>10965</v>
      </c>
      <c r="F2723" s="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8295</v>
      </c>
      <c r="O2723" s="7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5">
        <v>5000</v>
      </c>
      <c r="E2724" s="5">
        <v>12627</v>
      </c>
      <c r="F2724" s="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8295</v>
      </c>
      <c r="O2724" s="7">
        <f t="shared" si="252"/>
        <v>253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5">
        <v>12000</v>
      </c>
      <c r="E2725" s="5">
        <v>16806</v>
      </c>
      <c r="F2725" s="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8295</v>
      </c>
      <c r="O2725" s="7">
        <f t="shared" si="252"/>
        <v>140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5">
        <v>2468</v>
      </c>
      <c r="E2726" s="5">
        <v>7326.88</v>
      </c>
      <c r="F2726" s="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8295</v>
      </c>
      <c r="O2726" s="7">
        <f t="shared" si="252"/>
        <v>297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5">
        <v>40000</v>
      </c>
      <c r="E2727" s="5">
        <v>57817</v>
      </c>
      <c r="F2727" s="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8295</v>
      </c>
      <c r="O2727" s="7">
        <f t="shared" si="252"/>
        <v>145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5">
        <v>100000</v>
      </c>
      <c r="E2728" s="5">
        <v>105745</v>
      </c>
      <c r="F2728" s="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8295</v>
      </c>
      <c r="O2728" s="7">
        <f t="shared" si="252"/>
        <v>106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5">
        <v>10000</v>
      </c>
      <c r="E2729" s="5">
        <v>49321</v>
      </c>
      <c r="F2729" s="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8295</v>
      </c>
      <c r="O2729" s="7">
        <f t="shared" si="252"/>
        <v>493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5">
        <v>15000</v>
      </c>
      <c r="E2730" s="5">
        <v>30274</v>
      </c>
      <c r="F2730" s="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8295</v>
      </c>
      <c r="O2730" s="7">
        <f t="shared" si="252"/>
        <v>202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5">
        <v>7500</v>
      </c>
      <c r="E2731" s="5">
        <v>7833</v>
      </c>
      <c r="F2731" s="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8295</v>
      </c>
      <c r="O2731" s="7">
        <f t="shared" si="252"/>
        <v>104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5">
        <v>27000</v>
      </c>
      <c r="E2732" s="5">
        <v>45979.01</v>
      </c>
      <c r="F2732" s="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8295</v>
      </c>
      <c r="O2732" s="7">
        <f t="shared" si="252"/>
        <v>170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5">
        <v>30000</v>
      </c>
      <c r="E2733" s="5">
        <v>31291</v>
      </c>
      <c r="F2733" s="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8295</v>
      </c>
      <c r="O2733" s="7">
        <f t="shared" si="252"/>
        <v>104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5">
        <v>12000</v>
      </c>
      <c r="E2734" s="5">
        <v>14190</v>
      </c>
      <c r="F2734" s="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8295</v>
      </c>
      <c r="O2734" s="7">
        <f t="shared" si="252"/>
        <v>118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5">
        <v>50000</v>
      </c>
      <c r="E2735" s="5">
        <v>53769</v>
      </c>
      <c r="F2735" s="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8295</v>
      </c>
      <c r="O2735" s="7">
        <f t="shared" si="252"/>
        <v>108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5">
        <v>1</v>
      </c>
      <c r="E2736" s="5">
        <v>22603</v>
      </c>
      <c r="F2736" s="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8295</v>
      </c>
      <c r="O2736" s="7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5">
        <v>750</v>
      </c>
      <c r="E2737" s="5">
        <v>7336.01</v>
      </c>
      <c r="F2737" s="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8295</v>
      </c>
      <c r="O2737" s="7">
        <f t="shared" si="252"/>
        <v>978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5">
        <v>8000</v>
      </c>
      <c r="E2738" s="5">
        <v>9832</v>
      </c>
      <c r="F2738" s="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8295</v>
      </c>
      <c r="O2738" s="7">
        <f t="shared" si="252"/>
        <v>123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5">
        <v>30000</v>
      </c>
      <c r="E2739" s="5">
        <v>73818.240000000005</v>
      </c>
      <c r="F2739" s="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8295</v>
      </c>
      <c r="O2739" s="7">
        <f t="shared" si="252"/>
        <v>246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5">
        <v>5000</v>
      </c>
      <c r="E2740" s="5">
        <v>7397</v>
      </c>
      <c r="F2740" s="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8295</v>
      </c>
      <c r="O2740" s="7">
        <f t="shared" si="252"/>
        <v>148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5">
        <v>1100</v>
      </c>
      <c r="E2741" s="5">
        <v>4225</v>
      </c>
      <c r="F2741" s="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8295</v>
      </c>
      <c r="O2741" s="7">
        <f t="shared" si="252"/>
        <v>384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5">
        <v>300</v>
      </c>
      <c r="E2742" s="5">
        <v>310</v>
      </c>
      <c r="F2742" s="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8295</v>
      </c>
      <c r="O2742" s="7">
        <f t="shared" si="252"/>
        <v>103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5">
        <v>8000</v>
      </c>
      <c r="E2743" s="5">
        <v>35</v>
      </c>
      <c r="F2743" s="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8304</v>
      </c>
      <c r="O2743" s="7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5">
        <v>2500</v>
      </c>
      <c r="E2744" s="5">
        <v>731</v>
      </c>
      <c r="F2744" s="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8304</v>
      </c>
      <c r="O2744" s="7">
        <f t="shared" si="252"/>
        <v>29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5">
        <v>5999</v>
      </c>
      <c r="E2745" s="5">
        <v>0</v>
      </c>
      <c r="F2745" s="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8304</v>
      </c>
      <c r="O2745" s="7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5">
        <v>16000</v>
      </c>
      <c r="E2746" s="5">
        <v>835</v>
      </c>
      <c r="F2746" s="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8304</v>
      </c>
      <c r="O2746" s="7">
        <f t="shared" si="252"/>
        <v>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5">
        <v>8000</v>
      </c>
      <c r="E2747" s="5">
        <v>1751</v>
      </c>
      <c r="F2747" s="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8304</v>
      </c>
      <c r="O2747" s="7">
        <f t="shared" si="252"/>
        <v>22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5">
        <v>3000</v>
      </c>
      <c r="E2748" s="5">
        <v>801</v>
      </c>
      <c r="F2748" s="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8304</v>
      </c>
      <c r="O2748" s="7">
        <f t="shared" si="252"/>
        <v>27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5">
        <v>500</v>
      </c>
      <c r="E2749" s="5">
        <v>140</v>
      </c>
      <c r="F2749" s="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8304</v>
      </c>
      <c r="O2749" s="7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5">
        <v>5000</v>
      </c>
      <c r="E2750" s="5">
        <v>53</v>
      </c>
      <c r="F2750" s="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8304</v>
      </c>
      <c r="O2750" s="7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5">
        <v>10000</v>
      </c>
      <c r="E2751" s="5">
        <v>110</v>
      </c>
      <c r="F2751" s="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8304</v>
      </c>
      <c r="O2751" s="7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5">
        <v>1999</v>
      </c>
      <c r="E2752" s="5">
        <v>0</v>
      </c>
      <c r="F2752" s="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8304</v>
      </c>
      <c r="O2752" s="7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5">
        <v>3274</v>
      </c>
      <c r="E2753" s="5">
        <v>0</v>
      </c>
      <c r="F2753" s="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8304</v>
      </c>
      <c r="O2753" s="7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5">
        <v>4800</v>
      </c>
      <c r="E2754" s="5">
        <v>550</v>
      </c>
      <c r="F2754" s="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8304</v>
      </c>
      <c r="O2754" s="7">
        <f t="shared" si="252"/>
        <v>11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9">
        <f t="shared" si="256"/>
        <v>40855.765092592592</v>
      </c>
      <c r="T2754" s="19">
        <f t="shared" si="257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5">
        <v>2000</v>
      </c>
      <c r="E2755" s="5">
        <v>380</v>
      </c>
      <c r="F2755" s="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8304</v>
      </c>
      <c r="O2755" s="7">
        <f t="shared" ref="O2755:O2818" si="258">ROUND(E2755/D2755*100,0)</f>
        <v>19</v>
      </c>
      <c r="P2755" s="5">
        <f t="shared" ref="P2755:P2818" si="259">IF(L2755=0,0,(E2755/L2755))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RIGHT(N2755,LEN(N2755)-FIND("/",N2755)*1)</f>
        <v>children's books</v>
      </c>
      <c r="S2755" s="19">
        <f t="shared" ref="S2755:S2818" si="262">(((J2755/60)/60)/24)+DATE(1970,1,1)</f>
        <v>41117.900729166664</v>
      </c>
      <c r="T2755" s="1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5">
        <v>10000</v>
      </c>
      <c r="E2756" s="5">
        <v>0</v>
      </c>
      <c r="F2756" s="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8304</v>
      </c>
      <c r="O2756" s="7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5">
        <v>500</v>
      </c>
      <c r="E2757" s="5">
        <v>260</v>
      </c>
      <c r="F2757" s="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8304</v>
      </c>
      <c r="O2757" s="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5">
        <v>10000</v>
      </c>
      <c r="E2758" s="5">
        <v>1048</v>
      </c>
      <c r="F2758" s="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8304</v>
      </c>
      <c r="O2758" s="7">
        <f t="shared" si="258"/>
        <v>10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5">
        <v>1500</v>
      </c>
      <c r="E2759" s="5">
        <v>10</v>
      </c>
      <c r="F2759" s="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8304</v>
      </c>
      <c r="O2759" s="7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5">
        <v>2000</v>
      </c>
      <c r="E2760" s="5">
        <v>234</v>
      </c>
      <c r="F2760" s="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8304</v>
      </c>
      <c r="O2760" s="7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5">
        <v>1000</v>
      </c>
      <c r="E2761" s="5">
        <v>105</v>
      </c>
      <c r="F2761" s="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8304</v>
      </c>
      <c r="O2761" s="7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5">
        <v>5000</v>
      </c>
      <c r="E2762" s="5">
        <v>0</v>
      </c>
      <c r="F2762" s="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8304</v>
      </c>
      <c r="O2762" s="7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5">
        <v>5000</v>
      </c>
      <c r="E2763" s="5">
        <v>36</v>
      </c>
      <c r="F2763" s="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8304</v>
      </c>
      <c r="O2763" s="7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5">
        <v>3250</v>
      </c>
      <c r="E2764" s="5">
        <v>25</v>
      </c>
      <c r="F2764" s="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8304</v>
      </c>
      <c r="O2764" s="7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5">
        <v>39400</v>
      </c>
      <c r="E2765" s="5">
        <v>90</v>
      </c>
      <c r="F2765" s="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8304</v>
      </c>
      <c r="O2765" s="7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5">
        <v>4000</v>
      </c>
      <c r="E2766" s="5">
        <v>45</v>
      </c>
      <c r="F2766" s="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8304</v>
      </c>
      <c r="O2766" s="7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5">
        <v>4000</v>
      </c>
      <c r="E2767" s="5">
        <v>0</v>
      </c>
      <c r="F2767" s="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8304</v>
      </c>
      <c r="O2767" s="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5">
        <v>5000</v>
      </c>
      <c r="E2768" s="5">
        <v>100</v>
      </c>
      <c r="F2768" s="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8304</v>
      </c>
      <c r="O2768" s="7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5">
        <v>4000</v>
      </c>
      <c r="E2769" s="5">
        <v>34</v>
      </c>
      <c r="F2769" s="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8304</v>
      </c>
      <c r="O2769" s="7">
        <f t="shared" si="258"/>
        <v>1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5">
        <v>7000</v>
      </c>
      <c r="E2770" s="5">
        <v>1002</v>
      </c>
      <c r="F2770" s="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8304</v>
      </c>
      <c r="O2770" s="7">
        <f t="shared" si="258"/>
        <v>14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5">
        <v>800</v>
      </c>
      <c r="E2771" s="5">
        <v>2</v>
      </c>
      <c r="F2771" s="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8304</v>
      </c>
      <c r="O2771" s="7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5">
        <v>20000</v>
      </c>
      <c r="E2772" s="5">
        <v>2082.25</v>
      </c>
      <c r="F2772" s="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8304</v>
      </c>
      <c r="O2772" s="7">
        <f t="shared" si="258"/>
        <v>10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5">
        <v>19980</v>
      </c>
      <c r="E2773" s="5">
        <v>0</v>
      </c>
      <c r="F2773" s="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8304</v>
      </c>
      <c r="O2773" s="7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5">
        <v>8000</v>
      </c>
      <c r="E2774" s="5">
        <v>0</v>
      </c>
      <c r="F2774" s="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8304</v>
      </c>
      <c r="O2774" s="7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5">
        <v>530</v>
      </c>
      <c r="E2775" s="5">
        <v>1</v>
      </c>
      <c r="F2775" s="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8304</v>
      </c>
      <c r="O2775" s="7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5">
        <v>4000</v>
      </c>
      <c r="E2776" s="5">
        <v>570</v>
      </c>
      <c r="F2776" s="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8304</v>
      </c>
      <c r="O2776" s="7">
        <f t="shared" si="258"/>
        <v>14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5">
        <v>5000</v>
      </c>
      <c r="E2777" s="5">
        <v>150</v>
      </c>
      <c r="F2777" s="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8304</v>
      </c>
      <c r="O2777" s="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5">
        <v>21000</v>
      </c>
      <c r="E2778" s="5">
        <v>1655</v>
      </c>
      <c r="F2778" s="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8304</v>
      </c>
      <c r="O2778" s="7">
        <f t="shared" si="258"/>
        <v>8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5">
        <v>3000</v>
      </c>
      <c r="E2779" s="5">
        <v>10</v>
      </c>
      <c r="F2779" s="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8304</v>
      </c>
      <c r="O2779" s="7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5">
        <v>5500</v>
      </c>
      <c r="E2780" s="5">
        <v>1405</v>
      </c>
      <c r="F2780" s="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8304</v>
      </c>
      <c r="O2780" s="7">
        <f t="shared" si="258"/>
        <v>26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5">
        <v>2500</v>
      </c>
      <c r="E2781" s="5">
        <v>53</v>
      </c>
      <c r="F2781" s="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8304</v>
      </c>
      <c r="O2781" s="7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5">
        <v>100000</v>
      </c>
      <c r="E2782" s="5">
        <v>0</v>
      </c>
      <c r="F2782" s="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8304</v>
      </c>
      <c r="O2782" s="7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5">
        <v>1250</v>
      </c>
      <c r="E2783" s="5">
        <v>1316</v>
      </c>
      <c r="F2783" s="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8271</v>
      </c>
      <c r="O2783" s="7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5">
        <v>1000</v>
      </c>
      <c r="E2784" s="5">
        <v>1200</v>
      </c>
      <c r="F2784" s="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8271</v>
      </c>
      <c r="O2784" s="7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5">
        <v>1000</v>
      </c>
      <c r="E2785" s="5">
        <v>1145</v>
      </c>
      <c r="F2785" s="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8271</v>
      </c>
      <c r="O2785" s="7">
        <f t="shared" si="258"/>
        <v>115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5">
        <v>6000</v>
      </c>
      <c r="E2786" s="5">
        <v>7140</v>
      </c>
      <c r="F2786" s="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8271</v>
      </c>
      <c r="O2786" s="7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5">
        <v>5000</v>
      </c>
      <c r="E2787" s="5">
        <v>5234</v>
      </c>
      <c r="F2787" s="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8271</v>
      </c>
      <c r="O2787" s="7">
        <f t="shared" si="258"/>
        <v>105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5">
        <v>2500</v>
      </c>
      <c r="E2788" s="5">
        <v>2946</v>
      </c>
      <c r="F2788" s="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8271</v>
      </c>
      <c r="O2788" s="7">
        <f t="shared" si="258"/>
        <v>118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5">
        <v>1000</v>
      </c>
      <c r="E2789" s="5">
        <v>1197</v>
      </c>
      <c r="F2789" s="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8271</v>
      </c>
      <c r="O2789" s="7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5">
        <v>2000</v>
      </c>
      <c r="E2790" s="5">
        <v>2050</v>
      </c>
      <c r="F2790" s="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8271</v>
      </c>
      <c r="O2790" s="7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5">
        <v>3000</v>
      </c>
      <c r="E2791" s="5">
        <v>3035</v>
      </c>
      <c r="F2791" s="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8271</v>
      </c>
      <c r="O2791" s="7">
        <f t="shared" si="258"/>
        <v>101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5">
        <v>3000</v>
      </c>
      <c r="E2792" s="5">
        <v>3160</v>
      </c>
      <c r="F2792" s="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8271</v>
      </c>
      <c r="O2792" s="7">
        <f t="shared" si="258"/>
        <v>105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5">
        <v>2000</v>
      </c>
      <c r="E2793" s="5">
        <v>2050</v>
      </c>
      <c r="F2793" s="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8271</v>
      </c>
      <c r="O2793" s="7">
        <f t="shared" si="258"/>
        <v>103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5">
        <v>2000</v>
      </c>
      <c r="E2794" s="5">
        <v>2152</v>
      </c>
      <c r="F2794" s="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8271</v>
      </c>
      <c r="O2794" s="7">
        <f t="shared" si="258"/>
        <v>108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5">
        <v>10000</v>
      </c>
      <c r="E2795" s="5">
        <v>11056.75</v>
      </c>
      <c r="F2795" s="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8271</v>
      </c>
      <c r="O2795" s="7">
        <f t="shared" si="258"/>
        <v>111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5">
        <v>50</v>
      </c>
      <c r="E2796" s="5">
        <v>75</v>
      </c>
      <c r="F2796" s="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8271</v>
      </c>
      <c r="O2796" s="7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5">
        <v>700</v>
      </c>
      <c r="E2797" s="5">
        <v>730</v>
      </c>
      <c r="F2797" s="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8271</v>
      </c>
      <c r="O2797" s="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5">
        <v>800</v>
      </c>
      <c r="E2798" s="5">
        <v>924</v>
      </c>
      <c r="F2798" s="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8271</v>
      </c>
      <c r="O2798" s="7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5">
        <v>8000</v>
      </c>
      <c r="E2799" s="5">
        <v>8211.61</v>
      </c>
      <c r="F2799" s="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8271</v>
      </c>
      <c r="O2799" s="7">
        <f t="shared" si="258"/>
        <v>103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5">
        <v>5000</v>
      </c>
      <c r="E2800" s="5">
        <v>5070</v>
      </c>
      <c r="F2800" s="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8271</v>
      </c>
      <c r="O2800" s="7">
        <f t="shared" si="258"/>
        <v>101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5">
        <v>5000</v>
      </c>
      <c r="E2801" s="5">
        <v>5831.74</v>
      </c>
      <c r="F2801" s="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8271</v>
      </c>
      <c r="O2801" s="7">
        <f t="shared" si="258"/>
        <v>117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5">
        <v>1000</v>
      </c>
      <c r="E2802" s="5">
        <v>1330</v>
      </c>
      <c r="F2802" s="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8271</v>
      </c>
      <c r="O2802" s="7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5">
        <v>500</v>
      </c>
      <c r="E2803" s="5">
        <v>666</v>
      </c>
      <c r="F2803" s="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8271</v>
      </c>
      <c r="O2803" s="7">
        <f t="shared" si="258"/>
        <v>133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5">
        <v>3000</v>
      </c>
      <c r="E2804" s="5">
        <v>3055</v>
      </c>
      <c r="F2804" s="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8271</v>
      </c>
      <c r="O2804" s="7">
        <f t="shared" si="258"/>
        <v>102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5">
        <v>10000</v>
      </c>
      <c r="E2805" s="5">
        <v>12795</v>
      </c>
      <c r="F2805" s="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8271</v>
      </c>
      <c r="O2805" s="7">
        <f t="shared" si="258"/>
        <v>128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9">
        <f t="shared" si="262"/>
        <v>42158.065694444449</v>
      </c>
      <c r="T2805" s="19">
        <f t="shared" si="263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5">
        <v>1000</v>
      </c>
      <c r="E2806" s="5">
        <v>1150</v>
      </c>
      <c r="F2806" s="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8271</v>
      </c>
      <c r="O2806" s="7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5">
        <v>400</v>
      </c>
      <c r="E2807" s="5">
        <v>440</v>
      </c>
      <c r="F2807" s="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8271</v>
      </c>
      <c r="O2807" s="7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5">
        <v>3000</v>
      </c>
      <c r="E2808" s="5">
        <v>3363</v>
      </c>
      <c r="F2808" s="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8271</v>
      </c>
      <c r="O2808" s="7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5">
        <v>5000</v>
      </c>
      <c r="E2809" s="5">
        <v>6300</v>
      </c>
      <c r="F2809" s="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8271</v>
      </c>
      <c r="O2809" s="7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5">
        <v>4500</v>
      </c>
      <c r="E2810" s="5">
        <v>4511</v>
      </c>
      <c r="F2810" s="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8271</v>
      </c>
      <c r="O2810" s="7">
        <f t="shared" si="258"/>
        <v>100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5">
        <v>2500</v>
      </c>
      <c r="E2811" s="5">
        <v>2560</v>
      </c>
      <c r="F2811" s="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8271</v>
      </c>
      <c r="O2811" s="7">
        <f t="shared" si="258"/>
        <v>102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5">
        <v>2500</v>
      </c>
      <c r="E2812" s="5">
        <v>2705</v>
      </c>
      <c r="F2812" s="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8271</v>
      </c>
      <c r="O2812" s="7">
        <f t="shared" si="258"/>
        <v>108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5">
        <v>10000</v>
      </c>
      <c r="E2813" s="5">
        <v>10027</v>
      </c>
      <c r="F2813" s="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8271</v>
      </c>
      <c r="O2813" s="7">
        <f t="shared" si="258"/>
        <v>100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5">
        <v>5000</v>
      </c>
      <c r="E2814" s="5">
        <v>5665</v>
      </c>
      <c r="F2814" s="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8271</v>
      </c>
      <c r="O2814" s="7">
        <f t="shared" si="258"/>
        <v>113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5">
        <v>2800</v>
      </c>
      <c r="E2815" s="5">
        <v>3572.12</v>
      </c>
      <c r="F2815" s="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8271</v>
      </c>
      <c r="O2815" s="7">
        <f t="shared" si="258"/>
        <v>128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5">
        <v>1500</v>
      </c>
      <c r="E2816" s="5">
        <v>1616</v>
      </c>
      <c r="F2816" s="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8271</v>
      </c>
      <c r="O2816" s="7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5">
        <v>250</v>
      </c>
      <c r="E2817" s="5">
        <v>605</v>
      </c>
      <c r="F2817" s="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8271</v>
      </c>
      <c r="O2817" s="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5">
        <v>3000</v>
      </c>
      <c r="E2818" s="5">
        <v>4247</v>
      </c>
      <c r="F2818" s="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8271</v>
      </c>
      <c r="O2818" s="7">
        <f t="shared" si="258"/>
        <v>142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9">
        <f t="shared" si="262"/>
        <v>42188.467499999999</v>
      </c>
      <c r="T2818" s="19">
        <f t="shared" si="263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5">
        <v>600</v>
      </c>
      <c r="E2819" s="5">
        <v>780</v>
      </c>
      <c r="F2819" s="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8271</v>
      </c>
      <c r="O2819" s="7">
        <f t="shared" ref="O2819:O2882" si="264">ROUND(E2819/D2819*100,0)</f>
        <v>130</v>
      </c>
      <c r="P2819" s="5">
        <f t="shared" ref="P2819:P2882" si="265">IF(L2819=0,0,(E2819/L2819))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RIGHT(N2819,LEN(N2819)-FIND("/",N2819)*1)</f>
        <v>plays</v>
      </c>
      <c r="S2819" s="19">
        <f t="shared" ref="S2819:S2882" si="268">(((J2819/60)/60)/24)+DATE(1970,1,1)</f>
        <v>42023.634976851856</v>
      </c>
      <c r="T2819" s="1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5">
        <v>10000</v>
      </c>
      <c r="E2820" s="5">
        <v>10603</v>
      </c>
      <c r="F2820" s="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8271</v>
      </c>
      <c r="O2820" s="7">
        <f t="shared" si="264"/>
        <v>106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5">
        <v>5000</v>
      </c>
      <c r="E2821" s="5">
        <v>5240</v>
      </c>
      <c r="F2821" s="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8271</v>
      </c>
      <c r="O2821" s="7">
        <f t="shared" si="264"/>
        <v>105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5">
        <v>200</v>
      </c>
      <c r="E2822" s="5">
        <v>272</v>
      </c>
      <c r="F2822" s="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8271</v>
      </c>
      <c r="O2822" s="7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9">
        <f t="shared" si="268"/>
        <v>42401.610983796301</v>
      </c>
      <c r="T2822" s="19">
        <f t="shared" si="26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5">
        <v>1000</v>
      </c>
      <c r="E2823" s="5">
        <v>1000</v>
      </c>
      <c r="F2823" s="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8271</v>
      </c>
      <c r="O2823" s="7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5">
        <v>6000</v>
      </c>
      <c r="E2824" s="5">
        <v>6000</v>
      </c>
      <c r="F2824" s="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8271</v>
      </c>
      <c r="O2824" s="7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5">
        <v>100</v>
      </c>
      <c r="E2825" s="5">
        <v>124</v>
      </c>
      <c r="F2825" s="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8271</v>
      </c>
      <c r="O2825" s="7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5">
        <v>650</v>
      </c>
      <c r="E2826" s="5">
        <v>760</v>
      </c>
      <c r="F2826" s="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8271</v>
      </c>
      <c r="O2826" s="7">
        <f t="shared" si="264"/>
        <v>117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5">
        <v>3000</v>
      </c>
      <c r="E2827" s="5">
        <v>3100</v>
      </c>
      <c r="F2827" s="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8271</v>
      </c>
      <c r="O2827" s="7">
        <f t="shared" si="264"/>
        <v>103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5">
        <v>2000</v>
      </c>
      <c r="E2828" s="5">
        <v>2155</v>
      </c>
      <c r="F2828" s="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8271</v>
      </c>
      <c r="O2828" s="7">
        <f t="shared" si="264"/>
        <v>108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5">
        <v>2000</v>
      </c>
      <c r="E2829" s="5">
        <v>2405</v>
      </c>
      <c r="F2829" s="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8271</v>
      </c>
      <c r="O2829" s="7">
        <f t="shared" si="264"/>
        <v>120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5">
        <v>9500</v>
      </c>
      <c r="E2830" s="5">
        <v>9536</v>
      </c>
      <c r="F2830" s="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8271</v>
      </c>
      <c r="O2830" s="7">
        <f t="shared" si="264"/>
        <v>100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5">
        <v>2500</v>
      </c>
      <c r="E2831" s="5">
        <v>2663</v>
      </c>
      <c r="F2831" s="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8271</v>
      </c>
      <c r="O2831" s="7">
        <f t="shared" si="264"/>
        <v>107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5">
        <v>3000</v>
      </c>
      <c r="E2832" s="5">
        <v>3000</v>
      </c>
      <c r="F2832" s="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8271</v>
      </c>
      <c r="O2832" s="7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5">
        <v>3000</v>
      </c>
      <c r="E2833" s="5">
        <v>3320</v>
      </c>
      <c r="F2833" s="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8271</v>
      </c>
      <c r="O2833" s="7">
        <f t="shared" si="264"/>
        <v>111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5">
        <v>2500</v>
      </c>
      <c r="E2834" s="5">
        <v>2867.99</v>
      </c>
      <c r="F2834" s="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8271</v>
      </c>
      <c r="O2834" s="7">
        <f t="shared" si="264"/>
        <v>115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5">
        <v>2700</v>
      </c>
      <c r="E2835" s="5">
        <v>2923</v>
      </c>
      <c r="F2835" s="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8271</v>
      </c>
      <c r="O2835" s="7">
        <f t="shared" si="264"/>
        <v>108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5">
        <v>800</v>
      </c>
      <c r="E2836" s="5">
        <v>1360</v>
      </c>
      <c r="F2836" s="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8271</v>
      </c>
      <c r="O2836" s="7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5">
        <v>1000</v>
      </c>
      <c r="E2837" s="5">
        <v>1870.99</v>
      </c>
      <c r="F2837" s="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8271</v>
      </c>
      <c r="O2837" s="7">
        <f t="shared" si="264"/>
        <v>187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9">
        <f t="shared" si="268"/>
        <v>42313.703900462962</v>
      </c>
      <c r="T2837" s="19">
        <f t="shared" si="26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5">
        <v>450</v>
      </c>
      <c r="E2838" s="5">
        <v>485</v>
      </c>
      <c r="F2838" s="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8271</v>
      </c>
      <c r="O2838" s="7">
        <f t="shared" si="264"/>
        <v>108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5">
        <v>850</v>
      </c>
      <c r="E2839" s="5">
        <v>850</v>
      </c>
      <c r="F2839" s="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8271</v>
      </c>
      <c r="O2839" s="7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5">
        <v>2000</v>
      </c>
      <c r="E2840" s="5">
        <v>2405</v>
      </c>
      <c r="F2840" s="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8271</v>
      </c>
      <c r="O2840" s="7">
        <f t="shared" si="264"/>
        <v>120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5">
        <v>3500</v>
      </c>
      <c r="E2841" s="5">
        <v>3900</v>
      </c>
      <c r="F2841" s="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8271</v>
      </c>
      <c r="O2841" s="7">
        <f t="shared" si="264"/>
        <v>111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5">
        <v>2500</v>
      </c>
      <c r="E2842" s="5">
        <v>2600</v>
      </c>
      <c r="F2842" s="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8271</v>
      </c>
      <c r="O2842" s="7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5">
        <v>1000</v>
      </c>
      <c r="E2843" s="5">
        <v>10</v>
      </c>
      <c r="F2843" s="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8271</v>
      </c>
      <c r="O2843" s="7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5">
        <v>1500</v>
      </c>
      <c r="E2844" s="5">
        <v>0</v>
      </c>
      <c r="F2844" s="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8271</v>
      </c>
      <c r="O2844" s="7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5">
        <v>1200</v>
      </c>
      <c r="E2845" s="5">
        <v>0</v>
      </c>
      <c r="F2845" s="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8271</v>
      </c>
      <c r="O2845" s="7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5">
        <v>550</v>
      </c>
      <c r="E2846" s="5">
        <v>30</v>
      </c>
      <c r="F2846" s="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8271</v>
      </c>
      <c r="O2846" s="7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5">
        <v>7500</v>
      </c>
      <c r="E2847" s="5">
        <v>2366</v>
      </c>
      <c r="F2847" s="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8271</v>
      </c>
      <c r="O2847" s="7">
        <f t="shared" si="264"/>
        <v>32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5">
        <v>8000</v>
      </c>
      <c r="E2848" s="5">
        <v>0</v>
      </c>
      <c r="F2848" s="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8271</v>
      </c>
      <c r="O2848" s="7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5">
        <v>2000</v>
      </c>
      <c r="E2849" s="5">
        <v>0</v>
      </c>
      <c r="F2849" s="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8271</v>
      </c>
      <c r="O2849" s="7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5">
        <v>35000</v>
      </c>
      <c r="E2850" s="5">
        <v>70</v>
      </c>
      <c r="F2850" s="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8271</v>
      </c>
      <c r="O2850" s="7">
        <f t="shared" si="264"/>
        <v>0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5">
        <v>500</v>
      </c>
      <c r="E2851" s="5">
        <v>5</v>
      </c>
      <c r="F2851" s="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8271</v>
      </c>
      <c r="O2851" s="7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5">
        <v>8000</v>
      </c>
      <c r="E2852" s="5">
        <v>311</v>
      </c>
      <c r="F2852" s="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8271</v>
      </c>
      <c r="O2852" s="7">
        <f t="shared" si="264"/>
        <v>4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5">
        <v>4500</v>
      </c>
      <c r="E2853" s="5">
        <v>0</v>
      </c>
      <c r="F2853" s="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8271</v>
      </c>
      <c r="O2853" s="7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5">
        <v>5000</v>
      </c>
      <c r="E2854" s="5">
        <v>95</v>
      </c>
      <c r="F2854" s="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8271</v>
      </c>
      <c r="O2854" s="7">
        <f t="shared" si="264"/>
        <v>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5">
        <v>9500</v>
      </c>
      <c r="E2855" s="5">
        <v>0</v>
      </c>
      <c r="F2855" s="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8271</v>
      </c>
      <c r="O2855" s="7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5">
        <v>1000</v>
      </c>
      <c r="E2856" s="5">
        <v>417</v>
      </c>
      <c r="F2856" s="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8271</v>
      </c>
      <c r="O2856" s="7">
        <f t="shared" si="264"/>
        <v>42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5">
        <v>600</v>
      </c>
      <c r="E2857" s="5">
        <v>300</v>
      </c>
      <c r="F2857" s="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8271</v>
      </c>
      <c r="O2857" s="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5">
        <v>3000</v>
      </c>
      <c r="E2858" s="5">
        <v>146</v>
      </c>
      <c r="F2858" s="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8271</v>
      </c>
      <c r="O2858" s="7">
        <f t="shared" si="264"/>
        <v>5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5">
        <v>38000</v>
      </c>
      <c r="E2859" s="5">
        <v>7500</v>
      </c>
      <c r="F2859" s="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8271</v>
      </c>
      <c r="O2859" s="7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5">
        <v>1000</v>
      </c>
      <c r="E2860" s="5">
        <v>0</v>
      </c>
      <c r="F2860" s="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8271</v>
      </c>
      <c r="O2860" s="7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5">
        <v>2000</v>
      </c>
      <c r="E2861" s="5">
        <v>35</v>
      </c>
      <c r="F2861" s="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8271</v>
      </c>
      <c r="O2861" s="7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5">
        <v>4000</v>
      </c>
      <c r="E2862" s="5">
        <v>266</v>
      </c>
      <c r="F2862" s="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8271</v>
      </c>
      <c r="O2862" s="7">
        <f t="shared" si="264"/>
        <v>7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5">
        <v>250</v>
      </c>
      <c r="E2863" s="5">
        <v>80</v>
      </c>
      <c r="F2863" s="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8271</v>
      </c>
      <c r="O2863" s="7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5">
        <v>12700</v>
      </c>
      <c r="E2864" s="5">
        <v>55</v>
      </c>
      <c r="F2864" s="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8271</v>
      </c>
      <c r="O2864" s="7">
        <f t="shared" si="264"/>
        <v>0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5">
        <v>50000</v>
      </c>
      <c r="E2865" s="5">
        <v>20</v>
      </c>
      <c r="F2865" s="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8271</v>
      </c>
      <c r="O2865" s="7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5">
        <v>2500</v>
      </c>
      <c r="E2866" s="5">
        <v>40</v>
      </c>
      <c r="F2866" s="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8271</v>
      </c>
      <c r="O2866" s="7">
        <f t="shared" si="264"/>
        <v>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5">
        <v>2888</v>
      </c>
      <c r="E2867" s="5">
        <v>0</v>
      </c>
      <c r="F2867" s="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8271</v>
      </c>
      <c r="O2867" s="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5">
        <v>5000</v>
      </c>
      <c r="E2868" s="5">
        <v>45</v>
      </c>
      <c r="F2868" s="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8271</v>
      </c>
      <c r="O2868" s="7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5">
        <v>2500</v>
      </c>
      <c r="E2869" s="5">
        <v>504</v>
      </c>
      <c r="F2869" s="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8271</v>
      </c>
      <c r="O2869" s="7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5">
        <v>15000</v>
      </c>
      <c r="E2870" s="5">
        <v>6301.76</v>
      </c>
      <c r="F2870" s="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8271</v>
      </c>
      <c r="O2870" s="7">
        <f t="shared" si="264"/>
        <v>42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5">
        <v>20000</v>
      </c>
      <c r="E2871" s="5">
        <v>177</v>
      </c>
      <c r="F2871" s="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8271</v>
      </c>
      <c r="O2871" s="7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5">
        <v>5000</v>
      </c>
      <c r="E2872" s="5">
        <v>750</v>
      </c>
      <c r="F2872" s="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8271</v>
      </c>
      <c r="O2872" s="7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5">
        <v>10000</v>
      </c>
      <c r="E2873" s="5">
        <v>467</v>
      </c>
      <c r="F2873" s="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8271</v>
      </c>
      <c r="O2873" s="7">
        <f t="shared" si="264"/>
        <v>5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5">
        <v>3000</v>
      </c>
      <c r="E2874" s="5">
        <v>0</v>
      </c>
      <c r="F2874" s="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8271</v>
      </c>
      <c r="O2874" s="7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5">
        <v>2500</v>
      </c>
      <c r="E2875" s="5">
        <v>953</v>
      </c>
      <c r="F2875" s="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8271</v>
      </c>
      <c r="O2875" s="7">
        <f t="shared" si="264"/>
        <v>38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5">
        <v>5000</v>
      </c>
      <c r="E2876" s="5">
        <v>271</v>
      </c>
      <c r="F2876" s="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8271</v>
      </c>
      <c r="O2876" s="7">
        <f t="shared" si="264"/>
        <v>5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5">
        <v>20000</v>
      </c>
      <c r="E2877" s="5">
        <v>7</v>
      </c>
      <c r="F2877" s="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8271</v>
      </c>
      <c r="O2877" s="7">
        <f t="shared" si="264"/>
        <v>0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5">
        <v>150000</v>
      </c>
      <c r="E2878" s="5">
        <v>0</v>
      </c>
      <c r="F2878" s="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8271</v>
      </c>
      <c r="O2878" s="7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5">
        <v>6000</v>
      </c>
      <c r="E2879" s="5">
        <v>650</v>
      </c>
      <c r="F2879" s="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8271</v>
      </c>
      <c r="O2879" s="7">
        <f t="shared" si="264"/>
        <v>11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5">
        <v>3000</v>
      </c>
      <c r="E2880" s="5">
        <v>63</v>
      </c>
      <c r="F2880" s="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8271</v>
      </c>
      <c r="O2880" s="7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5">
        <v>11200</v>
      </c>
      <c r="E2881" s="5">
        <v>29</v>
      </c>
      <c r="F2881" s="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8271</v>
      </c>
      <c r="O2881" s="7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5">
        <v>12000</v>
      </c>
      <c r="E2882" s="5">
        <v>2800</v>
      </c>
      <c r="F2882" s="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8271</v>
      </c>
      <c r="O2882" s="7">
        <f t="shared" si="264"/>
        <v>23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9">
        <f t="shared" si="268"/>
        <v>42192.905694444446</v>
      </c>
      <c r="T2882" s="19">
        <f t="shared" si="26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5">
        <v>5500</v>
      </c>
      <c r="E2883" s="5">
        <v>0</v>
      </c>
      <c r="F2883" s="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8271</v>
      </c>
      <c r="O2883" s="7">
        <f t="shared" ref="O2883:O2946" si="270">ROUND(E2883/D2883*100,0)</f>
        <v>0</v>
      </c>
      <c r="P2883" s="5">
        <f t="shared" ref="P2883:P2946" si="271">IF(L2883=0,0,(E2883/L2883))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RIGHT(N2883,LEN(N2883)-FIND("/",N2883)*1)</f>
        <v>plays</v>
      </c>
      <c r="S2883" s="19">
        <f t="shared" ref="S2883:S2946" si="274">(((J2883/60)/60)/24)+DATE(1970,1,1)</f>
        <v>41916.597638888888</v>
      </c>
      <c r="T2883" s="1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5">
        <v>750</v>
      </c>
      <c r="E2884" s="5">
        <v>252</v>
      </c>
      <c r="F2884" s="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8271</v>
      </c>
      <c r="O2884" s="7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5">
        <v>10000</v>
      </c>
      <c r="E2885" s="5">
        <v>1908</v>
      </c>
      <c r="F2885" s="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8271</v>
      </c>
      <c r="O2885" s="7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5">
        <v>45000</v>
      </c>
      <c r="E2886" s="5">
        <v>185</v>
      </c>
      <c r="F2886" s="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8271</v>
      </c>
      <c r="O2886" s="7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5">
        <v>400</v>
      </c>
      <c r="E2887" s="5">
        <v>130</v>
      </c>
      <c r="F2887" s="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8271</v>
      </c>
      <c r="O2887" s="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5">
        <v>200</v>
      </c>
      <c r="E2888" s="5">
        <v>10</v>
      </c>
      <c r="F2888" s="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8271</v>
      </c>
      <c r="O2888" s="7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5">
        <v>3000</v>
      </c>
      <c r="E2889" s="5">
        <v>5</v>
      </c>
      <c r="F2889" s="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8271</v>
      </c>
      <c r="O2889" s="7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5">
        <v>30000</v>
      </c>
      <c r="E2890" s="5">
        <v>0</v>
      </c>
      <c r="F2890" s="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8271</v>
      </c>
      <c r="O2890" s="7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5">
        <v>3000</v>
      </c>
      <c r="E2891" s="5">
        <v>1142</v>
      </c>
      <c r="F2891" s="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8271</v>
      </c>
      <c r="O2891" s="7">
        <f t="shared" si="270"/>
        <v>38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5">
        <v>2000</v>
      </c>
      <c r="E2892" s="5">
        <v>21</v>
      </c>
      <c r="F2892" s="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8271</v>
      </c>
      <c r="O2892" s="7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5">
        <v>10000</v>
      </c>
      <c r="E2893" s="5">
        <v>273</v>
      </c>
      <c r="F2893" s="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8271</v>
      </c>
      <c r="O2893" s="7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5">
        <v>5500</v>
      </c>
      <c r="E2894" s="5">
        <v>500</v>
      </c>
      <c r="F2894" s="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8271</v>
      </c>
      <c r="O2894" s="7">
        <f t="shared" si="270"/>
        <v>9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9">
        <f t="shared" si="274"/>
        <v>41869.714166666665</v>
      </c>
      <c r="T2894" s="19">
        <f t="shared" si="275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5">
        <v>5000</v>
      </c>
      <c r="E2895" s="5">
        <v>25</v>
      </c>
      <c r="F2895" s="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8271</v>
      </c>
      <c r="O2895" s="7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5">
        <v>50000</v>
      </c>
      <c r="E2896" s="5">
        <v>0</v>
      </c>
      <c r="F2896" s="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8271</v>
      </c>
      <c r="O2896" s="7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5">
        <v>500</v>
      </c>
      <c r="E2897" s="5">
        <v>23</v>
      </c>
      <c r="F2897" s="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8271</v>
      </c>
      <c r="O2897" s="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5">
        <v>3000</v>
      </c>
      <c r="E2898" s="5">
        <v>625</v>
      </c>
      <c r="F2898" s="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8271</v>
      </c>
      <c r="O2898" s="7">
        <f t="shared" si="270"/>
        <v>21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5">
        <v>12000</v>
      </c>
      <c r="E2899" s="5">
        <v>550</v>
      </c>
      <c r="F2899" s="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8271</v>
      </c>
      <c r="O2899" s="7">
        <f t="shared" si="270"/>
        <v>5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5">
        <v>7500</v>
      </c>
      <c r="E2900" s="5">
        <v>316</v>
      </c>
      <c r="F2900" s="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8271</v>
      </c>
      <c r="O2900" s="7">
        <f t="shared" si="270"/>
        <v>4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5">
        <v>10000</v>
      </c>
      <c r="E2901" s="5">
        <v>0</v>
      </c>
      <c r="F2901" s="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8271</v>
      </c>
      <c r="O2901" s="7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5">
        <v>5500</v>
      </c>
      <c r="E2902" s="5">
        <v>3405</v>
      </c>
      <c r="F2902" s="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8271</v>
      </c>
      <c r="O2902" s="7">
        <f t="shared" si="270"/>
        <v>62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5">
        <v>750</v>
      </c>
      <c r="E2903" s="5">
        <v>6</v>
      </c>
      <c r="F2903" s="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8271</v>
      </c>
      <c r="O2903" s="7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5">
        <v>150000</v>
      </c>
      <c r="E2904" s="5">
        <v>25</v>
      </c>
      <c r="F2904" s="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8271</v>
      </c>
      <c r="O2904" s="7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5">
        <v>5000</v>
      </c>
      <c r="E2905" s="5">
        <v>39</v>
      </c>
      <c r="F2905" s="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8271</v>
      </c>
      <c r="O2905" s="7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5">
        <v>1500</v>
      </c>
      <c r="E2906" s="5">
        <v>75</v>
      </c>
      <c r="F2906" s="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8271</v>
      </c>
      <c r="O2906" s="7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5">
        <v>3500</v>
      </c>
      <c r="E2907" s="5">
        <v>622</v>
      </c>
      <c r="F2907" s="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8271</v>
      </c>
      <c r="O2907" s="7">
        <f t="shared" si="270"/>
        <v>18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5">
        <v>6000</v>
      </c>
      <c r="E2908" s="5">
        <v>565</v>
      </c>
      <c r="F2908" s="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8271</v>
      </c>
      <c r="O2908" s="7">
        <f t="shared" si="270"/>
        <v>9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5">
        <v>2500</v>
      </c>
      <c r="E2909" s="5">
        <v>2</v>
      </c>
      <c r="F2909" s="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8271</v>
      </c>
      <c r="O2909" s="7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5">
        <v>9600</v>
      </c>
      <c r="E2910" s="5">
        <v>264</v>
      </c>
      <c r="F2910" s="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8271</v>
      </c>
      <c r="O2910" s="7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5">
        <v>180000</v>
      </c>
      <c r="E2911" s="5">
        <v>20</v>
      </c>
      <c r="F2911" s="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8271</v>
      </c>
      <c r="O2911" s="7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5">
        <v>30000</v>
      </c>
      <c r="E2912" s="5">
        <v>1</v>
      </c>
      <c r="F2912" s="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8271</v>
      </c>
      <c r="O2912" s="7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5">
        <v>1800</v>
      </c>
      <c r="E2913" s="5">
        <v>657</v>
      </c>
      <c r="F2913" s="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8271</v>
      </c>
      <c r="O2913" s="7">
        <f t="shared" si="270"/>
        <v>37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5">
        <v>14440</v>
      </c>
      <c r="E2914" s="5">
        <v>2030</v>
      </c>
      <c r="F2914" s="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8271</v>
      </c>
      <c r="O2914" s="7">
        <f t="shared" si="270"/>
        <v>14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5">
        <v>10000</v>
      </c>
      <c r="E2915" s="5">
        <v>2</v>
      </c>
      <c r="F2915" s="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8271</v>
      </c>
      <c r="O2915" s="7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5">
        <v>25000</v>
      </c>
      <c r="E2916" s="5">
        <v>1</v>
      </c>
      <c r="F2916" s="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8271</v>
      </c>
      <c r="O2916" s="7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5">
        <v>1000</v>
      </c>
      <c r="E2917" s="5">
        <v>611</v>
      </c>
      <c r="F2917" s="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8271</v>
      </c>
      <c r="O2917" s="7">
        <f t="shared" si="270"/>
        <v>61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5">
        <v>1850</v>
      </c>
      <c r="E2918" s="5">
        <v>145</v>
      </c>
      <c r="F2918" s="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8271</v>
      </c>
      <c r="O2918" s="7">
        <f t="shared" si="270"/>
        <v>8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5">
        <v>2000</v>
      </c>
      <c r="E2919" s="5">
        <v>437</v>
      </c>
      <c r="F2919" s="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8271</v>
      </c>
      <c r="O2919" s="7">
        <f t="shared" si="270"/>
        <v>22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5">
        <v>5000</v>
      </c>
      <c r="E2920" s="5">
        <v>1362</v>
      </c>
      <c r="F2920" s="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8271</v>
      </c>
      <c r="O2920" s="7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5">
        <v>600</v>
      </c>
      <c r="E2921" s="5">
        <v>51</v>
      </c>
      <c r="F2921" s="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8271</v>
      </c>
      <c r="O2921" s="7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5">
        <v>2500</v>
      </c>
      <c r="E2922" s="5">
        <v>671</v>
      </c>
      <c r="F2922" s="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8271</v>
      </c>
      <c r="O2922" s="7">
        <f t="shared" si="270"/>
        <v>27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5">
        <v>100</v>
      </c>
      <c r="E2923" s="5">
        <v>129</v>
      </c>
      <c r="F2923" s="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8305</v>
      </c>
      <c r="O2923" s="7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5">
        <v>500</v>
      </c>
      <c r="E2924" s="5">
        <v>500</v>
      </c>
      <c r="F2924" s="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8305</v>
      </c>
      <c r="O2924" s="7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5">
        <v>300</v>
      </c>
      <c r="E2925" s="5">
        <v>300</v>
      </c>
      <c r="F2925" s="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8305</v>
      </c>
      <c r="O2925" s="7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5">
        <v>25000</v>
      </c>
      <c r="E2926" s="5">
        <v>25800</v>
      </c>
      <c r="F2926" s="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8305</v>
      </c>
      <c r="O2926" s="7">
        <f t="shared" si="270"/>
        <v>103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5">
        <v>45000</v>
      </c>
      <c r="E2927" s="5">
        <v>46100.69</v>
      </c>
      <c r="F2927" s="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8305</v>
      </c>
      <c r="O2927" s="7">
        <f t="shared" si="270"/>
        <v>102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5">
        <v>3000</v>
      </c>
      <c r="E2928" s="5">
        <v>3750</v>
      </c>
      <c r="F2928" s="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8305</v>
      </c>
      <c r="O2928" s="7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5">
        <v>1800</v>
      </c>
      <c r="E2929" s="5">
        <v>2355</v>
      </c>
      <c r="F2929" s="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8305</v>
      </c>
      <c r="O2929" s="7">
        <f t="shared" si="270"/>
        <v>131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5">
        <v>1000</v>
      </c>
      <c r="E2930" s="5">
        <v>1000</v>
      </c>
      <c r="F2930" s="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8305</v>
      </c>
      <c r="O2930" s="7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5">
        <v>8000</v>
      </c>
      <c r="E2931" s="5">
        <v>8165.55</v>
      </c>
      <c r="F2931" s="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8305</v>
      </c>
      <c r="O2931" s="7">
        <f t="shared" si="270"/>
        <v>102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5">
        <v>10000</v>
      </c>
      <c r="E2932" s="5">
        <v>10092</v>
      </c>
      <c r="F2932" s="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8305</v>
      </c>
      <c r="O2932" s="7">
        <f t="shared" si="270"/>
        <v>101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5">
        <v>750</v>
      </c>
      <c r="E2933" s="5">
        <v>795</v>
      </c>
      <c r="F2933" s="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8305</v>
      </c>
      <c r="O2933" s="7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5">
        <v>3100</v>
      </c>
      <c r="E2934" s="5">
        <v>3258</v>
      </c>
      <c r="F2934" s="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8305</v>
      </c>
      <c r="O2934" s="7">
        <f t="shared" si="270"/>
        <v>105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5">
        <v>2500</v>
      </c>
      <c r="E2935" s="5">
        <v>2569</v>
      </c>
      <c r="F2935" s="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8305</v>
      </c>
      <c r="O2935" s="7">
        <f t="shared" si="270"/>
        <v>103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5">
        <v>2500</v>
      </c>
      <c r="E2936" s="5">
        <v>2700</v>
      </c>
      <c r="F2936" s="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8305</v>
      </c>
      <c r="O2936" s="7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5">
        <v>3500</v>
      </c>
      <c r="E2937" s="5">
        <v>3531</v>
      </c>
      <c r="F2937" s="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8305</v>
      </c>
      <c r="O2937" s="7">
        <f t="shared" si="270"/>
        <v>101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5">
        <v>1000</v>
      </c>
      <c r="E2938" s="5">
        <v>1280</v>
      </c>
      <c r="F2938" s="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8305</v>
      </c>
      <c r="O2938" s="7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5">
        <v>1500</v>
      </c>
      <c r="E2939" s="5">
        <v>2000</v>
      </c>
      <c r="F2939" s="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8305</v>
      </c>
      <c r="O2939" s="7">
        <f t="shared" si="270"/>
        <v>133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5">
        <v>4000</v>
      </c>
      <c r="E2940" s="5">
        <v>4055</v>
      </c>
      <c r="F2940" s="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8305</v>
      </c>
      <c r="O2940" s="7">
        <f t="shared" si="270"/>
        <v>101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5">
        <v>8000</v>
      </c>
      <c r="E2941" s="5">
        <v>8230</v>
      </c>
      <c r="F2941" s="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8305</v>
      </c>
      <c r="O2941" s="7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5">
        <v>2500</v>
      </c>
      <c r="E2942" s="5">
        <v>2681</v>
      </c>
      <c r="F2942" s="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8305</v>
      </c>
      <c r="O2942" s="7">
        <f t="shared" si="270"/>
        <v>107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5">
        <v>25000</v>
      </c>
      <c r="E2943" s="5">
        <v>1</v>
      </c>
      <c r="F2943" s="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8303</v>
      </c>
      <c r="O2943" s="7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5">
        <v>200000</v>
      </c>
      <c r="E2944" s="5">
        <v>40850</v>
      </c>
      <c r="F2944" s="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8303</v>
      </c>
      <c r="O2944" s="7">
        <f t="shared" si="270"/>
        <v>20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5">
        <v>3000</v>
      </c>
      <c r="E2945" s="5">
        <v>0</v>
      </c>
      <c r="F2945" s="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8303</v>
      </c>
      <c r="O2945" s="7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5">
        <v>10000</v>
      </c>
      <c r="E2946" s="5">
        <v>100</v>
      </c>
      <c r="F2946" s="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8303</v>
      </c>
      <c r="O2946" s="7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9">
        <f t="shared" si="274"/>
        <v>42132.9143287037</v>
      </c>
      <c r="T2946" s="19">
        <f t="shared" si="275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5">
        <v>50000</v>
      </c>
      <c r="E2947" s="5">
        <v>0</v>
      </c>
      <c r="F2947" s="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8303</v>
      </c>
      <c r="O2947" s="7">
        <f t="shared" ref="O2947:O3010" si="276">ROUND(E2947/D2947*100,0)</f>
        <v>0</v>
      </c>
      <c r="P2947" s="5">
        <f t="shared" ref="P2947:P3010" si="277">IF(L2947=0,0,(E2947/L2947))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RIGHT(N2947,LEN(N2947)-FIND("/",N2947)*1)</f>
        <v>spaces</v>
      </c>
      <c r="S2947" s="19">
        <f t="shared" ref="S2947:S3010" si="280">(((J2947/60)/60)/24)+DATE(1970,1,1)</f>
        <v>42118.139583333337</v>
      </c>
      <c r="T2947" s="1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5">
        <v>2000</v>
      </c>
      <c r="E2948" s="5">
        <v>2</v>
      </c>
      <c r="F2948" s="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8303</v>
      </c>
      <c r="O2948" s="7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5">
        <v>25000</v>
      </c>
      <c r="E2949" s="5">
        <v>1072</v>
      </c>
      <c r="F2949" s="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8303</v>
      </c>
      <c r="O2949" s="7">
        <f t="shared" si="276"/>
        <v>4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5">
        <v>500000</v>
      </c>
      <c r="E2950" s="5">
        <v>24</v>
      </c>
      <c r="F2950" s="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8303</v>
      </c>
      <c r="O2950" s="7">
        <f t="shared" si="276"/>
        <v>0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5">
        <v>1000</v>
      </c>
      <c r="E2951" s="5">
        <v>25</v>
      </c>
      <c r="F2951" s="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8303</v>
      </c>
      <c r="O2951" s="7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5">
        <v>5000000</v>
      </c>
      <c r="E2952" s="5">
        <v>0</v>
      </c>
      <c r="F2952" s="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8303</v>
      </c>
      <c r="O2952" s="7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5">
        <v>50000</v>
      </c>
      <c r="E2953" s="5">
        <v>1096</v>
      </c>
      <c r="F2953" s="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8303</v>
      </c>
      <c r="O2953" s="7">
        <f t="shared" si="276"/>
        <v>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5">
        <v>20000</v>
      </c>
      <c r="E2954" s="5">
        <v>1605</v>
      </c>
      <c r="F2954" s="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8303</v>
      </c>
      <c r="O2954" s="7">
        <f t="shared" si="276"/>
        <v>8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5">
        <v>400000</v>
      </c>
      <c r="E2955" s="5">
        <v>605</v>
      </c>
      <c r="F2955" s="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8303</v>
      </c>
      <c r="O2955" s="7">
        <f t="shared" si="276"/>
        <v>0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5">
        <v>15000</v>
      </c>
      <c r="E2956" s="5">
        <v>0</v>
      </c>
      <c r="F2956" s="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8303</v>
      </c>
      <c r="O2956" s="7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5">
        <v>1200</v>
      </c>
      <c r="E2957" s="5">
        <v>715</v>
      </c>
      <c r="F2957" s="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8303</v>
      </c>
      <c r="O2957" s="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5">
        <v>7900</v>
      </c>
      <c r="E2958" s="5">
        <v>1322</v>
      </c>
      <c r="F2958" s="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8303</v>
      </c>
      <c r="O2958" s="7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5">
        <v>15000</v>
      </c>
      <c r="E2959" s="5">
        <v>280</v>
      </c>
      <c r="F2959" s="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8303</v>
      </c>
      <c r="O2959" s="7">
        <f t="shared" si="276"/>
        <v>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5">
        <v>80000</v>
      </c>
      <c r="E2960" s="5">
        <v>0</v>
      </c>
      <c r="F2960" s="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8303</v>
      </c>
      <c r="O2960" s="7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5">
        <v>10000</v>
      </c>
      <c r="E2961" s="5">
        <v>0</v>
      </c>
      <c r="F2961" s="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8303</v>
      </c>
      <c r="O2961" s="7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5">
        <v>30000000</v>
      </c>
      <c r="E2962" s="5">
        <v>0</v>
      </c>
      <c r="F2962" s="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8303</v>
      </c>
      <c r="O2962" s="7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5">
        <v>5000</v>
      </c>
      <c r="E2963" s="5">
        <v>5481</v>
      </c>
      <c r="F2963" s="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8271</v>
      </c>
      <c r="O2963" s="7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5">
        <v>1000</v>
      </c>
      <c r="E2964" s="5">
        <v>1218</v>
      </c>
      <c r="F2964" s="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8271</v>
      </c>
      <c r="O2964" s="7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5">
        <v>10000</v>
      </c>
      <c r="E2965" s="5">
        <v>10685</v>
      </c>
      <c r="F2965" s="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8271</v>
      </c>
      <c r="O2965" s="7">
        <f t="shared" si="276"/>
        <v>107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5">
        <v>5000</v>
      </c>
      <c r="E2966" s="5">
        <v>5035.6899999999996</v>
      </c>
      <c r="F2966" s="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8271</v>
      </c>
      <c r="O2966" s="7">
        <f t="shared" si="276"/>
        <v>101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5">
        <v>1500</v>
      </c>
      <c r="E2967" s="5">
        <v>1635</v>
      </c>
      <c r="F2967" s="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8271</v>
      </c>
      <c r="O2967" s="7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5">
        <v>10000</v>
      </c>
      <c r="E2968" s="5">
        <v>11363</v>
      </c>
      <c r="F2968" s="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8271</v>
      </c>
      <c r="O2968" s="7">
        <f t="shared" si="276"/>
        <v>114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5">
        <v>5000</v>
      </c>
      <c r="E2969" s="5">
        <v>5696</v>
      </c>
      <c r="F2969" s="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8271</v>
      </c>
      <c r="O2969" s="7">
        <f t="shared" si="276"/>
        <v>114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5">
        <v>3500</v>
      </c>
      <c r="E2970" s="5">
        <v>3710</v>
      </c>
      <c r="F2970" s="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8271</v>
      </c>
      <c r="O2970" s="7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5">
        <v>1000</v>
      </c>
      <c r="E2971" s="5">
        <v>1625</v>
      </c>
      <c r="F2971" s="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8271</v>
      </c>
      <c r="O2971" s="7">
        <f t="shared" si="276"/>
        <v>163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5">
        <v>6000</v>
      </c>
      <c r="E2972" s="5">
        <v>6360</v>
      </c>
      <c r="F2972" s="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8271</v>
      </c>
      <c r="O2972" s="7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5">
        <v>3200</v>
      </c>
      <c r="E2973" s="5">
        <v>3205</v>
      </c>
      <c r="F2973" s="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8271</v>
      </c>
      <c r="O2973" s="7">
        <f t="shared" si="276"/>
        <v>100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5">
        <v>2000</v>
      </c>
      <c r="E2974" s="5">
        <v>2107</v>
      </c>
      <c r="F2974" s="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8271</v>
      </c>
      <c r="O2974" s="7">
        <f t="shared" si="276"/>
        <v>105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5">
        <v>5000</v>
      </c>
      <c r="E2975" s="5">
        <v>8740</v>
      </c>
      <c r="F2975" s="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8271</v>
      </c>
      <c r="O2975" s="7">
        <f t="shared" si="276"/>
        <v>175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5">
        <v>5000</v>
      </c>
      <c r="E2976" s="5">
        <v>5100</v>
      </c>
      <c r="F2976" s="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8271</v>
      </c>
      <c r="O2976" s="7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5">
        <v>8000</v>
      </c>
      <c r="E2977" s="5">
        <v>8010</v>
      </c>
      <c r="F2977" s="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8271</v>
      </c>
      <c r="O2977" s="7">
        <f t="shared" si="276"/>
        <v>100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5">
        <v>70</v>
      </c>
      <c r="E2978" s="5">
        <v>120</v>
      </c>
      <c r="F2978" s="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8271</v>
      </c>
      <c r="O2978" s="7">
        <f t="shared" si="276"/>
        <v>171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5">
        <v>3000</v>
      </c>
      <c r="E2979" s="5">
        <v>3407</v>
      </c>
      <c r="F2979" s="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8271</v>
      </c>
      <c r="O2979" s="7">
        <f t="shared" si="276"/>
        <v>114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5">
        <v>750</v>
      </c>
      <c r="E2980" s="5">
        <v>971</v>
      </c>
      <c r="F2980" s="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8271</v>
      </c>
      <c r="O2980" s="7">
        <f t="shared" si="276"/>
        <v>129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5">
        <v>5000</v>
      </c>
      <c r="E2981" s="5">
        <v>5070</v>
      </c>
      <c r="F2981" s="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8271</v>
      </c>
      <c r="O2981" s="7">
        <f t="shared" si="276"/>
        <v>101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5">
        <v>3000</v>
      </c>
      <c r="E2982" s="5">
        <v>3275</v>
      </c>
      <c r="F2982" s="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8271</v>
      </c>
      <c r="O2982" s="7">
        <f t="shared" si="276"/>
        <v>109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5">
        <v>4000</v>
      </c>
      <c r="E2983" s="5">
        <v>5157</v>
      </c>
      <c r="F2983" s="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8303</v>
      </c>
      <c r="O2983" s="7">
        <f t="shared" si="276"/>
        <v>129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5">
        <v>5000</v>
      </c>
      <c r="E2984" s="5">
        <v>5103</v>
      </c>
      <c r="F2984" s="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8303</v>
      </c>
      <c r="O2984" s="7">
        <f t="shared" si="276"/>
        <v>102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5">
        <v>116000</v>
      </c>
      <c r="E2985" s="5">
        <v>169985.91</v>
      </c>
      <c r="F2985" s="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8303</v>
      </c>
      <c r="O2985" s="7">
        <f t="shared" si="276"/>
        <v>147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5">
        <v>25000</v>
      </c>
      <c r="E2986" s="5">
        <v>25088</v>
      </c>
      <c r="F2986" s="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8303</v>
      </c>
      <c r="O2986" s="7">
        <f t="shared" si="276"/>
        <v>100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5">
        <v>10000</v>
      </c>
      <c r="E2987" s="5">
        <v>12165</v>
      </c>
      <c r="F2987" s="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8303</v>
      </c>
      <c r="O2987" s="7">
        <f t="shared" si="276"/>
        <v>122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5">
        <v>2400</v>
      </c>
      <c r="E2988" s="5">
        <v>2532</v>
      </c>
      <c r="F2988" s="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8303</v>
      </c>
      <c r="O2988" s="7">
        <f t="shared" si="276"/>
        <v>106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5">
        <v>25000</v>
      </c>
      <c r="E2989" s="5">
        <v>27600.2</v>
      </c>
      <c r="F2989" s="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8303</v>
      </c>
      <c r="O2989" s="7">
        <f t="shared" si="276"/>
        <v>110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5">
        <v>1000</v>
      </c>
      <c r="E2990" s="5">
        <v>1000</v>
      </c>
      <c r="F2990" s="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8303</v>
      </c>
      <c r="O2990" s="7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5">
        <v>20000</v>
      </c>
      <c r="E2991" s="5">
        <v>35307</v>
      </c>
      <c r="F2991" s="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8303</v>
      </c>
      <c r="O2991" s="7">
        <f t="shared" si="276"/>
        <v>177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5">
        <v>10000</v>
      </c>
      <c r="E2992" s="5">
        <v>10000</v>
      </c>
      <c r="F2992" s="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8303</v>
      </c>
      <c r="O2992" s="7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5">
        <v>8500</v>
      </c>
      <c r="E2993" s="5">
        <v>8780</v>
      </c>
      <c r="F2993" s="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8303</v>
      </c>
      <c r="O2993" s="7">
        <f t="shared" si="276"/>
        <v>103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5">
        <v>3000</v>
      </c>
      <c r="E2994" s="5">
        <v>3135</v>
      </c>
      <c r="F2994" s="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8303</v>
      </c>
      <c r="O2994" s="7">
        <f t="shared" si="276"/>
        <v>105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5">
        <v>1000</v>
      </c>
      <c r="E2995" s="5">
        <v>1003</v>
      </c>
      <c r="F2995" s="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8303</v>
      </c>
      <c r="O2995" s="7">
        <f t="shared" si="276"/>
        <v>100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5">
        <v>300</v>
      </c>
      <c r="E2996" s="5">
        <v>1373.24</v>
      </c>
      <c r="F2996" s="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8303</v>
      </c>
      <c r="O2996" s="7">
        <f t="shared" si="276"/>
        <v>458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5">
        <v>15000</v>
      </c>
      <c r="E2997" s="5">
        <v>15744</v>
      </c>
      <c r="F2997" s="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8303</v>
      </c>
      <c r="O2997" s="7">
        <f t="shared" si="276"/>
        <v>105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5">
        <v>35000</v>
      </c>
      <c r="E2998" s="5">
        <v>60180</v>
      </c>
      <c r="F2998" s="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8303</v>
      </c>
      <c r="O2998" s="7">
        <f t="shared" si="276"/>
        <v>172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5">
        <v>10000</v>
      </c>
      <c r="E2999" s="5">
        <v>10373</v>
      </c>
      <c r="F2999" s="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8303</v>
      </c>
      <c r="O2999" s="7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5">
        <v>50000</v>
      </c>
      <c r="E3000" s="5">
        <v>51514.5</v>
      </c>
      <c r="F3000" s="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8303</v>
      </c>
      <c r="O3000" s="7">
        <f t="shared" si="276"/>
        <v>103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5">
        <v>1350</v>
      </c>
      <c r="E3001" s="5">
        <v>1605</v>
      </c>
      <c r="F3001" s="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8303</v>
      </c>
      <c r="O3001" s="7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5">
        <v>500</v>
      </c>
      <c r="E3002" s="5">
        <v>500</v>
      </c>
      <c r="F3002" s="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8303</v>
      </c>
      <c r="O3002" s="7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5">
        <v>7214</v>
      </c>
      <c r="E3003" s="5">
        <v>22991.01</v>
      </c>
      <c r="F3003" s="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8303</v>
      </c>
      <c r="O3003" s="7">
        <f t="shared" si="276"/>
        <v>319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5">
        <v>7000</v>
      </c>
      <c r="E3004" s="5">
        <v>7595.43</v>
      </c>
      <c r="F3004" s="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8303</v>
      </c>
      <c r="O3004" s="7">
        <f t="shared" si="276"/>
        <v>109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9">
        <f t="shared" si="280"/>
        <v>41239.83625</v>
      </c>
      <c r="T3004" s="19">
        <f t="shared" si="281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5">
        <v>3000</v>
      </c>
      <c r="E3005" s="5">
        <v>3035</v>
      </c>
      <c r="F3005" s="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8303</v>
      </c>
      <c r="O3005" s="7">
        <f t="shared" si="276"/>
        <v>101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5">
        <v>40000</v>
      </c>
      <c r="E3006" s="5">
        <v>45126</v>
      </c>
      <c r="F3006" s="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8303</v>
      </c>
      <c r="O3006" s="7">
        <f t="shared" si="276"/>
        <v>113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5">
        <v>10600</v>
      </c>
      <c r="E3007" s="5">
        <v>12772.6</v>
      </c>
      <c r="F3007" s="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8303</v>
      </c>
      <c r="O3007" s="7">
        <f t="shared" si="276"/>
        <v>120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5">
        <v>8000</v>
      </c>
      <c r="E3008" s="5">
        <v>8620</v>
      </c>
      <c r="F3008" s="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8303</v>
      </c>
      <c r="O3008" s="7">
        <f t="shared" si="276"/>
        <v>108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5">
        <v>600</v>
      </c>
      <c r="E3009" s="5">
        <v>1080</v>
      </c>
      <c r="F3009" s="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8303</v>
      </c>
      <c r="O3009" s="7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5">
        <v>3000</v>
      </c>
      <c r="E3010" s="5">
        <v>3035</v>
      </c>
      <c r="F3010" s="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8303</v>
      </c>
      <c r="O3010" s="7">
        <f t="shared" si="276"/>
        <v>101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9">
        <f t="shared" si="280"/>
        <v>42360.212025462963</v>
      </c>
      <c r="T3010" s="19">
        <f t="shared" si="281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5">
        <v>25000</v>
      </c>
      <c r="E3011" s="5">
        <v>29939</v>
      </c>
      <c r="F3011" s="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8303</v>
      </c>
      <c r="O3011" s="7">
        <f t="shared" ref="O3011:O3074" si="282">ROUND(E3011/D3011*100,0)</f>
        <v>120</v>
      </c>
      <c r="P3011" s="5">
        <f t="shared" ref="P3011:P3074" si="283">IF(L3011=0,0,(E3011/L3011))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RIGHT(N3011,LEN(N3011)-FIND("/",N3011)*1)</f>
        <v>spaces</v>
      </c>
      <c r="S3011" s="19">
        <f t="shared" ref="S3011:S3074" si="286">(((J3011/60)/60)/24)+DATE(1970,1,1)</f>
        <v>41939.569907407407</v>
      </c>
      <c r="T3011" s="1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5">
        <v>1500</v>
      </c>
      <c r="E3012" s="5">
        <v>2370</v>
      </c>
      <c r="F3012" s="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8303</v>
      </c>
      <c r="O3012" s="7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5">
        <v>300</v>
      </c>
      <c r="E3013" s="5">
        <v>371</v>
      </c>
      <c r="F3013" s="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8303</v>
      </c>
      <c r="O3013" s="7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5">
        <v>4000</v>
      </c>
      <c r="E3014" s="5">
        <v>4685</v>
      </c>
      <c r="F3014" s="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8303</v>
      </c>
      <c r="O3014" s="7">
        <f t="shared" si="282"/>
        <v>117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5">
        <v>10000</v>
      </c>
      <c r="E3015" s="5">
        <v>15696</v>
      </c>
      <c r="F3015" s="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8303</v>
      </c>
      <c r="O3015" s="7">
        <f t="shared" si="282"/>
        <v>157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5">
        <v>25000</v>
      </c>
      <c r="E3016" s="5">
        <v>28276</v>
      </c>
      <c r="F3016" s="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8303</v>
      </c>
      <c r="O3016" s="7">
        <f t="shared" si="282"/>
        <v>113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5">
        <v>3400</v>
      </c>
      <c r="E3017" s="5">
        <v>3508</v>
      </c>
      <c r="F3017" s="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8303</v>
      </c>
      <c r="O3017" s="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5">
        <v>8500</v>
      </c>
      <c r="E3018" s="5">
        <v>8722</v>
      </c>
      <c r="F3018" s="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8303</v>
      </c>
      <c r="O3018" s="7">
        <f t="shared" si="282"/>
        <v>103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5">
        <v>22000</v>
      </c>
      <c r="E3019" s="5">
        <v>23285</v>
      </c>
      <c r="F3019" s="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8303</v>
      </c>
      <c r="O3019" s="7">
        <f t="shared" si="282"/>
        <v>106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5">
        <v>4200</v>
      </c>
      <c r="E3020" s="5">
        <v>4230</v>
      </c>
      <c r="F3020" s="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8303</v>
      </c>
      <c r="O3020" s="7">
        <f t="shared" si="282"/>
        <v>101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5">
        <v>15000</v>
      </c>
      <c r="E3021" s="5">
        <v>18185</v>
      </c>
      <c r="F3021" s="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8303</v>
      </c>
      <c r="O3021" s="7">
        <f t="shared" si="282"/>
        <v>121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5">
        <v>7000</v>
      </c>
      <c r="E3022" s="5">
        <v>7040</v>
      </c>
      <c r="F3022" s="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8303</v>
      </c>
      <c r="O3022" s="7">
        <f t="shared" si="282"/>
        <v>101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5">
        <v>4500</v>
      </c>
      <c r="E3023" s="5">
        <v>5221</v>
      </c>
      <c r="F3023" s="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8303</v>
      </c>
      <c r="O3023" s="7">
        <f t="shared" si="282"/>
        <v>116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5">
        <v>10000</v>
      </c>
      <c r="E3024" s="5">
        <v>10088</v>
      </c>
      <c r="F3024" s="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8303</v>
      </c>
      <c r="O3024" s="7">
        <f t="shared" si="282"/>
        <v>101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5">
        <v>700</v>
      </c>
      <c r="E3025" s="5">
        <v>721</v>
      </c>
      <c r="F3025" s="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8303</v>
      </c>
      <c r="O3025" s="7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5">
        <v>5000</v>
      </c>
      <c r="E3026" s="5">
        <v>12321</v>
      </c>
      <c r="F3026" s="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8303</v>
      </c>
      <c r="O3026" s="7">
        <f t="shared" si="282"/>
        <v>246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5">
        <v>2500</v>
      </c>
      <c r="E3027" s="5">
        <v>7555</v>
      </c>
      <c r="F3027" s="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8303</v>
      </c>
      <c r="O3027" s="7">
        <f t="shared" si="282"/>
        <v>302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5">
        <v>900</v>
      </c>
      <c r="E3028" s="5">
        <v>1290</v>
      </c>
      <c r="F3028" s="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8303</v>
      </c>
      <c r="O3028" s="7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5">
        <v>40000</v>
      </c>
      <c r="E3029" s="5">
        <v>52576</v>
      </c>
      <c r="F3029" s="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8303</v>
      </c>
      <c r="O3029" s="7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5">
        <v>5000</v>
      </c>
      <c r="E3030" s="5">
        <v>8401</v>
      </c>
      <c r="F3030" s="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8303</v>
      </c>
      <c r="O3030" s="7">
        <f t="shared" si="282"/>
        <v>168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5">
        <v>30000</v>
      </c>
      <c r="E3031" s="5">
        <v>32903</v>
      </c>
      <c r="F3031" s="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8303</v>
      </c>
      <c r="O3031" s="7">
        <f t="shared" si="282"/>
        <v>110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5">
        <v>1750</v>
      </c>
      <c r="E3032" s="5">
        <v>1867</v>
      </c>
      <c r="F3032" s="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8303</v>
      </c>
      <c r="O3032" s="7">
        <f t="shared" si="282"/>
        <v>107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5">
        <v>1500</v>
      </c>
      <c r="E3033" s="5">
        <v>1500</v>
      </c>
      <c r="F3033" s="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8303</v>
      </c>
      <c r="O3033" s="7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5">
        <v>1000</v>
      </c>
      <c r="E3034" s="5">
        <v>1272</v>
      </c>
      <c r="F3034" s="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8303</v>
      </c>
      <c r="O3034" s="7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5">
        <v>3000</v>
      </c>
      <c r="E3035" s="5">
        <v>4396</v>
      </c>
      <c r="F3035" s="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8303</v>
      </c>
      <c r="O3035" s="7">
        <f t="shared" si="282"/>
        <v>147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5">
        <v>100000</v>
      </c>
      <c r="E3036" s="5">
        <v>112536</v>
      </c>
      <c r="F3036" s="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8303</v>
      </c>
      <c r="O3036" s="7">
        <f t="shared" si="282"/>
        <v>113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5">
        <v>25000</v>
      </c>
      <c r="E3037" s="5">
        <v>27196.71</v>
      </c>
      <c r="F3037" s="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8303</v>
      </c>
      <c r="O3037" s="7">
        <f t="shared" si="282"/>
        <v>109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5">
        <v>25000</v>
      </c>
      <c r="E3038" s="5">
        <v>31683</v>
      </c>
      <c r="F3038" s="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8303</v>
      </c>
      <c r="O3038" s="7">
        <f t="shared" si="282"/>
        <v>127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5">
        <v>500</v>
      </c>
      <c r="E3039" s="5">
        <v>1066</v>
      </c>
      <c r="F3039" s="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8303</v>
      </c>
      <c r="O3039" s="7">
        <f t="shared" si="282"/>
        <v>213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5">
        <v>1000</v>
      </c>
      <c r="E3040" s="5">
        <v>1005</v>
      </c>
      <c r="F3040" s="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8303</v>
      </c>
      <c r="O3040" s="7">
        <f t="shared" si="282"/>
        <v>101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5">
        <v>20000</v>
      </c>
      <c r="E3041" s="5">
        <v>21742.78</v>
      </c>
      <c r="F3041" s="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8303</v>
      </c>
      <c r="O3041" s="7">
        <f t="shared" si="282"/>
        <v>109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5">
        <v>3000</v>
      </c>
      <c r="E3042" s="5">
        <v>3225</v>
      </c>
      <c r="F3042" s="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8303</v>
      </c>
      <c r="O3042" s="7">
        <f t="shared" si="282"/>
        <v>108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5">
        <v>8300</v>
      </c>
      <c r="E3043" s="5">
        <v>9170</v>
      </c>
      <c r="F3043" s="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8303</v>
      </c>
      <c r="O3043" s="7">
        <f t="shared" si="282"/>
        <v>110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5">
        <v>1500</v>
      </c>
      <c r="E3044" s="5">
        <v>1920</v>
      </c>
      <c r="F3044" s="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8303</v>
      </c>
      <c r="O3044" s="7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5">
        <v>15000</v>
      </c>
      <c r="E3045" s="5">
        <v>16501</v>
      </c>
      <c r="F3045" s="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8303</v>
      </c>
      <c r="O3045" s="7">
        <f t="shared" si="282"/>
        <v>110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5">
        <v>12000</v>
      </c>
      <c r="E3046" s="5">
        <v>13121</v>
      </c>
      <c r="F3046" s="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8303</v>
      </c>
      <c r="O3046" s="7">
        <f t="shared" si="282"/>
        <v>109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5">
        <v>4000</v>
      </c>
      <c r="E3047" s="5">
        <v>5308.26</v>
      </c>
      <c r="F3047" s="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8303</v>
      </c>
      <c r="O3047" s="7">
        <f t="shared" si="282"/>
        <v>133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5">
        <v>7900</v>
      </c>
      <c r="E3048" s="5">
        <v>15077</v>
      </c>
      <c r="F3048" s="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8303</v>
      </c>
      <c r="O3048" s="7">
        <f t="shared" si="282"/>
        <v>191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5">
        <v>500</v>
      </c>
      <c r="E3049" s="5">
        <v>745</v>
      </c>
      <c r="F3049" s="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8303</v>
      </c>
      <c r="O3049" s="7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5">
        <v>5000</v>
      </c>
      <c r="E3050" s="5">
        <v>8320</v>
      </c>
      <c r="F3050" s="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8303</v>
      </c>
      <c r="O3050" s="7">
        <f t="shared" si="282"/>
        <v>166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5">
        <v>3750</v>
      </c>
      <c r="E3051" s="5">
        <v>4000</v>
      </c>
      <c r="F3051" s="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8303</v>
      </c>
      <c r="O3051" s="7">
        <f t="shared" si="282"/>
        <v>107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5">
        <v>600</v>
      </c>
      <c r="E3052" s="5">
        <v>636</v>
      </c>
      <c r="F3052" s="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8303</v>
      </c>
      <c r="O3052" s="7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5">
        <v>3500</v>
      </c>
      <c r="E3053" s="5">
        <v>827</v>
      </c>
      <c r="F3053" s="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8303</v>
      </c>
      <c r="O3053" s="7">
        <f t="shared" si="282"/>
        <v>24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5">
        <v>50000</v>
      </c>
      <c r="E3054" s="5">
        <v>75</v>
      </c>
      <c r="F3054" s="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8303</v>
      </c>
      <c r="O3054" s="7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5">
        <v>10000</v>
      </c>
      <c r="E3055" s="5">
        <v>40</v>
      </c>
      <c r="F3055" s="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8303</v>
      </c>
      <c r="O3055" s="7">
        <f t="shared" si="282"/>
        <v>0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5">
        <v>300</v>
      </c>
      <c r="E3056" s="5">
        <v>0</v>
      </c>
      <c r="F3056" s="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8303</v>
      </c>
      <c r="O3056" s="7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5">
        <v>20000</v>
      </c>
      <c r="E3057" s="5">
        <v>1</v>
      </c>
      <c r="F3057" s="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8303</v>
      </c>
      <c r="O3057" s="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5">
        <v>25000</v>
      </c>
      <c r="E3058" s="5">
        <v>0</v>
      </c>
      <c r="F3058" s="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8303</v>
      </c>
      <c r="O3058" s="7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5">
        <v>50000</v>
      </c>
      <c r="E3059" s="5">
        <v>0</v>
      </c>
      <c r="F3059" s="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8303</v>
      </c>
      <c r="O3059" s="7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5">
        <v>18000</v>
      </c>
      <c r="E3060" s="5">
        <v>3</v>
      </c>
      <c r="F3060" s="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8303</v>
      </c>
      <c r="O3060" s="7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5">
        <v>15000</v>
      </c>
      <c r="E3061" s="5">
        <v>451</v>
      </c>
      <c r="F3061" s="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8303</v>
      </c>
      <c r="O3061" s="7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5">
        <v>220000</v>
      </c>
      <c r="E3062" s="5">
        <v>335</v>
      </c>
      <c r="F3062" s="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8303</v>
      </c>
      <c r="O3062" s="7">
        <f t="shared" si="282"/>
        <v>0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5">
        <v>1000000</v>
      </c>
      <c r="E3063" s="5">
        <v>0</v>
      </c>
      <c r="F3063" s="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8303</v>
      </c>
      <c r="O3063" s="7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5">
        <v>10000</v>
      </c>
      <c r="E3064" s="5">
        <v>6684</v>
      </c>
      <c r="F3064" s="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8303</v>
      </c>
      <c r="O3064" s="7">
        <f t="shared" si="282"/>
        <v>67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5">
        <v>3000</v>
      </c>
      <c r="E3065" s="5">
        <v>587</v>
      </c>
      <c r="F3065" s="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8303</v>
      </c>
      <c r="O3065" s="7">
        <f t="shared" si="282"/>
        <v>20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5">
        <v>75000</v>
      </c>
      <c r="E3066" s="5">
        <v>8471</v>
      </c>
      <c r="F3066" s="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8303</v>
      </c>
      <c r="O3066" s="7">
        <f t="shared" si="282"/>
        <v>11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5">
        <v>25000</v>
      </c>
      <c r="E3067" s="5">
        <v>10</v>
      </c>
      <c r="F3067" s="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8303</v>
      </c>
      <c r="O3067" s="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5">
        <v>350000</v>
      </c>
      <c r="E3068" s="5">
        <v>41950</v>
      </c>
      <c r="F3068" s="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8303</v>
      </c>
      <c r="O3068" s="7">
        <f t="shared" si="282"/>
        <v>12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5">
        <v>8000</v>
      </c>
      <c r="E3069" s="5">
        <v>200</v>
      </c>
      <c r="F3069" s="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8303</v>
      </c>
      <c r="O3069" s="7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5">
        <v>250000</v>
      </c>
      <c r="E3070" s="5">
        <v>175</v>
      </c>
      <c r="F3070" s="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8303</v>
      </c>
      <c r="O3070" s="7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5">
        <v>1000</v>
      </c>
      <c r="E3071" s="5">
        <v>141</v>
      </c>
      <c r="F3071" s="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8303</v>
      </c>
      <c r="O3071" s="7">
        <f t="shared" si="282"/>
        <v>14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5">
        <v>10000</v>
      </c>
      <c r="E3072" s="5">
        <v>334</v>
      </c>
      <c r="F3072" s="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8303</v>
      </c>
      <c r="O3072" s="7">
        <f t="shared" si="282"/>
        <v>3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5">
        <v>12000</v>
      </c>
      <c r="E3073" s="5">
        <v>7173</v>
      </c>
      <c r="F3073" s="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8303</v>
      </c>
      <c r="O3073" s="7">
        <f t="shared" si="282"/>
        <v>60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5">
        <v>12000</v>
      </c>
      <c r="E3074" s="5">
        <v>2</v>
      </c>
      <c r="F3074" s="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8303</v>
      </c>
      <c r="O3074" s="7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9">
        <f t="shared" si="286"/>
        <v>42658.690532407403</v>
      </c>
      <c r="T3074" s="19">
        <f t="shared" si="287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5">
        <v>2800000</v>
      </c>
      <c r="E3075" s="5">
        <v>645</v>
      </c>
      <c r="F3075" s="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8303</v>
      </c>
      <c r="O3075" s="7">
        <f t="shared" ref="O3075:O3138" si="288">ROUND(E3075/D3075*100,0)</f>
        <v>0</v>
      </c>
      <c r="P3075" s="5">
        <f t="shared" ref="P3075:P3138" si="289">IF(L3075=0,0,(E3075/L3075))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RIGHT(N3075,LEN(N3075)-FIND("/",N3075)*1)</f>
        <v>spaces</v>
      </c>
      <c r="S3075" s="19">
        <f t="shared" ref="S3075:S3138" si="292">(((J3075/60)/60)/24)+DATE(1970,1,1)</f>
        <v>42111.684027777781</v>
      </c>
      <c r="T3075" s="1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5">
        <v>25000</v>
      </c>
      <c r="E3076" s="5">
        <v>22</v>
      </c>
      <c r="F3076" s="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8303</v>
      </c>
      <c r="O3076" s="7">
        <f t="shared" si="288"/>
        <v>0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5">
        <v>15000</v>
      </c>
      <c r="E3077" s="5">
        <v>1296</v>
      </c>
      <c r="F3077" s="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8303</v>
      </c>
      <c r="O3077" s="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5">
        <v>10000</v>
      </c>
      <c r="E3078" s="5">
        <v>1506</v>
      </c>
      <c r="F3078" s="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8303</v>
      </c>
      <c r="O3078" s="7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5">
        <v>22000</v>
      </c>
      <c r="E3079" s="5">
        <v>105</v>
      </c>
      <c r="F3079" s="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8303</v>
      </c>
      <c r="O3079" s="7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5">
        <v>60000</v>
      </c>
      <c r="E3080" s="5">
        <v>71</v>
      </c>
      <c r="F3080" s="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8303</v>
      </c>
      <c r="O3080" s="7">
        <f t="shared" si="288"/>
        <v>0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5">
        <v>1333666</v>
      </c>
      <c r="E3081" s="5">
        <v>11226</v>
      </c>
      <c r="F3081" s="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8303</v>
      </c>
      <c r="O3081" s="7">
        <f t="shared" si="288"/>
        <v>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5">
        <v>2000000</v>
      </c>
      <c r="E3082" s="5">
        <v>376</v>
      </c>
      <c r="F3082" s="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8303</v>
      </c>
      <c r="O3082" s="7">
        <f t="shared" si="288"/>
        <v>0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5">
        <v>1000000</v>
      </c>
      <c r="E3083" s="5">
        <v>2103</v>
      </c>
      <c r="F3083" s="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8303</v>
      </c>
      <c r="O3083" s="7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5">
        <v>9000</v>
      </c>
      <c r="E3084" s="5">
        <v>0</v>
      </c>
      <c r="F3084" s="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8303</v>
      </c>
      <c r="O3084" s="7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5">
        <v>20000</v>
      </c>
      <c r="E3085" s="5">
        <v>56</v>
      </c>
      <c r="F3085" s="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8303</v>
      </c>
      <c r="O3085" s="7">
        <f t="shared" si="288"/>
        <v>0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5">
        <v>4059</v>
      </c>
      <c r="E3086" s="5">
        <v>470</v>
      </c>
      <c r="F3086" s="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8303</v>
      </c>
      <c r="O3086" s="7">
        <f t="shared" si="288"/>
        <v>12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5">
        <v>25000</v>
      </c>
      <c r="E3087" s="5">
        <v>610</v>
      </c>
      <c r="F3087" s="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8303</v>
      </c>
      <c r="O3087" s="7">
        <f t="shared" si="288"/>
        <v>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5">
        <v>20000</v>
      </c>
      <c r="E3088" s="5">
        <v>50</v>
      </c>
      <c r="F3088" s="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8303</v>
      </c>
      <c r="O3088" s="7">
        <f t="shared" si="288"/>
        <v>0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5">
        <v>20000</v>
      </c>
      <c r="E3089" s="5">
        <v>125</v>
      </c>
      <c r="F3089" s="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8303</v>
      </c>
      <c r="O3089" s="7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5">
        <v>65000</v>
      </c>
      <c r="E3090" s="5">
        <v>126</v>
      </c>
      <c r="F3090" s="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8303</v>
      </c>
      <c r="O3090" s="7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5">
        <v>25000</v>
      </c>
      <c r="E3091" s="5">
        <v>5854</v>
      </c>
      <c r="F3091" s="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8303</v>
      </c>
      <c r="O3091" s="7">
        <f t="shared" si="288"/>
        <v>23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5">
        <v>225000</v>
      </c>
      <c r="E3092" s="5">
        <v>11432</v>
      </c>
      <c r="F3092" s="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8303</v>
      </c>
      <c r="O3092" s="7">
        <f t="shared" si="288"/>
        <v>5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5">
        <v>5000</v>
      </c>
      <c r="E3093" s="5">
        <v>796</v>
      </c>
      <c r="F3093" s="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8303</v>
      </c>
      <c r="O3093" s="7">
        <f t="shared" si="288"/>
        <v>16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5">
        <v>100000</v>
      </c>
      <c r="E3094" s="5">
        <v>1183.19</v>
      </c>
      <c r="F3094" s="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8303</v>
      </c>
      <c r="O3094" s="7">
        <f t="shared" si="288"/>
        <v>1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5">
        <v>4000</v>
      </c>
      <c r="E3095" s="5">
        <v>910</v>
      </c>
      <c r="F3095" s="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8303</v>
      </c>
      <c r="O3095" s="7">
        <f t="shared" si="288"/>
        <v>23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5">
        <v>100000</v>
      </c>
      <c r="E3096" s="5">
        <v>25</v>
      </c>
      <c r="F3096" s="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8303</v>
      </c>
      <c r="O3096" s="7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5">
        <v>14920</v>
      </c>
      <c r="E3097" s="5">
        <v>50</v>
      </c>
      <c r="F3097" s="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8303</v>
      </c>
      <c r="O3097" s="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5">
        <v>20000</v>
      </c>
      <c r="E3098" s="5">
        <v>795</v>
      </c>
      <c r="F3098" s="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8303</v>
      </c>
      <c r="O3098" s="7">
        <f t="shared" si="288"/>
        <v>4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5">
        <v>10000</v>
      </c>
      <c r="E3099" s="5">
        <v>1715</v>
      </c>
      <c r="F3099" s="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8303</v>
      </c>
      <c r="O3099" s="7">
        <f t="shared" si="288"/>
        <v>17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5">
        <v>48725</v>
      </c>
      <c r="E3100" s="5">
        <v>1758</v>
      </c>
      <c r="F3100" s="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8303</v>
      </c>
      <c r="O3100" s="7">
        <f t="shared" si="288"/>
        <v>4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5">
        <v>2000</v>
      </c>
      <c r="E3101" s="5">
        <v>278</v>
      </c>
      <c r="F3101" s="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8303</v>
      </c>
      <c r="O3101" s="7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5">
        <v>12000</v>
      </c>
      <c r="E3102" s="5">
        <v>1827</v>
      </c>
      <c r="F3102" s="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8303</v>
      </c>
      <c r="O3102" s="7">
        <f t="shared" si="288"/>
        <v>15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5">
        <v>2500</v>
      </c>
      <c r="E3103" s="5">
        <v>300</v>
      </c>
      <c r="F3103" s="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8303</v>
      </c>
      <c r="O3103" s="7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5">
        <v>16000</v>
      </c>
      <c r="E3104" s="5">
        <v>6258</v>
      </c>
      <c r="F3104" s="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8303</v>
      </c>
      <c r="O3104" s="7">
        <f t="shared" si="288"/>
        <v>39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5">
        <v>4100</v>
      </c>
      <c r="E3105" s="5">
        <v>11</v>
      </c>
      <c r="F3105" s="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8303</v>
      </c>
      <c r="O3105" s="7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5">
        <v>4000</v>
      </c>
      <c r="E3106" s="5">
        <v>1185</v>
      </c>
      <c r="F3106" s="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8303</v>
      </c>
      <c r="O3106" s="7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5">
        <v>5845</v>
      </c>
      <c r="E3107" s="5">
        <v>2476</v>
      </c>
      <c r="F3107" s="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8303</v>
      </c>
      <c r="O3107" s="7">
        <f t="shared" si="288"/>
        <v>42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5">
        <v>1000</v>
      </c>
      <c r="E3108" s="5">
        <v>41</v>
      </c>
      <c r="F3108" s="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8303</v>
      </c>
      <c r="O3108" s="7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5">
        <v>40000</v>
      </c>
      <c r="E3109" s="5">
        <v>7905</v>
      </c>
      <c r="F3109" s="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8303</v>
      </c>
      <c r="O3109" s="7">
        <f t="shared" si="288"/>
        <v>20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5">
        <v>50000</v>
      </c>
      <c r="E3110" s="5">
        <v>26</v>
      </c>
      <c r="F3110" s="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8303</v>
      </c>
      <c r="O3110" s="7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5">
        <v>26500</v>
      </c>
      <c r="E3111" s="5">
        <v>6633</v>
      </c>
      <c r="F3111" s="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8303</v>
      </c>
      <c r="O3111" s="7">
        <f t="shared" si="288"/>
        <v>25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5">
        <v>25000</v>
      </c>
      <c r="E3112" s="5">
        <v>10</v>
      </c>
      <c r="F3112" s="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8303</v>
      </c>
      <c r="O3112" s="7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5">
        <v>20000</v>
      </c>
      <c r="E3113" s="5">
        <v>5328</v>
      </c>
      <c r="F3113" s="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8303</v>
      </c>
      <c r="O3113" s="7">
        <f t="shared" si="288"/>
        <v>27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5">
        <v>11000</v>
      </c>
      <c r="E3114" s="5">
        <v>521</v>
      </c>
      <c r="F3114" s="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8303</v>
      </c>
      <c r="O3114" s="7">
        <f t="shared" si="288"/>
        <v>5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5">
        <v>109225</v>
      </c>
      <c r="E3115" s="5">
        <v>4635</v>
      </c>
      <c r="F3115" s="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8303</v>
      </c>
      <c r="O3115" s="7">
        <f t="shared" si="288"/>
        <v>4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5">
        <v>75000</v>
      </c>
      <c r="E3116" s="5">
        <v>0</v>
      </c>
      <c r="F3116" s="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8303</v>
      </c>
      <c r="O3116" s="7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5">
        <v>10000</v>
      </c>
      <c r="E3117" s="5">
        <v>300</v>
      </c>
      <c r="F3117" s="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8303</v>
      </c>
      <c r="O3117" s="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5">
        <v>750</v>
      </c>
      <c r="E3118" s="5">
        <v>430</v>
      </c>
      <c r="F3118" s="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8303</v>
      </c>
      <c r="O3118" s="7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5">
        <v>1000</v>
      </c>
      <c r="E3119" s="5">
        <v>1</v>
      </c>
      <c r="F3119" s="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8303</v>
      </c>
      <c r="O3119" s="7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5">
        <v>500000</v>
      </c>
      <c r="E3120" s="5">
        <v>1550</v>
      </c>
      <c r="F3120" s="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8303</v>
      </c>
      <c r="O3120" s="7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5">
        <v>10000</v>
      </c>
      <c r="E3121" s="5">
        <v>5</v>
      </c>
      <c r="F3121" s="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8303</v>
      </c>
      <c r="O3121" s="7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5">
        <v>1300000</v>
      </c>
      <c r="E3122" s="5">
        <v>128</v>
      </c>
      <c r="F3122" s="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8303</v>
      </c>
      <c r="O3122" s="7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5">
        <v>1500</v>
      </c>
      <c r="E3123" s="5">
        <v>10</v>
      </c>
      <c r="F3123" s="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8303</v>
      </c>
      <c r="O3123" s="7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5">
        <v>199</v>
      </c>
      <c r="E3124" s="5">
        <v>116</v>
      </c>
      <c r="F3124" s="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8303</v>
      </c>
      <c r="O3124" s="7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5">
        <v>125000</v>
      </c>
      <c r="E3125" s="5">
        <v>85192</v>
      </c>
      <c r="F3125" s="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8303</v>
      </c>
      <c r="O3125" s="7">
        <f t="shared" si="288"/>
        <v>68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5">
        <v>800000</v>
      </c>
      <c r="E3126" s="5">
        <v>26</v>
      </c>
      <c r="F3126" s="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8303</v>
      </c>
      <c r="O3126" s="7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5">
        <v>1500000</v>
      </c>
      <c r="E3127" s="5">
        <v>0</v>
      </c>
      <c r="F3127" s="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8303</v>
      </c>
      <c r="O3127" s="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5">
        <v>25000</v>
      </c>
      <c r="E3128" s="5">
        <v>1040</v>
      </c>
      <c r="F3128" s="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8303</v>
      </c>
      <c r="O3128" s="7">
        <f t="shared" si="288"/>
        <v>4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5">
        <v>100000</v>
      </c>
      <c r="E3129" s="5">
        <v>0</v>
      </c>
      <c r="F3129" s="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8303</v>
      </c>
      <c r="O3129" s="7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5">
        <v>15000</v>
      </c>
      <c r="E3130" s="5">
        <v>16291</v>
      </c>
      <c r="F3130" s="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8271</v>
      </c>
      <c r="O3130" s="7">
        <f t="shared" si="288"/>
        <v>109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5">
        <v>1250</v>
      </c>
      <c r="E3131" s="5">
        <v>10</v>
      </c>
      <c r="F3131" s="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8271</v>
      </c>
      <c r="O3131" s="7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5">
        <v>10000</v>
      </c>
      <c r="E3132" s="5">
        <v>375</v>
      </c>
      <c r="F3132" s="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8271</v>
      </c>
      <c r="O3132" s="7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5">
        <v>4100</v>
      </c>
      <c r="E3133" s="5">
        <v>645</v>
      </c>
      <c r="F3133" s="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8271</v>
      </c>
      <c r="O3133" s="7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5">
        <v>30000</v>
      </c>
      <c r="E3134" s="5">
        <v>10</v>
      </c>
      <c r="F3134" s="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8271</v>
      </c>
      <c r="O3134" s="7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5">
        <v>500</v>
      </c>
      <c r="E3135" s="5">
        <v>540</v>
      </c>
      <c r="F3135" s="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8271</v>
      </c>
      <c r="O3135" s="7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5">
        <v>1000</v>
      </c>
      <c r="E3136" s="5">
        <v>225</v>
      </c>
      <c r="F3136" s="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8271</v>
      </c>
      <c r="O3136" s="7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5">
        <v>777</v>
      </c>
      <c r="E3137" s="5">
        <v>162</v>
      </c>
      <c r="F3137" s="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8271</v>
      </c>
      <c r="O3137" s="7">
        <f t="shared" si="288"/>
        <v>21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5">
        <v>500</v>
      </c>
      <c r="E3138" s="5">
        <v>639</v>
      </c>
      <c r="F3138" s="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8271</v>
      </c>
      <c r="O3138" s="7">
        <f t="shared" si="288"/>
        <v>128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9">
        <f t="shared" si="292"/>
        <v>42789.462430555555</v>
      </c>
      <c r="T3138" s="19">
        <f t="shared" si="293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5">
        <v>1500</v>
      </c>
      <c r="E3139" s="5">
        <v>50</v>
      </c>
      <c r="F3139" s="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8271</v>
      </c>
      <c r="O3139" s="7">
        <f t="shared" ref="O3139:O3202" si="294">ROUND(E3139/D3139*100,0)</f>
        <v>3</v>
      </c>
      <c r="P3139" s="5">
        <f t="shared" ref="P3139:P3202" si="295">IF(L3139=0,0,(E3139/L3139))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RIGHT(N3139,LEN(N3139)-FIND("/",N3139)*1)</f>
        <v>plays</v>
      </c>
      <c r="S3139" s="19">
        <f t="shared" ref="S3139:S3202" si="298">(((J3139/60)/60)/24)+DATE(1970,1,1)</f>
        <v>42807.885057870371</v>
      </c>
      <c r="T3139" s="19">
        <f t="shared" ref="T3139:T3202" si="2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5">
        <v>200</v>
      </c>
      <c r="E3140" s="5">
        <v>0</v>
      </c>
      <c r="F3140" s="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8271</v>
      </c>
      <c r="O3140" s="7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5">
        <v>50000</v>
      </c>
      <c r="E3141" s="5">
        <v>2700</v>
      </c>
      <c r="F3141" s="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8271</v>
      </c>
      <c r="O3141" s="7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5">
        <v>10000</v>
      </c>
      <c r="E3142" s="5">
        <v>96</v>
      </c>
      <c r="F3142" s="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8271</v>
      </c>
      <c r="O3142" s="7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5">
        <v>500</v>
      </c>
      <c r="E3143" s="5">
        <v>258</v>
      </c>
      <c r="F3143" s="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8271</v>
      </c>
      <c r="O3143" s="7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5">
        <v>2750</v>
      </c>
      <c r="E3144" s="5">
        <v>45</v>
      </c>
      <c r="F3144" s="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8271</v>
      </c>
      <c r="O3144" s="7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5">
        <v>700</v>
      </c>
      <c r="E3145" s="5">
        <v>0</v>
      </c>
      <c r="F3145" s="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8271</v>
      </c>
      <c r="O3145" s="7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5">
        <v>10000</v>
      </c>
      <c r="E3146" s="5">
        <v>7540</v>
      </c>
      <c r="F3146" s="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8271</v>
      </c>
      <c r="O3146" s="7">
        <f t="shared" si="294"/>
        <v>75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5">
        <v>25000</v>
      </c>
      <c r="E3147" s="5">
        <v>0</v>
      </c>
      <c r="F3147" s="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8271</v>
      </c>
      <c r="O3147" s="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5">
        <v>50000</v>
      </c>
      <c r="E3148" s="5">
        <v>5250</v>
      </c>
      <c r="F3148" s="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8271</v>
      </c>
      <c r="O3148" s="7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5">
        <v>20000</v>
      </c>
      <c r="E3149" s="5">
        <v>23505</v>
      </c>
      <c r="F3149" s="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8271</v>
      </c>
      <c r="O3149" s="7">
        <f t="shared" si="294"/>
        <v>118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5">
        <v>1800</v>
      </c>
      <c r="E3150" s="5">
        <v>2361</v>
      </c>
      <c r="F3150" s="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8271</v>
      </c>
      <c r="O3150" s="7">
        <f t="shared" si="294"/>
        <v>131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5">
        <v>1250</v>
      </c>
      <c r="E3151" s="5">
        <v>1300</v>
      </c>
      <c r="F3151" s="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8271</v>
      </c>
      <c r="O3151" s="7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5">
        <v>3500</v>
      </c>
      <c r="E3152" s="5">
        <v>3535</v>
      </c>
      <c r="F3152" s="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8271</v>
      </c>
      <c r="O3152" s="7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5">
        <v>3500</v>
      </c>
      <c r="E3153" s="5">
        <v>3514</v>
      </c>
      <c r="F3153" s="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8271</v>
      </c>
      <c r="O3153" s="7">
        <f t="shared" si="294"/>
        <v>100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5">
        <v>2200</v>
      </c>
      <c r="E3154" s="5">
        <v>2331</v>
      </c>
      <c r="F3154" s="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8271</v>
      </c>
      <c r="O3154" s="7">
        <f t="shared" si="294"/>
        <v>106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5">
        <v>3000</v>
      </c>
      <c r="E3155" s="5">
        <v>10067.5</v>
      </c>
      <c r="F3155" s="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8271</v>
      </c>
      <c r="O3155" s="7">
        <f t="shared" si="294"/>
        <v>336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5">
        <v>7000</v>
      </c>
      <c r="E3156" s="5">
        <v>7905</v>
      </c>
      <c r="F3156" s="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8271</v>
      </c>
      <c r="O3156" s="7">
        <f t="shared" si="294"/>
        <v>113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5">
        <v>5000</v>
      </c>
      <c r="E3157" s="5">
        <v>9425.23</v>
      </c>
      <c r="F3157" s="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8271</v>
      </c>
      <c r="O3157" s="7">
        <f t="shared" si="294"/>
        <v>189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5">
        <v>5500</v>
      </c>
      <c r="E3158" s="5">
        <v>5600</v>
      </c>
      <c r="F3158" s="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8271</v>
      </c>
      <c r="O3158" s="7">
        <f t="shared" si="294"/>
        <v>102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5">
        <v>4000</v>
      </c>
      <c r="E3159" s="5">
        <v>4040</v>
      </c>
      <c r="F3159" s="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8271</v>
      </c>
      <c r="O3159" s="7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5">
        <v>5000</v>
      </c>
      <c r="E3160" s="5">
        <v>5700</v>
      </c>
      <c r="F3160" s="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8271</v>
      </c>
      <c r="O3160" s="7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5">
        <v>1500</v>
      </c>
      <c r="E3161" s="5">
        <v>2002.22</v>
      </c>
      <c r="F3161" s="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8271</v>
      </c>
      <c r="O3161" s="7">
        <f t="shared" si="294"/>
        <v>133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5">
        <v>4500</v>
      </c>
      <c r="E3162" s="5">
        <v>4569</v>
      </c>
      <c r="F3162" s="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8271</v>
      </c>
      <c r="O3162" s="7">
        <f t="shared" si="294"/>
        <v>102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5">
        <v>2000</v>
      </c>
      <c r="E3163" s="5">
        <v>2102</v>
      </c>
      <c r="F3163" s="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8271</v>
      </c>
      <c r="O3163" s="7">
        <f t="shared" si="294"/>
        <v>105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5">
        <v>4000</v>
      </c>
      <c r="E3164" s="5">
        <v>5086</v>
      </c>
      <c r="F3164" s="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8271</v>
      </c>
      <c r="O3164" s="7">
        <f t="shared" si="294"/>
        <v>127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5">
        <v>13000</v>
      </c>
      <c r="E3165" s="5">
        <v>14450</v>
      </c>
      <c r="F3165" s="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8271</v>
      </c>
      <c r="O3165" s="7">
        <f t="shared" si="294"/>
        <v>111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5">
        <v>2500</v>
      </c>
      <c r="E3166" s="5">
        <v>2669</v>
      </c>
      <c r="F3166" s="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8271</v>
      </c>
      <c r="O3166" s="7">
        <f t="shared" si="294"/>
        <v>107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5">
        <v>750</v>
      </c>
      <c r="E3167" s="5">
        <v>1220</v>
      </c>
      <c r="F3167" s="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8271</v>
      </c>
      <c r="O3167" s="7">
        <f t="shared" si="294"/>
        <v>163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5">
        <v>35000</v>
      </c>
      <c r="E3168" s="5">
        <v>56079.83</v>
      </c>
      <c r="F3168" s="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8271</v>
      </c>
      <c r="O3168" s="7">
        <f t="shared" si="294"/>
        <v>160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5">
        <v>3000</v>
      </c>
      <c r="E3169" s="5">
        <v>3485</v>
      </c>
      <c r="F3169" s="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8271</v>
      </c>
      <c r="O3169" s="7">
        <f t="shared" si="294"/>
        <v>116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5">
        <v>2500</v>
      </c>
      <c r="E3170" s="5">
        <v>3105</v>
      </c>
      <c r="F3170" s="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8271</v>
      </c>
      <c r="O3170" s="7">
        <f t="shared" si="294"/>
        <v>124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5">
        <v>8000</v>
      </c>
      <c r="E3171" s="5">
        <v>8241</v>
      </c>
      <c r="F3171" s="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8271</v>
      </c>
      <c r="O3171" s="7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5">
        <v>2000</v>
      </c>
      <c r="E3172" s="5">
        <v>2245</v>
      </c>
      <c r="F3172" s="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8271</v>
      </c>
      <c r="O3172" s="7">
        <f t="shared" si="294"/>
        <v>112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5">
        <v>7000</v>
      </c>
      <c r="E3173" s="5">
        <v>7617</v>
      </c>
      <c r="F3173" s="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8271</v>
      </c>
      <c r="O3173" s="7">
        <f t="shared" si="294"/>
        <v>109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5">
        <v>2000</v>
      </c>
      <c r="E3174" s="5">
        <v>2300</v>
      </c>
      <c r="F3174" s="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8271</v>
      </c>
      <c r="O3174" s="7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5">
        <v>10000</v>
      </c>
      <c r="E3175" s="5">
        <v>10300</v>
      </c>
      <c r="F3175" s="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8271</v>
      </c>
      <c r="O3175" s="7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5">
        <v>3000</v>
      </c>
      <c r="E3176" s="5">
        <v>3034</v>
      </c>
      <c r="F3176" s="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8271</v>
      </c>
      <c r="O3176" s="7">
        <f t="shared" si="294"/>
        <v>101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5">
        <v>5000</v>
      </c>
      <c r="E3177" s="5">
        <v>5478</v>
      </c>
      <c r="F3177" s="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8271</v>
      </c>
      <c r="O3177" s="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5">
        <v>1900</v>
      </c>
      <c r="E3178" s="5">
        <v>2182</v>
      </c>
      <c r="F3178" s="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8271</v>
      </c>
      <c r="O3178" s="7">
        <f t="shared" si="294"/>
        <v>115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5">
        <v>2500</v>
      </c>
      <c r="E3179" s="5">
        <v>2935</v>
      </c>
      <c r="F3179" s="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8271</v>
      </c>
      <c r="O3179" s="7">
        <f t="shared" si="294"/>
        <v>117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5">
        <v>1500</v>
      </c>
      <c r="E3180" s="5">
        <v>2576</v>
      </c>
      <c r="F3180" s="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8271</v>
      </c>
      <c r="O3180" s="7">
        <f t="shared" si="294"/>
        <v>172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5">
        <v>4200</v>
      </c>
      <c r="E3181" s="5">
        <v>4794.82</v>
      </c>
      <c r="F3181" s="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8271</v>
      </c>
      <c r="O3181" s="7">
        <f t="shared" si="294"/>
        <v>114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5">
        <v>1200</v>
      </c>
      <c r="E3182" s="5">
        <v>1437</v>
      </c>
      <c r="F3182" s="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8271</v>
      </c>
      <c r="O3182" s="7">
        <f t="shared" si="294"/>
        <v>120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5">
        <v>500</v>
      </c>
      <c r="E3183" s="5">
        <v>545</v>
      </c>
      <c r="F3183" s="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8271</v>
      </c>
      <c r="O3183" s="7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5">
        <v>7000</v>
      </c>
      <c r="E3184" s="5">
        <v>7062</v>
      </c>
      <c r="F3184" s="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8271</v>
      </c>
      <c r="O3184" s="7">
        <f t="shared" si="294"/>
        <v>101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5">
        <v>2500</v>
      </c>
      <c r="E3185" s="5">
        <v>2725</v>
      </c>
      <c r="F3185" s="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8271</v>
      </c>
      <c r="O3185" s="7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5">
        <v>4300</v>
      </c>
      <c r="E3186" s="5">
        <v>4610</v>
      </c>
      <c r="F3186" s="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8271</v>
      </c>
      <c r="O3186" s="7">
        <f t="shared" si="294"/>
        <v>107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5">
        <v>1000</v>
      </c>
      <c r="E3187" s="5">
        <v>1000</v>
      </c>
      <c r="F3187" s="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8271</v>
      </c>
      <c r="O3187" s="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5">
        <v>3200</v>
      </c>
      <c r="E3188" s="5">
        <v>3270</v>
      </c>
      <c r="F3188" s="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8271</v>
      </c>
      <c r="O3188" s="7">
        <f t="shared" si="294"/>
        <v>102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5">
        <v>15000</v>
      </c>
      <c r="E3189" s="5">
        <v>17444</v>
      </c>
      <c r="F3189" s="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8271</v>
      </c>
      <c r="O3189" s="7">
        <f t="shared" si="294"/>
        <v>116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5">
        <v>200</v>
      </c>
      <c r="E3190" s="5">
        <v>130</v>
      </c>
      <c r="F3190" s="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8305</v>
      </c>
      <c r="O3190" s="7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5">
        <v>55000</v>
      </c>
      <c r="E3191" s="5">
        <v>6780</v>
      </c>
      <c r="F3191" s="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8305</v>
      </c>
      <c r="O3191" s="7">
        <f t="shared" si="294"/>
        <v>12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5">
        <v>4000</v>
      </c>
      <c r="E3192" s="5">
        <v>0</v>
      </c>
      <c r="F3192" s="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8305</v>
      </c>
      <c r="O3192" s="7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5">
        <v>3750</v>
      </c>
      <c r="E3193" s="5">
        <v>151</v>
      </c>
      <c r="F3193" s="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8305</v>
      </c>
      <c r="O3193" s="7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5">
        <v>10000</v>
      </c>
      <c r="E3194" s="5">
        <v>102</v>
      </c>
      <c r="F3194" s="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8305</v>
      </c>
      <c r="O3194" s="7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5">
        <v>5000</v>
      </c>
      <c r="E3195" s="5">
        <v>587</v>
      </c>
      <c r="F3195" s="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8305</v>
      </c>
      <c r="O3195" s="7">
        <f t="shared" si="294"/>
        <v>12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5">
        <v>11000</v>
      </c>
      <c r="E3196" s="5">
        <v>0</v>
      </c>
      <c r="F3196" s="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8305</v>
      </c>
      <c r="O3196" s="7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5">
        <v>3500</v>
      </c>
      <c r="E3197" s="5">
        <v>2070</v>
      </c>
      <c r="F3197" s="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8305</v>
      </c>
      <c r="O3197" s="7">
        <f t="shared" si="294"/>
        <v>59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5">
        <v>3000000</v>
      </c>
      <c r="E3198" s="5">
        <v>1800</v>
      </c>
      <c r="F3198" s="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8305</v>
      </c>
      <c r="O3198" s="7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5">
        <v>10000</v>
      </c>
      <c r="E3199" s="5">
        <v>1145</v>
      </c>
      <c r="F3199" s="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8305</v>
      </c>
      <c r="O3199" s="7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5">
        <v>30000</v>
      </c>
      <c r="E3200" s="5">
        <v>110</v>
      </c>
      <c r="F3200" s="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8305</v>
      </c>
      <c r="O3200" s="7">
        <f t="shared" si="294"/>
        <v>0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5">
        <v>5000</v>
      </c>
      <c r="E3201" s="5">
        <v>2608</v>
      </c>
      <c r="F3201" s="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8305</v>
      </c>
      <c r="O3201" s="7">
        <f t="shared" si="294"/>
        <v>52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5">
        <v>50000</v>
      </c>
      <c r="E3202" s="5">
        <v>1</v>
      </c>
      <c r="F3202" s="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8305</v>
      </c>
      <c r="O3202" s="7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9">
        <f t="shared" si="298"/>
        <v>42460.320613425924</v>
      </c>
      <c r="T3202" s="19">
        <f t="shared" si="2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5">
        <v>2000</v>
      </c>
      <c r="E3203" s="5">
        <v>25</v>
      </c>
      <c r="F3203" s="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8305</v>
      </c>
      <c r="O3203" s="7">
        <f t="shared" ref="O3203:O3266" si="300">ROUND(E3203/D3203*100,0)</f>
        <v>1</v>
      </c>
      <c r="P3203" s="5">
        <f t="shared" ref="P3203:P3266" si="301">IF(L3203=0,0,(E3203/L3203))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RIGHT(N3203,LEN(N3203)-FIND("/",N3203)*1)</f>
        <v>musical</v>
      </c>
      <c r="S3203" s="19">
        <f t="shared" ref="S3203:S3266" si="304">(((J3203/60)/60)/24)+DATE(1970,1,1)</f>
        <v>41861.767094907409</v>
      </c>
      <c r="T3203" s="1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5">
        <v>5000</v>
      </c>
      <c r="E3204" s="5">
        <v>2726</v>
      </c>
      <c r="F3204" s="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8305</v>
      </c>
      <c r="O3204" s="7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5">
        <v>1000</v>
      </c>
      <c r="E3205" s="5">
        <v>250</v>
      </c>
      <c r="F3205" s="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8305</v>
      </c>
      <c r="O3205" s="7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5">
        <v>500</v>
      </c>
      <c r="E3206" s="5">
        <v>0</v>
      </c>
      <c r="F3206" s="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8305</v>
      </c>
      <c r="O3206" s="7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5">
        <v>8000</v>
      </c>
      <c r="E3207" s="5">
        <v>273</v>
      </c>
      <c r="F3207" s="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8305</v>
      </c>
      <c r="O3207" s="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5">
        <v>5000</v>
      </c>
      <c r="E3208" s="5">
        <v>0</v>
      </c>
      <c r="F3208" s="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8305</v>
      </c>
      <c r="O3208" s="7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5">
        <v>5500</v>
      </c>
      <c r="E3209" s="5">
        <v>2550</v>
      </c>
      <c r="F3209" s="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8305</v>
      </c>
      <c r="O3209" s="7">
        <f t="shared" si="300"/>
        <v>46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5">
        <v>5000</v>
      </c>
      <c r="E3210" s="5">
        <v>5175</v>
      </c>
      <c r="F3210" s="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8271</v>
      </c>
      <c r="O3210" s="7">
        <f t="shared" si="300"/>
        <v>104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5">
        <v>9500</v>
      </c>
      <c r="E3211" s="5">
        <v>11335.7</v>
      </c>
      <c r="F3211" s="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8271</v>
      </c>
      <c r="O3211" s="7">
        <f t="shared" si="300"/>
        <v>119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5">
        <v>3000</v>
      </c>
      <c r="E3212" s="5">
        <v>3773</v>
      </c>
      <c r="F3212" s="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8271</v>
      </c>
      <c r="O3212" s="7">
        <f t="shared" si="300"/>
        <v>126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5">
        <v>23000</v>
      </c>
      <c r="E3213" s="5">
        <v>27541</v>
      </c>
      <c r="F3213" s="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8271</v>
      </c>
      <c r="O3213" s="7">
        <f t="shared" si="300"/>
        <v>120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5">
        <v>4000</v>
      </c>
      <c r="E3214" s="5">
        <v>5050</v>
      </c>
      <c r="F3214" s="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8271</v>
      </c>
      <c r="O3214" s="7">
        <f t="shared" si="300"/>
        <v>126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5">
        <v>6000</v>
      </c>
      <c r="E3215" s="5">
        <v>6007</v>
      </c>
      <c r="F3215" s="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8271</v>
      </c>
      <c r="O3215" s="7">
        <f t="shared" si="300"/>
        <v>100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5">
        <v>12000</v>
      </c>
      <c r="E3216" s="5">
        <v>12256</v>
      </c>
      <c r="F3216" s="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8271</v>
      </c>
      <c r="O3216" s="7">
        <f t="shared" si="300"/>
        <v>102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5">
        <v>35000</v>
      </c>
      <c r="E3217" s="5">
        <v>35123</v>
      </c>
      <c r="F3217" s="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8271</v>
      </c>
      <c r="O3217" s="7">
        <f t="shared" si="300"/>
        <v>100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5">
        <v>2000</v>
      </c>
      <c r="E3218" s="5">
        <v>2001</v>
      </c>
      <c r="F3218" s="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8271</v>
      </c>
      <c r="O3218" s="7">
        <f t="shared" si="300"/>
        <v>100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5">
        <v>4500</v>
      </c>
      <c r="E3219" s="5">
        <v>5221</v>
      </c>
      <c r="F3219" s="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8271</v>
      </c>
      <c r="O3219" s="7">
        <f t="shared" si="300"/>
        <v>116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5">
        <v>12000</v>
      </c>
      <c r="E3220" s="5">
        <v>12252</v>
      </c>
      <c r="F3220" s="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8271</v>
      </c>
      <c r="O3220" s="7">
        <f t="shared" si="300"/>
        <v>102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9">
        <f t="shared" si="304"/>
        <v>41971.002152777779</v>
      </c>
      <c r="T3220" s="19">
        <f t="shared" si="305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5">
        <v>20000</v>
      </c>
      <c r="E3221" s="5">
        <v>20022</v>
      </c>
      <c r="F3221" s="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8271</v>
      </c>
      <c r="O3221" s="7">
        <f t="shared" si="300"/>
        <v>100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5">
        <v>15000</v>
      </c>
      <c r="E3222" s="5">
        <v>15126</v>
      </c>
      <c r="F3222" s="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8271</v>
      </c>
      <c r="O3222" s="7">
        <f t="shared" si="300"/>
        <v>101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5">
        <v>4000</v>
      </c>
      <c r="E3223" s="5">
        <v>4137</v>
      </c>
      <c r="F3223" s="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8271</v>
      </c>
      <c r="O3223" s="7">
        <f t="shared" si="300"/>
        <v>103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5">
        <v>2500</v>
      </c>
      <c r="E3224" s="5">
        <v>3120</v>
      </c>
      <c r="F3224" s="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8271</v>
      </c>
      <c r="O3224" s="7">
        <f t="shared" si="300"/>
        <v>125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5">
        <v>3100</v>
      </c>
      <c r="E3225" s="5">
        <v>3395</v>
      </c>
      <c r="F3225" s="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8271</v>
      </c>
      <c r="O3225" s="7">
        <f t="shared" si="300"/>
        <v>110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5">
        <v>30000</v>
      </c>
      <c r="E3226" s="5">
        <v>30610</v>
      </c>
      <c r="F3226" s="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8271</v>
      </c>
      <c r="O3226" s="7">
        <f t="shared" si="300"/>
        <v>102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5">
        <v>2000</v>
      </c>
      <c r="E3227" s="5">
        <v>2047</v>
      </c>
      <c r="F3227" s="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8271</v>
      </c>
      <c r="O3227" s="7">
        <f t="shared" si="300"/>
        <v>102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5">
        <v>1200</v>
      </c>
      <c r="E3228" s="5">
        <v>1250</v>
      </c>
      <c r="F3228" s="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8271</v>
      </c>
      <c r="O3228" s="7">
        <f t="shared" si="300"/>
        <v>104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5">
        <v>1200</v>
      </c>
      <c r="E3229" s="5">
        <v>1500</v>
      </c>
      <c r="F3229" s="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8271</v>
      </c>
      <c r="O3229" s="7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5">
        <v>7000</v>
      </c>
      <c r="E3230" s="5">
        <v>7164</v>
      </c>
      <c r="F3230" s="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8271</v>
      </c>
      <c r="O3230" s="7">
        <f t="shared" si="300"/>
        <v>102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5">
        <v>20000</v>
      </c>
      <c r="E3231" s="5">
        <v>21573</v>
      </c>
      <c r="F3231" s="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8271</v>
      </c>
      <c r="O3231" s="7">
        <f t="shared" si="300"/>
        <v>108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5">
        <v>2600</v>
      </c>
      <c r="E3232" s="5">
        <v>2857</v>
      </c>
      <c r="F3232" s="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8271</v>
      </c>
      <c r="O3232" s="7">
        <f t="shared" si="300"/>
        <v>110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5">
        <v>1000</v>
      </c>
      <c r="E3233" s="5">
        <v>1610</v>
      </c>
      <c r="F3233" s="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8271</v>
      </c>
      <c r="O3233" s="7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5">
        <v>1000</v>
      </c>
      <c r="E3234" s="5">
        <v>1312</v>
      </c>
      <c r="F3234" s="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8271</v>
      </c>
      <c r="O3234" s="7">
        <f t="shared" si="300"/>
        <v>131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5">
        <v>5000</v>
      </c>
      <c r="E3235" s="5">
        <v>5940</v>
      </c>
      <c r="F3235" s="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8271</v>
      </c>
      <c r="O3235" s="7">
        <f t="shared" si="300"/>
        <v>119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5">
        <v>4000</v>
      </c>
      <c r="E3236" s="5">
        <v>4015.71</v>
      </c>
      <c r="F3236" s="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8271</v>
      </c>
      <c r="O3236" s="7">
        <f t="shared" si="300"/>
        <v>100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5">
        <v>15000</v>
      </c>
      <c r="E3237" s="5">
        <v>15481</v>
      </c>
      <c r="F3237" s="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8271</v>
      </c>
      <c r="O3237" s="7">
        <f t="shared" si="300"/>
        <v>103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5">
        <v>20000</v>
      </c>
      <c r="E3238" s="5">
        <v>20120</v>
      </c>
      <c r="F3238" s="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8271</v>
      </c>
      <c r="O3238" s="7">
        <f t="shared" si="300"/>
        <v>101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5">
        <v>35000</v>
      </c>
      <c r="E3239" s="5">
        <v>35275.64</v>
      </c>
      <c r="F3239" s="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8271</v>
      </c>
      <c r="O3239" s="7">
        <f t="shared" si="300"/>
        <v>101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5">
        <v>2800</v>
      </c>
      <c r="E3240" s="5">
        <v>3145</v>
      </c>
      <c r="F3240" s="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8271</v>
      </c>
      <c r="O3240" s="7">
        <f t="shared" si="300"/>
        <v>112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5">
        <v>5862</v>
      </c>
      <c r="E3241" s="5">
        <v>6208.98</v>
      </c>
      <c r="F3241" s="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8271</v>
      </c>
      <c r="O3241" s="7">
        <f t="shared" si="300"/>
        <v>106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5">
        <v>3000</v>
      </c>
      <c r="E3242" s="5">
        <v>3017</v>
      </c>
      <c r="F3242" s="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8271</v>
      </c>
      <c r="O3242" s="7">
        <f t="shared" si="300"/>
        <v>101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5">
        <v>8500</v>
      </c>
      <c r="E3243" s="5">
        <v>9801</v>
      </c>
      <c r="F3243" s="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8271</v>
      </c>
      <c r="O3243" s="7">
        <f t="shared" si="300"/>
        <v>115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5">
        <v>10000</v>
      </c>
      <c r="E3244" s="5">
        <v>12730.42</v>
      </c>
      <c r="F3244" s="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8271</v>
      </c>
      <c r="O3244" s="7">
        <f t="shared" si="300"/>
        <v>127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5">
        <v>8000</v>
      </c>
      <c r="E3245" s="5">
        <v>8227</v>
      </c>
      <c r="F3245" s="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8271</v>
      </c>
      <c r="O3245" s="7">
        <f t="shared" si="300"/>
        <v>103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9">
        <f t="shared" si="304"/>
        <v>42262.096782407403</v>
      </c>
      <c r="T3245" s="19">
        <f t="shared" si="305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5">
        <v>1600</v>
      </c>
      <c r="E3246" s="5">
        <v>1647</v>
      </c>
      <c r="F3246" s="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8271</v>
      </c>
      <c r="O3246" s="7">
        <f t="shared" si="300"/>
        <v>103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5">
        <v>21000</v>
      </c>
      <c r="E3247" s="5">
        <v>21904</v>
      </c>
      <c r="F3247" s="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8271</v>
      </c>
      <c r="O3247" s="7">
        <f t="shared" si="300"/>
        <v>104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5">
        <v>10000</v>
      </c>
      <c r="E3248" s="5">
        <v>11122</v>
      </c>
      <c r="F3248" s="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8271</v>
      </c>
      <c r="O3248" s="7">
        <f t="shared" si="300"/>
        <v>111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5">
        <v>2500</v>
      </c>
      <c r="E3249" s="5">
        <v>2646.5</v>
      </c>
      <c r="F3249" s="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8271</v>
      </c>
      <c r="O3249" s="7">
        <f t="shared" si="300"/>
        <v>106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5">
        <v>12000</v>
      </c>
      <c r="E3250" s="5">
        <v>12095</v>
      </c>
      <c r="F3250" s="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8271</v>
      </c>
      <c r="O3250" s="7">
        <f t="shared" si="300"/>
        <v>101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5">
        <v>5500</v>
      </c>
      <c r="E3251" s="5">
        <v>5771</v>
      </c>
      <c r="F3251" s="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8271</v>
      </c>
      <c r="O3251" s="7">
        <f t="shared" si="300"/>
        <v>105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5">
        <v>25000</v>
      </c>
      <c r="E3252" s="5">
        <v>25388</v>
      </c>
      <c r="F3252" s="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8271</v>
      </c>
      <c r="O3252" s="7">
        <f t="shared" si="300"/>
        <v>102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5">
        <v>1500</v>
      </c>
      <c r="E3253" s="5">
        <v>1661</v>
      </c>
      <c r="F3253" s="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8271</v>
      </c>
      <c r="O3253" s="7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5">
        <v>2250</v>
      </c>
      <c r="E3254" s="5">
        <v>2876</v>
      </c>
      <c r="F3254" s="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8271</v>
      </c>
      <c r="O3254" s="7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5">
        <v>20000</v>
      </c>
      <c r="E3255" s="5">
        <v>20365</v>
      </c>
      <c r="F3255" s="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8271</v>
      </c>
      <c r="O3255" s="7">
        <f t="shared" si="300"/>
        <v>102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5">
        <v>13000</v>
      </c>
      <c r="E3256" s="5">
        <v>13163.5</v>
      </c>
      <c r="F3256" s="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8271</v>
      </c>
      <c r="O3256" s="7">
        <f t="shared" si="300"/>
        <v>101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5">
        <v>300</v>
      </c>
      <c r="E3257" s="5">
        <v>525</v>
      </c>
      <c r="F3257" s="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8271</v>
      </c>
      <c r="O3257" s="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5">
        <v>10000</v>
      </c>
      <c r="E3258" s="5">
        <v>12806</v>
      </c>
      <c r="F3258" s="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8271</v>
      </c>
      <c r="O3258" s="7">
        <f t="shared" si="300"/>
        <v>128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5">
        <v>2000</v>
      </c>
      <c r="E3259" s="5">
        <v>2125.9899999999998</v>
      </c>
      <c r="F3259" s="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8271</v>
      </c>
      <c r="O3259" s="7">
        <f t="shared" si="300"/>
        <v>106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5">
        <v>7000</v>
      </c>
      <c r="E3260" s="5">
        <v>7365</v>
      </c>
      <c r="F3260" s="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8271</v>
      </c>
      <c r="O3260" s="7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5">
        <v>23000</v>
      </c>
      <c r="E3261" s="5">
        <v>24418.6</v>
      </c>
      <c r="F3261" s="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8271</v>
      </c>
      <c r="O3261" s="7">
        <f t="shared" si="300"/>
        <v>106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5">
        <v>5000</v>
      </c>
      <c r="E3262" s="5">
        <v>5462</v>
      </c>
      <c r="F3262" s="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8271</v>
      </c>
      <c r="O3262" s="7">
        <f t="shared" si="300"/>
        <v>109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5">
        <v>3300</v>
      </c>
      <c r="E3263" s="5">
        <v>3315</v>
      </c>
      <c r="F3263" s="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8271</v>
      </c>
      <c r="O3263" s="7">
        <f t="shared" si="300"/>
        <v>100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5">
        <v>12200</v>
      </c>
      <c r="E3264" s="5">
        <v>12571</v>
      </c>
      <c r="F3264" s="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8271</v>
      </c>
      <c r="O3264" s="7">
        <f t="shared" si="300"/>
        <v>103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5">
        <v>2500</v>
      </c>
      <c r="E3265" s="5">
        <v>2804.16</v>
      </c>
      <c r="F3265" s="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8271</v>
      </c>
      <c r="O3265" s="7">
        <f t="shared" si="300"/>
        <v>112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5">
        <v>2500</v>
      </c>
      <c r="E3266" s="5">
        <v>2575</v>
      </c>
      <c r="F3266" s="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8271</v>
      </c>
      <c r="O3266" s="7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9">
        <f t="shared" si="304"/>
        <v>42016.800208333334</v>
      </c>
      <c r="T3266" s="19">
        <f t="shared" si="305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5">
        <v>2700</v>
      </c>
      <c r="E3267" s="5">
        <v>4428</v>
      </c>
      <c r="F3267" s="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8271</v>
      </c>
      <c r="O3267" s="7">
        <f t="shared" ref="O3267:O3330" si="306">ROUND(E3267/D3267*100,0)</f>
        <v>164</v>
      </c>
      <c r="P3267" s="5">
        <f t="shared" ref="P3267:P3330" si="307">IF(L3267=0,0,(E3267/L3267))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RIGHT(N3267,LEN(N3267)-FIND("/",N3267)*1)</f>
        <v>plays</v>
      </c>
      <c r="S3267" s="19">
        <f t="shared" ref="S3267:S3330" si="310">(((J3267/60)/60)/24)+DATE(1970,1,1)</f>
        <v>42311.711979166663</v>
      </c>
      <c r="T3267" s="1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5">
        <v>6000</v>
      </c>
      <c r="E3268" s="5">
        <v>7877</v>
      </c>
      <c r="F3268" s="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8271</v>
      </c>
      <c r="O3268" s="7">
        <f t="shared" si="306"/>
        <v>131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5">
        <v>15000</v>
      </c>
      <c r="E3269" s="5">
        <v>15315</v>
      </c>
      <c r="F3269" s="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8271</v>
      </c>
      <c r="O3269" s="7">
        <f t="shared" si="306"/>
        <v>102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5">
        <v>2000</v>
      </c>
      <c r="E3270" s="5">
        <v>2560</v>
      </c>
      <c r="F3270" s="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8271</v>
      </c>
      <c r="O3270" s="7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5">
        <v>8000</v>
      </c>
      <c r="E3271" s="5">
        <v>8120</v>
      </c>
      <c r="F3271" s="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8271</v>
      </c>
      <c r="O3271" s="7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5">
        <v>1800</v>
      </c>
      <c r="E3272" s="5">
        <v>1830</v>
      </c>
      <c r="F3272" s="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8271</v>
      </c>
      <c r="O3272" s="7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5">
        <v>1500</v>
      </c>
      <c r="E3273" s="5">
        <v>1950</v>
      </c>
      <c r="F3273" s="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8271</v>
      </c>
      <c r="O3273" s="7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5">
        <v>10000</v>
      </c>
      <c r="E3274" s="5">
        <v>15443</v>
      </c>
      <c r="F3274" s="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8271</v>
      </c>
      <c r="O3274" s="7">
        <f t="shared" si="306"/>
        <v>154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5">
        <v>4000</v>
      </c>
      <c r="E3275" s="5">
        <v>4296</v>
      </c>
      <c r="F3275" s="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8271</v>
      </c>
      <c r="O3275" s="7">
        <f t="shared" si="306"/>
        <v>107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5">
        <v>15500</v>
      </c>
      <c r="E3276" s="5">
        <v>15705</v>
      </c>
      <c r="F3276" s="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8271</v>
      </c>
      <c r="O3276" s="7">
        <f t="shared" si="306"/>
        <v>101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5">
        <v>1800</v>
      </c>
      <c r="E3277" s="5">
        <v>1805</v>
      </c>
      <c r="F3277" s="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8271</v>
      </c>
      <c r="O3277" s="7">
        <f t="shared" si="306"/>
        <v>100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5">
        <v>4500</v>
      </c>
      <c r="E3278" s="5">
        <v>5258</v>
      </c>
      <c r="F3278" s="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8271</v>
      </c>
      <c r="O3278" s="7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5">
        <v>5000</v>
      </c>
      <c r="E3279" s="5">
        <v>5430</v>
      </c>
      <c r="F3279" s="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8271</v>
      </c>
      <c r="O3279" s="7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5">
        <v>2500</v>
      </c>
      <c r="E3280" s="5">
        <v>2585</v>
      </c>
      <c r="F3280" s="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8271</v>
      </c>
      <c r="O3280" s="7">
        <f t="shared" si="306"/>
        <v>103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5">
        <v>5800</v>
      </c>
      <c r="E3281" s="5">
        <v>6628</v>
      </c>
      <c r="F3281" s="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8271</v>
      </c>
      <c r="O3281" s="7">
        <f t="shared" si="306"/>
        <v>114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5">
        <v>2000</v>
      </c>
      <c r="E3282" s="5">
        <v>2060</v>
      </c>
      <c r="F3282" s="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8271</v>
      </c>
      <c r="O3282" s="7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5">
        <v>5000</v>
      </c>
      <c r="E3283" s="5">
        <v>6080</v>
      </c>
      <c r="F3283" s="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8271</v>
      </c>
      <c r="O3283" s="7">
        <f t="shared" si="306"/>
        <v>122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5">
        <v>31000</v>
      </c>
      <c r="E3284" s="5">
        <v>31820.5</v>
      </c>
      <c r="F3284" s="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8271</v>
      </c>
      <c r="O3284" s="7">
        <f t="shared" si="306"/>
        <v>103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5">
        <v>800</v>
      </c>
      <c r="E3285" s="5">
        <v>838</v>
      </c>
      <c r="F3285" s="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8271</v>
      </c>
      <c r="O3285" s="7">
        <f t="shared" si="306"/>
        <v>105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5">
        <v>3000</v>
      </c>
      <c r="E3286" s="5">
        <v>3048</v>
      </c>
      <c r="F3286" s="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8271</v>
      </c>
      <c r="O3286" s="7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5">
        <v>4999</v>
      </c>
      <c r="E3287" s="5">
        <v>5604</v>
      </c>
      <c r="F3287" s="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8271</v>
      </c>
      <c r="O3287" s="7">
        <f t="shared" si="306"/>
        <v>112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5">
        <v>15000</v>
      </c>
      <c r="E3288" s="5">
        <v>15265</v>
      </c>
      <c r="F3288" s="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8271</v>
      </c>
      <c r="O3288" s="7">
        <f t="shared" si="306"/>
        <v>102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5">
        <v>2500</v>
      </c>
      <c r="E3289" s="5">
        <v>2500</v>
      </c>
      <c r="F3289" s="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8271</v>
      </c>
      <c r="O3289" s="7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5">
        <v>10000</v>
      </c>
      <c r="E3290" s="5">
        <v>10026.49</v>
      </c>
      <c r="F3290" s="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8271</v>
      </c>
      <c r="O3290" s="7">
        <f t="shared" si="306"/>
        <v>100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5">
        <v>500</v>
      </c>
      <c r="E3291" s="5">
        <v>665.21</v>
      </c>
      <c r="F3291" s="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8271</v>
      </c>
      <c r="O3291" s="7">
        <f t="shared" si="306"/>
        <v>133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5">
        <v>2000</v>
      </c>
      <c r="E3292" s="5">
        <v>2424</v>
      </c>
      <c r="F3292" s="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8271</v>
      </c>
      <c r="O3292" s="7">
        <f t="shared" si="306"/>
        <v>121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5">
        <v>500</v>
      </c>
      <c r="E3293" s="5">
        <v>570</v>
      </c>
      <c r="F3293" s="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8271</v>
      </c>
      <c r="O3293" s="7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5">
        <v>101</v>
      </c>
      <c r="E3294" s="5">
        <v>289</v>
      </c>
      <c r="F3294" s="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8271</v>
      </c>
      <c r="O3294" s="7">
        <f t="shared" si="306"/>
        <v>286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5">
        <v>4500</v>
      </c>
      <c r="E3295" s="5">
        <v>7670</v>
      </c>
      <c r="F3295" s="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8271</v>
      </c>
      <c r="O3295" s="7">
        <f t="shared" si="306"/>
        <v>170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5">
        <v>600</v>
      </c>
      <c r="E3296" s="5">
        <v>710</v>
      </c>
      <c r="F3296" s="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8271</v>
      </c>
      <c r="O3296" s="7">
        <f t="shared" si="306"/>
        <v>118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5">
        <v>700</v>
      </c>
      <c r="E3297" s="5">
        <v>720.01</v>
      </c>
      <c r="F3297" s="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8271</v>
      </c>
      <c r="O3297" s="7">
        <f t="shared" si="306"/>
        <v>103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5">
        <v>1500</v>
      </c>
      <c r="E3298" s="5">
        <v>2161</v>
      </c>
      <c r="F3298" s="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8271</v>
      </c>
      <c r="O3298" s="7">
        <f t="shared" si="306"/>
        <v>144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5">
        <v>5500</v>
      </c>
      <c r="E3299" s="5">
        <v>5504</v>
      </c>
      <c r="F3299" s="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8271</v>
      </c>
      <c r="O3299" s="7">
        <f t="shared" si="306"/>
        <v>100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5">
        <v>10000</v>
      </c>
      <c r="E3300" s="5">
        <v>10173</v>
      </c>
      <c r="F3300" s="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8271</v>
      </c>
      <c r="O3300" s="7">
        <f t="shared" si="306"/>
        <v>102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9">
        <f t="shared" si="310"/>
        <v>42239.957962962959</v>
      </c>
      <c r="T3300" s="19">
        <f t="shared" si="311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5">
        <v>3000</v>
      </c>
      <c r="E3301" s="5">
        <v>3486</v>
      </c>
      <c r="F3301" s="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8271</v>
      </c>
      <c r="O3301" s="7">
        <f t="shared" si="306"/>
        <v>116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5">
        <v>3000</v>
      </c>
      <c r="E3302" s="5">
        <v>4085</v>
      </c>
      <c r="F3302" s="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8271</v>
      </c>
      <c r="O3302" s="7">
        <f t="shared" si="306"/>
        <v>136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5">
        <v>3000</v>
      </c>
      <c r="E3303" s="5">
        <v>4004</v>
      </c>
      <c r="F3303" s="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8271</v>
      </c>
      <c r="O3303" s="7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5">
        <v>8400</v>
      </c>
      <c r="E3304" s="5">
        <v>8685</v>
      </c>
      <c r="F3304" s="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8271</v>
      </c>
      <c r="O3304" s="7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5">
        <v>1800</v>
      </c>
      <c r="E3305" s="5">
        <v>2086</v>
      </c>
      <c r="F3305" s="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8271</v>
      </c>
      <c r="O3305" s="7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5">
        <v>15000</v>
      </c>
      <c r="E3306" s="5">
        <v>15677.5</v>
      </c>
      <c r="F3306" s="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8271</v>
      </c>
      <c r="O3306" s="7">
        <f t="shared" si="306"/>
        <v>105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5">
        <v>4000</v>
      </c>
      <c r="E3307" s="5">
        <v>4081</v>
      </c>
      <c r="F3307" s="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8271</v>
      </c>
      <c r="O3307" s="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5">
        <v>1500</v>
      </c>
      <c r="E3308" s="5">
        <v>2630</v>
      </c>
      <c r="F3308" s="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8271</v>
      </c>
      <c r="O3308" s="7">
        <f t="shared" si="306"/>
        <v>175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5">
        <v>1000</v>
      </c>
      <c r="E3309" s="5">
        <v>1066.8</v>
      </c>
      <c r="F3309" s="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8271</v>
      </c>
      <c r="O3309" s="7">
        <f t="shared" si="306"/>
        <v>107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5">
        <v>3500</v>
      </c>
      <c r="E3310" s="5">
        <v>4280</v>
      </c>
      <c r="F3310" s="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8271</v>
      </c>
      <c r="O3310" s="7">
        <f t="shared" si="306"/>
        <v>122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5">
        <v>350</v>
      </c>
      <c r="E3311" s="5">
        <v>558</v>
      </c>
      <c r="F3311" s="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8271</v>
      </c>
      <c r="O3311" s="7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5">
        <v>6500</v>
      </c>
      <c r="E3312" s="5">
        <v>6505</v>
      </c>
      <c r="F3312" s="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8271</v>
      </c>
      <c r="O3312" s="7">
        <f t="shared" si="306"/>
        <v>100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5">
        <v>2500</v>
      </c>
      <c r="E3313" s="5">
        <v>2746</v>
      </c>
      <c r="F3313" s="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8271</v>
      </c>
      <c r="O3313" s="7">
        <f t="shared" si="306"/>
        <v>110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5">
        <v>2500</v>
      </c>
      <c r="E3314" s="5">
        <v>2501</v>
      </c>
      <c r="F3314" s="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8271</v>
      </c>
      <c r="O3314" s="7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5">
        <v>2000</v>
      </c>
      <c r="E3315" s="5">
        <v>2321</v>
      </c>
      <c r="F3315" s="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8271</v>
      </c>
      <c r="O3315" s="7">
        <f t="shared" si="306"/>
        <v>116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5">
        <v>800</v>
      </c>
      <c r="E3316" s="5">
        <v>1686</v>
      </c>
      <c r="F3316" s="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8271</v>
      </c>
      <c r="O3316" s="7">
        <f t="shared" si="306"/>
        <v>211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5">
        <v>4000</v>
      </c>
      <c r="E3317" s="5">
        <v>4400</v>
      </c>
      <c r="F3317" s="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8271</v>
      </c>
      <c r="O3317" s="7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5">
        <v>11737</v>
      </c>
      <c r="E3318" s="5">
        <v>11747.18</v>
      </c>
      <c r="F3318" s="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8271</v>
      </c>
      <c r="O3318" s="7">
        <f t="shared" si="306"/>
        <v>100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5">
        <v>1050</v>
      </c>
      <c r="E3319" s="5">
        <v>1115</v>
      </c>
      <c r="F3319" s="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8271</v>
      </c>
      <c r="O3319" s="7">
        <f t="shared" si="306"/>
        <v>106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5">
        <v>2000</v>
      </c>
      <c r="E3320" s="5">
        <v>2512</v>
      </c>
      <c r="F3320" s="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8271</v>
      </c>
      <c r="O3320" s="7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5">
        <v>500</v>
      </c>
      <c r="E3321" s="5">
        <v>540</v>
      </c>
      <c r="F3321" s="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8271</v>
      </c>
      <c r="O3321" s="7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5">
        <v>2500</v>
      </c>
      <c r="E3322" s="5">
        <v>2525</v>
      </c>
      <c r="F3322" s="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8271</v>
      </c>
      <c r="O3322" s="7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5">
        <v>500</v>
      </c>
      <c r="E3323" s="5">
        <v>537</v>
      </c>
      <c r="F3323" s="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8271</v>
      </c>
      <c r="O3323" s="7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5">
        <v>3300</v>
      </c>
      <c r="E3324" s="5">
        <v>3350</v>
      </c>
      <c r="F3324" s="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8271</v>
      </c>
      <c r="O3324" s="7">
        <f t="shared" si="306"/>
        <v>102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5">
        <v>1000</v>
      </c>
      <c r="E3325" s="5">
        <v>1259</v>
      </c>
      <c r="F3325" s="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8271</v>
      </c>
      <c r="O3325" s="7">
        <f t="shared" si="306"/>
        <v>126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5">
        <v>1500</v>
      </c>
      <c r="E3326" s="5">
        <v>1525</v>
      </c>
      <c r="F3326" s="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8271</v>
      </c>
      <c r="O3326" s="7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5">
        <v>400</v>
      </c>
      <c r="E3327" s="5">
        <v>450</v>
      </c>
      <c r="F3327" s="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8271</v>
      </c>
      <c r="O3327" s="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5">
        <v>8000</v>
      </c>
      <c r="E3328" s="5">
        <v>8110</v>
      </c>
      <c r="F3328" s="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8271</v>
      </c>
      <c r="O3328" s="7">
        <f t="shared" si="306"/>
        <v>101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5">
        <v>800</v>
      </c>
      <c r="E3329" s="5">
        <v>810</v>
      </c>
      <c r="F3329" s="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8271</v>
      </c>
      <c r="O3329" s="7">
        <f t="shared" si="306"/>
        <v>101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5">
        <v>1800</v>
      </c>
      <c r="E3330" s="5">
        <v>2635</v>
      </c>
      <c r="F3330" s="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8271</v>
      </c>
      <c r="O3330" s="7">
        <f t="shared" si="306"/>
        <v>146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9">
        <f t="shared" si="310"/>
        <v>41822.57503472222</v>
      </c>
      <c r="T3330" s="19">
        <f t="shared" si="311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5">
        <v>1000</v>
      </c>
      <c r="E3331" s="5">
        <v>1168</v>
      </c>
      <c r="F3331" s="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8271</v>
      </c>
      <c r="O3331" s="7">
        <f t="shared" ref="O3331:O3394" si="312">ROUND(E3331/D3331*100,0)</f>
        <v>117</v>
      </c>
      <c r="P3331" s="5">
        <f t="shared" ref="P3331:P3394" si="313">IF(L3331=0,0,(E3331/L3331))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RIGHT(N3331,LEN(N3331)-FIND("/",N3331)*1)</f>
        <v>plays</v>
      </c>
      <c r="S3331" s="19">
        <f t="shared" ref="S3331:S3394" si="316">(((J3331/60)/60)/24)+DATE(1970,1,1)</f>
        <v>41837.323009259257</v>
      </c>
      <c r="T3331" s="1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5">
        <v>1500</v>
      </c>
      <c r="E3332" s="5">
        <v>1594</v>
      </c>
      <c r="F3332" s="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8271</v>
      </c>
      <c r="O3332" s="7">
        <f t="shared" si="312"/>
        <v>106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5">
        <v>5000</v>
      </c>
      <c r="E3333" s="5">
        <v>5226</v>
      </c>
      <c r="F3333" s="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8271</v>
      </c>
      <c r="O3333" s="7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5">
        <v>6000</v>
      </c>
      <c r="E3334" s="5">
        <v>6000</v>
      </c>
      <c r="F3334" s="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8271</v>
      </c>
      <c r="O3334" s="7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5">
        <v>3500</v>
      </c>
      <c r="E3335" s="5">
        <v>3660</v>
      </c>
      <c r="F3335" s="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8271</v>
      </c>
      <c r="O3335" s="7">
        <f t="shared" si="312"/>
        <v>105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5">
        <v>3871</v>
      </c>
      <c r="E3336" s="5">
        <v>5366</v>
      </c>
      <c r="F3336" s="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8271</v>
      </c>
      <c r="O3336" s="7">
        <f t="shared" si="312"/>
        <v>139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5">
        <v>5000</v>
      </c>
      <c r="E3337" s="5">
        <v>5016</v>
      </c>
      <c r="F3337" s="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8271</v>
      </c>
      <c r="O3337" s="7">
        <f t="shared" si="312"/>
        <v>100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5">
        <v>250</v>
      </c>
      <c r="E3338" s="5">
        <v>250</v>
      </c>
      <c r="F3338" s="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8271</v>
      </c>
      <c r="O3338" s="7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5">
        <v>2500</v>
      </c>
      <c r="E3339" s="5">
        <v>2755</v>
      </c>
      <c r="F3339" s="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8271</v>
      </c>
      <c r="O3339" s="7">
        <f t="shared" si="312"/>
        <v>110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5">
        <v>15000</v>
      </c>
      <c r="E3340" s="5">
        <v>15327</v>
      </c>
      <c r="F3340" s="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8271</v>
      </c>
      <c r="O3340" s="7">
        <f t="shared" si="312"/>
        <v>102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5">
        <v>8000</v>
      </c>
      <c r="E3341" s="5">
        <v>8348</v>
      </c>
      <c r="F3341" s="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8271</v>
      </c>
      <c r="O3341" s="7">
        <f t="shared" si="312"/>
        <v>104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5">
        <v>3000</v>
      </c>
      <c r="E3342" s="5">
        <v>4145</v>
      </c>
      <c r="F3342" s="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8271</v>
      </c>
      <c r="O3342" s="7">
        <f t="shared" si="312"/>
        <v>138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5">
        <v>3350</v>
      </c>
      <c r="E3343" s="5">
        <v>3350</v>
      </c>
      <c r="F3343" s="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8271</v>
      </c>
      <c r="O3343" s="7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5">
        <v>6000</v>
      </c>
      <c r="E3344" s="5">
        <v>6100</v>
      </c>
      <c r="F3344" s="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8271</v>
      </c>
      <c r="O3344" s="7">
        <f t="shared" si="312"/>
        <v>102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5">
        <v>700</v>
      </c>
      <c r="E3345" s="5">
        <v>1200</v>
      </c>
      <c r="F3345" s="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8271</v>
      </c>
      <c r="O3345" s="7">
        <f t="shared" si="312"/>
        <v>171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5">
        <v>4500</v>
      </c>
      <c r="E3346" s="5">
        <v>4565</v>
      </c>
      <c r="F3346" s="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8271</v>
      </c>
      <c r="O3346" s="7">
        <f t="shared" si="312"/>
        <v>101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5">
        <v>500</v>
      </c>
      <c r="E3347" s="5">
        <v>650</v>
      </c>
      <c r="F3347" s="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8271</v>
      </c>
      <c r="O3347" s="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5">
        <v>1500</v>
      </c>
      <c r="E3348" s="5">
        <v>1650</v>
      </c>
      <c r="F3348" s="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8271</v>
      </c>
      <c r="O3348" s="7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5">
        <v>2000</v>
      </c>
      <c r="E3349" s="5">
        <v>2389</v>
      </c>
      <c r="F3349" s="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8271</v>
      </c>
      <c r="O3349" s="7">
        <f t="shared" si="312"/>
        <v>119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5">
        <v>5500</v>
      </c>
      <c r="E3350" s="5">
        <v>5516</v>
      </c>
      <c r="F3350" s="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8271</v>
      </c>
      <c r="O3350" s="7">
        <f t="shared" si="312"/>
        <v>100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5">
        <v>1000</v>
      </c>
      <c r="E3351" s="5">
        <v>1534</v>
      </c>
      <c r="F3351" s="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8271</v>
      </c>
      <c r="O3351" s="7">
        <f t="shared" si="312"/>
        <v>153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5">
        <v>3500</v>
      </c>
      <c r="E3352" s="5">
        <v>3655</v>
      </c>
      <c r="F3352" s="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8271</v>
      </c>
      <c r="O3352" s="7">
        <f t="shared" si="312"/>
        <v>104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5">
        <v>5000</v>
      </c>
      <c r="E3353" s="5">
        <v>5055</v>
      </c>
      <c r="F3353" s="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8271</v>
      </c>
      <c r="O3353" s="7">
        <f t="shared" si="312"/>
        <v>101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5">
        <v>5000</v>
      </c>
      <c r="E3354" s="5">
        <v>5376</v>
      </c>
      <c r="F3354" s="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8271</v>
      </c>
      <c r="O3354" s="7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5">
        <v>500</v>
      </c>
      <c r="E3355" s="5">
        <v>1575</v>
      </c>
      <c r="F3355" s="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8271</v>
      </c>
      <c r="O3355" s="7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5">
        <v>3000</v>
      </c>
      <c r="E3356" s="5">
        <v>3058</v>
      </c>
      <c r="F3356" s="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8271</v>
      </c>
      <c r="O3356" s="7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5">
        <v>1750</v>
      </c>
      <c r="E3357" s="5">
        <v>2210</v>
      </c>
      <c r="F3357" s="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8271</v>
      </c>
      <c r="O3357" s="7">
        <f t="shared" si="312"/>
        <v>126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5">
        <v>1500</v>
      </c>
      <c r="E3358" s="5">
        <v>1521</v>
      </c>
      <c r="F3358" s="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8271</v>
      </c>
      <c r="O3358" s="7">
        <f t="shared" si="312"/>
        <v>101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5">
        <v>2000</v>
      </c>
      <c r="E3359" s="5">
        <v>2020</v>
      </c>
      <c r="F3359" s="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8271</v>
      </c>
      <c r="O3359" s="7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5">
        <v>10000</v>
      </c>
      <c r="E3360" s="5">
        <v>10299</v>
      </c>
      <c r="F3360" s="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8271</v>
      </c>
      <c r="O3360" s="7">
        <f t="shared" si="312"/>
        <v>103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5">
        <v>4000</v>
      </c>
      <c r="E3361" s="5">
        <v>4250</v>
      </c>
      <c r="F3361" s="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8271</v>
      </c>
      <c r="O3361" s="7">
        <f t="shared" si="312"/>
        <v>106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5">
        <v>9000</v>
      </c>
      <c r="E3362" s="5">
        <v>9124</v>
      </c>
      <c r="F3362" s="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8271</v>
      </c>
      <c r="O3362" s="7">
        <f t="shared" si="312"/>
        <v>101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5">
        <v>5000</v>
      </c>
      <c r="E3363" s="5">
        <v>5673</v>
      </c>
      <c r="F3363" s="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8271</v>
      </c>
      <c r="O3363" s="7">
        <f t="shared" si="312"/>
        <v>113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5">
        <v>500</v>
      </c>
      <c r="E3364" s="5">
        <v>1090</v>
      </c>
      <c r="F3364" s="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8271</v>
      </c>
      <c r="O3364" s="7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5">
        <v>7750</v>
      </c>
      <c r="E3365" s="5">
        <v>7860</v>
      </c>
      <c r="F3365" s="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8271</v>
      </c>
      <c r="O3365" s="7">
        <f t="shared" si="312"/>
        <v>101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5">
        <v>3000</v>
      </c>
      <c r="E3366" s="5">
        <v>3178</v>
      </c>
      <c r="F3366" s="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8271</v>
      </c>
      <c r="O3366" s="7">
        <f t="shared" si="312"/>
        <v>106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5">
        <v>2500</v>
      </c>
      <c r="E3367" s="5">
        <v>2600</v>
      </c>
      <c r="F3367" s="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8271</v>
      </c>
      <c r="O3367" s="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5">
        <v>500</v>
      </c>
      <c r="E3368" s="5">
        <v>1105</v>
      </c>
      <c r="F3368" s="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8271</v>
      </c>
      <c r="O3368" s="7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5">
        <v>750</v>
      </c>
      <c r="E3369" s="5">
        <v>890</v>
      </c>
      <c r="F3369" s="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8271</v>
      </c>
      <c r="O3369" s="7">
        <f t="shared" si="312"/>
        <v>119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5">
        <v>1000</v>
      </c>
      <c r="E3370" s="5">
        <v>1046</v>
      </c>
      <c r="F3370" s="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8271</v>
      </c>
      <c r="O3370" s="7">
        <f t="shared" si="312"/>
        <v>105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5">
        <v>5000</v>
      </c>
      <c r="E3371" s="5">
        <v>5195</v>
      </c>
      <c r="F3371" s="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8271</v>
      </c>
      <c r="O3371" s="7">
        <f t="shared" si="312"/>
        <v>104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5">
        <v>1500</v>
      </c>
      <c r="E3372" s="5">
        <v>1766</v>
      </c>
      <c r="F3372" s="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8271</v>
      </c>
      <c r="O3372" s="7">
        <f t="shared" si="312"/>
        <v>118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5">
        <v>200</v>
      </c>
      <c r="E3373" s="5">
        <v>277</v>
      </c>
      <c r="F3373" s="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8271</v>
      </c>
      <c r="O3373" s="7">
        <f t="shared" si="312"/>
        <v>139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5">
        <v>1000</v>
      </c>
      <c r="E3374" s="5">
        <v>1035</v>
      </c>
      <c r="F3374" s="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8271</v>
      </c>
      <c r="O3374" s="7">
        <f t="shared" si="312"/>
        <v>104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5">
        <v>2000</v>
      </c>
      <c r="E3375" s="5">
        <v>2005</v>
      </c>
      <c r="F3375" s="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8271</v>
      </c>
      <c r="O3375" s="7">
        <f t="shared" si="312"/>
        <v>100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5">
        <v>3500</v>
      </c>
      <c r="E3376" s="5">
        <v>3730</v>
      </c>
      <c r="F3376" s="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8271</v>
      </c>
      <c r="O3376" s="7">
        <f t="shared" si="312"/>
        <v>107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5">
        <v>3000</v>
      </c>
      <c r="E3377" s="5">
        <v>3000</v>
      </c>
      <c r="F3377" s="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8271</v>
      </c>
      <c r="O3377" s="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5">
        <v>8000</v>
      </c>
      <c r="E3378" s="5">
        <v>8001</v>
      </c>
      <c r="F3378" s="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8271</v>
      </c>
      <c r="O3378" s="7">
        <f t="shared" si="312"/>
        <v>100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5">
        <v>8000</v>
      </c>
      <c r="E3379" s="5">
        <v>8084</v>
      </c>
      <c r="F3379" s="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8271</v>
      </c>
      <c r="O3379" s="7">
        <f t="shared" si="312"/>
        <v>101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5">
        <v>550</v>
      </c>
      <c r="E3380" s="5">
        <v>592</v>
      </c>
      <c r="F3380" s="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8271</v>
      </c>
      <c r="O3380" s="7">
        <f t="shared" si="312"/>
        <v>108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5">
        <v>2000</v>
      </c>
      <c r="E3381" s="5">
        <v>2073</v>
      </c>
      <c r="F3381" s="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8271</v>
      </c>
      <c r="O3381" s="7">
        <f t="shared" si="312"/>
        <v>104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5">
        <v>3000</v>
      </c>
      <c r="E3382" s="5">
        <v>3133</v>
      </c>
      <c r="F3382" s="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8271</v>
      </c>
      <c r="O3382" s="7">
        <f t="shared" si="312"/>
        <v>104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5">
        <v>4000</v>
      </c>
      <c r="E3383" s="5">
        <v>4090</v>
      </c>
      <c r="F3383" s="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8271</v>
      </c>
      <c r="O3383" s="7">
        <f t="shared" si="312"/>
        <v>102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5">
        <v>3500</v>
      </c>
      <c r="E3384" s="5">
        <v>3526</v>
      </c>
      <c r="F3384" s="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8271</v>
      </c>
      <c r="O3384" s="7">
        <f t="shared" si="312"/>
        <v>101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5">
        <v>1750</v>
      </c>
      <c r="E3385" s="5">
        <v>1955</v>
      </c>
      <c r="F3385" s="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8271</v>
      </c>
      <c r="O3385" s="7">
        <f t="shared" si="312"/>
        <v>112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5">
        <v>6000</v>
      </c>
      <c r="E3386" s="5">
        <v>6000.66</v>
      </c>
      <c r="F3386" s="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8271</v>
      </c>
      <c r="O3386" s="7">
        <f t="shared" si="312"/>
        <v>100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5">
        <v>2000</v>
      </c>
      <c r="E3387" s="5">
        <v>2000</v>
      </c>
      <c r="F3387" s="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8271</v>
      </c>
      <c r="O3387" s="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9">
        <f t="shared" si="316"/>
        <v>41953.8675</v>
      </c>
      <c r="T3387" s="19">
        <f t="shared" si="317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5">
        <v>2000</v>
      </c>
      <c r="E3388" s="5">
        <v>2100</v>
      </c>
      <c r="F3388" s="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8271</v>
      </c>
      <c r="O3388" s="7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5">
        <v>3000</v>
      </c>
      <c r="E3389" s="5">
        <v>3506</v>
      </c>
      <c r="F3389" s="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8271</v>
      </c>
      <c r="O3389" s="7">
        <f t="shared" si="312"/>
        <v>117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5">
        <v>1500</v>
      </c>
      <c r="E3390" s="5">
        <v>1557</v>
      </c>
      <c r="F3390" s="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8271</v>
      </c>
      <c r="O3390" s="7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5">
        <v>10000</v>
      </c>
      <c r="E3391" s="5">
        <v>11450</v>
      </c>
      <c r="F3391" s="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8271</v>
      </c>
      <c r="O3391" s="7">
        <f t="shared" si="312"/>
        <v>115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5">
        <v>1500</v>
      </c>
      <c r="E3392" s="5">
        <v>1536</v>
      </c>
      <c r="F3392" s="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8271</v>
      </c>
      <c r="O3392" s="7">
        <f t="shared" si="312"/>
        <v>102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5">
        <v>500</v>
      </c>
      <c r="E3393" s="5">
        <v>1115</v>
      </c>
      <c r="F3393" s="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8271</v>
      </c>
      <c r="O3393" s="7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5">
        <v>500</v>
      </c>
      <c r="E3394" s="5">
        <v>500</v>
      </c>
      <c r="F3394" s="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8271</v>
      </c>
      <c r="O3394" s="7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9">
        <f t="shared" si="316"/>
        <v>42446.845543981486</v>
      </c>
      <c r="T3394" s="19">
        <f t="shared" si="317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5">
        <v>1500</v>
      </c>
      <c r="E3395" s="5">
        <v>1587</v>
      </c>
      <c r="F3395" s="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8271</v>
      </c>
      <c r="O3395" s="7">
        <f t="shared" ref="O3395:O3458" si="318">ROUND(E3395/D3395*100,0)</f>
        <v>106</v>
      </c>
      <c r="P3395" s="5">
        <f t="shared" ref="P3395:P3458" si="319">IF(L3395=0,0,(E3395/L3395))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RIGHT(N3395,LEN(N3395)-FIND("/",N3395)*1)</f>
        <v>plays</v>
      </c>
      <c r="S3395" s="19">
        <f t="shared" ref="S3395:S3458" si="322">(((J3395/60)/60)/24)+DATE(1970,1,1)</f>
        <v>41923.921643518523</v>
      </c>
      <c r="T3395" s="1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5">
        <v>550</v>
      </c>
      <c r="E3396" s="5">
        <v>783</v>
      </c>
      <c r="F3396" s="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8271</v>
      </c>
      <c r="O3396" s="7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5">
        <v>500</v>
      </c>
      <c r="E3397" s="5">
        <v>920</v>
      </c>
      <c r="F3397" s="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8271</v>
      </c>
      <c r="O3397" s="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5">
        <v>1500</v>
      </c>
      <c r="E3398" s="5">
        <v>1565</v>
      </c>
      <c r="F3398" s="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8271</v>
      </c>
      <c r="O3398" s="7">
        <f t="shared" si="318"/>
        <v>104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5">
        <v>250</v>
      </c>
      <c r="E3399" s="5">
        <v>280</v>
      </c>
      <c r="F3399" s="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8271</v>
      </c>
      <c r="O3399" s="7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5">
        <v>4000</v>
      </c>
      <c r="E3400" s="5">
        <v>4443</v>
      </c>
      <c r="F3400" s="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8271</v>
      </c>
      <c r="O3400" s="7">
        <f t="shared" si="318"/>
        <v>111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5">
        <v>1200</v>
      </c>
      <c r="E3401" s="5">
        <v>1245</v>
      </c>
      <c r="F3401" s="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8271</v>
      </c>
      <c r="O3401" s="7">
        <f t="shared" si="318"/>
        <v>104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5">
        <v>10000</v>
      </c>
      <c r="E3402" s="5">
        <v>10041</v>
      </c>
      <c r="F3402" s="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8271</v>
      </c>
      <c r="O3402" s="7">
        <f t="shared" si="318"/>
        <v>100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5">
        <v>2900</v>
      </c>
      <c r="E3403" s="5">
        <v>2954</v>
      </c>
      <c r="F3403" s="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8271</v>
      </c>
      <c r="O3403" s="7">
        <f t="shared" si="318"/>
        <v>102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5">
        <v>15000</v>
      </c>
      <c r="E3404" s="5">
        <v>16465</v>
      </c>
      <c r="F3404" s="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8271</v>
      </c>
      <c r="O3404" s="7">
        <f t="shared" si="318"/>
        <v>110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5">
        <v>2000</v>
      </c>
      <c r="E3405" s="5">
        <v>2000</v>
      </c>
      <c r="F3405" s="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8271</v>
      </c>
      <c r="O3405" s="7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5">
        <v>500</v>
      </c>
      <c r="E3406" s="5">
        <v>610</v>
      </c>
      <c r="F3406" s="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8271</v>
      </c>
      <c r="O3406" s="7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5">
        <v>350</v>
      </c>
      <c r="E3407" s="5">
        <v>481.5</v>
      </c>
      <c r="F3407" s="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8271</v>
      </c>
      <c r="O3407" s="7">
        <f t="shared" si="318"/>
        <v>138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5">
        <v>10000</v>
      </c>
      <c r="E3408" s="5">
        <v>10031</v>
      </c>
      <c r="F3408" s="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8271</v>
      </c>
      <c r="O3408" s="7">
        <f t="shared" si="318"/>
        <v>100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5">
        <v>2000</v>
      </c>
      <c r="E3409" s="5">
        <v>2142</v>
      </c>
      <c r="F3409" s="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8271</v>
      </c>
      <c r="O3409" s="7">
        <f t="shared" si="318"/>
        <v>107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5">
        <v>500</v>
      </c>
      <c r="E3410" s="5">
        <v>1055</v>
      </c>
      <c r="F3410" s="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8271</v>
      </c>
      <c r="O3410" s="7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5">
        <v>500</v>
      </c>
      <c r="E3411" s="5">
        <v>618</v>
      </c>
      <c r="F3411" s="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8271</v>
      </c>
      <c r="O3411" s="7">
        <f t="shared" si="318"/>
        <v>124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5">
        <v>3000</v>
      </c>
      <c r="E3412" s="5">
        <v>3255</v>
      </c>
      <c r="F3412" s="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8271</v>
      </c>
      <c r="O3412" s="7">
        <f t="shared" si="318"/>
        <v>109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5">
        <v>15000</v>
      </c>
      <c r="E3413" s="5">
        <v>15535</v>
      </c>
      <c r="F3413" s="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8271</v>
      </c>
      <c r="O3413" s="7">
        <f t="shared" si="318"/>
        <v>104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5">
        <v>3000</v>
      </c>
      <c r="E3414" s="5">
        <v>3000</v>
      </c>
      <c r="F3414" s="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8271</v>
      </c>
      <c r="O3414" s="7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5">
        <v>500</v>
      </c>
      <c r="E3415" s="5">
        <v>650</v>
      </c>
      <c r="F3415" s="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8271</v>
      </c>
      <c r="O3415" s="7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5">
        <v>3000</v>
      </c>
      <c r="E3416" s="5">
        <v>3105</v>
      </c>
      <c r="F3416" s="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8271</v>
      </c>
      <c r="O3416" s="7">
        <f t="shared" si="318"/>
        <v>104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5">
        <v>200</v>
      </c>
      <c r="E3417" s="5">
        <v>200</v>
      </c>
      <c r="F3417" s="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8271</v>
      </c>
      <c r="O3417" s="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5">
        <v>4000</v>
      </c>
      <c r="E3418" s="5">
        <v>4784</v>
      </c>
      <c r="F3418" s="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8271</v>
      </c>
      <c r="O3418" s="7">
        <f t="shared" si="318"/>
        <v>120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5">
        <v>1700</v>
      </c>
      <c r="E3419" s="5">
        <v>1700.01</v>
      </c>
      <c r="F3419" s="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8271</v>
      </c>
      <c r="O3419" s="7">
        <f t="shared" si="318"/>
        <v>100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5">
        <v>4000</v>
      </c>
      <c r="E3420" s="5">
        <v>4035</v>
      </c>
      <c r="F3420" s="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8271</v>
      </c>
      <c r="O3420" s="7">
        <f t="shared" si="318"/>
        <v>101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5">
        <v>2750</v>
      </c>
      <c r="E3421" s="5">
        <v>2930</v>
      </c>
      <c r="F3421" s="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8271</v>
      </c>
      <c r="O3421" s="7">
        <f t="shared" si="318"/>
        <v>107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5">
        <v>700</v>
      </c>
      <c r="E3422" s="5">
        <v>966</v>
      </c>
      <c r="F3422" s="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8271</v>
      </c>
      <c r="O3422" s="7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9">
        <f t="shared" si="322"/>
        <v>42405.090300925927</v>
      </c>
      <c r="T3422" s="19">
        <f t="shared" si="323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5">
        <v>10000</v>
      </c>
      <c r="E3423" s="5">
        <v>10115</v>
      </c>
      <c r="F3423" s="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8271</v>
      </c>
      <c r="O3423" s="7">
        <f t="shared" si="318"/>
        <v>101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5">
        <v>3000</v>
      </c>
      <c r="E3424" s="5">
        <v>3273</v>
      </c>
      <c r="F3424" s="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8271</v>
      </c>
      <c r="O3424" s="7">
        <f t="shared" si="318"/>
        <v>109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9">
        <f t="shared" si="322"/>
        <v>42323.562222222223</v>
      </c>
      <c r="T3424" s="19">
        <f t="shared" si="323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5">
        <v>250</v>
      </c>
      <c r="E3425" s="5">
        <v>350</v>
      </c>
      <c r="F3425" s="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8271</v>
      </c>
      <c r="O3425" s="7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5">
        <v>6000</v>
      </c>
      <c r="E3426" s="5">
        <v>6215</v>
      </c>
      <c r="F3426" s="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8271</v>
      </c>
      <c r="O3426" s="7">
        <f t="shared" si="318"/>
        <v>104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5">
        <v>30000</v>
      </c>
      <c r="E3427" s="5">
        <v>30891.1</v>
      </c>
      <c r="F3427" s="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8271</v>
      </c>
      <c r="O3427" s="7">
        <f t="shared" si="318"/>
        <v>103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5">
        <v>3750</v>
      </c>
      <c r="E3428" s="5">
        <v>4055</v>
      </c>
      <c r="F3428" s="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8271</v>
      </c>
      <c r="O3428" s="7">
        <f t="shared" si="318"/>
        <v>108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5">
        <v>1500</v>
      </c>
      <c r="E3429" s="5">
        <v>1500</v>
      </c>
      <c r="F3429" s="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8271</v>
      </c>
      <c r="O3429" s="7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5">
        <v>2000</v>
      </c>
      <c r="E3430" s="5">
        <v>2055</v>
      </c>
      <c r="F3430" s="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8271</v>
      </c>
      <c r="O3430" s="7">
        <f t="shared" si="318"/>
        <v>103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5">
        <v>150</v>
      </c>
      <c r="E3431" s="5">
        <v>195</v>
      </c>
      <c r="F3431" s="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8271</v>
      </c>
      <c r="O3431" s="7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5">
        <v>2000</v>
      </c>
      <c r="E3432" s="5">
        <v>2170.9899999999998</v>
      </c>
      <c r="F3432" s="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8271</v>
      </c>
      <c r="O3432" s="7">
        <f t="shared" si="318"/>
        <v>109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5">
        <v>2000</v>
      </c>
      <c r="E3433" s="5">
        <v>2000</v>
      </c>
      <c r="F3433" s="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8271</v>
      </c>
      <c r="O3433" s="7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5">
        <v>2000</v>
      </c>
      <c r="E3434" s="5">
        <v>2193</v>
      </c>
      <c r="F3434" s="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8271</v>
      </c>
      <c r="O3434" s="7">
        <f t="shared" si="318"/>
        <v>110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5">
        <v>9500</v>
      </c>
      <c r="E3435" s="5">
        <v>9525</v>
      </c>
      <c r="F3435" s="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8271</v>
      </c>
      <c r="O3435" s="7">
        <f t="shared" si="318"/>
        <v>100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5">
        <v>10000</v>
      </c>
      <c r="E3436" s="5">
        <v>10555</v>
      </c>
      <c r="F3436" s="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8271</v>
      </c>
      <c r="O3436" s="7">
        <f t="shared" si="318"/>
        <v>106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5">
        <v>1000</v>
      </c>
      <c r="E3437" s="5">
        <v>1120</v>
      </c>
      <c r="F3437" s="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8271</v>
      </c>
      <c r="O3437" s="7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5">
        <v>5000</v>
      </c>
      <c r="E3438" s="5">
        <v>5295</v>
      </c>
      <c r="F3438" s="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8271</v>
      </c>
      <c r="O3438" s="7">
        <f t="shared" si="318"/>
        <v>106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5">
        <v>3000</v>
      </c>
      <c r="E3439" s="5">
        <v>3030</v>
      </c>
      <c r="F3439" s="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8271</v>
      </c>
      <c r="O3439" s="7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5">
        <v>2500</v>
      </c>
      <c r="E3440" s="5">
        <v>2605</v>
      </c>
      <c r="F3440" s="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8271</v>
      </c>
      <c r="O3440" s="7">
        <f t="shared" si="318"/>
        <v>104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5">
        <v>1200</v>
      </c>
      <c r="E3441" s="5">
        <v>1616.14</v>
      </c>
      <c r="F3441" s="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8271</v>
      </c>
      <c r="O3441" s="7">
        <f t="shared" si="318"/>
        <v>135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5">
        <v>5000</v>
      </c>
      <c r="E3442" s="5">
        <v>5260.92</v>
      </c>
      <c r="F3442" s="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8271</v>
      </c>
      <c r="O3442" s="7">
        <f t="shared" si="318"/>
        <v>105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5">
        <v>2500</v>
      </c>
      <c r="E3443" s="5">
        <v>2565</v>
      </c>
      <c r="F3443" s="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8271</v>
      </c>
      <c r="O3443" s="7">
        <f t="shared" si="318"/>
        <v>103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5">
        <v>250</v>
      </c>
      <c r="E3444" s="5">
        <v>250</v>
      </c>
      <c r="F3444" s="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8271</v>
      </c>
      <c r="O3444" s="7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5">
        <v>1000</v>
      </c>
      <c r="E3445" s="5">
        <v>1855</v>
      </c>
      <c r="F3445" s="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8271</v>
      </c>
      <c r="O3445" s="7">
        <f t="shared" si="318"/>
        <v>186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5">
        <v>300</v>
      </c>
      <c r="E3446" s="5">
        <v>867</v>
      </c>
      <c r="F3446" s="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8271</v>
      </c>
      <c r="O3446" s="7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5">
        <v>2000</v>
      </c>
      <c r="E3447" s="5">
        <v>2000</v>
      </c>
      <c r="F3447" s="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8271</v>
      </c>
      <c r="O3447" s="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5">
        <v>1000</v>
      </c>
      <c r="E3448" s="5">
        <v>1082</v>
      </c>
      <c r="F3448" s="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8271</v>
      </c>
      <c r="O3448" s="7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5">
        <v>1000</v>
      </c>
      <c r="E3449" s="5">
        <v>1078</v>
      </c>
      <c r="F3449" s="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8271</v>
      </c>
      <c r="O3449" s="7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5">
        <v>2100</v>
      </c>
      <c r="E3450" s="5">
        <v>2305</v>
      </c>
      <c r="F3450" s="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8271</v>
      </c>
      <c r="O3450" s="7">
        <f t="shared" si="318"/>
        <v>110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5">
        <v>800</v>
      </c>
      <c r="E3451" s="5">
        <v>1365</v>
      </c>
      <c r="F3451" s="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8271</v>
      </c>
      <c r="O3451" s="7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5">
        <v>500</v>
      </c>
      <c r="E3452" s="5">
        <v>760</v>
      </c>
      <c r="F3452" s="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8271</v>
      </c>
      <c r="O3452" s="7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5">
        <v>650</v>
      </c>
      <c r="E3453" s="5">
        <v>658</v>
      </c>
      <c r="F3453" s="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8271</v>
      </c>
      <c r="O3453" s="7">
        <f t="shared" si="318"/>
        <v>101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5">
        <v>1000</v>
      </c>
      <c r="E3454" s="5">
        <v>1532</v>
      </c>
      <c r="F3454" s="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8271</v>
      </c>
      <c r="O3454" s="7">
        <f t="shared" si="318"/>
        <v>153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5">
        <v>300</v>
      </c>
      <c r="E3455" s="5">
        <v>385</v>
      </c>
      <c r="F3455" s="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8271</v>
      </c>
      <c r="O3455" s="7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5">
        <v>700</v>
      </c>
      <c r="E3456" s="5">
        <v>705</v>
      </c>
      <c r="F3456" s="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8271</v>
      </c>
      <c r="O3456" s="7">
        <f t="shared" si="318"/>
        <v>101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5">
        <v>10000</v>
      </c>
      <c r="E3457" s="5">
        <v>10065</v>
      </c>
      <c r="F3457" s="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8271</v>
      </c>
      <c r="O3457" s="7">
        <f t="shared" si="318"/>
        <v>101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5">
        <v>3000</v>
      </c>
      <c r="E3458" s="5">
        <v>5739</v>
      </c>
      <c r="F3458" s="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8271</v>
      </c>
      <c r="O3458" s="7">
        <f t="shared" si="318"/>
        <v>191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9">
        <f t="shared" si="322"/>
        <v>41821.205636574072</v>
      </c>
      <c r="T3458" s="19">
        <f t="shared" si="323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5">
        <v>2000</v>
      </c>
      <c r="E3459" s="5">
        <v>2804</v>
      </c>
      <c r="F3459" s="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8271</v>
      </c>
      <c r="O3459" s="7">
        <f t="shared" ref="O3459:O3522" si="324">ROUND(E3459/D3459*100,0)</f>
        <v>140</v>
      </c>
      <c r="P3459" s="5">
        <f t="shared" ref="P3459:P3522" si="325">IF(L3459=0,0,(E3459/L3459))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RIGHT(N3459,LEN(N3459)-FIND("/",N3459)*1)</f>
        <v>plays</v>
      </c>
      <c r="S3459" s="19">
        <f t="shared" ref="S3459:S3522" si="328">(((J3459/60)/60)/24)+DATE(1970,1,1)</f>
        <v>42016.706678240742</v>
      </c>
      <c r="T3459" s="1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5">
        <v>978</v>
      </c>
      <c r="E3460" s="5">
        <v>1216</v>
      </c>
      <c r="F3460" s="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8271</v>
      </c>
      <c r="O3460" s="7">
        <f t="shared" si="324"/>
        <v>124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5">
        <v>500</v>
      </c>
      <c r="E3461" s="5">
        <v>631</v>
      </c>
      <c r="F3461" s="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8271</v>
      </c>
      <c r="O3461" s="7">
        <f t="shared" si="324"/>
        <v>126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5">
        <v>500</v>
      </c>
      <c r="E3462" s="5">
        <v>950</v>
      </c>
      <c r="F3462" s="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8271</v>
      </c>
      <c r="O3462" s="7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5">
        <v>500</v>
      </c>
      <c r="E3463" s="5">
        <v>695</v>
      </c>
      <c r="F3463" s="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8271</v>
      </c>
      <c r="O3463" s="7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5">
        <v>250</v>
      </c>
      <c r="E3464" s="5">
        <v>505</v>
      </c>
      <c r="F3464" s="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8271</v>
      </c>
      <c r="O3464" s="7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5">
        <v>10000</v>
      </c>
      <c r="E3465" s="5">
        <v>10338</v>
      </c>
      <c r="F3465" s="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8271</v>
      </c>
      <c r="O3465" s="7">
        <f t="shared" si="324"/>
        <v>103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5">
        <v>5000</v>
      </c>
      <c r="E3466" s="5">
        <v>5116.18</v>
      </c>
      <c r="F3466" s="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8271</v>
      </c>
      <c r="O3466" s="7">
        <f t="shared" si="324"/>
        <v>102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5">
        <v>2000</v>
      </c>
      <c r="E3467" s="5">
        <v>2060</v>
      </c>
      <c r="F3467" s="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8271</v>
      </c>
      <c r="O3467" s="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5">
        <v>3500</v>
      </c>
      <c r="E3468" s="5">
        <v>4450</v>
      </c>
      <c r="F3468" s="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8271</v>
      </c>
      <c r="O3468" s="7">
        <f t="shared" si="324"/>
        <v>127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5">
        <v>3000</v>
      </c>
      <c r="E3469" s="5">
        <v>3030</v>
      </c>
      <c r="F3469" s="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8271</v>
      </c>
      <c r="O3469" s="7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5">
        <v>10000</v>
      </c>
      <c r="E3470" s="5">
        <v>12178</v>
      </c>
      <c r="F3470" s="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8271</v>
      </c>
      <c r="O3470" s="7">
        <f t="shared" si="324"/>
        <v>122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5">
        <v>2800</v>
      </c>
      <c r="E3471" s="5">
        <v>3175</v>
      </c>
      <c r="F3471" s="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8271</v>
      </c>
      <c r="O3471" s="7">
        <f t="shared" si="324"/>
        <v>113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5">
        <v>250</v>
      </c>
      <c r="E3472" s="5">
        <v>375</v>
      </c>
      <c r="F3472" s="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8271</v>
      </c>
      <c r="O3472" s="7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5">
        <v>500</v>
      </c>
      <c r="E3473" s="5">
        <v>1073</v>
      </c>
      <c r="F3473" s="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8271</v>
      </c>
      <c r="O3473" s="7">
        <f t="shared" si="324"/>
        <v>215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5">
        <v>2000</v>
      </c>
      <c r="E3474" s="5">
        <v>2041</v>
      </c>
      <c r="F3474" s="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8271</v>
      </c>
      <c r="O3474" s="7">
        <f t="shared" si="324"/>
        <v>102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5">
        <v>4900</v>
      </c>
      <c r="E3475" s="5">
        <v>4900</v>
      </c>
      <c r="F3475" s="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8271</v>
      </c>
      <c r="O3475" s="7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5">
        <v>2000</v>
      </c>
      <c r="E3476" s="5">
        <v>2020</v>
      </c>
      <c r="F3476" s="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8271</v>
      </c>
      <c r="O3476" s="7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5">
        <v>300</v>
      </c>
      <c r="E3477" s="5">
        <v>340</v>
      </c>
      <c r="F3477" s="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8271</v>
      </c>
      <c r="O3477" s="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9">
        <f t="shared" si="328"/>
        <v>41918.880833333329</v>
      </c>
      <c r="T3477" s="19">
        <f t="shared" si="32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5">
        <v>300</v>
      </c>
      <c r="E3478" s="5">
        <v>312</v>
      </c>
      <c r="F3478" s="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8271</v>
      </c>
      <c r="O3478" s="7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5">
        <v>1800</v>
      </c>
      <c r="E3479" s="5">
        <v>2076</v>
      </c>
      <c r="F3479" s="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8271</v>
      </c>
      <c r="O3479" s="7">
        <f t="shared" si="324"/>
        <v>115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5">
        <v>2000</v>
      </c>
      <c r="E3480" s="5">
        <v>2257</v>
      </c>
      <c r="F3480" s="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8271</v>
      </c>
      <c r="O3480" s="7">
        <f t="shared" si="324"/>
        <v>113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5">
        <v>1500</v>
      </c>
      <c r="E3481" s="5">
        <v>1918</v>
      </c>
      <c r="F3481" s="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8271</v>
      </c>
      <c r="O3481" s="7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5">
        <v>1500</v>
      </c>
      <c r="E3482" s="5">
        <v>2140</v>
      </c>
      <c r="F3482" s="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8271</v>
      </c>
      <c r="O3482" s="7">
        <f t="shared" si="324"/>
        <v>143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5">
        <v>10000</v>
      </c>
      <c r="E3483" s="5">
        <v>11880</v>
      </c>
      <c r="F3483" s="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8271</v>
      </c>
      <c r="O3483" s="7">
        <f t="shared" si="324"/>
        <v>119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5">
        <v>3000</v>
      </c>
      <c r="E3484" s="5">
        <v>4150</v>
      </c>
      <c r="F3484" s="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8271</v>
      </c>
      <c r="O3484" s="7">
        <f t="shared" si="324"/>
        <v>138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5">
        <v>3350</v>
      </c>
      <c r="E3485" s="5">
        <v>5358</v>
      </c>
      <c r="F3485" s="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8271</v>
      </c>
      <c r="O3485" s="7">
        <f t="shared" si="324"/>
        <v>160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5">
        <v>2500</v>
      </c>
      <c r="E3486" s="5">
        <v>2856</v>
      </c>
      <c r="F3486" s="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8271</v>
      </c>
      <c r="O3486" s="7">
        <f t="shared" si="324"/>
        <v>114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5">
        <v>1650</v>
      </c>
      <c r="E3487" s="5">
        <v>1660</v>
      </c>
      <c r="F3487" s="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8271</v>
      </c>
      <c r="O3487" s="7">
        <f t="shared" si="324"/>
        <v>101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5">
        <v>3000</v>
      </c>
      <c r="E3488" s="5">
        <v>4656</v>
      </c>
      <c r="F3488" s="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8271</v>
      </c>
      <c r="O3488" s="7">
        <f t="shared" si="324"/>
        <v>155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5">
        <v>2000</v>
      </c>
      <c r="E3489" s="5">
        <v>2555</v>
      </c>
      <c r="F3489" s="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8271</v>
      </c>
      <c r="O3489" s="7">
        <f t="shared" si="324"/>
        <v>128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5">
        <v>3000</v>
      </c>
      <c r="E3490" s="5">
        <v>3636</v>
      </c>
      <c r="F3490" s="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8271</v>
      </c>
      <c r="O3490" s="7">
        <f t="shared" si="324"/>
        <v>121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5">
        <v>5000</v>
      </c>
      <c r="E3491" s="5">
        <v>5635</v>
      </c>
      <c r="F3491" s="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8271</v>
      </c>
      <c r="O3491" s="7">
        <f t="shared" si="324"/>
        <v>113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5">
        <v>1000</v>
      </c>
      <c r="E3492" s="5">
        <v>1275</v>
      </c>
      <c r="F3492" s="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8271</v>
      </c>
      <c r="O3492" s="7">
        <f t="shared" si="324"/>
        <v>128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5">
        <v>500</v>
      </c>
      <c r="E3493" s="5">
        <v>791</v>
      </c>
      <c r="F3493" s="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8271</v>
      </c>
      <c r="O3493" s="7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5">
        <v>3800</v>
      </c>
      <c r="E3494" s="5">
        <v>4000.22</v>
      </c>
      <c r="F3494" s="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8271</v>
      </c>
      <c r="O3494" s="7">
        <f t="shared" si="324"/>
        <v>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5">
        <v>1500</v>
      </c>
      <c r="E3495" s="5">
        <v>1500</v>
      </c>
      <c r="F3495" s="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8271</v>
      </c>
      <c r="O3495" s="7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5">
        <v>400</v>
      </c>
      <c r="E3496" s="5">
        <v>400</v>
      </c>
      <c r="F3496" s="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8271</v>
      </c>
      <c r="O3496" s="7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5">
        <v>5000</v>
      </c>
      <c r="E3497" s="5">
        <v>5343</v>
      </c>
      <c r="F3497" s="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8271</v>
      </c>
      <c r="O3497" s="7">
        <f t="shared" si="324"/>
        <v>107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5">
        <v>3000</v>
      </c>
      <c r="E3498" s="5">
        <v>3732</v>
      </c>
      <c r="F3498" s="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8271</v>
      </c>
      <c r="O3498" s="7">
        <f t="shared" si="324"/>
        <v>124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5">
        <v>1551</v>
      </c>
      <c r="E3499" s="5">
        <v>1686</v>
      </c>
      <c r="F3499" s="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8271</v>
      </c>
      <c r="O3499" s="7">
        <f t="shared" si="324"/>
        <v>109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5">
        <v>1650</v>
      </c>
      <c r="E3500" s="5">
        <v>1690</v>
      </c>
      <c r="F3500" s="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8271</v>
      </c>
      <c r="O3500" s="7">
        <f t="shared" si="324"/>
        <v>102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5">
        <v>2000</v>
      </c>
      <c r="E3501" s="5">
        <v>2110</v>
      </c>
      <c r="F3501" s="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8271</v>
      </c>
      <c r="O3501" s="7">
        <f t="shared" si="324"/>
        <v>106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5">
        <v>1000</v>
      </c>
      <c r="E3502" s="5">
        <v>1063</v>
      </c>
      <c r="F3502" s="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8271</v>
      </c>
      <c r="O3502" s="7">
        <f t="shared" si="324"/>
        <v>106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5">
        <v>1500</v>
      </c>
      <c r="E3503" s="5">
        <v>1510</v>
      </c>
      <c r="F3503" s="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8271</v>
      </c>
      <c r="O3503" s="7">
        <f t="shared" si="324"/>
        <v>101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5">
        <v>4000</v>
      </c>
      <c r="E3504" s="5">
        <v>4216</v>
      </c>
      <c r="F3504" s="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8271</v>
      </c>
      <c r="O3504" s="7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5">
        <v>2500</v>
      </c>
      <c r="E3505" s="5">
        <v>2689</v>
      </c>
      <c r="F3505" s="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8271</v>
      </c>
      <c r="O3505" s="7">
        <f t="shared" si="324"/>
        <v>108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5">
        <v>1000</v>
      </c>
      <c r="E3506" s="5">
        <v>1000</v>
      </c>
      <c r="F3506" s="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8271</v>
      </c>
      <c r="O3506" s="7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5">
        <v>2500</v>
      </c>
      <c r="E3507" s="5">
        <v>2594</v>
      </c>
      <c r="F3507" s="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8271</v>
      </c>
      <c r="O3507" s="7">
        <f t="shared" si="324"/>
        <v>104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5">
        <v>3000</v>
      </c>
      <c r="E3508" s="5">
        <v>3045</v>
      </c>
      <c r="F3508" s="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8271</v>
      </c>
      <c r="O3508" s="7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5">
        <v>10000</v>
      </c>
      <c r="E3509" s="5">
        <v>10440</v>
      </c>
      <c r="F3509" s="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8271</v>
      </c>
      <c r="O3509" s="7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5">
        <v>100</v>
      </c>
      <c r="E3510" s="5">
        <v>180</v>
      </c>
      <c r="F3510" s="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8271</v>
      </c>
      <c r="O3510" s="7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5">
        <v>3000</v>
      </c>
      <c r="E3511" s="5">
        <v>3190</v>
      </c>
      <c r="F3511" s="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8271</v>
      </c>
      <c r="O3511" s="7">
        <f t="shared" si="324"/>
        <v>106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5">
        <v>900</v>
      </c>
      <c r="E3512" s="5">
        <v>905</v>
      </c>
      <c r="F3512" s="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8271</v>
      </c>
      <c r="O3512" s="7">
        <f t="shared" si="324"/>
        <v>101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5">
        <v>1500</v>
      </c>
      <c r="E3513" s="5">
        <v>1518</v>
      </c>
      <c r="F3513" s="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8271</v>
      </c>
      <c r="O3513" s="7">
        <f t="shared" si="324"/>
        <v>101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5">
        <v>1000</v>
      </c>
      <c r="E3514" s="5">
        <v>1000</v>
      </c>
      <c r="F3514" s="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8271</v>
      </c>
      <c r="O3514" s="7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5">
        <v>2800</v>
      </c>
      <c r="E3515" s="5">
        <v>3315</v>
      </c>
      <c r="F3515" s="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8271</v>
      </c>
      <c r="O3515" s="7">
        <f t="shared" si="324"/>
        <v>118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5">
        <v>500</v>
      </c>
      <c r="E3516" s="5">
        <v>550</v>
      </c>
      <c r="F3516" s="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8271</v>
      </c>
      <c r="O3516" s="7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5">
        <v>3000</v>
      </c>
      <c r="E3517" s="5">
        <v>3080</v>
      </c>
      <c r="F3517" s="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8271</v>
      </c>
      <c r="O3517" s="7">
        <f t="shared" si="324"/>
        <v>103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5">
        <v>2500</v>
      </c>
      <c r="E3518" s="5">
        <v>2500</v>
      </c>
      <c r="F3518" s="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8271</v>
      </c>
      <c r="O3518" s="7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5">
        <v>4000</v>
      </c>
      <c r="E3519" s="5">
        <v>4000</v>
      </c>
      <c r="F3519" s="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8271</v>
      </c>
      <c r="O3519" s="7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5">
        <v>1500</v>
      </c>
      <c r="E3520" s="5">
        <v>1650.69</v>
      </c>
      <c r="F3520" s="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8271</v>
      </c>
      <c r="O3520" s="7">
        <f t="shared" si="324"/>
        <v>110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5">
        <v>2000</v>
      </c>
      <c r="E3521" s="5">
        <v>2027</v>
      </c>
      <c r="F3521" s="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8271</v>
      </c>
      <c r="O3521" s="7">
        <f t="shared" si="324"/>
        <v>101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5">
        <v>2000</v>
      </c>
      <c r="E3522" s="5">
        <v>2015</v>
      </c>
      <c r="F3522" s="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8271</v>
      </c>
      <c r="O3522" s="7">
        <f t="shared" si="324"/>
        <v>101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9">
        <f t="shared" si="328"/>
        <v>42227.824212962965</v>
      </c>
      <c r="T3522" s="19">
        <f t="shared" si="32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5">
        <v>350</v>
      </c>
      <c r="E3523" s="5">
        <v>593</v>
      </c>
      <c r="F3523" s="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8271</v>
      </c>
      <c r="O3523" s="7">
        <f t="shared" ref="O3523:O3586" si="330">ROUND(E3523/D3523*100,0)</f>
        <v>169</v>
      </c>
      <c r="P3523" s="5">
        <f t="shared" ref="P3523:P3586" si="331">IF(L3523=0,0,(E3523/L3523))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RIGHT(N3523,LEN(N3523)-FIND("/",N3523)*1)</f>
        <v>plays</v>
      </c>
      <c r="S3523" s="19">
        <f t="shared" ref="S3523:S3586" si="334">(((J3523/60)/60)/24)+DATE(1970,1,1)</f>
        <v>41881.361342592594</v>
      </c>
      <c r="T3523" s="1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5">
        <v>1395</v>
      </c>
      <c r="E3524" s="5">
        <v>1395</v>
      </c>
      <c r="F3524" s="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8271</v>
      </c>
      <c r="O3524" s="7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5">
        <v>4000</v>
      </c>
      <c r="E3525" s="5">
        <v>4546</v>
      </c>
      <c r="F3525" s="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8271</v>
      </c>
      <c r="O3525" s="7">
        <f t="shared" si="330"/>
        <v>114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5">
        <v>10000</v>
      </c>
      <c r="E3526" s="5">
        <v>10156</v>
      </c>
      <c r="F3526" s="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8271</v>
      </c>
      <c r="O3526" s="7">
        <f t="shared" si="330"/>
        <v>102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5">
        <v>500</v>
      </c>
      <c r="E3527" s="5">
        <v>530</v>
      </c>
      <c r="F3527" s="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8271</v>
      </c>
      <c r="O3527" s="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5">
        <v>3300</v>
      </c>
      <c r="E3528" s="5">
        <v>3366</v>
      </c>
      <c r="F3528" s="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8271</v>
      </c>
      <c r="O3528" s="7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5">
        <v>6000</v>
      </c>
      <c r="E3529" s="5">
        <v>7015</v>
      </c>
      <c r="F3529" s="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8271</v>
      </c>
      <c r="O3529" s="7">
        <f t="shared" si="330"/>
        <v>117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5">
        <v>1650</v>
      </c>
      <c r="E3530" s="5">
        <v>1669</v>
      </c>
      <c r="F3530" s="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8271</v>
      </c>
      <c r="O3530" s="7">
        <f t="shared" si="330"/>
        <v>101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5">
        <v>500</v>
      </c>
      <c r="E3531" s="5">
        <v>660</v>
      </c>
      <c r="F3531" s="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8271</v>
      </c>
      <c r="O3531" s="7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5">
        <v>2750</v>
      </c>
      <c r="E3532" s="5">
        <v>2750</v>
      </c>
      <c r="F3532" s="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8271</v>
      </c>
      <c r="O3532" s="7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5">
        <v>1000</v>
      </c>
      <c r="E3533" s="5">
        <v>1280</v>
      </c>
      <c r="F3533" s="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8271</v>
      </c>
      <c r="O3533" s="7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5">
        <v>960</v>
      </c>
      <c r="E3534" s="5">
        <v>1142</v>
      </c>
      <c r="F3534" s="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8271</v>
      </c>
      <c r="O3534" s="7">
        <f t="shared" si="330"/>
        <v>119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5">
        <v>500</v>
      </c>
      <c r="E3535" s="5">
        <v>631</v>
      </c>
      <c r="F3535" s="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8271</v>
      </c>
      <c r="O3535" s="7">
        <f t="shared" si="330"/>
        <v>126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5">
        <v>5000</v>
      </c>
      <c r="E3536" s="5">
        <v>7810</v>
      </c>
      <c r="F3536" s="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8271</v>
      </c>
      <c r="O3536" s="7">
        <f t="shared" si="330"/>
        <v>156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5">
        <v>2000</v>
      </c>
      <c r="E3537" s="5">
        <v>2063</v>
      </c>
      <c r="F3537" s="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8271</v>
      </c>
      <c r="O3537" s="7">
        <f t="shared" si="330"/>
        <v>103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5">
        <v>150</v>
      </c>
      <c r="E3538" s="5">
        <v>230</v>
      </c>
      <c r="F3538" s="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8271</v>
      </c>
      <c r="O3538" s="7">
        <f t="shared" si="330"/>
        <v>153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5">
        <v>675</v>
      </c>
      <c r="E3539" s="5">
        <v>1218</v>
      </c>
      <c r="F3539" s="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8271</v>
      </c>
      <c r="O3539" s="7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5">
        <v>2000</v>
      </c>
      <c r="E3540" s="5">
        <v>2569</v>
      </c>
      <c r="F3540" s="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8271</v>
      </c>
      <c r="O3540" s="7">
        <f t="shared" si="330"/>
        <v>128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5">
        <v>600</v>
      </c>
      <c r="E3541" s="5">
        <v>718</v>
      </c>
      <c r="F3541" s="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8271</v>
      </c>
      <c r="O3541" s="7">
        <f t="shared" si="330"/>
        <v>120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5">
        <v>300</v>
      </c>
      <c r="E3542" s="5">
        <v>369</v>
      </c>
      <c r="F3542" s="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8271</v>
      </c>
      <c r="O3542" s="7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5">
        <v>1200</v>
      </c>
      <c r="E3543" s="5">
        <v>1260</v>
      </c>
      <c r="F3543" s="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8271</v>
      </c>
      <c r="O3543" s="7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5">
        <v>5500</v>
      </c>
      <c r="E3544" s="5">
        <v>5623</v>
      </c>
      <c r="F3544" s="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8271</v>
      </c>
      <c r="O3544" s="7">
        <f t="shared" si="330"/>
        <v>102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5">
        <v>1500</v>
      </c>
      <c r="E3545" s="5">
        <v>1570</v>
      </c>
      <c r="F3545" s="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8271</v>
      </c>
      <c r="O3545" s="7">
        <f t="shared" si="330"/>
        <v>105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5">
        <v>2500</v>
      </c>
      <c r="E3546" s="5">
        <v>2500</v>
      </c>
      <c r="F3546" s="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8271</v>
      </c>
      <c r="O3546" s="7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5">
        <v>250</v>
      </c>
      <c r="E3547" s="5">
        <v>251</v>
      </c>
      <c r="F3547" s="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8271</v>
      </c>
      <c r="O3547" s="7">
        <f t="shared" si="330"/>
        <v>100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5">
        <v>1100</v>
      </c>
      <c r="E3548" s="5">
        <v>1125</v>
      </c>
      <c r="F3548" s="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8271</v>
      </c>
      <c r="O3548" s="7">
        <f t="shared" si="330"/>
        <v>102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5">
        <v>35000</v>
      </c>
      <c r="E3549" s="5">
        <v>40043.25</v>
      </c>
      <c r="F3549" s="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8271</v>
      </c>
      <c r="O3549" s="7">
        <f t="shared" si="330"/>
        <v>114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5">
        <v>2100</v>
      </c>
      <c r="E3550" s="5">
        <v>2140</v>
      </c>
      <c r="F3550" s="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8271</v>
      </c>
      <c r="O3550" s="7">
        <f t="shared" si="330"/>
        <v>102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5">
        <v>1000</v>
      </c>
      <c r="E3551" s="5">
        <v>1020</v>
      </c>
      <c r="F3551" s="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8271</v>
      </c>
      <c r="O3551" s="7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5">
        <v>2500</v>
      </c>
      <c r="E3552" s="5">
        <v>2620</v>
      </c>
      <c r="F3552" s="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8271</v>
      </c>
      <c r="O3552" s="7">
        <f t="shared" si="330"/>
        <v>105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5">
        <v>1500</v>
      </c>
      <c r="E3553" s="5">
        <v>1527.5</v>
      </c>
      <c r="F3553" s="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8271</v>
      </c>
      <c r="O3553" s="7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5">
        <v>773</v>
      </c>
      <c r="E3554" s="5">
        <v>773</v>
      </c>
      <c r="F3554" s="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8271</v>
      </c>
      <c r="O3554" s="7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5">
        <v>5500</v>
      </c>
      <c r="E3555" s="5">
        <v>5845</v>
      </c>
      <c r="F3555" s="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8271</v>
      </c>
      <c r="O3555" s="7">
        <f t="shared" si="330"/>
        <v>106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9">
        <f t="shared" si="334"/>
        <v>42196.028703703705</v>
      </c>
      <c r="T3555" s="19">
        <f t="shared" si="335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5">
        <v>5000</v>
      </c>
      <c r="E3556" s="5">
        <v>5671.11</v>
      </c>
      <c r="F3556" s="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8271</v>
      </c>
      <c r="O3556" s="7">
        <f t="shared" si="330"/>
        <v>113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5">
        <v>2400</v>
      </c>
      <c r="E3557" s="5">
        <v>2400</v>
      </c>
      <c r="F3557" s="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8271</v>
      </c>
      <c r="O3557" s="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5">
        <v>2200</v>
      </c>
      <c r="E3558" s="5">
        <v>2210</v>
      </c>
      <c r="F3558" s="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8271</v>
      </c>
      <c r="O3558" s="7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5">
        <v>100000</v>
      </c>
      <c r="E3559" s="5">
        <v>100036</v>
      </c>
      <c r="F3559" s="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8271</v>
      </c>
      <c r="O3559" s="7">
        <f t="shared" si="330"/>
        <v>100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5">
        <v>350</v>
      </c>
      <c r="E3560" s="5">
        <v>504</v>
      </c>
      <c r="F3560" s="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8271</v>
      </c>
      <c r="O3560" s="7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5">
        <v>1000</v>
      </c>
      <c r="E3561" s="5">
        <v>1035</v>
      </c>
      <c r="F3561" s="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8271</v>
      </c>
      <c r="O3561" s="7">
        <f t="shared" si="330"/>
        <v>104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5">
        <v>3200</v>
      </c>
      <c r="E3562" s="5">
        <v>3470</v>
      </c>
      <c r="F3562" s="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8271</v>
      </c>
      <c r="O3562" s="7">
        <f t="shared" si="330"/>
        <v>108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5">
        <v>2500</v>
      </c>
      <c r="E3563" s="5">
        <v>2560</v>
      </c>
      <c r="F3563" s="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8271</v>
      </c>
      <c r="O3563" s="7">
        <f t="shared" si="330"/>
        <v>102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5">
        <v>315</v>
      </c>
      <c r="E3564" s="5">
        <v>469</v>
      </c>
      <c r="F3564" s="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8271</v>
      </c>
      <c r="O3564" s="7">
        <f t="shared" si="330"/>
        <v>149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5">
        <v>500</v>
      </c>
      <c r="E3565" s="5">
        <v>527.45000000000005</v>
      </c>
      <c r="F3565" s="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8271</v>
      </c>
      <c r="O3565" s="7">
        <f t="shared" si="330"/>
        <v>105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5">
        <v>1000</v>
      </c>
      <c r="E3566" s="5">
        <v>1005</v>
      </c>
      <c r="F3566" s="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8271</v>
      </c>
      <c r="O3566" s="7">
        <f t="shared" si="330"/>
        <v>101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5">
        <v>900</v>
      </c>
      <c r="E3567" s="5">
        <v>1175</v>
      </c>
      <c r="F3567" s="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8271</v>
      </c>
      <c r="O3567" s="7">
        <f t="shared" si="330"/>
        <v>131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5">
        <v>2000</v>
      </c>
      <c r="E3568" s="5">
        <v>2095</v>
      </c>
      <c r="F3568" s="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8271</v>
      </c>
      <c r="O3568" s="7">
        <f t="shared" si="330"/>
        <v>105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5">
        <v>1000</v>
      </c>
      <c r="E3569" s="5">
        <v>1088</v>
      </c>
      <c r="F3569" s="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8271</v>
      </c>
      <c r="O3569" s="7">
        <f t="shared" si="330"/>
        <v>109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5">
        <v>1000</v>
      </c>
      <c r="E3570" s="5">
        <v>1110</v>
      </c>
      <c r="F3570" s="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8271</v>
      </c>
      <c r="O3570" s="7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5">
        <v>5000</v>
      </c>
      <c r="E3571" s="5">
        <v>5024</v>
      </c>
      <c r="F3571" s="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8271</v>
      </c>
      <c r="O3571" s="7">
        <f t="shared" si="330"/>
        <v>100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5">
        <v>2000</v>
      </c>
      <c r="E3572" s="5">
        <v>2287</v>
      </c>
      <c r="F3572" s="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8271</v>
      </c>
      <c r="O3572" s="7">
        <f t="shared" si="330"/>
        <v>114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5">
        <v>1500</v>
      </c>
      <c r="E3573" s="5">
        <v>1831</v>
      </c>
      <c r="F3573" s="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8271</v>
      </c>
      <c r="O3573" s="7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5">
        <v>500</v>
      </c>
      <c r="E3574" s="5">
        <v>500</v>
      </c>
      <c r="F3574" s="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8271</v>
      </c>
      <c r="O3574" s="7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5">
        <v>3000</v>
      </c>
      <c r="E3575" s="5">
        <v>3084</v>
      </c>
      <c r="F3575" s="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8271</v>
      </c>
      <c r="O3575" s="7">
        <f t="shared" si="330"/>
        <v>103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5">
        <v>5800</v>
      </c>
      <c r="E3576" s="5">
        <v>6155</v>
      </c>
      <c r="F3576" s="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8271</v>
      </c>
      <c r="O3576" s="7">
        <f t="shared" si="330"/>
        <v>106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5">
        <v>10000</v>
      </c>
      <c r="E3577" s="5">
        <v>10133</v>
      </c>
      <c r="F3577" s="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8271</v>
      </c>
      <c r="O3577" s="7">
        <f t="shared" si="330"/>
        <v>101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5">
        <v>100</v>
      </c>
      <c r="E3578" s="5">
        <v>100</v>
      </c>
      <c r="F3578" s="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8271</v>
      </c>
      <c r="O3578" s="7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5">
        <v>600</v>
      </c>
      <c r="E3579" s="5">
        <v>780</v>
      </c>
      <c r="F3579" s="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8271</v>
      </c>
      <c r="O3579" s="7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5">
        <v>1500</v>
      </c>
      <c r="E3580" s="5">
        <v>1500.2</v>
      </c>
      <c r="F3580" s="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8271</v>
      </c>
      <c r="O3580" s="7">
        <f t="shared" si="330"/>
        <v>100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5">
        <v>500</v>
      </c>
      <c r="E3581" s="5">
        <v>500</v>
      </c>
      <c r="F3581" s="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8271</v>
      </c>
      <c r="O3581" s="7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5">
        <v>900</v>
      </c>
      <c r="E3582" s="5">
        <v>1025</v>
      </c>
      <c r="F3582" s="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8271</v>
      </c>
      <c r="O3582" s="7">
        <f t="shared" si="330"/>
        <v>114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5">
        <v>1500</v>
      </c>
      <c r="E3583" s="5">
        <v>1500</v>
      </c>
      <c r="F3583" s="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8271</v>
      </c>
      <c r="O3583" s="7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5">
        <v>1000</v>
      </c>
      <c r="E3584" s="5">
        <v>2870</v>
      </c>
      <c r="F3584" s="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8271</v>
      </c>
      <c r="O3584" s="7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5">
        <v>3000</v>
      </c>
      <c r="E3585" s="5">
        <v>3255</v>
      </c>
      <c r="F3585" s="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8271</v>
      </c>
      <c r="O3585" s="7">
        <f t="shared" si="330"/>
        <v>109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5">
        <v>3000</v>
      </c>
      <c r="E3586" s="5">
        <v>3465</v>
      </c>
      <c r="F3586" s="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8271</v>
      </c>
      <c r="O3586" s="7">
        <f t="shared" si="330"/>
        <v>116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9">
        <f t="shared" si="334"/>
        <v>42168.316481481481</v>
      </c>
      <c r="T3586" s="19">
        <f t="shared" si="335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5">
        <v>3400</v>
      </c>
      <c r="E3587" s="5">
        <v>4050</v>
      </c>
      <c r="F3587" s="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8271</v>
      </c>
      <c r="O3587" s="7">
        <f t="shared" ref="O3587:O3650" si="336">ROUND(E3587/D3587*100,0)</f>
        <v>119</v>
      </c>
      <c r="P3587" s="5">
        <f t="shared" ref="P3587:P3650" si="337">IF(L3587=0,0,(E3587/L3587))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RIGHT(N3587,LEN(N3587)-FIND("/",N3587)*1)</f>
        <v>plays</v>
      </c>
      <c r="S3587" s="19">
        <f t="shared" ref="S3587:S3650" si="340">(((J3587/60)/60)/24)+DATE(1970,1,1)</f>
        <v>41964.716319444444</v>
      </c>
      <c r="T3587" s="1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5">
        <v>7500</v>
      </c>
      <c r="E3588" s="5">
        <v>8207</v>
      </c>
      <c r="F3588" s="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8271</v>
      </c>
      <c r="O3588" s="7">
        <f t="shared" si="336"/>
        <v>109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5">
        <v>500</v>
      </c>
      <c r="E3589" s="5">
        <v>633</v>
      </c>
      <c r="F3589" s="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8271</v>
      </c>
      <c r="O3589" s="7">
        <f t="shared" si="336"/>
        <v>127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5">
        <v>200</v>
      </c>
      <c r="E3590" s="5">
        <v>201</v>
      </c>
      <c r="F3590" s="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8271</v>
      </c>
      <c r="O3590" s="7">
        <f t="shared" si="336"/>
        <v>101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5">
        <v>4000</v>
      </c>
      <c r="E3591" s="5">
        <v>5100</v>
      </c>
      <c r="F3591" s="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8271</v>
      </c>
      <c r="O3591" s="7">
        <f t="shared" si="336"/>
        <v>128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5">
        <v>5000</v>
      </c>
      <c r="E3592" s="5">
        <v>5003</v>
      </c>
      <c r="F3592" s="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8271</v>
      </c>
      <c r="O3592" s="7">
        <f t="shared" si="336"/>
        <v>100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5">
        <v>700</v>
      </c>
      <c r="E3593" s="5">
        <v>1225</v>
      </c>
      <c r="F3593" s="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8271</v>
      </c>
      <c r="O3593" s="7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5">
        <v>2000</v>
      </c>
      <c r="E3594" s="5">
        <v>2545</v>
      </c>
      <c r="F3594" s="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8271</v>
      </c>
      <c r="O3594" s="7">
        <f t="shared" si="336"/>
        <v>127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5">
        <v>3000</v>
      </c>
      <c r="E3595" s="5">
        <v>3319</v>
      </c>
      <c r="F3595" s="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8271</v>
      </c>
      <c r="O3595" s="7">
        <f t="shared" si="336"/>
        <v>111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5">
        <v>1600</v>
      </c>
      <c r="E3596" s="5">
        <v>2015</v>
      </c>
      <c r="F3596" s="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8271</v>
      </c>
      <c r="O3596" s="7">
        <f t="shared" si="336"/>
        <v>126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5">
        <v>2600</v>
      </c>
      <c r="E3597" s="5">
        <v>3081</v>
      </c>
      <c r="F3597" s="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8271</v>
      </c>
      <c r="O3597" s="7">
        <f t="shared" si="336"/>
        <v>119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5">
        <v>1100</v>
      </c>
      <c r="E3598" s="5">
        <v>1185</v>
      </c>
      <c r="F3598" s="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8271</v>
      </c>
      <c r="O3598" s="7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5">
        <v>2500</v>
      </c>
      <c r="E3599" s="5">
        <v>2565</v>
      </c>
      <c r="F3599" s="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8271</v>
      </c>
      <c r="O3599" s="7">
        <f t="shared" si="336"/>
        <v>103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5">
        <v>1000</v>
      </c>
      <c r="E3600" s="5">
        <v>1101</v>
      </c>
      <c r="F3600" s="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8271</v>
      </c>
      <c r="O3600" s="7">
        <f t="shared" si="336"/>
        <v>110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5">
        <v>500</v>
      </c>
      <c r="E3601" s="5">
        <v>1010</v>
      </c>
      <c r="F3601" s="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8271</v>
      </c>
      <c r="O3601" s="7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9">
        <f t="shared" si="340"/>
        <v>42220.79487268519</v>
      </c>
      <c r="T3601" s="19">
        <f t="shared" si="341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5">
        <v>10</v>
      </c>
      <c r="E3602" s="5">
        <v>13</v>
      </c>
      <c r="F3602" s="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8271</v>
      </c>
      <c r="O3602" s="7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5">
        <v>2000</v>
      </c>
      <c r="E3603" s="5">
        <v>2087</v>
      </c>
      <c r="F3603" s="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8271</v>
      </c>
      <c r="O3603" s="7">
        <f t="shared" si="336"/>
        <v>104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5">
        <v>4000</v>
      </c>
      <c r="E3604" s="5">
        <v>4002</v>
      </c>
      <c r="F3604" s="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8271</v>
      </c>
      <c r="O3604" s="7">
        <f t="shared" si="336"/>
        <v>100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5">
        <v>1500</v>
      </c>
      <c r="E3605" s="5">
        <v>2560</v>
      </c>
      <c r="F3605" s="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8271</v>
      </c>
      <c r="O3605" s="7">
        <f t="shared" si="336"/>
        <v>171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5">
        <v>3000</v>
      </c>
      <c r="E3606" s="5">
        <v>3385</v>
      </c>
      <c r="F3606" s="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8271</v>
      </c>
      <c r="O3606" s="7">
        <f t="shared" si="336"/>
        <v>113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5">
        <v>250</v>
      </c>
      <c r="E3607" s="5">
        <v>460</v>
      </c>
      <c r="F3607" s="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8271</v>
      </c>
      <c r="O3607" s="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5">
        <v>3000</v>
      </c>
      <c r="E3608" s="5">
        <v>3908</v>
      </c>
      <c r="F3608" s="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8271</v>
      </c>
      <c r="O3608" s="7">
        <f t="shared" si="336"/>
        <v>130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5">
        <v>550</v>
      </c>
      <c r="E3609" s="5">
        <v>580</v>
      </c>
      <c r="F3609" s="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8271</v>
      </c>
      <c r="O3609" s="7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9">
        <f t="shared" si="340"/>
        <v>42338.963912037041</v>
      </c>
      <c r="T3609" s="19">
        <f t="shared" si="341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5">
        <v>800</v>
      </c>
      <c r="E3610" s="5">
        <v>800</v>
      </c>
      <c r="F3610" s="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8271</v>
      </c>
      <c r="O3610" s="7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5">
        <v>1960</v>
      </c>
      <c r="E3611" s="5">
        <v>3005</v>
      </c>
      <c r="F3611" s="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8271</v>
      </c>
      <c r="O3611" s="7">
        <f t="shared" si="336"/>
        <v>153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5">
        <v>1000</v>
      </c>
      <c r="E3612" s="5">
        <v>1623</v>
      </c>
      <c r="F3612" s="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8271</v>
      </c>
      <c r="O3612" s="7">
        <f t="shared" si="336"/>
        <v>162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5">
        <v>2500</v>
      </c>
      <c r="E3613" s="5">
        <v>3400</v>
      </c>
      <c r="F3613" s="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8271</v>
      </c>
      <c r="O3613" s="7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5">
        <v>5000</v>
      </c>
      <c r="E3614" s="5">
        <v>7220</v>
      </c>
      <c r="F3614" s="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8271</v>
      </c>
      <c r="O3614" s="7">
        <f t="shared" si="336"/>
        <v>144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5">
        <v>1250</v>
      </c>
      <c r="E3615" s="5">
        <v>1250</v>
      </c>
      <c r="F3615" s="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8271</v>
      </c>
      <c r="O3615" s="7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5">
        <v>2500</v>
      </c>
      <c r="E3616" s="5">
        <v>2520</v>
      </c>
      <c r="F3616" s="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8271</v>
      </c>
      <c r="O3616" s="7">
        <f t="shared" si="336"/>
        <v>101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5">
        <v>2500</v>
      </c>
      <c r="E3617" s="5">
        <v>2670</v>
      </c>
      <c r="F3617" s="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8271</v>
      </c>
      <c r="O3617" s="7">
        <f t="shared" si="336"/>
        <v>107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5">
        <v>2500</v>
      </c>
      <c r="E3618" s="5">
        <v>3120</v>
      </c>
      <c r="F3618" s="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8271</v>
      </c>
      <c r="O3618" s="7">
        <f t="shared" si="336"/>
        <v>125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5">
        <v>740</v>
      </c>
      <c r="E3619" s="5">
        <v>880</v>
      </c>
      <c r="F3619" s="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8271</v>
      </c>
      <c r="O3619" s="7">
        <f t="shared" si="336"/>
        <v>119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9">
        <f t="shared" si="340"/>
        <v>42779.610289351855</v>
      </c>
      <c r="T3619" s="19">
        <f t="shared" si="341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5">
        <v>2000</v>
      </c>
      <c r="E3620" s="5">
        <v>2020</v>
      </c>
      <c r="F3620" s="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8271</v>
      </c>
      <c r="O3620" s="7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5">
        <v>1000</v>
      </c>
      <c r="E3621" s="5">
        <v>1130</v>
      </c>
      <c r="F3621" s="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8271</v>
      </c>
      <c r="O3621" s="7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5">
        <v>10500</v>
      </c>
      <c r="E3622" s="5">
        <v>11045</v>
      </c>
      <c r="F3622" s="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8271</v>
      </c>
      <c r="O3622" s="7">
        <f t="shared" si="336"/>
        <v>105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5">
        <v>3000</v>
      </c>
      <c r="E3623" s="5">
        <v>3292</v>
      </c>
      <c r="F3623" s="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8271</v>
      </c>
      <c r="O3623" s="7">
        <f t="shared" si="336"/>
        <v>110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5">
        <v>1000</v>
      </c>
      <c r="E3624" s="5">
        <v>1000.99</v>
      </c>
      <c r="F3624" s="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8271</v>
      </c>
      <c r="O3624" s="7">
        <f t="shared" si="336"/>
        <v>100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5">
        <v>2500</v>
      </c>
      <c r="E3625" s="5">
        <v>3000</v>
      </c>
      <c r="F3625" s="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8271</v>
      </c>
      <c r="O3625" s="7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5">
        <v>3000</v>
      </c>
      <c r="E3626" s="5">
        <v>3148</v>
      </c>
      <c r="F3626" s="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8271</v>
      </c>
      <c r="O3626" s="7">
        <f t="shared" si="336"/>
        <v>105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5">
        <v>3000</v>
      </c>
      <c r="E3627" s="5">
        <v>3080</v>
      </c>
      <c r="F3627" s="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8271</v>
      </c>
      <c r="O3627" s="7">
        <f t="shared" si="336"/>
        <v>103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5">
        <v>4000</v>
      </c>
      <c r="E3628" s="5">
        <v>4073</v>
      </c>
      <c r="F3628" s="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8271</v>
      </c>
      <c r="O3628" s="7">
        <f t="shared" si="336"/>
        <v>102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5">
        <v>2000</v>
      </c>
      <c r="E3629" s="5">
        <v>2000</v>
      </c>
      <c r="F3629" s="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8271</v>
      </c>
      <c r="O3629" s="7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5">
        <v>100000</v>
      </c>
      <c r="E3630" s="5">
        <v>0</v>
      </c>
      <c r="F3630" s="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8305</v>
      </c>
      <c r="O3630" s="7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5">
        <v>1000000</v>
      </c>
      <c r="E3631" s="5">
        <v>2</v>
      </c>
      <c r="F3631" s="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8305</v>
      </c>
      <c r="O3631" s="7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5">
        <v>3000</v>
      </c>
      <c r="E3632" s="5">
        <v>1</v>
      </c>
      <c r="F3632" s="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8305</v>
      </c>
      <c r="O3632" s="7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5">
        <v>17100</v>
      </c>
      <c r="E3633" s="5">
        <v>8725</v>
      </c>
      <c r="F3633" s="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8305</v>
      </c>
      <c r="O3633" s="7">
        <f t="shared" si="336"/>
        <v>51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5">
        <v>500</v>
      </c>
      <c r="E3634" s="5">
        <v>100</v>
      </c>
      <c r="F3634" s="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8305</v>
      </c>
      <c r="O3634" s="7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5">
        <v>5000</v>
      </c>
      <c r="E3635" s="5">
        <v>1762</v>
      </c>
      <c r="F3635" s="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8305</v>
      </c>
      <c r="O3635" s="7">
        <f t="shared" si="336"/>
        <v>35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5">
        <v>75000</v>
      </c>
      <c r="E3636" s="5">
        <v>3185</v>
      </c>
      <c r="F3636" s="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8305</v>
      </c>
      <c r="O3636" s="7">
        <f t="shared" si="336"/>
        <v>4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5">
        <v>3500</v>
      </c>
      <c r="E3637" s="5">
        <v>1276</v>
      </c>
      <c r="F3637" s="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8305</v>
      </c>
      <c r="O3637" s="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5">
        <v>150000</v>
      </c>
      <c r="E3638" s="5">
        <v>0</v>
      </c>
      <c r="F3638" s="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8305</v>
      </c>
      <c r="O3638" s="7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5">
        <v>3000</v>
      </c>
      <c r="E3639" s="5">
        <v>926</v>
      </c>
      <c r="F3639" s="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8305</v>
      </c>
      <c r="O3639" s="7">
        <f t="shared" si="336"/>
        <v>31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5">
        <v>3300</v>
      </c>
      <c r="E3640" s="5">
        <v>216</v>
      </c>
      <c r="F3640" s="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8305</v>
      </c>
      <c r="O3640" s="7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5">
        <v>25000</v>
      </c>
      <c r="E3641" s="5">
        <v>1</v>
      </c>
      <c r="F3641" s="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8305</v>
      </c>
      <c r="O3641" s="7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5">
        <v>1000</v>
      </c>
      <c r="E3642" s="5">
        <v>55</v>
      </c>
      <c r="F3642" s="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8305</v>
      </c>
      <c r="O3642" s="7">
        <f t="shared" si="336"/>
        <v>6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5">
        <v>3000</v>
      </c>
      <c r="E3643" s="5">
        <v>0</v>
      </c>
      <c r="F3643" s="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8305</v>
      </c>
      <c r="O3643" s="7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5">
        <v>700</v>
      </c>
      <c r="E3644" s="5">
        <v>15</v>
      </c>
      <c r="F3644" s="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8305</v>
      </c>
      <c r="O3644" s="7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5">
        <v>25000</v>
      </c>
      <c r="E3645" s="5">
        <v>0</v>
      </c>
      <c r="F3645" s="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8305</v>
      </c>
      <c r="O3645" s="7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5">
        <v>5000</v>
      </c>
      <c r="E3646" s="5">
        <v>821</v>
      </c>
      <c r="F3646" s="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8305</v>
      </c>
      <c r="O3646" s="7">
        <f t="shared" si="336"/>
        <v>16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5">
        <v>1000</v>
      </c>
      <c r="E3647" s="5">
        <v>1</v>
      </c>
      <c r="F3647" s="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8305</v>
      </c>
      <c r="O3647" s="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5">
        <v>10000</v>
      </c>
      <c r="E3648" s="5">
        <v>481</v>
      </c>
      <c r="F3648" s="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8305</v>
      </c>
      <c r="O3648" s="7">
        <f t="shared" si="336"/>
        <v>5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5">
        <v>500</v>
      </c>
      <c r="E3649" s="5">
        <v>30</v>
      </c>
      <c r="F3649" s="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8305</v>
      </c>
      <c r="O3649" s="7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5">
        <v>40000</v>
      </c>
      <c r="E3650" s="5">
        <v>40153</v>
      </c>
      <c r="F3650" s="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8271</v>
      </c>
      <c r="O3650" s="7">
        <f t="shared" si="336"/>
        <v>100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9">
        <f t="shared" si="340"/>
        <v>41887.292187500003</v>
      </c>
      <c r="T3650" s="19">
        <f t="shared" si="341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5">
        <v>750</v>
      </c>
      <c r="E3651" s="5">
        <v>780</v>
      </c>
      <c r="F3651" s="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8271</v>
      </c>
      <c r="O3651" s="7">
        <f t="shared" ref="O3651:O3714" si="342">ROUND(E3651/D3651*100,0)</f>
        <v>104</v>
      </c>
      <c r="P3651" s="5">
        <f t="shared" ref="P3651:P3714" si="343">IF(L3651=0,0,(E3651/L3651))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RIGHT(N3651,LEN(N3651)-FIND("/",N3651)*1)</f>
        <v>plays</v>
      </c>
      <c r="S3651" s="19">
        <f t="shared" ref="S3651:S3714" si="346">(((J3651/60)/60)/24)+DATE(1970,1,1)</f>
        <v>41780.712893518517</v>
      </c>
      <c r="T3651" s="1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5">
        <v>500</v>
      </c>
      <c r="E3652" s="5">
        <v>500</v>
      </c>
      <c r="F3652" s="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8271</v>
      </c>
      <c r="O3652" s="7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5">
        <v>500</v>
      </c>
      <c r="E3653" s="5">
        <v>520</v>
      </c>
      <c r="F3653" s="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8271</v>
      </c>
      <c r="O3653" s="7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5">
        <v>300</v>
      </c>
      <c r="E3654" s="5">
        <v>752</v>
      </c>
      <c r="F3654" s="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8271</v>
      </c>
      <c r="O3654" s="7">
        <f t="shared" si="342"/>
        <v>251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5">
        <v>2000</v>
      </c>
      <c r="E3655" s="5">
        <v>2010</v>
      </c>
      <c r="F3655" s="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8271</v>
      </c>
      <c r="O3655" s="7">
        <f t="shared" si="342"/>
        <v>101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5">
        <v>1500</v>
      </c>
      <c r="E3656" s="5">
        <v>2616</v>
      </c>
      <c r="F3656" s="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8271</v>
      </c>
      <c r="O3656" s="7">
        <f t="shared" si="342"/>
        <v>174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5">
        <v>5000</v>
      </c>
      <c r="E3657" s="5">
        <v>5813</v>
      </c>
      <c r="F3657" s="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8271</v>
      </c>
      <c r="O3657" s="7">
        <f t="shared" si="342"/>
        <v>116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5">
        <v>5000</v>
      </c>
      <c r="E3658" s="5">
        <v>5291</v>
      </c>
      <c r="F3658" s="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8271</v>
      </c>
      <c r="O3658" s="7">
        <f t="shared" si="342"/>
        <v>106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5">
        <v>2000</v>
      </c>
      <c r="E3659" s="5">
        <v>2215</v>
      </c>
      <c r="F3659" s="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8271</v>
      </c>
      <c r="O3659" s="7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5">
        <v>1500</v>
      </c>
      <c r="E3660" s="5">
        <v>1510</v>
      </c>
      <c r="F3660" s="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8271</v>
      </c>
      <c r="O3660" s="7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5">
        <v>3000</v>
      </c>
      <c r="E3661" s="5">
        <v>3061</v>
      </c>
      <c r="F3661" s="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8271</v>
      </c>
      <c r="O3661" s="7">
        <f t="shared" si="342"/>
        <v>102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5">
        <v>250</v>
      </c>
      <c r="E3662" s="5">
        <v>250</v>
      </c>
      <c r="F3662" s="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8271</v>
      </c>
      <c r="O3662" s="7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5">
        <v>3000</v>
      </c>
      <c r="E3663" s="5">
        <v>3330</v>
      </c>
      <c r="F3663" s="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8271</v>
      </c>
      <c r="O3663" s="7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5">
        <v>8000</v>
      </c>
      <c r="E3664" s="5">
        <v>8114</v>
      </c>
      <c r="F3664" s="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8271</v>
      </c>
      <c r="O3664" s="7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5">
        <v>225</v>
      </c>
      <c r="E3665" s="5">
        <v>234</v>
      </c>
      <c r="F3665" s="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8271</v>
      </c>
      <c r="O3665" s="7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5">
        <v>800</v>
      </c>
      <c r="E3666" s="5">
        <v>875</v>
      </c>
      <c r="F3666" s="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8271</v>
      </c>
      <c r="O3666" s="7">
        <f t="shared" si="342"/>
        <v>109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5">
        <v>620</v>
      </c>
      <c r="E3667" s="5">
        <v>714</v>
      </c>
      <c r="F3667" s="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8271</v>
      </c>
      <c r="O3667" s="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5">
        <v>1200</v>
      </c>
      <c r="E3668" s="5">
        <v>1200</v>
      </c>
      <c r="F3668" s="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8271</v>
      </c>
      <c r="O3668" s="7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5">
        <v>3000</v>
      </c>
      <c r="E3669" s="5">
        <v>3095.11</v>
      </c>
      <c r="F3669" s="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8271</v>
      </c>
      <c r="O3669" s="7">
        <f t="shared" si="342"/>
        <v>103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5">
        <v>1000</v>
      </c>
      <c r="E3670" s="5">
        <v>1035</v>
      </c>
      <c r="F3670" s="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8271</v>
      </c>
      <c r="O3670" s="7">
        <f t="shared" si="342"/>
        <v>104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5">
        <v>1000</v>
      </c>
      <c r="E3671" s="5">
        <v>1382</v>
      </c>
      <c r="F3671" s="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8271</v>
      </c>
      <c r="O3671" s="7">
        <f t="shared" si="342"/>
        <v>138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5">
        <v>220</v>
      </c>
      <c r="E3672" s="5">
        <v>241</v>
      </c>
      <c r="F3672" s="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8271</v>
      </c>
      <c r="O3672" s="7">
        <f t="shared" si="342"/>
        <v>110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5">
        <v>3500</v>
      </c>
      <c r="E3673" s="5">
        <v>3530</v>
      </c>
      <c r="F3673" s="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8271</v>
      </c>
      <c r="O3673" s="7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5">
        <v>3000</v>
      </c>
      <c r="E3674" s="5">
        <v>3046</v>
      </c>
      <c r="F3674" s="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8271</v>
      </c>
      <c r="O3674" s="7">
        <f t="shared" si="342"/>
        <v>102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5">
        <v>4000</v>
      </c>
      <c r="E3675" s="5">
        <v>4545</v>
      </c>
      <c r="F3675" s="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8271</v>
      </c>
      <c r="O3675" s="7">
        <f t="shared" si="342"/>
        <v>114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5">
        <v>4500</v>
      </c>
      <c r="E3676" s="5">
        <v>4500</v>
      </c>
      <c r="F3676" s="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8271</v>
      </c>
      <c r="O3676" s="7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5">
        <v>50</v>
      </c>
      <c r="E3677" s="5">
        <v>70</v>
      </c>
      <c r="F3677" s="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8271</v>
      </c>
      <c r="O3677" s="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5">
        <v>800</v>
      </c>
      <c r="E3678" s="5">
        <v>1030</v>
      </c>
      <c r="F3678" s="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8271</v>
      </c>
      <c r="O3678" s="7">
        <f t="shared" si="342"/>
        <v>129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5">
        <v>12000</v>
      </c>
      <c r="E3679" s="5">
        <v>12348.5</v>
      </c>
      <c r="F3679" s="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8271</v>
      </c>
      <c r="O3679" s="7">
        <f t="shared" si="342"/>
        <v>103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5">
        <v>2000</v>
      </c>
      <c r="E3680" s="5">
        <v>2050</v>
      </c>
      <c r="F3680" s="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8271</v>
      </c>
      <c r="O3680" s="7">
        <f t="shared" si="342"/>
        <v>103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5">
        <v>2000</v>
      </c>
      <c r="E3681" s="5">
        <v>2202</v>
      </c>
      <c r="F3681" s="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8271</v>
      </c>
      <c r="O3681" s="7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5">
        <v>3000</v>
      </c>
      <c r="E3682" s="5">
        <v>3383</v>
      </c>
      <c r="F3682" s="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8271</v>
      </c>
      <c r="O3682" s="7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5">
        <v>1000</v>
      </c>
      <c r="E3683" s="5">
        <v>1119</v>
      </c>
      <c r="F3683" s="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8271</v>
      </c>
      <c r="O3683" s="7">
        <f t="shared" si="342"/>
        <v>112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5">
        <v>3000</v>
      </c>
      <c r="E3684" s="5">
        <v>4176</v>
      </c>
      <c r="F3684" s="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8271</v>
      </c>
      <c r="O3684" s="7">
        <f t="shared" si="342"/>
        <v>139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5">
        <v>3500</v>
      </c>
      <c r="E3685" s="5">
        <v>3880</v>
      </c>
      <c r="F3685" s="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8271</v>
      </c>
      <c r="O3685" s="7">
        <f t="shared" si="342"/>
        <v>111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5">
        <v>750</v>
      </c>
      <c r="E3686" s="5">
        <v>1043</v>
      </c>
      <c r="F3686" s="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8271</v>
      </c>
      <c r="O3686" s="7">
        <f t="shared" si="342"/>
        <v>139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5">
        <v>5000</v>
      </c>
      <c r="E3687" s="5">
        <v>5285</v>
      </c>
      <c r="F3687" s="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8271</v>
      </c>
      <c r="O3687" s="7">
        <f t="shared" si="342"/>
        <v>106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5">
        <v>350</v>
      </c>
      <c r="E3688" s="5">
        <v>355</v>
      </c>
      <c r="F3688" s="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8271</v>
      </c>
      <c r="O3688" s="7">
        <f t="shared" si="342"/>
        <v>101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5">
        <v>5000</v>
      </c>
      <c r="E3689" s="5">
        <v>5012.25</v>
      </c>
      <c r="F3689" s="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8271</v>
      </c>
      <c r="O3689" s="7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5">
        <v>3000</v>
      </c>
      <c r="E3690" s="5">
        <v>3275</v>
      </c>
      <c r="F3690" s="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8271</v>
      </c>
      <c r="O3690" s="7">
        <f t="shared" si="342"/>
        <v>109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5">
        <v>3000</v>
      </c>
      <c r="E3691" s="5">
        <v>3550</v>
      </c>
      <c r="F3691" s="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8271</v>
      </c>
      <c r="O3691" s="7">
        <f t="shared" si="342"/>
        <v>118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5">
        <v>1500</v>
      </c>
      <c r="E3692" s="5">
        <v>1800</v>
      </c>
      <c r="F3692" s="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8271</v>
      </c>
      <c r="O3692" s="7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5">
        <v>40000</v>
      </c>
      <c r="E3693" s="5">
        <v>51184</v>
      </c>
      <c r="F3693" s="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8271</v>
      </c>
      <c r="O3693" s="7">
        <f t="shared" si="342"/>
        <v>128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5">
        <v>1000</v>
      </c>
      <c r="E3694" s="5">
        <v>1260</v>
      </c>
      <c r="F3694" s="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8271</v>
      </c>
      <c r="O3694" s="7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9">
        <f t="shared" si="346"/>
        <v>41891.96503472222</v>
      </c>
      <c r="T3694" s="19">
        <f t="shared" si="347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5">
        <v>333</v>
      </c>
      <c r="E3695" s="5">
        <v>430</v>
      </c>
      <c r="F3695" s="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8271</v>
      </c>
      <c r="O3695" s="7">
        <f t="shared" si="342"/>
        <v>129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5">
        <v>3500</v>
      </c>
      <c r="E3696" s="5">
        <v>3760</v>
      </c>
      <c r="F3696" s="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8271</v>
      </c>
      <c r="O3696" s="7">
        <f t="shared" si="342"/>
        <v>107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5">
        <v>4000</v>
      </c>
      <c r="E3697" s="5">
        <v>4005</v>
      </c>
      <c r="F3697" s="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8271</v>
      </c>
      <c r="O3697" s="7">
        <f t="shared" si="342"/>
        <v>100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5">
        <v>2000</v>
      </c>
      <c r="E3698" s="5">
        <v>3100</v>
      </c>
      <c r="F3698" s="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8271</v>
      </c>
      <c r="O3698" s="7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5">
        <v>2000</v>
      </c>
      <c r="E3699" s="5">
        <v>2160</v>
      </c>
      <c r="F3699" s="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8271</v>
      </c>
      <c r="O3699" s="7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5">
        <v>5000</v>
      </c>
      <c r="E3700" s="5">
        <v>5526</v>
      </c>
      <c r="F3700" s="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8271</v>
      </c>
      <c r="O3700" s="7">
        <f t="shared" si="342"/>
        <v>111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5">
        <v>2500</v>
      </c>
      <c r="E3701" s="5">
        <v>2520</v>
      </c>
      <c r="F3701" s="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8271</v>
      </c>
      <c r="O3701" s="7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5">
        <v>500</v>
      </c>
      <c r="E3702" s="5">
        <v>606</v>
      </c>
      <c r="F3702" s="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8271</v>
      </c>
      <c r="O3702" s="7">
        <f t="shared" si="342"/>
        <v>121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5">
        <v>1500</v>
      </c>
      <c r="E3703" s="5">
        <v>1505</v>
      </c>
      <c r="F3703" s="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8271</v>
      </c>
      <c r="O3703" s="7">
        <f t="shared" si="342"/>
        <v>100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5">
        <v>3000</v>
      </c>
      <c r="E3704" s="5">
        <v>3275</v>
      </c>
      <c r="F3704" s="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8271</v>
      </c>
      <c r="O3704" s="7">
        <f t="shared" si="342"/>
        <v>109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5">
        <v>1050</v>
      </c>
      <c r="E3705" s="5">
        <v>1296</v>
      </c>
      <c r="F3705" s="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8271</v>
      </c>
      <c r="O3705" s="7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5">
        <v>300</v>
      </c>
      <c r="E3706" s="5">
        <v>409.01</v>
      </c>
      <c r="F3706" s="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8271</v>
      </c>
      <c r="O3706" s="7">
        <f t="shared" si="342"/>
        <v>136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5">
        <v>2827</v>
      </c>
      <c r="E3707" s="5">
        <v>2925</v>
      </c>
      <c r="F3707" s="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8271</v>
      </c>
      <c r="O3707" s="7">
        <f t="shared" si="342"/>
        <v>103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5">
        <v>1500</v>
      </c>
      <c r="E3708" s="5">
        <v>1820</v>
      </c>
      <c r="F3708" s="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8271</v>
      </c>
      <c r="O3708" s="7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5">
        <v>1000</v>
      </c>
      <c r="E3709" s="5">
        <v>1860</v>
      </c>
      <c r="F3709" s="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8271</v>
      </c>
      <c r="O3709" s="7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5">
        <v>700</v>
      </c>
      <c r="E3710" s="5">
        <v>2100</v>
      </c>
      <c r="F3710" s="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8271</v>
      </c>
      <c r="O3710" s="7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5">
        <v>1000</v>
      </c>
      <c r="E3711" s="5">
        <v>1082.5</v>
      </c>
      <c r="F3711" s="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8271</v>
      </c>
      <c r="O3711" s="7">
        <f t="shared" si="342"/>
        <v>108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5">
        <v>1300</v>
      </c>
      <c r="E3712" s="5">
        <v>1835</v>
      </c>
      <c r="F3712" s="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8271</v>
      </c>
      <c r="O3712" s="7">
        <f t="shared" si="342"/>
        <v>141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5">
        <v>500</v>
      </c>
      <c r="E3713" s="5">
        <v>570</v>
      </c>
      <c r="F3713" s="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8271</v>
      </c>
      <c r="O3713" s="7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5">
        <v>7500</v>
      </c>
      <c r="E3714" s="5">
        <v>11530</v>
      </c>
      <c r="F3714" s="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8271</v>
      </c>
      <c r="O3714" s="7">
        <f t="shared" si="342"/>
        <v>154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9">
        <f t="shared" si="346"/>
        <v>42134.172071759262</v>
      </c>
      <c r="T3714" s="19">
        <f t="shared" si="347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5">
        <v>2000</v>
      </c>
      <c r="E3715" s="5">
        <v>2030</v>
      </c>
      <c r="F3715" s="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8271</v>
      </c>
      <c r="O3715" s="7">
        <f t="shared" ref="O3715:O3778" si="348">ROUND(E3715/D3715*100,0)</f>
        <v>102</v>
      </c>
      <c r="P3715" s="5">
        <f t="shared" ref="P3715:P3778" si="349">IF(L3715=0,0,(E3715/L3715))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RIGHT(N3715,LEN(N3715)-FIND("/",N3715)*1)</f>
        <v>plays</v>
      </c>
      <c r="S3715" s="19">
        <f t="shared" ref="S3715:S3778" si="352">(((J3715/60)/60)/24)+DATE(1970,1,1)</f>
        <v>42505.738032407404</v>
      </c>
      <c r="T3715" s="1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5">
        <v>10000</v>
      </c>
      <c r="E3716" s="5">
        <v>10235</v>
      </c>
      <c r="F3716" s="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8271</v>
      </c>
      <c r="O3716" s="7">
        <f t="shared" si="348"/>
        <v>102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5">
        <v>3500</v>
      </c>
      <c r="E3717" s="5">
        <v>3590</v>
      </c>
      <c r="F3717" s="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8271</v>
      </c>
      <c r="O3717" s="7">
        <f t="shared" si="348"/>
        <v>103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5">
        <v>800</v>
      </c>
      <c r="E3718" s="5">
        <v>1246</v>
      </c>
      <c r="F3718" s="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8271</v>
      </c>
      <c r="O3718" s="7">
        <f t="shared" si="348"/>
        <v>156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5">
        <v>4000</v>
      </c>
      <c r="E3719" s="5">
        <v>4030</v>
      </c>
      <c r="F3719" s="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8271</v>
      </c>
      <c r="O3719" s="7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5">
        <v>500</v>
      </c>
      <c r="E3720" s="5">
        <v>1197</v>
      </c>
      <c r="F3720" s="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8271</v>
      </c>
      <c r="O3720" s="7">
        <f t="shared" si="348"/>
        <v>239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5">
        <v>200</v>
      </c>
      <c r="E3721" s="5">
        <v>420</v>
      </c>
      <c r="F3721" s="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8271</v>
      </c>
      <c r="O3721" s="7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5">
        <v>3300</v>
      </c>
      <c r="E3722" s="5">
        <v>3449</v>
      </c>
      <c r="F3722" s="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8271</v>
      </c>
      <c r="O3722" s="7">
        <f t="shared" si="348"/>
        <v>105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5">
        <v>5000</v>
      </c>
      <c r="E3723" s="5">
        <v>5040</v>
      </c>
      <c r="F3723" s="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8271</v>
      </c>
      <c r="O3723" s="7">
        <f t="shared" si="348"/>
        <v>101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5">
        <v>1500</v>
      </c>
      <c r="E3724" s="5">
        <v>1668</v>
      </c>
      <c r="F3724" s="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8271</v>
      </c>
      <c r="O3724" s="7">
        <f t="shared" si="348"/>
        <v>111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5">
        <v>4500</v>
      </c>
      <c r="E3725" s="5">
        <v>4592</v>
      </c>
      <c r="F3725" s="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8271</v>
      </c>
      <c r="O3725" s="7">
        <f t="shared" si="348"/>
        <v>102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5">
        <v>4300</v>
      </c>
      <c r="E3726" s="5">
        <v>4409.55</v>
      </c>
      <c r="F3726" s="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8271</v>
      </c>
      <c r="O3726" s="7">
        <f t="shared" si="348"/>
        <v>103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5">
        <v>300</v>
      </c>
      <c r="E3727" s="5">
        <v>381</v>
      </c>
      <c r="F3727" s="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8271</v>
      </c>
      <c r="O3727" s="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5">
        <v>850</v>
      </c>
      <c r="E3728" s="5">
        <v>2879</v>
      </c>
      <c r="F3728" s="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8271</v>
      </c>
      <c r="O3728" s="7">
        <f t="shared" si="348"/>
        <v>339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5">
        <v>2000</v>
      </c>
      <c r="E3729" s="5">
        <v>2015</v>
      </c>
      <c r="F3729" s="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8271</v>
      </c>
      <c r="O3729" s="7">
        <f t="shared" si="348"/>
        <v>101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5">
        <v>20000</v>
      </c>
      <c r="E3730" s="5">
        <v>1862</v>
      </c>
      <c r="F3730" s="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8271</v>
      </c>
      <c r="O3730" s="7">
        <f t="shared" si="348"/>
        <v>9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5">
        <v>5000</v>
      </c>
      <c r="E3731" s="5">
        <v>362</v>
      </c>
      <c r="F3731" s="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8271</v>
      </c>
      <c r="O3731" s="7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5">
        <v>1000</v>
      </c>
      <c r="E3732" s="5">
        <v>100</v>
      </c>
      <c r="F3732" s="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8271</v>
      </c>
      <c r="O3732" s="7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5">
        <v>5500</v>
      </c>
      <c r="E3733" s="5">
        <v>620</v>
      </c>
      <c r="F3733" s="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8271</v>
      </c>
      <c r="O3733" s="7">
        <f t="shared" si="348"/>
        <v>11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5">
        <v>850</v>
      </c>
      <c r="E3734" s="5">
        <v>131</v>
      </c>
      <c r="F3734" s="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8271</v>
      </c>
      <c r="O3734" s="7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5">
        <v>1500</v>
      </c>
      <c r="E3735" s="5">
        <v>0</v>
      </c>
      <c r="F3735" s="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8271</v>
      </c>
      <c r="O3735" s="7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5">
        <v>1500</v>
      </c>
      <c r="E3736" s="5">
        <v>427</v>
      </c>
      <c r="F3736" s="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8271</v>
      </c>
      <c r="O3736" s="7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5">
        <v>150</v>
      </c>
      <c r="E3737" s="5">
        <v>20</v>
      </c>
      <c r="F3737" s="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8271</v>
      </c>
      <c r="O3737" s="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5">
        <v>1500</v>
      </c>
      <c r="E3738" s="5">
        <v>10</v>
      </c>
      <c r="F3738" s="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8271</v>
      </c>
      <c r="O3738" s="7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5">
        <v>700</v>
      </c>
      <c r="E3739" s="5">
        <v>150</v>
      </c>
      <c r="F3739" s="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8271</v>
      </c>
      <c r="O3739" s="7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5">
        <v>1500</v>
      </c>
      <c r="E3740" s="5">
        <v>270</v>
      </c>
      <c r="F3740" s="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8271</v>
      </c>
      <c r="O3740" s="7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5">
        <v>4000</v>
      </c>
      <c r="E3741" s="5">
        <v>805</v>
      </c>
      <c r="F3741" s="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8271</v>
      </c>
      <c r="O3741" s="7">
        <f t="shared" si="348"/>
        <v>20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5">
        <v>2000</v>
      </c>
      <c r="E3742" s="5">
        <v>358</v>
      </c>
      <c r="F3742" s="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8271</v>
      </c>
      <c r="O3742" s="7">
        <f t="shared" si="348"/>
        <v>18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5">
        <v>20000</v>
      </c>
      <c r="E3743" s="5">
        <v>0</v>
      </c>
      <c r="F3743" s="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8271</v>
      </c>
      <c r="O3743" s="7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5">
        <v>5000</v>
      </c>
      <c r="E3744" s="5">
        <v>100</v>
      </c>
      <c r="F3744" s="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8271</v>
      </c>
      <c r="O3744" s="7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5">
        <v>2200</v>
      </c>
      <c r="E3745" s="5">
        <v>0</v>
      </c>
      <c r="F3745" s="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8271</v>
      </c>
      <c r="O3745" s="7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5">
        <v>1200</v>
      </c>
      <c r="E3746" s="5">
        <v>0</v>
      </c>
      <c r="F3746" s="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8271</v>
      </c>
      <c r="O3746" s="7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5">
        <v>100</v>
      </c>
      <c r="E3747" s="5">
        <v>10</v>
      </c>
      <c r="F3747" s="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8271</v>
      </c>
      <c r="O3747" s="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5">
        <v>8500</v>
      </c>
      <c r="E3748" s="5">
        <v>202</v>
      </c>
      <c r="F3748" s="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8271</v>
      </c>
      <c r="O3748" s="7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5">
        <v>2500</v>
      </c>
      <c r="E3749" s="5">
        <v>25</v>
      </c>
      <c r="F3749" s="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8271</v>
      </c>
      <c r="O3749" s="7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5">
        <v>5000</v>
      </c>
      <c r="E3750" s="5">
        <v>5176</v>
      </c>
      <c r="F3750" s="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8305</v>
      </c>
      <c r="O3750" s="7">
        <f t="shared" si="348"/>
        <v>104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5">
        <v>500</v>
      </c>
      <c r="E3751" s="5">
        <v>525</v>
      </c>
      <c r="F3751" s="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8305</v>
      </c>
      <c r="O3751" s="7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5">
        <v>6000</v>
      </c>
      <c r="E3752" s="5">
        <v>6027</v>
      </c>
      <c r="F3752" s="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8305</v>
      </c>
      <c r="O3752" s="7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5">
        <v>1000</v>
      </c>
      <c r="E3753" s="5">
        <v>1326</v>
      </c>
      <c r="F3753" s="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8305</v>
      </c>
      <c r="O3753" s="7">
        <f t="shared" si="348"/>
        <v>133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5">
        <v>500</v>
      </c>
      <c r="E3754" s="5">
        <v>565</v>
      </c>
      <c r="F3754" s="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8305</v>
      </c>
      <c r="O3754" s="7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5">
        <v>5000</v>
      </c>
      <c r="E3755" s="5">
        <v>5167</v>
      </c>
      <c r="F3755" s="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8305</v>
      </c>
      <c r="O3755" s="7">
        <f t="shared" si="348"/>
        <v>103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5">
        <v>2500</v>
      </c>
      <c r="E3756" s="5">
        <v>3000</v>
      </c>
      <c r="F3756" s="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8305</v>
      </c>
      <c r="O3756" s="7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5">
        <v>550</v>
      </c>
      <c r="E3757" s="5">
        <v>713</v>
      </c>
      <c r="F3757" s="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8305</v>
      </c>
      <c r="O3757" s="7">
        <f t="shared" si="348"/>
        <v>130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5">
        <v>4500</v>
      </c>
      <c r="E3758" s="5">
        <v>4550</v>
      </c>
      <c r="F3758" s="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8305</v>
      </c>
      <c r="O3758" s="7">
        <f t="shared" si="348"/>
        <v>101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5">
        <v>3500</v>
      </c>
      <c r="E3759" s="5">
        <v>3798</v>
      </c>
      <c r="F3759" s="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8305</v>
      </c>
      <c r="O3759" s="7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5">
        <v>1500</v>
      </c>
      <c r="E3760" s="5">
        <v>1535</v>
      </c>
      <c r="F3760" s="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8305</v>
      </c>
      <c r="O3760" s="7">
        <f t="shared" si="348"/>
        <v>102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5">
        <v>4000</v>
      </c>
      <c r="E3761" s="5">
        <v>4409.7700000000004</v>
      </c>
      <c r="F3761" s="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8305</v>
      </c>
      <c r="O3761" s="7">
        <f t="shared" si="348"/>
        <v>110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5">
        <v>5000</v>
      </c>
      <c r="E3762" s="5">
        <v>5050.7700000000004</v>
      </c>
      <c r="F3762" s="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8305</v>
      </c>
      <c r="O3762" s="7">
        <f t="shared" si="348"/>
        <v>101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5">
        <v>500</v>
      </c>
      <c r="E3763" s="5">
        <v>500</v>
      </c>
      <c r="F3763" s="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8305</v>
      </c>
      <c r="O3763" s="7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5">
        <v>1250</v>
      </c>
      <c r="E3764" s="5">
        <v>1328</v>
      </c>
      <c r="F3764" s="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8305</v>
      </c>
      <c r="O3764" s="7">
        <f t="shared" si="348"/>
        <v>106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5">
        <v>5000</v>
      </c>
      <c r="E3765" s="5">
        <v>5000</v>
      </c>
      <c r="F3765" s="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8305</v>
      </c>
      <c r="O3765" s="7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5">
        <v>1500</v>
      </c>
      <c r="E3766" s="5">
        <v>1500</v>
      </c>
      <c r="F3766" s="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8305</v>
      </c>
      <c r="O3766" s="7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5">
        <v>7000</v>
      </c>
      <c r="E3767" s="5">
        <v>7942</v>
      </c>
      <c r="F3767" s="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8305</v>
      </c>
      <c r="O3767" s="7">
        <f t="shared" si="348"/>
        <v>113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5">
        <v>10000</v>
      </c>
      <c r="E3768" s="5">
        <v>10265.01</v>
      </c>
      <c r="F3768" s="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8305</v>
      </c>
      <c r="O3768" s="7">
        <f t="shared" si="348"/>
        <v>103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5">
        <v>2000</v>
      </c>
      <c r="E3769" s="5">
        <v>2335</v>
      </c>
      <c r="F3769" s="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8305</v>
      </c>
      <c r="O3769" s="7">
        <f t="shared" si="348"/>
        <v>117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5">
        <v>4000</v>
      </c>
      <c r="E3770" s="5">
        <v>4306.1099999999997</v>
      </c>
      <c r="F3770" s="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8305</v>
      </c>
      <c r="O3770" s="7">
        <f t="shared" si="348"/>
        <v>108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5">
        <v>1100</v>
      </c>
      <c r="E3771" s="5">
        <v>1100</v>
      </c>
      <c r="F3771" s="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8305</v>
      </c>
      <c r="O3771" s="7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5">
        <v>2000</v>
      </c>
      <c r="E3772" s="5">
        <v>2000</v>
      </c>
      <c r="F3772" s="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8305</v>
      </c>
      <c r="O3772" s="7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5">
        <v>1000</v>
      </c>
      <c r="E3773" s="5">
        <v>1460</v>
      </c>
      <c r="F3773" s="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8305</v>
      </c>
      <c r="O3773" s="7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5">
        <v>5000</v>
      </c>
      <c r="E3774" s="5">
        <v>5510</v>
      </c>
      <c r="F3774" s="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8305</v>
      </c>
      <c r="O3774" s="7">
        <f t="shared" si="348"/>
        <v>110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5">
        <v>5000</v>
      </c>
      <c r="E3775" s="5">
        <v>5410</v>
      </c>
      <c r="F3775" s="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8305</v>
      </c>
      <c r="O3775" s="7">
        <f t="shared" si="348"/>
        <v>108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5">
        <v>2500</v>
      </c>
      <c r="E3776" s="5">
        <v>2500</v>
      </c>
      <c r="F3776" s="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8305</v>
      </c>
      <c r="O3776" s="7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5">
        <v>2000</v>
      </c>
      <c r="E3777" s="5">
        <v>2005</v>
      </c>
      <c r="F3777" s="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8305</v>
      </c>
      <c r="O3777" s="7">
        <f t="shared" si="348"/>
        <v>100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5">
        <v>8000</v>
      </c>
      <c r="E3778" s="5">
        <v>8537</v>
      </c>
      <c r="F3778" s="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8305</v>
      </c>
      <c r="O3778" s="7">
        <f t="shared" si="348"/>
        <v>107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9">
        <f t="shared" si="352"/>
        <v>41814.367800925924</v>
      </c>
      <c r="T3778" s="19">
        <f t="shared" si="353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5">
        <v>2000</v>
      </c>
      <c r="E3779" s="5">
        <v>2864</v>
      </c>
      <c r="F3779" s="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8305</v>
      </c>
      <c r="O3779" s="7">
        <f t="shared" ref="O3779:O3842" si="354">ROUND(E3779/D3779*100,0)</f>
        <v>143</v>
      </c>
      <c r="P3779" s="5">
        <f t="shared" ref="P3779:P3842" si="355">IF(L3779=0,0,(E3779/L3779))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RIGHT(N3779,LEN(N3779)-FIND("/",N3779)*1)</f>
        <v>musical</v>
      </c>
      <c r="S3779" s="19">
        <f t="shared" ref="S3779:S3842" si="358">(((J3779/60)/60)/24)+DATE(1970,1,1)</f>
        <v>41887.111354166671</v>
      </c>
      <c r="T3779" s="1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5">
        <v>2400</v>
      </c>
      <c r="E3780" s="5">
        <v>2521</v>
      </c>
      <c r="F3780" s="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8305</v>
      </c>
      <c r="O3780" s="7">
        <f t="shared" si="354"/>
        <v>105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5">
        <v>15000</v>
      </c>
      <c r="E3781" s="5">
        <v>15597</v>
      </c>
      <c r="F3781" s="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8305</v>
      </c>
      <c r="O3781" s="7">
        <f t="shared" si="354"/>
        <v>104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5">
        <v>2500</v>
      </c>
      <c r="E3782" s="5">
        <v>3000</v>
      </c>
      <c r="F3782" s="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8305</v>
      </c>
      <c r="O3782" s="7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5">
        <v>4500</v>
      </c>
      <c r="E3783" s="5">
        <v>4935</v>
      </c>
      <c r="F3783" s="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8305</v>
      </c>
      <c r="O3783" s="7">
        <f t="shared" si="354"/>
        <v>110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5">
        <v>2000</v>
      </c>
      <c r="E3784" s="5">
        <v>2035</v>
      </c>
      <c r="F3784" s="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8305</v>
      </c>
      <c r="O3784" s="7">
        <f t="shared" si="354"/>
        <v>102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5">
        <v>1200</v>
      </c>
      <c r="E3785" s="5">
        <v>1547</v>
      </c>
      <c r="F3785" s="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8305</v>
      </c>
      <c r="O3785" s="7">
        <f t="shared" si="354"/>
        <v>129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5">
        <v>1000</v>
      </c>
      <c r="E3786" s="5">
        <v>1150</v>
      </c>
      <c r="F3786" s="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8305</v>
      </c>
      <c r="O3786" s="7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5">
        <v>2000</v>
      </c>
      <c r="E3787" s="5">
        <v>3015</v>
      </c>
      <c r="F3787" s="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8305</v>
      </c>
      <c r="O3787" s="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5">
        <v>6000</v>
      </c>
      <c r="E3788" s="5">
        <v>6658</v>
      </c>
      <c r="F3788" s="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8305</v>
      </c>
      <c r="O3788" s="7">
        <f t="shared" si="354"/>
        <v>111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5">
        <v>350</v>
      </c>
      <c r="E3789" s="5">
        <v>351</v>
      </c>
      <c r="F3789" s="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8305</v>
      </c>
      <c r="O3789" s="7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5">
        <v>75000</v>
      </c>
      <c r="E3790" s="5">
        <v>500</v>
      </c>
      <c r="F3790" s="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8305</v>
      </c>
      <c r="O3790" s="7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5">
        <v>3550</v>
      </c>
      <c r="E3791" s="5">
        <v>116</v>
      </c>
      <c r="F3791" s="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8305</v>
      </c>
      <c r="O3791" s="7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5">
        <v>15000</v>
      </c>
      <c r="E3792" s="5">
        <v>0</v>
      </c>
      <c r="F3792" s="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8305</v>
      </c>
      <c r="O3792" s="7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5">
        <v>1500</v>
      </c>
      <c r="E3793" s="5">
        <v>0</v>
      </c>
      <c r="F3793" s="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8305</v>
      </c>
      <c r="O3793" s="7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5">
        <v>12500</v>
      </c>
      <c r="E3794" s="5">
        <v>35</v>
      </c>
      <c r="F3794" s="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8305</v>
      </c>
      <c r="O3794" s="7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5">
        <v>7000</v>
      </c>
      <c r="E3795" s="5">
        <v>4176</v>
      </c>
      <c r="F3795" s="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8305</v>
      </c>
      <c r="O3795" s="7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5">
        <v>5000</v>
      </c>
      <c r="E3796" s="5">
        <v>50</v>
      </c>
      <c r="F3796" s="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8305</v>
      </c>
      <c r="O3796" s="7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5">
        <v>600</v>
      </c>
      <c r="E3797" s="5">
        <v>10</v>
      </c>
      <c r="F3797" s="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8305</v>
      </c>
      <c r="O3797" s="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5">
        <v>22500</v>
      </c>
      <c r="E3798" s="5">
        <v>1</v>
      </c>
      <c r="F3798" s="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8305</v>
      </c>
      <c r="O3798" s="7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5">
        <v>6000</v>
      </c>
      <c r="E3799" s="5">
        <v>5380</v>
      </c>
      <c r="F3799" s="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8305</v>
      </c>
      <c r="O3799" s="7">
        <f t="shared" si="354"/>
        <v>90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5">
        <v>70000</v>
      </c>
      <c r="E3800" s="5">
        <v>1025</v>
      </c>
      <c r="F3800" s="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8305</v>
      </c>
      <c r="O3800" s="7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5">
        <v>10000</v>
      </c>
      <c r="E3801" s="5">
        <v>402</v>
      </c>
      <c r="F3801" s="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8305</v>
      </c>
      <c r="O3801" s="7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5">
        <v>22000</v>
      </c>
      <c r="E3802" s="5">
        <v>881</v>
      </c>
      <c r="F3802" s="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8305</v>
      </c>
      <c r="O3802" s="7">
        <f t="shared" si="354"/>
        <v>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5">
        <v>5000</v>
      </c>
      <c r="E3803" s="5">
        <v>426</v>
      </c>
      <c r="F3803" s="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8305</v>
      </c>
      <c r="O3803" s="7">
        <f t="shared" si="354"/>
        <v>9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5">
        <v>3000</v>
      </c>
      <c r="E3804" s="5">
        <v>0</v>
      </c>
      <c r="F3804" s="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8305</v>
      </c>
      <c r="O3804" s="7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5">
        <v>12000</v>
      </c>
      <c r="E3805" s="5">
        <v>2358</v>
      </c>
      <c r="F3805" s="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8305</v>
      </c>
      <c r="O3805" s="7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5">
        <v>8000</v>
      </c>
      <c r="E3806" s="5">
        <v>0</v>
      </c>
      <c r="F3806" s="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8305</v>
      </c>
      <c r="O3806" s="7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5">
        <v>150000</v>
      </c>
      <c r="E3807" s="5">
        <v>3</v>
      </c>
      <c r="F3807" s="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8305</v>
      </c>
      <c r="O3807" s="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5">
        <v>7500</v>
      </c>
      <c r="E3808" s="5">
        <v>5</v>
      </c>
      <c r="F3808" s="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8305</v>
      </c>
      <c r="O3808" s="7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5">
        <v>1500</v>
      </c>
      <c r="E3809" s="5">
        <v>455</v>
      </c>
      <c r="F3809" s="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8305</v>
      </c>
      <c r="O3809" s="7">
        <f t="shared" si="354"/>
        <v>30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5">
        <v>1000</v>
      </c>
      <c r="E3810" s="5">
        <v>1000</v>
      </c>
      <c r="F3810" s="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8271</v>
      </c>
      <c r="O3810" s="7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5">
        <v>2000</v>
      </c>
      <c r="E3811" s="5">
        <v>2025</v>
      </c>
      <c r="F3811" s="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8271</v>
      </c>
      <c r="O3811" s="7">
        <f t="shared" si="354"/>
        <v>101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5">
        <v>1500</v>
      </c>
      <c r="E3812" s="5">
        <v>1826</v>
      </c>
      <c r="F3812" s="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8271</v>
      </c>
      <c r="O3812" s="7">
        <f t="shared" si="354"/>
        <v>122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5">
        <v>250</v>
      </c>
      <c r="E3813" s="5">
        <v>825</v>
      </c>
      <c r="F3813" s="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8271</v>
      </c>
      <c r="O3813" s="7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5">
        <v>2000</v>
      </c>
      <c r="E3814" s="5">
        <v>2191</v>
      </c>
      <c r="F3814" s="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8271</v>
      </c>
      <c r="O3814" s="7">
        <f t="shared" si="354"/>
        <v>110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5">
        <v>2100</v>
      </c>
      <c r="E3815" s="5">
        <v>2119.9899999999998</v>
      </c>
      <c r="F3815" s="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8271</v>
      </c>
      <c r="O3815" s="7">
        <f t="shared" si="354"/>
        <v>101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5">
        <v>1500</v>
      </c>
      <c r="E3816" s="5">
        <v>2102</v>
      </c>
      <c r="F3816" s="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8271</v>
      </c>
      <c r="O3816" s="7">
        <f t="shared" si="354"/>
        <v>140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5">
        <v>1000</v>
      </c>
      <c r="E3817" s="5">
        <v>1000.01</v>
      </c>
      <c r="F3817" s="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8271</v>
      </c>
      <c r="O3817" s="7">
        <f t="shared" si="354"/>
        <v>100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5">
        <v>1500</v>
      </c>
      <c r="E3818" s="5">
        <v>1788.57</v>
      </c>
      <c r="F3818" s="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8271</v>
      </c>
      <c r="O3818" s="7">
        <f t="shared" si="354"/>
        <v>119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5">
        <v>2000</v>
      </c>
      <c r="E3819" s="5">
        <v>2145</v>
      </c>
      <c r="F3819" s="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8271</v>
      </c>
      <c r="O3819" s="7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5">
        <v>250</v>
      </c>
      <c r="E3820" s="5">
        <v>570</v>
      </c>
      <c r="F3820" s="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8271</v>
      </c>
      <c r="O3820" s="7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5">
        <v>1000</v>
      </c>
      <c r="E3821" s="5">
        <v>1064</v>
      </c>
      <c r="F3821" s="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8271</v>
      </c>
      <c r="O3821" s="7">
        <f t="shared" si="354"/>
        <v>106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5">
        <v>300</v>
      </c>
      <c r="E3822" s="5">
        <v>430</v>
      </c>
      <c r="F3822" s="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8271</v>
      </c>
      <c r="O3822" s="7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5">
        <v>3500</v>
      </c>
      <c r="E3823" s="5">
        <v>3659</v>
      </c>
      <c r="F3823" s="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8271</v>
      </c>
      <c r="O3823" s="7">
        <f t="shared" si="354"/>
        <v>105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5">
        <v>5000</v>
      </c>
      <c r="E3824" s="5">
        <v>5501</v>
      </c>
      <c r="F3824" s="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8271</v>
      </c>
      <c r="O3824" s="7">
        <f t="shared" si="354"/>
        <v>110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5">
        <v>2500</v>
      </c>
      <c r="E3825" s="5">
        <v>2650</v>
      </c>
      <c r="F3825" s="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8271</v>
      </c>
      <c r="O3825" s="7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5">
        <v>250</v>
      </c>
      <c r="E3826" s="5">
        <v>270</v>
      </c>
      <c r="F3826" s="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8271</v>
      </c>
      <c r="O3826" s="7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5">
        <v>5000</v>
      </c>
      <c r="E3827" s="5">
        <v>5271</v>
      </c>
      <c r="F3827" s="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8271</v>
      </c>
      <c r="O3827" s="7">
        <f t="shared" si="354"/>
        <v>105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5">
        <v>600</v>
      </c>
      <c r="E3828" s="5">
        <v>715</v>
      </c>
      <c r="F3828" s="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8271</v>
      </c>
      <c r="O3828" s="7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5">
        <v>3000</v>
      </c>
      <c r="E3829" s="5">
        <v>4580</v>
      </c>
      <c r="F3829" s="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8271</v>
      </c>
      <c r="O3829" s="7">
        <f t="shared" si="354"/>
        <v>153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9">
        <f t="shared" si="358"/>
        <v>42034.928252314814</v>
      </c>
      <c r="T3829" s="19">
        <f t="shared" si="35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5">
        <v>5000</v>
      </c>
      <c r="E3830" s="5">
        <v>5000</v>
      </c>
      <c r="F3830" s="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8271</v>
      </c>
      <c r="O3830" s="7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5">
        <v>500</v>
      </c>
      <c r="E3831" s="5">
        <v>501</v>
      </c>
      <c r="F3831" s="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8271</v>
      </c>
      <c r="O3831" s="7">
        <f t="shared" si="354"/>
        <v>100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5">
        <v>100</v>
      </c>
      <c r="E3832" s="5">
        <v>225</v>
      </c>
      <c r="F3832" s="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8271</v>
      </c>
      <c r="O3832" s="7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5">
        <v>500</v>
      </c>
      <c r="E3833" s="5">
        <v>530.11</v>
      </c>
      <c r="F3833" s="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8271</v>
      </c>
      <c r="O3833" s="7">
        <f t="shared" si="354"/>
        <v>106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5">
        <v>1200</v>
      </c>
      <c r="E3834" s="5">
        <v>1256</v>
      </c>
      <c r="F3834" s="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8271</v>
      </c>
      <c r="O3834" s="7">
        <f t="shared" si="354"/>
        <v>105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5">
        <v>1200</v>
      </c>
      <c r="E3835" s="5">
        <v>1400</v>
      </c>
      <c r="F3835" s="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8271</v>
      </c>
      <c r="O3835" s="7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5">
        <v>3000</v>
      </c>
      <c r="E3836" s="5">
        <v>3271</v>
      </c>
      <c r="F3836" s="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8271</v>
      </c>
      <c r="O3836" s="7">
        <f t="shared" si="354"/>
        <v>109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5">
        <v>200</v>
      </c>
      <c r="E3837" s="5">
        <v>320</v>
      </c>
      <c r="F3837" s="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8271</v>
      </c>
      <c r="O3837" s="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5">
        <v>800</v>
      </c>
      <c r="E3838" s="5">
        <v>900</v>
      </c>
      <c r="F3838" s="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8271</v>
      </c>
      <c r="O3838" s="7">
        <f t="shared" si="354"/>
        <v>113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5">
        <v>2000</v>
      </c>
      <c r="E3839" s="5">
        <v>2042</v>
      </c>
      <c r="F3839" s="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8271</v>
      </c>
      <c r="O3839" s="7">
        <f t="shared" si="354"/>
        <v>102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5">
        <v>100000</v>
      </c>
      <c r="E3840" s="5">
        <v>100824</v>
      </c>
      <c r="F3840" s="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8271</v>
      </c>
      <c r="O3840" s="7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5">
        <v>2000</v>
      </c>
      <c r="E3841" s="5">
        <v>2025</v>
      </c>
      <c r="F3841" s="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8271</v>
      </c>
      <c r="O3841" s="7">
        <f t="shared" si="354"/>
        <v>101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5">
        <v>1</v>
      </c>
      <c r="E3842" s="5">
        <v>65</v>
      </c>
      <c r="F3842" s="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8271</v>
      </c>
      <c r="O3842" s="7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9">
        <f t="shared" si="358"/>
        <v>42432.701724537037</v>
      </c>
      <c r="T3842" s="19">
        <f t="shared" si="35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5">
        <v>10000</v>
      </c>
      <c r="E3843" s="5">
        <v>872</v>
      </c>
      <c r="F3843" s="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8271</v>
      </c>
      <c r="O3843" s="7">
        <f t="shared" ref="O3843:O3906" si="360">ROUND(E3843/D3843*100,0)</f>
        <v>9</v>
      </c>
      <c r="P3843" s="5">
        <f t="shared" ref="P3843:P3906" si="361">IF(L3843=0,0,(E3843/L3843))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RIGHT(N3843,LEN(N3843)-FIND("/",N3843)*1)</f>
        <v>plays</v>
      </c>
      <c r="S3843" s="19">
        <f t="shared" ref="S3843:S3906" si="364">(((J3843/60)/60)/24)+DATE(1970,1,1)</f>
        <v>41780.785729166666</v>
      </c>
      <c r="T3843" s="1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5">
        <v>5000</v>
      </c>
      <c r="E3844" s="5">
        <v>1097</v>
      </c>
      <c r="F3844" s="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8271</v>
      </c>
      <c r="O3844" s="7">
        <f t="shared" si="360"/>
        <v>22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5">
        <v>5000</v>
      </c>
      <c r="E3845" s="5">
        <v>1065</v>
      </c>
      <c r="F3845" s="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8271</v>
      </c>
      <c r="O3845" s="7">
        <f t="shared" si="360"/>
        <v>21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5">
        <v>9800</v>
      </c>
      <c r="E3846" s="5">
        <v>4066</v>
      </c>
      <c r="F3846" s="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8271</v>
      </c>
      <c r="O3846" s="7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5">
        <v>40000</v>
      </c>
      <c r="E3847" s="5">
        <v>842</v>
      </c>
      <c r="F3847" s="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8271</v>
      </c>
      <c r="O3847" s="7">
        <f t="shared" si="360"/>
        <v>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5">
        <v>7000</v>
      </c>
      <c r="E3848" s="5">
        <v>189</v>
      </c>
      <c r="F3848" s="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8271</v>
      </c>
      <c r="O3848" s="7">
        <f t="shared" si="360"/>
        <v>3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5">
        <v>10500</v>
      </c>
      <c r="E3849" s="5">
        <v>1697</v>
      </c>
      <c r="F3849" s="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8271</v>
      </c>
      <c r="O3849" s="7">
        <f t="shared" si="360"/>
        <v>16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5">
        <v>13000</v>
      </c>
      <c r="E3850" s="5">
        <v>2129</v>
      </c>
      <c r="F3850" s="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8271</v>
      </c>
      <c r="O3850" s="7">
        <f t="shared" si="360"/>
        <v>16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5">
        <v>30000</v>
      </c>
      <c r="E3851" s="5">
        <v>2113</v>
      </c>
      <c r="F3851" s="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8271</v>
      </c>
      <c r="O3851" s="7">
        <f t="shared" si="360"/>
        <v>7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5">
        <v>1000</v>
      </c>
      <c r="E3852" s="5">
        <v>38</v>
      </c>
      <c r="F3852" s="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8271</v>
      </c>
      <c r="O3852" s="7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5">
        <v>2500</v>
      </c>
      <c r="E3853" s="5">
        <v>852</v>
      </c>
      <c r="F3853" s="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8271</v>
      </c>
      <c r="O3853" s="7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5">
        <v>10000</v>
      </c>
      <c r="E3854" s="5">
        <v>20</v>
      </c>
      <c r="F3854" s="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8271</v>
      </c>
      <c r="O3854" s="7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5">
        <v>100000</v>
      </c>
      <c r="E3855" s="5">
        <v>26</v>
      </c>
      <c r="F3855" s="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8271</v>
      </c>
      <c r="O3855" s="7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5">
        <v>11000</v>
      </c>
      <c r="E3856" s="5">
        <v>1788</v>
      </c>
      <c r="F3856" s="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8271</v>
      </c>
      <c r="O3856" s="7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5">
        <v>1000</v>
      </c>
      <c r="E3857" s="5">
        <v>25</v>
      </c>
      <c r="F3857" s="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8271</v>
      </c>
      <c r="O3857" s="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5">
        <v>5000</v>
      </c>
      <c r="E3858" s="5">
        <v>1</v>
      </c>
      <c r="F3858" s="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8271</v>
      </c>
      <c r="O3858" s="7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5">
        <v>5000</v>
      </c>
      <c r="E3859" s="5">
        <v>260</v>
      </c>
      <c r="F3859" s="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8271</v>
      </c>
      <c r="O3859" s="7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5">
        <v>500</v>
      </c>
      <c r="E3860" s="5">
        <v>10</v>
      </c>
      <c r="F3860" s="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8271</v>
      </c>
      <c r="O3860" s="7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5">
        <v>2500</v>
      </c>
      <c r="E3861" s="5">
        <v>1</v>
      </c>
      <c r="F3861" s="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8271</v>
      </c>
      <c r="O3861" s="7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5">
        <v>6000</v>
      </c>
      <c r="E3862" s="5">
        <v>1060</v>
      </c>
      <c r="F3862" s="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8271</v>
      </c>
      <c r="O3862" s="7">
        <f t="shared" si="360"/>
        <v>18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5">
        <v>2000</v>
      </c>
      <c r="E3863" s="5">
        <v>100</v>
      </c>
      <c r="F3863" s="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8271</v>
      </c>
      <c r="O3863" s="7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5">
        <v>7500</v>
      </c>
      <c r="E3864" s="5">
        <v>1</v>
      </c>
      <c r="F3864" s="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8271</v>
      </c>
      <c r="O3864" s="7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5">
        <v>6000</v>
      </c>
      <c r="E3865" s="5">
        <v>0</v>
      </c>
      <c r="F3865" s="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8271</v>
      </c>
      <c r="O3865" s="7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5">
        <v>5000</v>
      </c>
      <c r="E3866" s="5">
        <v>60</v>
      </c>
      <c r="F3866" s="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8271</v>
      </c>
      <c r="O3866" s="7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5">
        <v>2413</v>
      </c>
      <c r="E3867" s="5">
        <v>650</v>
      </c>
      <c r="F3867" s="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8271</v>
      </c>
      <c r="O3867" s="7">
        <f t="shared" si="360"/>
        <v>27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5">
        <v>2000</v>
      </c>
      <c r="E3868" s="5">
        <v>11</v>
      </c>
      <c r="F3868" s="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8271</v>
      </c>
      <c r="O3868" s="7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5">
        <v>2000</v>
      </c>
      <c r="E3869" s="5">
        <v>251</v>
      </c>
      <c r="F3869" s="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8271</v>
      </c>
      <c r="O3869" s="7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5">
        <v>5000</v>
      </c>
      <c r="E3870" s="5">
        <v>10</v>
      </c>
      <c r="F3870" s="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8305</v>
      </c>
      <c r="O3870" s="7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5">
        <v>13111</v>
      </c>
      <c r="E3871" s="5">
        <v>452</v>
      </c>
      <c r="F3871" s="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8305</v>
      </c>
      <c r="O3871" s="7">
        <f t="shared" si="360"/>
        <v>3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5">
        <v>10000</v>
      </c>
      <c r="E3872" s="5">
        <v>1500</v>
      </c>
      <c r="F3872" s="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8305</v>
      </c>
      <c r="O3872" s="7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5">
        <v>1500</v>
      </c>
      <c r="E3873" s="5">
        <v>40</v>
      </c>
      <c r="F3873" s="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8305</v>
      </c>
      <c r="O3873" s="7">
        <f t="shared" si="360"/>
        <v>3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5">
        <v>15000</v>
      </c>
      <c r="E3874" s="5">
        <v>0</v>
      </c>
      <c r="F3874" s="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8305</v>
      </c>
      <c r="O3874" s="7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5">
        <v>5500</v>
      </c>
      <c r="E3875" s="5">
        <v>0</v>
      </c>
      <c r="F3875" s="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8305</v>
      </c>
      <c r="O3875" s="7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5">
        <v>620</v>
      </c>
      <c r="E3876" s="5">
        <v>0</v>
      </c>
      <c r="F3876" s="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8305</v>
      </c>
      <c r="O3876" s="7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5">
        <v>30000</v>
      </c>
      <c r="E3877" s="5">
        <v>0</v>
      </c>
      <c r="F3877" s="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8305</v>
      </c>
      <c r="O3877" s="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5">
        <v>3900</v>
      </c>
      <c r="E3878" s="5">
        <v>2059</v>
      </c>
      <c r="F3878" s="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8305</v>
      </c>
      <c r="O3878" s="7">
        <f t="shared" si="360"/>
        <v>53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5">
        <v>25000</v>
      </c>
      <c r="E3879" s="5">
        <v>1241</v>
      </c>
      <c r="F3879" s="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8305</v>
      </c>
      <c r="O3879" s="7">
        <f t="shared" si="360"/>
        <v>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5">
        <v>18000</v>
      </c>
      <c r="E3880" s="5">
        <v>10</v>
      </c>
      <c r="F3880" s="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8305</v>
      </c>
      <c r="O3880" s="7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5">
        <v>15000</v>
      </c>
      <c r="E3881" s="5">
        <v>0</v>
      </c>
      <c r="F3881" s="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8305</v>
      </c>
      <c r="O3881" s="7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5">
        <v>7500</v>
      </c>
      <c r="E3882" s="5">
        <v>980</v>
      </c>
      <c r="F3882" s="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8305</v>
      </c>
      <c r="O3882" s="7">
        <f t="shared" si="360"/>
        <v>13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5">
        <v>500</v>
      </c>
      <c r="E3883" s="5">
        <v>25</v>
      </c>
      <c r="F3883" s="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8305</v>
      </c>
      <c r="O3883" s="7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5">
        <v>30000</v>
      </c>
      <c r="E3884" s="5">
        <v>0</v>
      </c>
      <c r="F3884" s="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8305</v>
      </c>
      <c r="O3884" s="7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5">
        <v>15000</v>
      </c>
      <c r="E3885" s="5">
        <v>0</v>
      </c>
      <c r="F3885" s="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8305</v>
      </c>
      <c r="O3885" s="7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5">
        <v>10000</v>
      </c>
      <c r="E3886" s="5">
        <v>0</v>
      </c>
      <c r="F3886" s="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8305</v>
      </c>
      <c r="O3886" s="7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5">
        <v>375000</v>
      </c>
      <c r="E3887" s="5">
        <v>0</v>
      </c>
      <c r="F3887" s="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8305</v>
      </c>
      <c r="O3887" s="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 s="5">
        <v>10000</v>
      </c>
      <c r="E3888" s="5">
        <v>0</v>
      </c>
      <c r="F3888" s="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8305</v>
      </c>
      <c r="O3888" s="7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5">
        <v>2000</v>
      </c>
      <c r="E3889" s="5">
        <v>35</v>
      </c>
      <c r="F3889" s="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8305</v>
      </c>
      <c r="O3889" s="7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5">
        <v>2000</v>
      </c>
      <c r="E3890" s="5">
        <v>542</v>
      </c>
      <c r="F3890" s="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8271</v>
      </c>
      <c r="O3890" s="7">
        <f t="shared" si="360"/>
        <v>27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5">
        <v>8000</v>
      </c>
      <c r="E3891" s="5">
        <v>118</v>
      </c>
      <c r="F3891" s="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8271</v>
      </c>
      <c r="O3891" s="7">
        <f t="shared" si="360"/>
        <v>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5">
        <v>15000</v>
      </c>
      <c r="E3892" s="5">
        <v>2524</v>
      </c>
      <c r="F3892" s="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8271</v>
      </c>
      <c r="O3892" s="7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5">
        <v>800</v>
      </c>
      <c r="E3893" s="5">
        <v>260</v>
      </c>
      <c r="F3893" s="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8271</v>
      </c>
      <c r="O3893" s="7">
        <f t="shared" si="360"/>
        <v>33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5">
        <v>1000</v>
      </c>
      <c r="E3894" s="5">
        <v>0</v>
      </c>
      <c r="F3894" s="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8271</v>
      </c>
      <c r="O3894" s="7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5">
        <v>50000</v>
      </c>
      <c r="E3895" s="5">
        <v>10775</v>
      </c>
      <c r="F3895" s="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8271</v>
      </c>
      <c r="O3895" s="7">
        <f t="shared" si="360"/>
        <v>22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5">
        <v>15000</v>
      </c>
      <c r="E3896" s="5">
        <v>520</v>
      </c>
      <c r="F3896" s="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8271</v>
      </c>
      <c r="O3896" s="7">
        <f t="shared" si="360"/>
        <v>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5">
        <v>1000</v>
      </c>
      <c r="E3897" s="5">
        <v>50</v>
      </c>
      <c r="F3897" s="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8271</v>
      </c>
      <c r="O3897" s="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5">
        <v>1600</v>
      </c>
      <c r="E3898" s="5">
        <v>170</v>
      </c>
      <c r="F3898" s="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8271</v>
      </c>
      <c r="O3898" s="7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5">
        <v>2500</v>
      </c>
      <c r="E3899" s="5">
        <v>440</v>
      </c>
      <c r="F3899" s="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8271</v>
      </c>
      <c r="O3899" s="7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5">
        <v>2500</v>
      </c>
      <c r="E3900" s="5">
        <v>814</v>
      </c>
      <c r="F3900" s="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8271</v>
      </c>
      <c r="O3900" s="7">
        <f t="shared" si="360"/>
        <v>33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5">
        <v>10000</v>
      </c>
      <c r="E3901" s="5">
        <v>125</v>
      </c>
      <c r="F3901" s="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8271</v>
      </c>
      <c r="O3901" s="7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5">
        <v>2500</v>
      </c>
      <c r="E3902" s="5">
        <v>135</v>
      </c>
      <c r="F3902" s="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8271</v>
      </c>
      <c r="O3902" s="7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5">
        <v>3000</v>
      </c>
      <c r="E3903" s="5">
        <v>25</v>
      </c>
      <c r="F3903" s="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8271</v>
      </c>
      <c r="O3903" s="7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5">
        <v>3000</v>
      </c>
      <c r="E3904" s="5">
        <v>1465</v>
      </c>
      <c r="F3904" s="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8271</v>
      </c>
      <c r="O3904" s="7">
        <f t="shared" si="360"/>
        <v>49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5">
        <v>1500</v>
      </c>
      <c r="E3905" s="5">
        <v>0</v>
      </c>
      <c r="F3905" s="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8271</v>
      </c>
      <c r="O3905" s="7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5">
        <v>10000</v>
      </c>
      <c r="E3906" s="5">
        <v>3</v>
      </c>
      <c r="F3906" s="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8271</v>
      </c>
      <c r="O3906" s="7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9">
        <f t="shared" si="364"/>
        <v>42095.229166666672</v>
      </c>
      <c r="T3906" s="19">
        <f t="shared" si="365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5">
        <v>1500</v>
      </c>
      <c r="E3907" s="5">
        <v>173</v>
      </c>
      <c r="F3907" s="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8271</v>
      </c>
      <c r="O3907" s="7">
        <f t="shared" ref="O3907:O3970" si="366">ROUND(E3907/D3907*100,0)</f>
        <v>12</v>
      </c>
      <c r="P3907" s="5">
        <f t="shared" ref="P3907:P3970" si="367">IF(L3907=0,0,(E3907/L3907))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RIGHT(N3907,LEN(N3907)-FIND("/",N3907)*1)</f>
        <v>plays</v>
      </c>
      <c r="S3907" s="19">
        <f t="shared" ref="S3907:S3970" si="370">(((J3907/60)/60)/24)+DATE(1970,1,1)</f>
        <v>42124.623877314814</v>
      </c>
      <c r="T3907" s="1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5">
        <v>1500</v>
      </c>
      <c r="E3908" s="5">
        <v>1010</v>
      </c>
      <c r="F3908" s="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8271</v>
      </c>
      <c r="O3908" s="7">
        <f t="shared" si="366"/>
        <v>67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5">
        <v>1000</v>
      </c>
      <c r="E3909" s="5">
        <v>153</v>
      </c>
      <c r="F3909" s="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8271</v>
      </c>
      <c r="O3909" s="7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5">
        <v>750</v>
      </c>
      <c r="E3910" s="5">
        <v>65</v>
      </c>
      <c r="F3910" s="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8271</v>
      </c>
      <c r="O3910" s="7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5">
        <v>60000</v>
      </c>
      <c r="E3911" s="5">
        <v>135</v>
      </c>
      <c r="F3911" s="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8271</v>
      </c>
      <c r="O3911" s="7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5">
        <v>6000</v>
      </c>
      <c r="E3912" s="5">
        <v>185</v>
      </c>
      <c r="F3912" s="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8271</v>
      </c>
      <c r="O3912" s="7">
        <f t="shared" si="366"/>
        <v>3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5">
        <v>8000</v>
      </c>
      <c r="E3913" s="5">
        <v>2993</v>
      </c>
      <c r="F3913" s="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8271</v>
      </c>
      <c r="O3913" s="7">
        <f t="shared" si="366"/>
        <v>37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5">
        <v>15000</v>
      </c>
      <c r="E3914" s="5">
        <v>1</v>
      </c>
      <c r="F3914" s="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8271</v>
      </c>
      <c r="O3914" s="7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5">
        <v>10000</v>
      </c>
      <c r="E3915" s="5">
        <v>1000</v>
      </c>
      <c r="F3915" s="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8271</v>
      </c>
      <c r="O3915" s="7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5">
        <v>2500</v>
      </c>
      <c r="E3916" s="5">
        <v>909</v>
      </c>
      <c r="F3916" s="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8271</v>
      </c>
      <c r="O3916" s="7">
        <f t="shared" si="366"/>
        <v>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5">
        <v>1500</v>
      </c>
      <c r="E3917" s="5">
        <v>5</v>
      </c>
      <c r="F3917" s="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8271</v>
      </c>
      <c r="O3917" s="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5">
        <v>2000</v>
      </c>
      <c r="E3918" s="5">
        <v>0</v>
      </c>
      <c r="F3918" s="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8271</v>
      </c>
      <c r="O3918" s="7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5">
        <v>3500</v>
      </c>
      <c r="E3919" s="5">
        <v>10</v>
      </c>
      <c r="F3919" s="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8271</v>
      </c>
      <c r="O3919" s="7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5">
        <v>60000</v>
      </c>
      <c r="E3920" s="5">
        <v>120</v>
      </c>
      <c r="F3920" s="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8271</v>
      </c>
      <c r="O3920" s="7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5">
        <v>5000</v>
      </c>
      <c r="E3921" s="5">
        <v>90</v>
      </c>
      <c r="F3921" s="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8271</v>
      </c>
      <c r="O3921" s="7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9">
        <f t="shared" si="370"/>
        <v>42358.684872685189</v>
      </c>
      <c r="T3921" s="19">
        <f t="shared" si="371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5">
        <v>2500</v>
      </c>
      <c r="E3922" s="5">
        <v>135</v>
      </c>
      <c r="F3922" s="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8271</v>
      </c>
      <c r="O3922" s="7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5">
        <v>3000</v>
      </c>
      <c r="E3923" s="5">
        <v>0</v>
      </c>
      <c r="F3923" s="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8271</v>
      </c>
      <c r="O3923" s="7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5">
        <v>750</v>
      </c>
      <c r="E3924" s="5">
        <v>61</v>
      </c>
      <c r="F3924" s="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8271</v>
      </c>
      <c r="O3924" s="7">
        <f t="shared" si="366"/>
        <v>8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5">
        <v>11500</v>
      </c>
      <c r="E3925" s="5">
        <v>1384</v>
      </c>
      <c r="F3925" s="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8271</v>
      </c>
      <c r="O3925" s="7">
        <f t="shared" si="366"/>
        <v>12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5">
        <v>15000</v>
      </c>
      <c r="E3926" s="5">
        <v>2290</v>
      </c>
      <c r="F3926" s="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8271</v>
      </c>
      <c r="O3926" s="7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5">
        <v>150</v>
      </c>
      <c r="E3927" s="5">
        <v>15</v>
      </c>
      <c r="F3927" s="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8271</v>
      </c>
      <c r="O3927" s="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5">
        <v>5000</v>
      </c>
      <c r="E3928" s="5">
        <v>15</v>
      </c>
      <c r="F3928" s="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8271</v>
      </c>
      <c r="O3928" s="7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5">
        <v>2500</v>
      </c>
      <c r="E3929" s="5">
        <v>25</v>
      </c>
      <c r="F3929" s="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8271</v>
      </c>
      <c r="O3929" s="7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5">
        <v>5000</v>
      </c>
      <c r="E3930" s="5">
        <v>651</v>
      </c>
      <c r="F3930" s="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8271</v>
      </c>
      <c r="O3930" s="7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5">
        <v>20000</v>
      </c>
      <c r="E3931" s="5">
        <v>453</v>
      </c>
      <c r="F3931" s="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8271</v>
      </c>
      <c r="O3931" s="7">
        <f t="shared" si="366"/>
        <v>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5">
        <v>10000</v>
      </c>
      <c r="E3932" s="5">
        <v>0</v>
      </c>
      <c r="F3932" s="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8271</v>
      </c>
      <c r="O3932" s="7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5">
        <v>8000</v>
      </c>
      <c r="E3933" s="5">
        <v>0</v>
      </c>
      <c r="F3933" s="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8271</v>
      </c>
      <c r="O3933" s="7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5">
        <v>12000</v>
      </c>
      <c r="E3934" s="5">
        <v>1</v>
      </c>
      <c r="F3934" s="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8271</v>
      </c>
      <c r="O3934" s="7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5">
        <v>7000</v>
      </c>
      <c r="E3935" s="5">
        <v>1102</v>
      </c>
      <c r="F3935" s="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8271</v>
      </c>
      <c r="O3935" s="7">
        <f t="shared" si="366"/>
        <v>16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5">
        <v>5000</v>
      </c>
      <c r="E3936" s="5">
        <v>550</v>
      </c>
      <c r="F3936" s="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8271</v>
      </c>
      <c r="O3936" s="7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5">
        <v>3000</v>
      </c>
      <c r="E3937" s="5">
        <v>1315</v>
      </c>
      <c r="F3937" s="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8271</v>
      </c>
      <c r="O3937" s="7">
        <f t="shared" si="366"/>
        <v>44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5">
        <v>20000</v>
      </c>
      <c r="E3938" s="5">
        <v>0</v>
      </c>
      <c r="F3938" s="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8271</v>
      </c>
      <c r="O3938" s="7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5">
        <v>2885</v>
      </c>
      <c r="E3939" s="5">
        <v>2485</v>
      </c>
      <c r="F3939" s="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8271</v>
      </c>
      <c r="O3939" s="7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5">
        <v>3255</v>
      </c>
      <c r="E3940" s="5">
        <v>397</v>
      </c>
      <c r="F3940" s="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8271</v>
      </c>
      <c r="O3940" s="7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5">
        <v>5000</v>
      </c>
      <c r="E3941" s="5">
        <v>5</v>
      </c>
      <c r="F3941" s="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8271</v>
      </c>
      <c r="O3941" s="7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5">
        <v>5000</v>
      </c>
      <c r="E3942" s="5">
        <v>11</v>
      </c>
      <c r="F3942" s="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8271</v>
      </c>
      <c r="O3942" s="7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5">
        <v>5500</v>
      </c>
      <c r="E3943" s="5">
        <v>50</v>
      </c>
      <c r="F3943" s="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8271</v>
      </c>
      <c r="O3943" s="7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5">
        <v>1200</v>
      </c>
      <c r="E3944" s="5">
        <v>0</v>
      </c>
      <c r="F3944" s="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8271</v>
      </c>
      <c r="O3944" s="7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5">
        <v>5000</v>
      </c>
      <c r="E3945" s="5">
        <v>1782</v>
      </c>
      <c r="F3945" s="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8271</v>
      </c>
      <c r="O3945" s="7">
        <f t="shared" si="366"/>
        <v>36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5">
        <v>5000</v>
      </c>
      <c r="E3946" s="5">
        <v>0</v>
      </c>
      <c r="F3946" s="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8271</v>
      </c>
      <c r="O3946" s="7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5">
        <v>2000</v>
      </c>
      <c r="E3947" s="5">
        <v>5</v>
      </c>
      <c r="F3947" s="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8271</v>
      </c>
      <c r="O3947" s="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5">
        <v>6000</v>
      </c>
      <c r="E3948" s="5">
        <v>195</v>
      </c>
      <c r="F3948" s="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8271</v>
      </c>
      <c r="O3948" s="7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5">
        <v>3000</v>
      </c>
      <c r="E3949" s="5">
        <v>101</v>
      </c>
      <c r="F3949" s="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8271</v>
      </c>
      <c r="O3949" s="7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5">
        <v>30000</v>
      </c>
      <c r="E3950" s="5">
        <v>0</v>
      </c>
      <c r="F3950" s="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8271</v>
      </c>
      <c r="O3950" s="7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5">
        <v>10000</v>
      </c>
      <c r="E3951" s="5">
        <v>1577</v>
      </c>
      <c r="F3951" s="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8271</v>
      </c>
      <c r="O3951" s="7">
        <f t="shared" si="366"/>
        <v>16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5">
        <v>4000</v>
      </c>
      <c r="E3952" s="5">
        <v>25</v>
      </c>
      <c r="F3952" s="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8271</v>
      </c>
      <c r="O3952" s="7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5">
        <v>200000</v>
      </c>
      <c r="E3953" s="5">
        <v>1</v>
      </c>
      <c r="F3953" s="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8271</v>
      </c>
      <c r="O3953" s="7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5">
        <v>26000</v>
      </c>
      <c r="E3954" s="5">
        <v>25</v>
      </c>
      <c r="F3954" s="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8271</v>
      </c>
      <c r="O3954" s="7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5">
        <v>17600</v>
      </c>
      <c r="E3955" s="5">
        <v>0</v>
      </c>
      <c r="F3955" s="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8271</v>
      </c>
      <c r="O3955" s="7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5">
        <v>25000</v>
      </c>
      <c r="E3956" s="5">
        <v>0</v>
      </c>
      <c r="F3956" s="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8271</v>
      </c>
      <c r="O3956" s="7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5">
        <v>1750</v>
      </c>
      <c r="E3957" s="5">
        <v>425</v>
      </c>
      <c r="F3957" s="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8271</v>
      </c>
      <c r="O3957" s="7">
        <f t="shared" si="366"/>
        <v>24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5">
        <v>5500</v>
      </c>
      <c r="E3958" s="5">
        <v>0</v>
      </c>
      <c r="F3958" s="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8271</v>
      </c>
      <c r="O3958" s="7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5">
        <v>28000</v>
      </c>
      <c r="E3959" s="5">
        <v>7</v>
      </c>
      <c r="F3959" s="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8271</v>
      </c>
      <c r="O3959" s="7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5">
        <v>2000</v>
      </c>
      <c r="E3960" s="5">
        <v>641</v>
      </c>
      <c r="F3960" s="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8271</v>
      </c>
      <c r="O3960" s="7">
        <f t="shared" si="366"/>
        <v>32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5">
        <v>1200</v>
      </c>
      <c r="E3961" s="5">
        <v>292</v>
      </c>
      <c r="F3961" s="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8271</v>
      </c>
      <c r="O3961" s="7">
        <f t="shared" si="366"/>
        <v>24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5">
        <v>3000</v>
      </c>
      <c r="E3962" s="5">
        <v>45</v>
      </c>
      <c r="F3962" s="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8271</v>
      </c>
      <c r="O3962" s="7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5">
        <v>5000</v>
      </c>
      <c r="E3963" s="5">
        <v>21</v>
      </c>
      <c r="F3963" s="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8271</v>
      </c>
      <c r="O3963" s="7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5">
        <v>1400</v>
      </c>
      <c r="E3964" s="5">
        <v>45</v>
      </c>
      <c r="F3964" s="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8271</v>
      </c>
      <c r="O3964" s="7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5">
        <v>10000</v>
      </c>
      <c r="E3965" s="5">
        <v>0</v>
      </c>
      <c r="F3965" s="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8271</v>
      </c>
      <c r="O3965" s="7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5">
        <v>2000</v>
      </c>
      <c r="E3966" s="5">
        <v>126</v>
      </c>
      <c r="F3966" s="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8271</v>
      </c>
      <c r="O3966" s="7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5">
        <v>2000</v>
      </c>
      <c r="E3967" s="5">
        <v>285</v>
      </c>
      <c r="F3967" s="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8271</v>
      </c>
      <c r="O3967" s="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5">
        <v>7500</v>
      </c>
      <c r="E3968" s="5">
        <v>45</v>
      </c>
      <c r="F3968" s="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8271</v>
      </c>
      <c r="O3968" s="7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5">
        <v>1700</v>
      </c>
      <c r="E3969" s="5">
        <v>410</v>
      </c>
      <c r="F3969" s="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8271</v>
      </c>
      <c r="O3969" s="7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5">
        <v>5000</v>
      </c>
      <c r="E3970" s="5">
        <v>527</v>
      </c>
      <c r="F3970" s="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8271</v>
      </c>
      <c r="O3970" s="7">
        <f t="shared" si="366"/>
        <v>11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9">
        <f t="shared" si="370"/>
        <v>42452.815659722226</v>
      </c>
      <c r="T3970" s="19">
        <f t="shared" si="371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5">
        <v>2825</v>
      </c>
      <c r="E3971" s="5">
        <v>211</v>
      </c>
      <c r="F3971" s="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8271</v>
      </c>
      <c r="O3971" s="7">
        <f t="shared" ref="O3971:O4034" si="372">ROUND(E3971/D3971*100,0)</f>
        <v>7</v>
      </c>
      <c r="P3971" s="5">
        <f t="shared" ref="P3971:P4034" si="373">IF(L3971=0,0,(E3971/L3971))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RIGHT(N3971,LEN(N3971)-FIND("/",N3971)*1)</f>
        <v>plays</v>
      </c>
      <c r="S3971" s="19">
        <f t="shared" ref="S3971:S4034" si="376">(((J3971/60)/60)/24)+DATE(1970,1,1)</f>
        <v>42601.854699074072</v>
      </c>
      <c r="T3971" s="1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5">
        <v>15000</v>
      </c>
      <c r="E3972" s="5">
        <v>11</v>
      </c>
      <c r="F3972" s="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8271</v>
      </c>
      <c r="O3972" s="7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5">
        <v>14000</v>
      </c>
      <c r="E3973" s="5">
        <v>136</v>
      </c>
      <c r="F3973" s="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8271</v>
      </c>
      <c r="O3973" s="7">
        <f t="shared" si="372"/>
        <v>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5">
        <v>1000</v>
      </c>
      <c r="E3974" s="5">
        <v>211</v>
      </c>
      <c r="F3974" s="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8271</v>
      </c>
      <c r="O3974" s="7">
        <f t="shared" si="372"/>
        <v>21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5">
        <v>5000</v>
      </c>
      <c r="E3975" s="5">
        <v>3905</v>
      </c>
      <c r="F3975" s="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8271</v>
      </c>
      <c r="O3975" s="7">
        <f t="shared" si="372"/>
        <v>78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5">
        <v>1000</v>
      </c>
      <c r="E3976" s="5">
        <v>320</v>
      </c>
      <c r="F3976" s="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8271</v>
      </c>
      <c r="O3976" s="7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5">
        <v>678</v>
      </c>
      <c r="E3977" s="5">
        <v>0</v>
      </c>
      <c r="F3977" s="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8271</v>
      </c>
      <c r="O3977" s="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5">
        <v>1300</v>
      </c>
      <c r="E3978" s="5">
        <v>620</v>
      </c>
      <c r="F3978" s="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8271</v>
      </c>
      <c r="O3978" s="7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5">
        <v>90000</v>
      </c>
      <c r="E3979" s="5">
        <v>1305</v>
      </c>
      <c r="F3979" s="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8271</v>
      </c>
      <c r="O3979" s="7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5">
        <v>2000</v>
      </c>
      <c r="E3980" s="5">
        <v>214</v>
      </c>
      <c r="F3980" s="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8271</v>
      </c>
      <c r="O3980" s="7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5">
        <v>6000</v>
      </c>
      <c r="E3981" s="5">
        <v>110</v>
      </c>
      <c r="F3981" s="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8271</v>
      </c>
      <c r="O3981" s="7">
        <f t="shared" si="372"/>
        <v>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5">
        <v>2500</v>
      </c>
      <c r="E3982" s="5">
        <v>450</v>
      </c>
      <c r="F3982" s="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8271</v>
      </c>
      <c r="O3982" s="7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5">
        <v>30000</v>
      </c>
      <c r="E3983" s="5">
        <v>1225</v>
      </c>
      <c r="F3983" s="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8271</v>
      </c>
      <c r="O3983" s="7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5">
        <v>850</v>
      </c>
      <c r="E3984" s="5">
        <v>170</v>
      </c>
      <c r="F3984" s="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8271</v>
      </c>
      <c r="O3984" s="7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5">
        <v>11140</v>
      </c>
      <c r="E3985" s="5">
        <v>3877</v>
      </c>
      <c r="F3985" s="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8271</v>
      </c>
      <c r="O3985" s="7">
        <f t="shared" si="372"/>
        <v>35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5">
        <v>1500</v>
      </c>
      <c r="E3986" s="5">
        <v>95</v>
      </c>
      <c r="F3986" s="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8271</v>
      </c>
      <c r="O3986" s="7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9">
        <f t="shared" si="376"/>
        <v>41920.963472222218</v>
      </c>
      <c r="T3986" s="19">
        <f t="shared" si="377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5">
        <v>2000</v>
      </c>
      <c r="E3987" s="5">
        <v>641</v>
      </c>
      <c r="F3987" s="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8271</v>
      </c>
      <c r="O3987" s="7">
        <f t="shared" si="372"/>
        <v>32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5">
        <v>5000</v>
      </c>
      <c r="E3988" s="5">
        <v>488</v>
      </c>
      <c r="F3988" s="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8271</v>
      </c>
      <c r="O3988" s="7">
        <f t="shared" si="372"/>
        <v>10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5">
        <v>400</v>
      </c>
      <c r="E3989" s="5">
        <v>151</v>
      </c>
      <c r="F3989" s="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8271</v>
      </c>
      <c r="O3989" s="7">
        <f t="shared" si="372"/>
        <v>38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5">
        <v>1500</v>
      </c>
      <c r="E3990" s="5">
        <v>32</v>
      </c>
      <c r="F3990" s="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8271</v>
      </c>
      <c r="O3990" s="7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5">
        <v>3000</v>
      </c>
      <c r="E3991" s="5">
        <v>0</v>
      </c>
      <c r="F3991" s="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8271</v>
      </c>
      <c r="O3991" s="7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5">
        <v>1650</v>
      </c>
      <c r="E3992" s="5">
        <v>69</v>
      </c>
      <c r="F3992" s="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8271</v>
      </c>
      <c r="O3992" s="7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5">
        <v>500</v>
      </c>
      <c r="E3993" s="5">
        <v>100</v>
      </c>
      <c r="F3993" s="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8271</v>
      </c>
      <c r="O3993" s="7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5">
        <v>10000</v>
      </c>
      <c r="E3994" s="5">
        <v>541</v>
      </c>
      <c r="F3994" s="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8271</v>
      </c>
      <c r="O3994" s="7">
        <f t="shared" si="372"/>
        <v>5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5">
        <v>50000</v>
      </c>
      <c r="E3995" s="5">
        <v>3</v>
      </c>
      <c r="F3995" s="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8271</v>
      </c>
      <c r="O3995" s="7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5">
        <v>2000</v>
      </c>
      <c r="E3996" s="5">
        <v>5</v>
      </c>
      <c r="F3996" s="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8271</v>
      </c>
      <c r="O3996" s="7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5">
        <v>200</v>
      </c>
      <c r="E3997" s="5">
        <v>70</v>
      </c>
      <c r="F3997" s="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8271</v>
      </c>
      <c r="O3997" s="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5">
        <v>3000</v>
      </c>
      <c r="E3998" s="5">
        <v>497</v>
      </c>
      <c r="F3998" s="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8271</v>
      </c>
      <c r="O3998" s="7">
        <f t="shared" si="372"/>
        <v>17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5">
        <v>3000</v>
      </c>
      <c r="E3999" s="5">
        <v>0</v>
      </c>
      <c r="F3999" s="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8271</v>
      </c>
      <c r="O3999" s="7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5">
        <v>1250</v>
      </c>
      <c r="E4000" s="5">
        <v>715</v>
      </c>
      <c r="F4000" s="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8271</v>
      </c>
      <c r="O4000" s="7">
        <f t="shared" si="372"/>
        <v>57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5">
        <v>7000</v>
      </c>
      <c r="E4001" s="5">
        <v>1156</v>
      </c>
      <c r="F4001" s="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8271</v>
      </c>
      <c r="O4001" s="7">
        <f t="shared" si="372"/>
        <v>17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5">
        <v>8000</v>
      </c>
      <c r="E4002" s="5">
        <v>10</v>
      </c>
      <c r="F4002" s="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8271</v>
      </c>
      <c r="O4002" s="7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5">
        <v>1200</v>
      </c>
      <c r="E4003" s="5">
        <v>453</v>
      </c>
      <c r="F4003" s="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8271</v>
      </c>
      <c r="O4003" s="7">
        <f t="shared" si="372"/>
        <v>38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5">
        <v>1250</v>
      </c>
      <c r="E4004" s="5">
        <v>23</v>
      </c>
      <c r="F4004" s="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8271</v>
      </c>
      <c r="O4004" s="7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5">
        <v>2000</v>
      </c>
      <c r="E4005" s="5">
        <v>201</v>
      </c>
      <c r="F4005" s="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8271</v>
      </c>
      <c r="O4005" s="7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5">
        <v>500</v>
      </c>
      <c r="E4006" s="5">
        <v>1</v>
      </c>
      <c r="F4006" s="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8271</v>
      </c>
      <c r="O4006" s="7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5">
        <v>3000</v>
      </c>
      <c r="E4007" s="5">
        <v>40</v>
      </c>
      <c r="F4007" s="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8271</v>
      </c>
      <c r="O4007" s="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5">
        <v>30000</v>
      </c>
      <c r="E4008" s="5">
        <v>2</v>
      </c>
      <c r="F4008" s="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8271</v>
      </c>
      <c r="O4008" s="7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5">
        <v>2000</v>
      </c>
      <c r="E4009" s="5">
        <v>5</v>
      </c>
      <c r="F4009" s="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8271</v>
      </c>
      <c r="O4009" s="7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5">
        <v>1000</v>
      </c>
      <c r="E4010" s="5">
        <v>60</v>
      </c>
      <c r="F4010" s="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8271</v>
      </c>
      <c r="O4010" s="7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5">
        <v>1930</v>
      </c>
      <c r="E4011" s="5">
        <v>75</v>
      </c>
      <c r="F4011" s="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8271</v>
      </c>
      <c r="O4011" s="7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5">
        <v>7200</v>
      </c>
      <c r="E4012" s="5">
        <v>1742</v>
      </c>
      <c r="F4012" s="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8271</v>
      </c>
      <c r="O4012" s="7">
        <f t="shared" si="372"/>
        <v>24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5">
        <v>250</v>
      </c>
      <c r="E4013" s="5">
        <v>19</v>
      </c>
      <c r="F4013" s="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8271</v>
      </c>
      <c r="O4013" s="7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5">
        <v>575</v>
      </c>
      <c r="E4014" s="5">
        <v>0</v>
      </c>
      <c r="F4014" s="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8271</v>
      </c>
      <c r="O4014" s="7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5">
        <v>2000</v>
      </c>
      <c r="E4015" s="5">
        <v>26</v>
      </c>
      <c r="F4015" s="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8271</v>
      </c>
      <c r="O4015" s="7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5">
        <v>9000</v>
      </c>
      <c r="E4016" s="5">
        <v>0</v>
      </c>
      <c r="F4016" s="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8271</v>
      </c>
      <c r="O4016" s="7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5">
        <v>7000</v>
      </c>
      <c r="E4017" s="5">
        <v>1</v>
      </c>
      <c r="F4017" s="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8271</v>
      </c>
      <c r="O4017" s="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5">
        <v>500</v>
      </c>
      <c r="E4018" s="5">
        <v>70</v>
      </c>
      <c r="F4018" s="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8271</v>
      </c>
      <c r="O4018" s="7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5">
        <v>10000</v>
      </c>
      <c r="E4019" s="5">
        <v>105</v>
      </c>
      <c r="F4019" s="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8271</v>
      </c>
      <c r="O4019" s="7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5">
        <v>1500</v>
      </c>
      <c r="E4020" s="5">
        <v>130</v>
      </c>
      <c r="F4020" s="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8271</v>
      </c>
      <c r="O4020" s="7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5">
        <v>3500</v>
      </c>
      <c r="E4021" s="5">
        <v>29</v>
      </c>
      <c r="F4021" s="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8271</v>
      </c>
      <c r="O4021" s="7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5">
        <v>600</v>
      </c>
      <c r="E4022" s="5">
        <v>100</v>
      </c>
      <c r="F4022" s="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8271</v>
      </c>
      <c r="O4022" s="7">
        <f t="shared" si="372"/>
        <v>17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5">
        <v>15000</v>
      </c>
      <c r="E4023" s="5">
        <v>125</v>
      </c>
      <c r="F4023" s="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8271</v>
      </c>
      <c r="O4023" s="7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5">
        <v>18000</v>
      </c>
      <c r="E4024" s="5">
        <v>12521</v>
      </c>
      <c r="F4024" s="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8271</v>
      </c>
      <c r="O4024" s="7">
        <f t="shared" si="372"/>
        <v>70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5">
        <v>7000</v>
      </c>
      <c r="E4025" s="5">
        <v>0</v>
      </c>
      <c r="F4025" s="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8271</v>
      </c>
      <c r="O4025" s="7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5">
        <v>800</v>
      </c>
      <c r="E4026" s="5">
        <v>10</v>
      </c>
      <c r="F4026" s="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8271</v>
      </c>
      <c r="O4026" s="7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5">
        <v>5000</v>
      </c>
      <c r="E4027" s="5">
        <v>250</v>
      </c>
      <c r="F4027" s="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8271</v>
      </c>
      <c r="O4027" s="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5">
        <v>4000</v>
      </c>
      <c r="E4028" s="5">
        <v>0</v>
      </c>
      <c r="F4028" s="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8271</v>
      </c>
      <c r="O4028" s="7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5">
        <v>3000</v>
      </c>
      <c r="E4029" s="5">
        <v>215</v>
      </c>
      <c r="F4029" s="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8271</v>
      </c>
      <c r="O4029" s="7">
        <f t="shared" si="372"/>
        <v>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5">
        <v>2000</v>
      </c>
      <c r="E4030" s="5">
        <v>561</v>
      </c>
      <c r="F4030" s="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8271</v>
      </c>
      <c r="O4030" s="7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5">
        <v>20000</v>
      </c>
      <c r="E4031" s="5">
        <v>0</v>
      </c>
      <c r="F4031" s="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8271</v>
      </c>
      <c r="O4031" s="7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5">
        <v>2500</v>
      </c>
      <c r="E4032" s="5">
        <v>400</v>
      </c>
      <c r="F4032" s="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8271</v>
      </c>
      <c r="O4032" s="7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5">
        <v>5000</v>
      </c>
      <c r="E4033" s="5">
        <v>0</v>
      </c>
      <c r="F4033" s="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8271</v>
      </c>
      <c r="O4033" s="7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5">
        <v>6048</v>
      </c>
      <c r="E4034" s="5">
        <v>413</v>
      </c>
      <c r="F4034" s="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8271</v>
      </c>
      <c r="O4034" s="7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9">
        <f t="shared" si="376"/>
        <v>42293.809212962966</v>
      </c>
      <c r="T4034" s="19">
        <f t="shared" si="377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5">
        <v>23900</v>
      </c>
      <c r="E4035" s="5">
        <v>6141.99</v>
      </c>
      <c r="F4035" s="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8271</v>
      </c>
      <c r="O4035" s="7">
        <f t="shared" ref="O4035:O4098" si="378">ROUND(E4035/D4035*100,0)</f>
        <v>26</v>
      </c>
      <c r="P4035" s="5">
        <f t="shared" ref="P4035:P4098" si="379">IF(L4035=0,0,(E4035/L4035))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RIGHT(N4035,LEN(N4035)-FIND("/",N4035)*1)</f>
        <v>plays</v>
      </c>
      <c r="S4035" s="19">
        <f t="shared" ref="S4035:S4098" si="382">(((J4035/60)/60)/24)+DATE(1970,1,1)</f>
        <v>42614.268796296295</v>
      </c>
      <c r="T4035" s="19">
        <f t="shared" ref="T4035:T4098" si="383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5">
        <v>13500</v>
      </c>
      <c r="E4036" s="5">
        <v>200</v>
      </c>
      <c r="F4036" s="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8271</v>
      </c>
      <c r="O4036" s="7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5">
        <v>10000</v>
      </c>
      <c r="E4037" s="5">
        <v>3685</v>
      </c>
      <c r="F4037" s="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8271</v>
      </c>
      <c r="O4037" s="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5">
        <v>6000</v>
      </c>
      <c r="E4038" s="5">
        <v>2823</v>
      </c>
      <c r="F4038" s="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8271</v>
      </c>
      <c r="O4038" s="7">
        <f t="shared" si="378"/>
        <v>47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5">
        <v>700</v>
      </c>
      <c r="E4039" s="5">
        <v>80</v>
      </c>
      <c r="F4039" s="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8271</v>
      </c>
      <c r="O4039" s="7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5">
        <v>2500</v>
      </c>
      <c r="E4040" s="5">
        <v>301</v>
      </c>
      <c r="F4040" s="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8271</v>
      </c>
      <c r="O4040" s="7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5">
        <v>500</v>
      </c>
      <c r="E4041" s="5">
        <v>300</v>
      </c>
      <c r="F4041" s="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8271</v>
      </c>
      <c r="O4041" s="7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5">
        <v>8000</v>
      </c>
      <c r="E4042" s="5">
        <v>2500</v>
      </c>
      <c r="F4042" s="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8271</v>
      </c>
      <c r="O4042" s="7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5">
        <v>5000</v>
      </c>
      <c r="E4043" s="5">
        <v>21</v>
      </c>
      <c r="F4043" s="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8271</v>
      </c>
      <c r="O4043" s="7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5">
        <v>10000</v>
      </c>
      <c r="E4044" s="5">
        <v>21</v>
      </c>
      <c r="F4044" s="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8271</v>
      </c>
      <c r="O4044" s="7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5">
        <v>300</v>
      </c>
      <c r="E4045" s="5">
        <v>0</v>
      </c>
      <c r="F4045" s="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8271</v>
      </c>
      <c r="O4045" s="7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5">
        <v>600</v>
      </c>
      <c r="E4046" s="5">
        <v>225</v>
      </c>
      <c r="F4046" s="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8271</v>
      </c>
      <c r="O4046" s="7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5">
        <v>5000</v>
      </c>
      <c r="E4047" s="5">
        <v>1</v>
      </c>
      <c r="F4047" s="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8271</v>
      </c>
      <c r="O4047" s="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5">
        <v>5600</v>
      </c>
      <c r="E4048" s="5">
        <v>460</v>
      </c>
      <c r="F4048" s="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8271</v>
      </c>
      <c r="O4048" s="7">
        <f t="shared" si="378"/>
        <v>8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5">
        <v>5000</v>
      </c>
      <c r="E4049" s="5">
        <v>110</v>
      </c>
      <c r="F4049" s="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8271</v>
      </c>
      <c r="O4049" s="7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5">
        <v>17000</v>
      </c>
      <c r="E4050" s="5">
        <v>3001</v>
      </c>
      <c r="F4050" s="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8271</v>
      </c>
      <c r="O4050" s="7">
        <f t="shared" si="378"/>
        <v>18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5">
        <v>20000</v>
      </c>
      <c r="E4051" s="5">
        <v>16</v>
      </c>
      <c r="F4051" s="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8271</v>
      </c>
      <c r="O4051" s="7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5">
        <v>1500</v>
      </c>
      <c r="E4052" s="5">
        <v>1</v>
      </c>
      <c r="F4052" s="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8271</v>
      </c>
      <c r="O4052" s="7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5">
        <v>500</v>
      </c>
      <c r="E4053" s="5">
        <v>0</v>
      </c>
      <c r="F4053" s="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8271</v>
      </c>
      <c r="O4053" s="7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5">
        <v>3000</v>
      </c>
      <c r="E4054" s="5">
        <v>1126</v>
      </c>
      <c r="F4054" s="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8271</v>
      </c>
      <c r="O4054" s="7">
        <f t="shared" si="378"/>
        <v>38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5">
        <v>500</v>
      </c>
      <c r="E4055" s="5">
        <v>110</v>
      </c>
      <c r="F4055" s="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8271</v>
      </c>
      <c r="O4055" s="7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5">
        <v>8880</v>
      </c>
      <c r="E4056" s="5">
        <v>0</v>
      </c>
      <c r="F4056" s="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8271</v>
      </c>
      <c r="O4056" s="7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5">
        <v>5000</v>
      </c>
      <c r="E4057" s="5">
        <v>881</v>
      </c>
      <c r="F4057" s="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8271</v>
      </c>
      <c r="O4057" s="7">
        <f t="shared" si="378"/>
        <v>18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5">
        <v>1500</v>
      </c>
      <c r="E4058" s="5">
        <v>795</v>
      </c>
      <c r="F4058" s="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8271</v>
      </c>
      <c r="O4058" s="7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5">
        <v>3500</v>
      </c>
      <c r="E4059" s="5">
        <v>775</v>
      </c>
      <c r="F4059" s="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8271</v>
      </c>
      <c r="O4059" s="7">
        <f t="shared" si="378"/>
        <v>22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5">
        <v>3750</v>
      </c>
      <c r="E4060" s="5">
        <v>95</v>
      </c>
      <c r="F4060" s="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8271</v>
      </c>
      <c r="O4060" s="7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5">
        <v>10000</v>
      </c>
      <c r="E4061" s="5">
        <v>250</v>
      </c>
      <c r="F4061" s="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8271</v>
      </c>
      <c r="O4061" s="7">
        <f t="shared" si="378"/>
        <v>3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5">
        <v>10000</v>
      </c>
      <c r="E4062" s="5">
        <v>285</v>
      </c>
      <c r="F4062" s="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8271</v>
      </c>
      <c r="O4062" s="7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5">
        <v>525</v>
      </c>
      <c r="E4063" s="5">
        <v>0</v>
      </c>
      <c r="F4063" s="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8271</v>
      </c>
      <c r="O4063" s="7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5">
        <v>20000</v>
      </c>
      <c r="E4064" s="5">
        <v>490</v>
      </c>
      <c r="F4064" s="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8271</v>
      </c>
      <c r="O4064" s="7">
        <f t="shared" si="378"/>
        <v>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5">
        <v>9500</v>
      </c>
      <c r="E4065" s="5">
        <v>135</v>
      </c>
      <c r="F4065" s="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8271</v>
      </c>
      <c r="O4065" s="7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5">
        <v>2000</v>
      </c>
      <c r="E4066" s="5">
        <v>385</v>
      </c>
      <c r="F4066" s="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8271</v>
      </c>
      <c r="O4066" s="7">
        <f t="shared" si="378"/>
        <v>19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5">
        <v>4000</v>
      </c>
      <c r="E4067" s="5">
        <v>27</v>
      </c>
      <c r="F4067" s="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8271</v>
      </c>
      <c r="O4067" s="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5">
        <v>15000</v>
      </c>
      <c r="E4068" s="5">
        <v>25</v>
      </c>
      <c r="F4068" s="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8271</v>
      </c>
      <c r="O4068" s="7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5">
        <v>5000</v>
      </c>
      <c r="E4069" s="5">
        <v>3045</v>
      </c>
      <c r="F4069" s="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8271</v>
      </c>
      <c r="O4069" s="7">
        <f t="shared" si="378"/>
        <v>61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5">
        <v>3495</v>
      </c>
      <c r="E4070" s="5">
        <v>34.950000000000003</v>
      </c>
      <c r="F4070" s="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8271</v>
      </c>
      <c r="O4070" s="7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5">
        <v>1250</v>
      </c>
      <c r="E4071" s="5">
        <v>430</v>
      </c>
      <c r="F4071" s="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8271</v>
      </c>
      <c r="O4071" s="7">
        <f t="shared" si="378"/>
        <v>34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5">
        <v>1000</v>
      </c>
      <c r="E4072" s="5">
        <v>165</v>
      </c>
      <c r="F4072" s="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8271</v>
      </c>
      <c r="O4072" s="7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5">
        <v>20000</v>
      </c>
      <c r="E4073" s="5">
        <v>0</v>
      </c>
      <c r="F4073" s="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8271</v>
      </c>
      <c r="O4073" s="7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5">
        <v>1000</v>
      </c>
      <c r="E4074" s="5">
        <v>4</v>
      </c>
      <c r="F4074" s="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8271</v>
      </c>
      <c r="O4074" s="7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5">
        <v>3500</v>
      </c>
      <c r="E4075" s="5">
        <v>37</v>
      </c>
      <c r="F4075" s="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8271</v>
      </c>
      <c r="O4075" s="7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5">
        <v>2750</v>
      </c>
      <c r="E4076" s="5">
        <v>735</v>
      </c>
      <c r="F4076" s="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8271</v>
      </c>
      <c r="O4076" s="7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5">
        <v>2000</v>
      </c>
      <c r="E4077" s="5">
        <v>576</v>
      </c>
      <c r="F4077" s="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8271</v>
      </c>
      <c r="O4077" s="7">
        <f t="shared" si="378"/>
        <v>29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5">
        <v>700</v>
      </c>
      <c r="E4078" s="5">
        <v>0</v>
      </c>
      <c r="F4078" s="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8271</v>
      </c>
      <c r="O4078" s="7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5">
        <v>15000</v>
      </c>
      <c r="E4079" s="5">
        <v>1335</v>
      </c>
      <c r="F4079" s="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8271</v>
      </c>
      <c r="O4079" s="7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5">
        <v>250</v>
      </c>
      <c r="E4080" s="5">
        <v>0</v>
      </c>
      <c r="F4080" s="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8271</v>
      </c>
      <c r="O4080" s="7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5">
        <v>3000</v>
      </c>
      <c r="E4081" s="5">
        <v>5</v>
      </c>
      <c r="F4081" s="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8271</v>
      </c>
      <c r="O4081" s="7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5">
        <v>3000</v>
      </c>
      <c r="E4082" s="5">
        <v>0</v>
      </c>
      <c r="F4082" s="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8271</v>
      </c>
      <c r="O4082" s="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5">
        <v>2224</v>
      </c>
      <c r="E4083" s="5">
        <v>350</v>
      </c>
      <c r="F4083" s="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8271</v>
      </c>
      <c r="O4083" s="7">
        <f t="shared" si="378"/>
        <v>16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5">
        <v>150</v>
      </c>
      <c r="E4084" s="5">
        <v>3</v>
      </c>
      <c r="F4084" s="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8271</v>
      </c>
      <c r="O4084" s="7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5">
        <v>3500</v>
      </c>
      <c r="E4085" s="5">
        <v>759</v>
      </c>
      <c r="F4085" s="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8271</v>
      </c>
      <c r="O4085" s="7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5">
        <v>3000</v>
      </c>
      <c r="E4086" s="5">
        <v>10</v>
      </c>
      <c r="F4086" s="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8271</v>
      </c>
      <c r="O4086" s="7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5">
        <v>3500</v>
      </c>
      <c r="E4087" s="5">
        <v>10</v>
      </c>
      <c r="F4087" s="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8271</v>
      </c>
      <c r="O4087" s="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5">
        <v>1000</v>
      </c>
      <c r="E4088" s="5">
        <v>47</v>
      </c>
      <c r="F4088" s="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8271</v>
      </c>
      <c r="O4088" s="7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5">
        <v>9600</v>
      </c>
      <c r="E4089" s="5">
        <v>0</v>
      </c>
      <c r="F4089" s="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8271</v>
      </c>
      <c r="O4089" s="7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5">
        <v>2000</v>
      </c>
      <c r="E4090" s="5">
        <v>216</v>
      </c>
      <c r="F4090" s="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8271</v>
      </c>
      <c r="O4090" s="7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5">
        <v>5000</v>
      </c>
      <c r="E4091" s="5">
        <v>240</v>
      </c>
      <c r="F4091" s="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8271</v>
      </c>
      <c r="O4091" s="7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5">
        <v>1000</v>
      </c>
      <c r="E4092" s="5">
        <v>32</v>
      </c>
      <c r="F4092" s="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8271</v>
      </c>
      <c r="O4092" s="7">
        <f t="shared" si="378"/>
        <v>3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5">
        <v>1600</v>
      </c>
      <c r="E4093" s="5">
        <v>204</v>
      </c>
      <c r="F4093" s="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8271</v>
      </c>
      <c r="O4093" s="7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5">
        <v>110000</v>
      </c>
      <c r="E4094" s="5">
        <v>20</v>
      </c>
      <c r="F4094" s="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8271</v>
      </c>
      <c r="O4094" s="7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5">
        <v>2500</v>
      </c>
      <c r="E4095" s="5">
        <v>60</v>
      </c>
      <c r="F4095" s="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8271</v>
      </c>
      <c r="O4095" s="7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5">
        <v>2000</v>
      </c>
      <c r="E4096" s="5">
        <v>730</v>
      </c>
      <c r="F4096" s="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8271</v>
      </c>
      <c r="O4096" s="7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5">
        <v>30000</v>
      </c>
      <c r="E4097" s="5">
        <v>800</v>
      </c>
      <c r="F4097" s="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8271</v>
      </c>
      <c r="O4097" s="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5">
        <v>3500</v>
      </c>
      <c r="E4098" s="5">
        <v>400</v>
      </c>
      <c r="F4098" s="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8271</v>
      </c>
      <c r="O4098" s="7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9">
        <f t="shared" si="382"/>
        <v>42750.530312499999</v>
      </c>
      <c r="T4098" s="19">
        <f t="shared" si="383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5">
        <v>10000</v>
      </c>
      <c r="E4099" s="5">
        <v>0</v>
      </c>
      <c r="F4099" s="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8271</v>
      </c>
      <c r="O4099" s="7">
        <f t="shared" ref="O4099:O4115" si="384">ROUND(E4099/D4099*100,0)</f>
        <v>0</v>
      </c>
      <c r="P4099" s="5">
        <f t="shared" ref="P4099:P4115" si="385">IF(L4099=0,0,(E4099/L4099))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RIGHT(N4099,LEN(N4099)-FIND("/",N4099)*1)</f>
        <v>plays</v>
      </c>
      <c r="S4099" s="19">
        <f t="shared" ref="S4099:S4115" si="388">(((J4099/60)/60)/24)+DATE(1970,1,1)</f>
        <v>42344.824502314819</v>
      </c>
      <c r="T4099" s="1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5">
        <v>75000</v>
      </c>
      <c r="E4100" s="5">
        <v>0</v>
      </c>
      <c r="F4100" s="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8271</v>
      </c>
      <c r="O4100" s="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5">
        <v>4500</v>
      </c>
      <c r="E4101" s="5">
        <v>50</v>
      </c>
      <c r="F4101" s="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8271</v>
      </c>
      <c r="O4101" s="7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5">
        <v>270</v>
      </c>
      <c r="E4102" s="5">
        <v>0</v>
      </c>
      <c r="F4102" s="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8271</v>
      </c>
      <c r="O4102" s="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5">
        <v>600</v>
      </c>
      <c r="E4103" s="5">
        <v>0</v>
      </c>
      <c r="F4103" s="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8271</v>
      </c>
      <c r="O4103" s="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5">
        <v>500</v>
      </c>
      <c r="E4104" s="5">
        <v>137</v>
      </c>
      <c r="F4104" s="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8271</v>
      </c>
      <c r="O4104" s="7">
        <f t="shared" si="384"/>
        <v>27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5">
        <v>1000</v>
      </c>
      <c r="E4105" s="5">
        <v>100</v>
      </c>
      <c r="F4105" s="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8271</v>
      </c>
      <c r="O4105" s="7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5">
        <v>3000</v>
      </c>
      <c r="E4106" s="5">
        <v>641</v>
      </c>
      <c r="F4106" s="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8271</v>
      </c>
      <c r="O4106" s="7">
        <f t="shared" si="384"/>
        <v>21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5">
        <v>33000</v>
      </c>
      <c r="E4107" s="5">
        <v>2300</v>
      </c>
      <c r="F4107" s="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8271</v>
      </c>
      <c r="O4107" s="7">
        <f t="shared" si="384"/>
        <v>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5">
        <v>5000</v>
      </c>
      <c r="E4108" s="5">
        <v>3530</v>
      </c>
      <c r="F4108" s="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8271</v>
      </c>
      <c r="O4108" s="7">
        <f t="shared" si="384"/>
        <v>71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5">
        <v>2000</v>
      </c>
      <c r="E4109" s="5">
        <v>41</v>
      </c>
      <c r="F4109" s="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8271</v>
      </c>
      <c r="O4109" s="7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5">
        <v>3000</v>
      </c>
      <c r="E4110" s="5">
        <v>59</v>
      </c>
      <c r="F4110" s="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8271</v>
      </c>
      <c r="O4110" s="7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5">
        <v>500</v>
      </c>
      <c r="E4111" s="5">
        <v>0</v>
      </c>
      <c r="F4111" s="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8271</v>
      </c>
      <c r="O4111" s="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5">
        <v>300</v>
      </c>
      <c r="E4112" s="5">
        <v>86</v>
      </c>
      <c r="F4112" s="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8271</v>
      </c>
      <c r="O4112" s="7">
        <f t="shared" si="384"/>
        <v>29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5">
        <v>3000</v>
      </c>
      <c r="E4113" s="5">
        <v>94</v>
      </c>
      <c r="F4113" s="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8271</v>
      </c>
      <c r="O4113" s="7">
        <f t="shared" si="384"/>
        <v>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5">
        <v>2500</v>
      </c>
      <c r="E4114" s="5">
        <v>1</v>
      </c>
      <c r="F4114" s="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8271</v>
      </c>
      <c r="O4114" s="7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9">
        <f t="shared" si="388"/>
        <v>42400.946597222224</v>
      </c>
      <c r="T4114" s="19">
        <f t="shared" si="38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5">
        <v>1500</v>
      </c>
      <c r="E4115" s="5">
        <v>3</v>
      </c>
      <c r="F4115" s="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8271</v>
      </c>
      <c r="O4115" s="7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9">
        <f t="shared" si="388"/>
        <v>42358.573182870372</v>
      </c>
      <c r="T4115" s="19">
        <f t="shared" si="389"/>
        <v>42377.273611111115</v>
      </c>
    </row>
    <row r="4118" spans="1:20" x14ac:dyDescent="0.25">
      <c r="F4118" s="4"/>
    </row>
  </sheetData>
  <conditionalFormatting sqref="F1:F1048576">
    <cfRule type="containsText" dxfId="4" priority="15" operator="containsText" text="ful">
      <formula>NOT(ISERROR(SEARCH("ful",F1)))</formula>
    </cfRule>
    <cfRule type="containsText" dxfId="3" priority="16" operator="containsText" text="fail">
      <formula>NOT(ISERROR(SEARCH("fail",F1)))</formula>
    </cfRule>
    <cfRule type="containsText" dxfId="2" priority="17" operator="containsText" text="can">
      <formula>NOT(ISERROR(SEARCH("can",F1)))</formula>
    </cfRule>
    <cfRule type="containsText" dxfId="1" priority="18" operator="containsText" text="live">
      <formula>NOT(ISERROR(SEARCH("live",F1)))</formula>
    </cfRule>
    <cfRule type="containsText" dxfId="0" priority="19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3E59F-77FC-4817-82FD-632F55DA3A48}">
  <sheetPr codeName="Sheet2"/>
  <dimension ref="A1:F83"/>
  <sheetViews>
    <sheetView tabSelected="1" topLeftCell="A70" workbookViewId="0">
      <selection activeCell="A88" sqref="A8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5" width="11" customWidth="1"/>
    <col min="6" max="6" width="11.28515625" bestFit="1" customWidth="1"/>
    <col min="7" max="12" width="16.28515625" bestFit="1" customWidth="1"/>
    <col min="13" max="13" width="13.85546875" bestFit="1" customWidth="1"/>
    <col min="14" max="25" width="8" bestFit="1" customWidth="1"/>
    <col min="26" max="26" width="11" bestFit="1" customWidth="1"/>
    <col min="27" max="29" width="6.140625" bestFit="1" customWidth="1"/>
    <col min="30" max="30" width="9.140625" bestFit="1" customWidth="1"/>
    <col min="31" max="42" width="11.85546875" bestFit="1" customWidth="1"/>
    <col min="43" max="43" width="15" bestFit="1" customWidth="1"/>
    <col min="44" max="44" width="11.28515625" bestFit="1" customWidth="1"/>
    <col min="45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6.140625" bestFit="1" customWidth="1"/>
    <col min="136" max="143" width="2" bestFit="1" customWidth="1"/>
    <col min="144" max="161" width="3" bestFit="1" customWidth="1"/>
    <col min="162" max="168" width="4" bestFit="1" customWidth="1"/>
    <col min="170" max="170" width="11.85546875" bestFit="1" customWidth="1"/>
    <col min="171" max="436" width="4" bestFit="1" customWidth="1"/>
    <col min="437" max="462" width="5" bestFit="1" customWidth="1"/>
    <col min="463" max="464" width="7" bestFit="1" customWidth="1"/>
    <col min="465" max="465" width="8" bestFit="1" customWidth="1"/>
    <col min="466" max="466" width="15" bestFit="1" customWidth="1"/>
    <col min="467" max="467" width="11.28515625" bestFit="1" customWidth="1"/>
  </cols>
  <sheetData>
    <row r="1" spans="1:6" x14ac:dyDescent="0.25">
      <c r="A1" s="17" t="s">
        <v>8223</v>
      </c>
      <c r="B1" t="s">
        <v>8364</v>
      </c>
    </row>
    <row r="3" spans="1:6" x14ac:dyDescent="0.25">
      <c r="A3" s="17" t="s">
        <v>8363</v>
      </c>
      <c r="B3" s="17" t="s">
        <v>8362</v>
      </c>
    </row>
    <row r="4" spans="1:6" x14ac:dyDescent="0.25">
      <c r="A4" s="1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8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8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8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8" t="s">
        <v>8331</v>
      </c>
      <c r="B8" s="16">
        <v>24</v>
      </c>
      <c r="C8" s="16"/>
      <c r="D8" s="16"/>
      <c r="E8" s="16"/>
      <c r="F8" s="16">
        <v>24</v>
      </c>
    </row>
    <row r="9" spans="1:6" x14ac:dyDescent="0.25">
      <c r="A9" s="18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8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8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8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8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8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  <row r="17" spans="1:6" x14ac:dyDescent="0.25">
      <c r="A17" s="17" t="s">
        <v>8223</v>
      </c>
      <c r="B17" t="s">
        <v>8364</v>
      </c>
    </row>
    <row r="18" spans="1:6" x14ac:dyDescent="0.25">
      <c r="A18" s="17" t="s">
        <v>8264</v>
      </c>
      <c r="B18" t="s">
        <v>8364</v>
      </c>
    </row>
    <row r="20" spans="1:6" x14ac:dyDescent="0.25">
      <c r="A20" s="17" t="s">
        <v>8363</v>
      </c>
      <c r="B20" s="17" t="s">
        <v>8362</v>
      </c>
    </row>
    <row r="21" spans="1:6" x14ac:dyDescent="0.25">
      <c r="A21" s="17" t="s">
        <v>8360</v>
      </c>
      <c r="B21" t="s">
        <v>8220</v>
      </c>
      <c r="C21" t="s">
        <v>8221</v>
      </c>
      <c r="D21" t="s">
        <v>8222</v>
      </c>
      <c r="E21" t="s">
        <v>8219</v>
      </c>
      <c r="F21" t="s">
        <v>8361</v>
      </c>
    </row>
    <row r="22" spans="1:6" x14ac:dyDescent="0.25">
      <c r="A22" s="18" t="s">
        <v>8316</v>
      </c>
      <c r="B22" s="16"/>
      <c r="C22" s="16">
        <v>100</v>
      </c>
      <c r="D22" s="16"/>
      <c r="E22" s="16"/>
      <c r="F22" s="16">
        <v>100</v>
      </c>
    </row>
    <row r="23" spans="1:6" x14ac:dyDescent="0.25">
      <c r="A23" s="18" t="s">
        <v>8344</v>
      </c>
      <c r="B23" s="16">
        <v>20</v>
      </c>
      <c r="C23" s="16"/>
      <c r="D23" s="16"/>
      <c r="E23" s="16"/>
      <c r="F23" s="16">
        <v>20</v>
      </c>
    </row>
    <row r="24" spans="1:6" x14ac:dyDescent="0.25">
      <c r="A24" s="18" t="s">
        <v>8332</v>
      </c>
      <c r="B24" s="16">
        <v>24</v>
      </c>
      <c r="C24" s="16"/>
      <c r="D24" s="16"/>
      <c r="E24" s="16"/>
      <c r="F24" s="16">
        <v>24</v>
      </c>
    </row>
    <row r="25" spans="1:6" x14ac:dyDescent="0.25">
      <c r="A25" s="18" t="s">
        <v>8358</v>
      </c>
      <c r="B25" s="16"/>
      <c r="C25" s="16">
        <v>40</v>
      </c>
      <c r="D25" s="16"/>
      <c r="E25" s="16"/>
      <c r="F25" s="16">
        <v>40</v>
      </c>
    </row>
    <row r="26" spans="1:6" x14ac:dyDescent="0.25">
      <c r="A26" s="18" t="s">
        <v>8354</v>
      </c>
      <c r="B26" s="16"/>
      <c r="C26" s="16"/>
      <c r="D26" s="16"/>
      <c r="E26" s="16">
        <v>40</v>
      </c>
      <c r="F26" s="16">
        <v>40</v>
      </c>
    </row>
    <row r="27" spans="1:6" x14ac:dyDescent="0.25">
      <c r="A27" s="18" t="s">
        <v>8315</v>
      </c>
      <c r="B27" s="16"/>
      <c r="C27" s="16"/>
      <c r="D27" s="16"/>
      <c r="E27" s="16">
        <v>180</v>
      </c>
      <c r="F27" s="16">
        <v>180</v>
      </c>
    </row>
    <row r="28" spans="1:6" x14ac:dyDescent="0.25">
      <c r="A28" s="18" t="s">
        <v>8314</v>
      </c>
      <c r="B28" s="16"/>
      <c r="C28" s="16">
        <v>80</v>
      </c>
      <c r="D28" s="16"/>
      <c r="E28" s="16"/>
      <c r="F28" s="16">
        <v>80</v>
      </c>
    </row>
    <row r="29" spans="1:6" x14ac:dyDescent="0.25">
      <c r="A29" s="18" t="s">
        <v>8330</v>
      </c>
      <c r="B29" s="16"/>
      <c r="C29" s="16"/>
      <c r="D29" s="16"/>
      <c r="E29" s="16">
        <v>40</v>
      </c>
      <c r="F29" s="16">
        <v>40</v>
      </c>
    </row>
    <row r="30" spans="1:6" x14ac:dyDescent="0.25">
      <c r="A30" s="18" t="s">
        <v>8347</v>
      </c>
      <c r="B30" s="16"/>
      <c r="C30" s="16">
        <v>40</v>
      </c>
      <c r="D30" s="16">
        <v>20</v>
      </c>
      <c r="E30" s="16"/>
      <c r="F30" s="16">
        <v>60</v>
      </c>
    </row>
    <row r="31" spans="1:6" x14ac:dyDescent="0.25">
      <c r="A31" s="18" t="s">
        <v>8324</v>
      </c>
      <c r="B31" s="16"/>
      <c r="C31" s="16">
        <v>40</v>
      </c>
      <c r="D31" s="16"/>
      <c r="E31" s="16"/>
      <c r="F31" s="16">
        <v>40</v>
      </c>
    </row>
    <row r="32" spans="1:6" x14ac:dyDescent="0.25">
      <c r="A32" s="18" t="s">
        <v>8337</v>
      </c>
      <c r="B32" s="16">
        <v>20</v>
      </c>
      <c r="C32" s="16">
        <v>120</v>
      </c>
      <c r="D32" s="16"/>
      <c r="E32" s="16"/>
      <c r="F32" s="16">
        <v>140</v>
      </c>
    </row>
    <row r="33" spans="1:6" x14ac:dyDescent="0.25">
      <c r="A33" s="18" t="s">
        <v>8348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8" t="s">
        <v>8349</v>
      </c>
      <c r="B34" s="16"/>
      <c r="C34" s="16"/>
      <c r="D34" s="16"/>
      <c r="E34" s="16">
        <v>140</v>
      </c>
      <c r="F34" s="16">
        <v>140</v>
      </c>
    </row>
    <row r="35" spans="1:6" x14ac:dyDescent="0.25">
      <c r="A35" s="18" t="s">
        <v>8329</v>
      </c>
      <c r="B35" s="16"/>
      <c r="C35" s="16">
        <v>20</v>
      </c>
      <c r="D35" s="16"/>
      <c r="E35" s="16">
        <v>140</v>
      </c>
      <c r="F35" s="16">
        <v>160</v>
      </c>
    </row>
    <row r="36" spans="1:6" x14ac:dyDescent="0.25">
      <c r="A36" s="18" t="s">
        <v>8328</v>
      </c>
      <c r="B36" s="16"/>
      <c r="C36" s="16">
        <v>60</v>
      </c>
      <c r="D36" s="16"/>
      <c r="E36" s="16"/>
      <c r="F36" s="16">
        <v>60</v>
      </c>
    </row>
    <row r="37" spans="1:6" x14ac:dyDescent="0.25">
      <c r="A37" s="18" t="s">
        <v>8356</v>
      </c>
      <c r="B37" s="16"/>
      <c r="C37" s="16">
        <v>11</v>
      </c>
      <c r="D37" s="16"/>
      <c r="E37" s="16">
        <v>9</v>
      </c>
      <c r="F37" s="16">
        <v>20</v>
      </c>
    </row>
    <row r="38" spans="1:6" x14ac:dyDescent="0.25">
      <c r="A38" s="18" t="s">
        <v>8327</v>
      </c>
      <c r="B38" s="16"/>
      <c r="C38" s="16"/>
      <c r="D38" s="16"/>
      <c r="E38" s="16">
        <v>20</v>
      </c>
      <c r="F38" s="16">
        <v>20</v>
      </c>
    </row>
    <row r="39" spans="1:6" x14ac:dyDescent="0.25">
      <c r="A39" s="18" t="s">
        <v>8335</v>
      </c>
      <c r="B39" s="16"/>
      <c r="C39" s="16">
        <v>40</v>
      </c>
      <c r="D39" s="16"/>
      <c r="E39" s="16"/>
      <c r="F39" s="16">
        <v>40</v>
      </c>
    </row>
    <row r="40" spans="1:6" x14ac:dyDescent="0.25">
      <c r="A40" s="18" t="s">
        <v>8359</v>
      </c>
      <c r="B40" s="16">
        <v>20</v>
      </c>
      <c r="C40" s="16">
        <v>60</v>
      </c>
      <c r="D40" s="16"/>
      <c r="E40" s="16">
        <v>60</v>
      </c>
      <c r="F40" s="16">
        <v>140</v>
      </c>
    </row>
    <row r="41" spans="1:6" x14ac:dyDescent="0.25">
      <c r="A41" s="18" t="s">
        <v>8343</v>
      </c>
      <c r="B41" s="16"/>
      <c r="C41" s="16">
        <v>20</v>
      </c>
      <c r="D41" s="16"/>
      <c r="E41" s="16"/>
      <c r="F41" s="16">
        <v>20</v>
      </c>
    </row>
    <row r="42" spans="1:6" x14ac:dyDescent="0.25">
      <c r="A42" s="18" t="s">
        <v>8323</v>
      </c>
      <c r="B42" s="16"/>
      <c r="C42" s="16"/>
      <c r="D42" s="16"/>
      <c r="E42" s="16">
        <v>60</v>
      </c>
      <c r="F42" s="16">
        <v>60</v>
      </c>
    </row>
    <row r="43" spans="1:6" x14ac:dyDescent="0.25">
      <c r="A43" s="18" t="s">
        <v>8350</v>
      </c>
      <c r="B43" s="16"/>
      <c r="C43" s="16">
        <v>20</v>
      </c>
      <c r="D43" s="16"/>
      <c r="E43" s="16"/>
      <c r="F43" s="16">
        <v>20</v>
      </c>
    </row>
    <row r="44" spans="1:6" x14ac:dyDescent="0.25">
      <c r="A44" s="18" t="s">
        <v>8339</v>
      </c>
      <c r="B44" s="16"/>
      <c r="C44" s="16">
        <v>57</v>
      </c>
      <c r="D44" s="16"/>
      <c r="E44" s="16">
        <v>103</v>
      </c>
      <c r="F44" s="16">
        <v>160</v>
      </c>
    </row>
    <row r="45" spans="1:6" x14ac:dyDescent="0.25">
      <c r="A45" s="18" t="s">
        <v>8345</v>
      </c>
      <c r="B45" s="16"/>
      <c r="C45" s="16">
        <v>20</v>
      </c>
      <c r="D45" s="16"/>
      <c r="E45" s="16"/>
      <c r="F45" s="16">
        <v>20</v>
      </c>
    </row>
    <row r="46" spans="1:6" x14ac:dyDescent="0.25">
      <c r="A46" s="18" t="s">
        <v>8318</v>
      </c>
      <c r="B46" s="16"/>
      <c r="C46" s="16">
        <v>353</v>
      </c>
      <c r="D46" s="16">
        <v>19</v>
      </c>
      <c r="E46" s="16">
        <v>694</v>
      </c>
      <c r="F46" s="16">
        <v>1066</v>
      </c>
    </row>
    <row r="47" spans="1:6" x14ac:dyDescent="0.25">
      <c r="A47" s="18" t="s">
        <v>8346</v>
      </c>
      <c r="B47" s="16"/>
      <c r="C47" s="16"/>
      <c r="D47" s="16"/>
      <c r="E47" s="16">
        <v>40</v>
      </c>
      <c r="F47" s="16">
        <v>40</v>
      </c>
    </row>
    <row r="48" spans="1:6" x14ac:dyDescent="0.25">
      <c r="A48" s="18" t="s">
        <v>8342</v>
      </c>
      <c r="B48" s="16"/>
      <c r="C48" s="16"/>
      <c r="D48" s="16"/>
      <c r="E48" s="16">
        <v>20</v>
      </c>
      <c r="F48" s="16">
        <v>20</v>
      </c>
    </row>
    <row r="49" spans="1:6" x14ac:dyDescent="0.25">
      <c r="A49" s="18" t="s">
        <v>8353</v>
      </c>
      <c r="B49" s="16"/>
      <c r="C49" s="16">
        <v>20</v>
      </c>
      <c r="D49" s="16"/>
      <c r="E49" s="16"/>
      <c r="F49" s="16">
        <v>20</v>
      </c>
    </row>
    <row r="50" spans="1:6" x14ac:dyDescent="0.25">
      <c r="A50" s="18" t="s">
        <v>8326</v>
      </c>
      <c r="B50" s="16"/>
      <c r="C50" s="16"/>
      <c r="D50" s="16"/>
      <c r="E50" s="16">
        <v>260</v>
      </c>
      <c r="F50" s="16">
        <v>260</v>
      </c>
    </row>
    <row r="51" spans="1:6" x14ac:dyDescent="0.25">
      <c r="A51" s="18" t="s">
        <v>8313</v>
      </c>
      <c r="B51" s="16">
        <v>40</v>
      </c>
      <c r="C51" s="16"/>
      <c r="D51" s="16"/>
      <c r="E51" s="16"/>
      <c r="F51" s="16">
        <v>40</v>
      </c>
    </row>
    <row r="52" spans="1:6" x14ac:dyDescent="0.25">
      <c r="A52" s="18" t="s">
        <v>8312</v>
      </c>
      <c r="B52" s="16"/>
      <c r="C52" s="16"/>
      <c r="D52" s="16"/>
      <c r="E52" s="16">
        <v>60</v>
      </c>
      <c r="F52" s="16">
        <v>60</v>
      </c>
    </row>
    <row r="53" spans="1:6" x14ac:dyDescent="0.25">
      <c r="A53" s="18" t="s">
        <v>8352</v>
      </c>
      <c r="B53" s="16"/>
      <c r="C53" s="16"/>
      <c r="D53" s="16">
        <v>6</v>
      </c>
      <c r="E53" s="16">
        <v>34</v>
      </c>
      <c r="F53" s="16">
        <v>40</v>
      </c>
    </row>
    <row r="54" spans="1:6" x14ac:dyDescent="0.25">
      <c r="A54" s="18" t="s">
        <v>8355</v>
      </c>
      <c r="B54" s="16">
        <v>18</v>
      </c>
      <c r="C54" s="16">
        <v>2</v>
      </c>
      <c r="D54" s="16"/>
      <c r="E54" s="16">
        <v>40</v>
      </c>
      <c r="F54" s="16">
        <v>60</v>
      </c>
    </row>
    <row r="55" spans="1:6" x14ac:dyDescent="0.25">
      <c r="A55" s="18" t="s">
        <v>8357</v>
      </c>
      <c r="B55" s="16">
        <v>17</v>
      </c>
      <c r="C55" s="16">
        <v>80</v>
      </c>
      <c r="D55" s="16">
        <v>5</v>
      </c>
      <c r="E55" s="16">
        <v>85</v>
      </c>
      <c r="F55" s="16">
        <v>187</v>
      </c>
    </row>
    <row r="56" spans="1:6" x14ac:dyDescent="0.25">
      <c r="A56" s="18" t="s">
        <v>8351</v>
      </c>
      <c r="B56" s="16"/>
      <c r="C56" s="16"/>
      <c r="D56" s="16"/>
      <c r="E56" s="16">
        <v>80</v>
      </c>
      <c r="F56" s="16">
        <v>80</v>
      </c>
    </row>
    <row r="57" spans="1:6" x14ac:dyDescent="0.25">
      <c r="A57" s="18" t="s">
        <v>8311</v>
      </c>
      <c r="B57" s="16"/>
      <c r="C57" s="16"/>
      <c r="D57" s="16"/>
      <c r="E57" s="16">
        <v>60</v>
      </c>
      <c r="F57" s="16">
        <v>60</v>
      </c>
    </row>
    <row r="58" spans="1:6" x14ac:dyDescent="0.25">
      <c r="A58" s="18" t="s">
        <v>8341</v>
      </c>
      <c r="B58" s="16">
        <v>10</v>
      </c>
      <c r="C58" s="16">
        <v>47</v>
      </c>
      <c r="D58" s="16"/>
      <c r="E58" s="16"/>
      <c r="F58" s="16">
        <v>57</v>
      </c>
    </row>
    <row r="59" spans="1:6" x14ac:dyDescent="0.25">
      <c r="A59" s="18" t="s">
        <v>8334</v>
      </c>
      <c r="B59" s="16"/>
      <c r="C59" s="16">
        <v>100</v>
      </c>
      <c r="D59" s="16"/>
      <c r="E59" s="16"/>
      <c r="F59" s="16">
        <v>100</v>
      </c>
    </row>
    <row r="60" spans="1:6" x14ac:dyDescent="0.25">
      <c r="A60" s="18" t="s">
        <v>8321</v>
      </c>
      <c r="B60" s="16">
        <v>60</v>
      </c>
      <c r="C60" s="16">
        <v>120</v>
      </c>
      <c r="D60" s="16"/>
      <c r="E60" s="16">
        <v>20</v>
      </c>
      <c r="F60" s="16">
        <v>200</v>
      </c>
    </row>
    <row r="61" spans="1:6" x14ac:dyDescent="0.25">
      <c r="A61" s="18" t="s">
        <v>8320</v>
      </c>
      <c r="B61" s="16">
        <v>100</v>
      </c>
      <c r="C61" s="16">
        <v>60</v>
      </c>
      <c r="D61" s="16"/>
      <c r="E61" s="16"/>
      <c r="F61" s="16">
        <v>160</v>
      </c>
    </row>
    <row r="62" spans="1:6" x14ac:dyDescent="0.25">
      <c r="A62" s="18" t="s">
        <v>8340</v>
      </c>
      <c r="B62" s="16">
        <v>20</v>
      </c>
      <c r="C62" s="16"/>
      <c r="D62" s="16"/>
      <c r="E62" s="16"/>
      <c r="F62" s="16">
        <v>20</v>
      </c>
    </row>
    <row r="63" spans="1:6" x14ac:dyDescent="0.25">
      <c r="A63" s="18" t="s">
        <v>8361</v>
      </c>
      <c r="B63" s="16">
        <v>349</v>
      </c>
      <c r="C63" s="16">
        <v>1530</v>
      </c>
      <c r="D63" s="16">
        <v>50</v>
      </c>
      <c r="E63" s="16">
        <v>2185</v>
      </c>
      <c r="F63" s="16">
        <v>4114</v>
      </c>
    </row>
    <row r="66" spans="1:6" x14ac:dyDescent="0.25">
      <c r="A66" s="17" t="s">
        <v>8264</v>
      </c>
      <c r="B66" t="s">
        <v>8364</v>
      </c>
    </row>
    <row r="67" spans="1:6" x14ac:dyDescent="0.25">
      <c r="A67" s="17" t="s">
        <v>8379</v>
      </c>
      <c r="B67" t="s">
        <v>8364</v>
      </c>
    </row>
    <row r="69" spans="1:6" x14ac:dyDescent="0.25">
      <c r="A69" s="17" t="s">
        <v>8363</v>
      </c>
      <c r="B69" s="17" t="s">
        <v>8362</v>
      </c>
    </row>
    <row r="70" spans="1:6" x14ac:dyDescent="0.25">
      <c r="A70" s="17" t="s">
        <v>8360</v>
      </c>
      <c r="B70" t="s">
        <v>8220</v>
      </c>
      <c r="C70" t="s">
        <v>8221</v>
      </c>
      <c r="D70" t="s">
        <v>8222</v>
      </c>
      <c r="E70" t="s">
        <v>8219</v>
      </c>
      <c r="F70" t="s">
        <v>8361</v>
      </c>
    </row>
    <row r="71" spans="1:6" x14ac:dyDescent="0.25">
      <c r="A71" s="20" t="s">
        <v>8372</v>
      </c>
      <c r="B71" s="16">
        <v>34</v>
      </c>
      <c r="C71" s="16">
        <v>149</v>
      </c>
      <c r="D71" s="16">
        <v>2</v>
      </c>
      <c r="E71" s="16">
        <v>182</v>
      </c>
      <c r="F71" s="16">
        <v>367</v>
      </c>
    </row>
    <row r="72" spans="1:6" x14ac:dyDescent="0.25">
      <c r="A72" s="20" t="s">
        <v>8373</v>
      </c>
      <c r="B72" s="16">
        <v>27</v>
      </c>
      <c r="C72" s="16">
        <v>106</v>
      </c>
      <c r="D72" s="16">
        <v>18</v>
      </c>
      <c r="E72" s="16">
        <v>202</v>
      </c>
      <c r="F72" s="16">
        <v>353</v>
      </c>
    </row>
    <row r="73" spans="1:6" x14ac:dyDescent="0.25">
      <c r="A73" s="20" t="s">
        <v>8374</v>
      </c>
      <c r="B73" s="16">
        <v>28</v>
      </c>
      <c r="C73" s="16">
        <v>108</v>
      </c>
      <c r="D73" s="16">
        <v>30</v>
      </c>
      <c r="E73" s="16">
        <v>180</v>
      </c>
      <c r="F73" s="16">
        <v>346</v>
      </c>
    </row>
    <row r="74" spans="1:6" x14ac:dyDescent="0.25">
      <c r="A74" s="20" t="s">
        <v>8375</v>
      </c>
      <c r="B74" s="16">
        <v>27</v>
      </c>
      <c r="C74" s="16">
        <v>102</v>
      </c>
      <c r="D74" s="16"/>
      <c r="E74" s="16">
        <v>192</v>
      </c>
      <c r="F74" s="16">
        <v>321</v>
      </c>
    </row>
    <row r="75" spans="1:6" x14ac:dyDescent="0.25">
      <c r="A75" s="20" t="s">
        <v>8376</v>
      </c>
      <c r="B75" s="16">
        <v>26</v>
      </c>
      <c r="C75" s="16">
        <v>126</v>
      </c>
      <c r="D75" s="16"/>
      <c r="E75" s="16">
        <v>234</v>
      </c>
      <c r="F75" s="16">
        <v>386</v>
      </c>
    </row>
    <row r="76" spans="1:6" x14ac:dyDescent="0.25">
      <c r="A76" s="20" t="s">
        <v>8377</v>
      </c>
      <c r="B76" s="16">
        <v>27</v>
      </c>
      <c r="C76" s="16">
        <v>147</v>
      </c>
      <c r="D76" s="16"/>
      <c r="E76" s="16">
        <v>211</v>
      </c>
      <c r="F76" s="16">
        <v>385</v>
      </c>
    </row>
    <row r="77" spans="1:6" x14ac:dyDescent="0.25">
      <c r="A77" s="20" t="s">
        <v>8378</v>
      </c>
      <c r="B77" s="16">
        <v>43</v>
      </c>
      <c r="C77" s="16">
        <v>150</v>
      </c>
      <c r="D77" s="16"/>
      <c r="E77" s="16">
        <v>194</v>
      </c>
      <c r="F77" s="16">
        <v>387</v>
      </c>
    </row>
    <row r="78" spans="1:6" x14ac:dyDescent="0.25">
      <c r="A78" s="20" t="s">
        <v>8367</v>
      </c>
      <c r="B78" s="16">
        <v>33</v>
      </c>
      <c r="C78" s="16">
        <v>134</v>
      </c>
      <c r="D78" s="16"/>
      <c r="E78" s="16">
        <v>166</v>
      </c>
      <c r="F78" s="16">
        <v>333</v>
      </c>
    </row>
    <row r="79" spans="1:6" x14ac:dyDescent="0.25">
      <c r="A79" s="20" t="s">
        <v>8368</v>
      </c>
      <c r="B79" s="16">
        <v>24</v>
      </c>
      <c r="C79" s="16">
        <v>127</v>
      </c>
      <c r="D79" s="16"/>
      <c r="E79" s="16">
        <v>147</v>
      </c>
      <c r="F79" s="16">
        <v>298</v>
      </c>
    </row>
    <row r="80" spans="1:6" x14ac:dyDescent="0.25">
      <c r="A80" s="20" t="s">
        <v>8369</v>
      </c>
      <c r="B80" s="16">
        <v>20</v>
      </c>
      <c r="C80" s="16">
        <v>149</v>
      </c>
      <c r="D80" s="16"/>
      <c r="E80" s="16">
        <v>183</v>
      </c>
      <c r="F80" s="16">
        <v>352</v>
      </c>
    </row>
    <row r="81" spans="1:6" x14ac:dyDescent="0.25">
      <c r="A81" s="20" t="s">
        <v>8370</v>
      </c>
      <c r="B81" s="16">
        <v>37</v>
      </c>
      <c r="C81" s="16">
        <v>114</v>
      </c>
      <c r="D81" s="16"/>
      <c r="E81" s="16">
        <v>183</v>
      </c>
      <c r="F81" s="16">
        <v>334</v>
      </c>
    </row>
    <row r="82" spans="1:6" x14ac:dyDescent="0.25">
      <c r="A82" s="20" t="s">
        <v>8371</v>
      </c>
      <c r="B82" s="16">
        <v>23</v>
      </c>
      <c r="C82" s="16">
        <v>118</v>
      </c>
      <c r="D82" s="16"/>
      <c r="E82" s="16">
        <v>111</v>
      </c>
      <c r="F82" s="16">
        <v>252</v>
      </c>
    </row>
    <row r="83" spans="1:6" x14ac:dyDescent="0.25">
      <c r="A83" s="20" t="s">
        <v>8361</v>
      </c>
      <c r="B83" s="16">
        <v>349</v>
      </c>
      <c r="C83" s="16">
        <v>1530</v>
      </c>
      <c r="D83" s="16">
        <v>50</v>
      </c>
      <c r="E83" s="16">
        <v>2185</v>
      </c>
      <c r="F83" s="16">
        <v>4114</v>
      </c>
    </row>
  </sheetData>
  <phoneticPr fontId="7" type="noConversion"/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Rachidi Nsungu</cp:lastModifiedBy>
  <dcterms:created xsi:type="dcterms:W3CDTF">2017-04-20T15:17:24Z</dcterms:created>
  <dcterms:modified xsi:type="dcterms:W3CDTF">2020-07-25T01:27:20Z</dcterms:modified>
</cp:coreProperties>
</file>