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<sst xmlns="http://schemas.openxmlformats.org/spreadsheetml/2006/main" uniqueCount="363">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</sst>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0</v>
      </c>
      <c r="D11" s="80">
        <f>D6+D9-D10</f>
        <v>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18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138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142</v>
      </c>
      <c r="B81" s="161"/>
    </row>
    <row r="82" spans="1:48">
      <c r="A82" t="s">
        <v>143</v>
      </c>
      <c r="B82" s="161"/>
    </row>
    <row r="83" spans="1:48">
      <c r="A83" t="s">
        <v>144</v>
      </c>
      <c r="B83" s="169"/>
    </row>
    <row r="84" spans="1:48">
      <c r="A84" t="s">
        <v>145</v>
      </c>
      <c r="B84" s="169"/>
    </row>
    <row r="85" spans="1:48">
      <c r="A85" t="s">
        <v>146</v>
      </c>
      <c r="B85" s="169"/>
    </row>
    <row r="86" spans="1:48">
      <c r="A86" t="s">
        <v>147</v>
      </c>
      <c r="B86" s="161"/>
    </row>
    <row r="87" spans="1:48">
      <c r="A87" t="s">
        <v>148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149</v>
      </c>
      <c r="C3" s="15" t="s">
        <v>150</v>
      </c>
      <c r="D3" s="15" t="s">
        <v>151</v>
      </c>
      <c r="E3" s="15" t="s">
        <v>152</v>
      </c>
      <c r="F3" s="15" t="s">
        <v>153</v>
      </c>
      <c r="G3" s="15" t="s">
        <v>154</v>
      </c>
      <c r="H3" s="15" t="s">
        <v>155</v>
      </c>
      <c r="I3" s="15" t="s">
        <v>156</v>
      </c>
      <c r="J3" s="15" t="s">
        <v>157</v>
      </c>
      <c r="K3" s="15" t="s">
        <v>158</v>
      </c>
      <c r="L3" s="15" t="s">
        <v>159</v>
      </c>
      <c r="M3" s="15" t="s">
        <v>160</v>
      </c>
      <c r="N3" s="15" t="s">
        <v>161</v>
      </c>
      <c r="O3" s="15" t="s">
        <v>162</v>
      </c>
      <c r="P3" s="15" t="s">
        <v>163</v>
      </c>
      <c r="Q3" s="32" t="s">
        <v>164</v>
      </c>
      <c r="R3" s="15" t="s">
        <v>165</v>
      </c>
      <c r="S3" s="15" t="s">
        <v>166</v>
      </c>
      <c r="T3" s="15" t="s">
        <v>167</v>
      </c>
      <c r="U3" s="178" t="s">
        <v>87</v>
      </c>
      <c r="V3" s="32" t="s">
        <v>168</v>
      </c>
      <c r="W3" s="32" t="s">
        <v>169</v>
      </c>
      <c r="X3" s="32" t="s">
        <v>170</v>
      </c>
      <c r="Y3" s="32" t="s">
        <v>171</v>
      </c>
      <c r="Z3" s="32" t="s">
        <v>43</v>
      </c>
      <c r="AA3" s="32" t="s">
        <v>172</v>
      </c>
      <c r="AB3" s="32" t="s">
        <v>173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174</v>
      </c>
      <c r="D13" s="15" t="s">
        <v>175</v>
      </c>
      <c r="E13" s="15" t="s">
        <v>176</v>
      </c>
      <c r="F13" s="15" t="s">
        <v>177</v>
      </c>
      <c r="G13" s="15" t="s">
        <v>178</v>
      </c>
      <c r="H13" s="15" t="s">
        <v>179</v>
      </c>
      <c r="I13" s="15" t="s">
        <v>180</v>
      </c>
      <c r="J13" s="15" t="s">
        <v>181</v>
      </c>
      <c r="K13" s="15" t="s">
        <v>182</v>
      </c>
      <c r="L13" s="15" t="s">
        <v>183</v>
      </c>
      <c r="M13" s="178" t="s">
        <v>184</v>
      </c>
      <c r="N13" s="178" t="s">
        <v>185</v>
      </c>
      <c r="O13" s="62" t="s">
        <v>186</v>
      </c>
      <c r="P13" s="62" t="s">
        <v>187</v>
      </c>
      <c r="Q13" s="62" t="s">
        <v>188</v>
      </c>
      <c r="R13" s="62" t="s">
        <v>189</v>
      </c>
      <c r="S13" s="62" t="s">
        <v>190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126</v>
      </c>
      <c r="B22" s="74" t="s">
        <v>191</v>
      </c>
      <c r="C22" s="74" t="s">
        <v>192</v>
      </c>
      <c r="D22" s="74" t="s">
        <v>193</v>
      </c>
      <c r="E22" s="74" t="s">
        <v>194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196</v>
      </c>
      <c r="B32" s="129" t="s">
        <v>197</v>
      </c>
      <c r="C32" s="129" t="s">
        <v>198</v>
      </c>
      <c r="D32" s="129" t="s">
        <v>199</v>
      </c>
      <c r="F32" s="132" t="s">
        <v>200</v>
      </c>
      <c r="G32" s="132" t="s">
        <v>201</v>
      </c>
      <c r="I32" s="174" t="s">
        <v>202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42733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42705</v>
      </c>
      <c r="F33" t="s">
        <v>140</v>
      </c>
      <c r="G33" s="128">
        <f>IF(Inputs!B79="","",DATE(YEAR(Inputs!B79),MONTH(Inputs!B79),DAY(Inputs!B79)))</f>
        <v>42733</v>
      </c>
      <c r="J33" s="43"/>
    </row>
    <row r="34" spans="1:46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141</v>
      </c>
      <c r="G34" s="128">
        <f>IF(Inputs!B80="","",DATE(YEAR(Inputs!B80),MONTH(Inputs!B80),DAY(Inputs!B80)))</f>
        <v>42733</v>
      </c>
    </row>
    <row r="35" spans="1:46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142</v>
      </c>
      <c r="G35" s="27">
        <f>Inputs!B81</f>
        <v/>
      </c>
    </row>
    <row r="36" spans="1:46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143</v>
      </c>
      <c r="G36" s="130">
        <f>Inputs!B82/100</f>
        <v>0</v>
      </c>
    </row>
    <row r="37" spans="1:46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203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204</v>
      </c>
      <c r="G38" s="27" t="str">
        <f>IFERROR(Inputs!B85/Inputs!B84,"")</f>
        <v/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147</v>
      </c>
      <c r="G39" s="27">
        <f>IF(Inputs!B86="",0,Inputs!B86)</f>
        <v>0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148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205</v>
      </c>
      <c r="G41" s="73" t="str">
        <f>IFERROR(G35/(G38-G39),"")</f>
        <v/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206</v>
      </c>
      <c r="G42" s="73" t="str">
        <f>IFERROR(G35*G36*IF(G37="Monthly",G38/12,IF(G37="Fortnightly",G38/(365/14),G38/(365/28)))/(G38-G40),"")</f>
        <v/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0" t="s">
        <v>214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220</v>
      </c>
      <c r="P3" s="10" t="s">
        <v>221</v>
      </c>
      <c r="Q3" s="10" t="s">
        <v>222</v>
      </c>
      <c r="R3" s="10" t="s">
        <v>223</v>
      </c>
      <c r="S3" s="10" t="s">
        <v>224</v>
      </c>
      <c r="T3" s="10" t="s">
        <v>225</v>
      </c>
      <c r="U3" s="10" t="s">
        <v>165</v>
      </c>
      <c r="V3" s="10" t="s">
        <v>163</v>
      </c>
      <c r="W3" s="10" t="s">
        <v>226</v>
      </c>
      <c r="X3" s="10" t="s">
        <v>227</v>
      </c>
      <c r="Y3" s="10" t="s">
        <v>228</v>
      </c>
      <c r="Z3" s="10" t="s">
        <v>229</v>
      </c>
      <c r="AA3" s="10" t="s">
        <v>230</v>
      </c>
      <c r="AB3" s="10" t="s">
        <v>231</v>
      </c>
      <c r="AC3" s="10" t="s">
        <v>232</v>
      </c>
      <c r="AD3" s="10" t="s">
        <v>233</v>
      </c>
      <c r="AE3" s="10" t="s">
        <v>234</v>
      </c>
      <c r="AF3" s="10" t="s">
        <v>235</v>
      </c>
      <c r="AG3" s="10" t="s">
        <v>236</v>
      </c>
      <c r="AH3" s="10" t="s">
        <v>237</v>
      </c>
      <c r="AI3" s="10" t="s">
        <v>238</v>
      </c>
    </row>
    <row r="4" spans="1:36" s="93" customFormat="1">
      <c r="A4" s="93" t="s">
        <v>239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248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249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255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258</v>
      </c>
      <c r="C22" s="10" t="s">
        <v>259</v>
      </c>
      <c r="D22" s="10" t="s">
        <v>260</v>
      </c>
      <c r="E22" s="10" t="s">
        <v>261</v>
      </c>
      <c r="F22" s="10" t="s">
        <v>262</v>
      </c>
      <c r="G22" s="10" t="s">
        <v>263</v>
      </c>
      <c r="H22" s="10" t="s">
        <v>264</v>
      </c>
      <c r="I22" s="10" t="s">
        <v>179</v>
      </c>
      <c r="J22" s="10" t="s">
        <v>265</v>
      </c>
      <c r="K22" s="10" t="s">
        <v>266</v>
      </c>
      <c r="L22" s="10" t="s">
        <v>267</v>
      </c>
      <c r="M22" s="10" t="s">
        <v>268</v>
      </c>
      <c r="N22" s="10" t="s">
        <v>269</v>
      </c>
      <c r="O22" s="10" t="s">
        <v>270</v>
      </c>
      <c r="P22" s="10" t="s">
        <v>271</v>
      </c>
    </row>
    <row r="23" spans="1:36" s="21" customFormat="1">
      <c r="A23" s="21" t="s">
        <v>272</v>
      </c>
      <c r="B23" s="21" t="s">
        <v>273</v>
      </c>
      <c r="C23" s="72" t="s">
        <v>274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275</v>
      </c>
      <c r="B24" s="21" t="s">
        <v>276</v>
      </c>
      <c r="C24" s="116" t="s">
        <v>241</v>
      </c>
      <c r="D24" s="115" t="s">
        <v>241</v>
      </c>
      <c r="E24" s="106">
        <v>0.05</v>
      </c>
      <c r="F24" s="106">
        <v>0.1</v>
      </c>
      <c r="G24" s="106">
        <v>0.2</v>
      </c>
      <c r="H24" s="116" t="s">
        <v>241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277</v>
      </c>
      <c r="B25" s="16" t="s">
        <v>278</v>
      </c>
      <c r="C25" s="30" t="s">
        <v>279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241</v>
      </c>
      <c r="J25" s="72" t="s">
        <v>241</v>
      </c>
      <c r="K25" s="72" t="s">
        <v>241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280</v>
      </c>
      <c r="B26" s="16" t="s">
        <v>276</v>
      </c>
      <c r="C26" s="116" t="s">
        <v>241</v>
      </c>
      <c r="D26" s="115" t="s">
        <v>241</v>
      </c>
      <c r="E26" s="106">
        <v>0.2</v>
      </c>
      <c r="F26" s="106">
        <v>0.7</v>
      </c>
      <c r="G26" s="106">
        <v>2</v>
      </c>
      <c r="H26" s="116" t="s">
        <v>241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281</v>
      </c>
      <c r="B27" s="71" t="s">
        <v>276</v>
      </c>
      <c r="C27" s="116" t="s">
        <v>241</v>
      </c>
      <c r="D27" s="115" t="s">
        <v>241</v>
      </c>
      <c r="E27" s="106">
        <v>0.15</v>
      </c>
      <c r="F27" s="106">
        <v>0.25</v>
      </c>
      <c r="G27" s="106">
        <v>1</v>
      </c>
      <c r="H27" s="116" t="s">
        <v>241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282</v>
      </c>
      <c r="B28" s="71" t="s">
        <v>276</v>
      </c>
      <c r="C28" s="116" t="s">
        <v>241</v>
      </c>
      <c r="D28" s="115" t="s">
        <v>241</v>
      </c>
      <c r="E28" s="106">
        <v>0.15</v>
      </c>
      <c r="F28" s="106">
        <v>0.25</v>
      </c>
      <c r="G28" s="106">
        <v>1</v>
      </c>
      <c r="H28" s="116" t="s">
        <v>241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283</v>
      </c>
      <c r="B29" s="118" t="s">
        <v>276</v>
      </c>
      <c r="C29" s="31" t="s">
        <v>241</v>
      </c>
      <c r="D29" s="31" t="s">
        <v>241</v>
      </c>
      <c r="E29" s="24">
        <v>0.1</v>
      </c>
      <c r="F29" s="24">
        <v>0.2</v>
      </c>
      <c r="G29" s="24">
        <v>0</v>
      </c>
      <c r="H29" s="31" t="s">
        <v>241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284</v>
      </c>
      <c r="B30" s="70" t="s">
        <v>276</v>
      </c>
    </row>
    <row r="31" spans="1:36">
      <c r="H31" s="86"/>
      <c r="I31" s="86"/>
      <c r="AI31" s="12"/>
    </row>
    <row r="32" spans="1:36">
      <c r="A32" s="3" t="s">
        <v>285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286</v>
      </c>
      <c r="B34" s="11" t="s">
        <v>287</v>
      </c>
    </row>
    <row r="35" spans="1:36">
      <c r="A35" t="s">
        <v>288</v>
      </c>
      <c r="B35" s="72">
        <v>60</v>
      </c>
      <c r="C35" s="86"/>
    </row>
    <row r="36" spans="1:36">
      <c r="A36" t="s">
        <v>289</v>
      </c>
      <c r="B36" s="72">
        <v>2000</v>
      </c>
      <c r="C36" s="86"/>
    </row>
    <row r="37" spans="1:36">
      <c r="A37" t="s">
        <v>290</v>
      </c>
      <c r="B37" s="2">
        <v>0.4</v>
      </c>
    </row>
    <row r="39" spans="1:36">
      <c r="A39" s="3" t="s">
        <v>291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292</v>
      </c>
      <c r="C40" s="193"/>
    </row>
    <row r="41" spans="1:36">
      <c r="A41" s="5" t="s">
        <v>90</v>
      </c>
      <c r="B41" s="191" t="s">
        <v>293</v>
      </c>
      <c r="C41" s="191" t="s">
        <v>294</v>
      </c>
    </row>
    <row r="42" spans="1:36">
      <c r="A42" t="s">
        <v>272</v>
      </c>
      <c r="B42" s="72">
        <v>450</v>
      </c>
      <c r="C42" s="72">
        <v>450</v>
      </c>
    </row>
    <row r="43" spans="1:36">
      <c r="A43" t="s">
        <v>275</v>
      </c>
      <c r="B43" s="72">
        <v>450</v>
      </c>
      <c r="C43" s="72">
        <v>250</v>
      </c>
    </row>
    <row r="44" spans="1:36">
      <c r="A44" t="s">
        <v>277</v>
      </c>
      <c r="B44" s="72">
        <v>50000</v>
      </c>
      <c r="C44" s="72">
        <v>200000</v>
      </c>
    </row>
    <row r="45" spans="1:36">
      <c r="A45" t="s">
        <v>280</v>
      </c>
      <c r="B45" s="72">
        <v>25000</v>
      </c>
      <c r="C45" s="72">
        <v>50000</v>
      </c>
    </row>
    <row r="46" spans="1:36">
      <c r="A46" t="s">
        <v>281</v>
      </c>
      <c r="B46" s="72">
        <v>6000</v>
      </c>
      <c r="C46" s="72">
        <v>12000</v>
      </c>
    </row>
    <row r="47" spans="1:36">
      <c r="A47" t="s">
        <v>282</v>
      </c>
      <c r="B47" s="72">
        <v>4500</v>
      </c>
      <c r="C47" s="72">
        <v>12000</v>
      </c>
    </row>
    <row r="48" spans="1:36">
      <c r="A48" t="s">
        <v>283</v>
      </c>
      <c r="B48" s="72">
        <v>20000</v>
      </c>
      <c r="C48" s="72">
        <v>20000</v>
      </c>
      <c r="D48" s="72"/>
    </row>
    <row r="50" spans="1:36">
      <c r="A50" s="3" t="s">
        <v>295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249</v>
      </c>
      <c r="E52" s="12" t="s">
        <v>249</v>
      </c>
      <c r="F52" s="12" t="s">
        <v>249</v>
      </c>
      <c r="G52" s="12" t="s">
        <v>296</v>
      </c>
      <c r="H52" s="12" t="s">
        <v>297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207</v>
      </c>
      <c r="E53" s="10" t="s">
        <v>166</v>
      </c>
      <c r="F53" s="10" t="s">
        <v>226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89">
        <v>465</v>
      </c>
      <c r="E54" s="89">
        <v>2</v>
      </c>
      <c r="F54" s="89">
        <v>4</v>
      </c>
      <c r="G54" s="7" t="s">
        <v>294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89">
        <v>465</v>
      </c>
      <c r="E55" s="89">
        <v>2</v>
      </c>
      <c r="F55" s="89">
        <v>4</v>
      </c>
      <c r="G55" s="7" t="s">
        <v>294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307</v>
      </c>
      <c r="C56" s="116" t="s">
        <v>308</v>
      </c>
      <c r="D56" s="189">
        <v>930</v>
      </c>
      <c r="E56" s="189">
        <v>1</v>
      </c>
      <c r="F56" s="189">
        <v>6</v>
      </c>
      <c r="G56" s="72" t="s">
        <v>293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309</v>
      </c>
      <c r="C57" s="116" t="s">
        <v>305</v>
      </c>
      <c r="D57" s="189">
        <v>465</v>
      </c>
      <c r="E57" s="189">
        <v>2</v>
      </c>
      <c r="F57" s="189">
        <v>4</v>
      </c>
      <c r="G57" s="72" t="s">
        <v>294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310</v>
      </c>
      <c r="C58" s="116" t="s">
        <v>305</v>
      </c>
      <c r="D58" s="189">
        <v>465</v>
      </c>
      <c r="E58" s="189">
        <v>2</v>
      </c>
      <c r="F58" s="189">
        <v>4</v>
      </c>
      <c r="G58" s="72" t="s">
        <v>294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311</v>
      </c>
      <c r="C59" s="116" t="s">
        <v>308</v>
      </c>
      <c r="D59" s="189">
        <v>465</v>
      </c>
      <c r="E59" s="189">
        <v>2</v>
      </c>
      <c r="F59" s="189">
        <v>4</v>
      </c>
      <c r="G59" s="72" t="s">
        <v>293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312</v>
      </c>
      <c r="C60" s="116" t="s">
        <v>308</v>
      </c>
      <c r="D60" s="189">
        <v>465</v>
      </c>
      <c r="E60" s="189">
        <v>1</v>
      </c>
      <c r="F60" s="189">
        <v>5</v>
      </c>
      <c r="G60" s="72" t="s">
        <v>293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313</v>
      </c>
      <c r="C61" s="116" t="s">
        <v>308</v>
      </c>
      <c r="D61" s="189">
        <v>465</v>
      </c>
      <c r="E61" s="189">
        <v>2</v>
      </c>
      <c r="F61" s="189">
        <v>4</v>
      </c>
      <c r="G61" s="72" t="s">
        <v>294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314</v>
      </c>
      <c r="C62" s="116" t="s">
        <v>308</v>
      </c>
      <c r="D62" s="189">
        <v>465</v>
      </c>
      <c r="E62" s="189">
        <v>2</v>
      </c>
      <c r="F62" s="189">
        <v>4</v>
      </c>
      <c r="G62" s="72" t="s">
        <v>294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315</v>
      </c>
      <c r="C63" s="116" t="s">
        <v>308</v>
      </c>
      <c r="D63" s="189">
        <v>465</v>
      </c>
      <c r="E63" s="189">
        <v>2</v>
      </c>
      <c r="F63" s="189">
        <v>4</v>
      </c>
      <c r="G63" s="72" t="s">
        <v>294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316</v>
      </c>
      <c r="C64" s="116" t="s">
        <v>308</v>
      </c>
      <c r="D64" s="189">
        <v>930</v>
      </c>
      <c r="E64" s="189">
        <v>1</v>
      </c>
      <c r="F64" s="189">
        <v>6</v>
      </c>
      <c r="G64" s="72" t="s">
        <v>293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317</v>
      </c>
      <c r="C65" s="12" t="s">
        <v>308</v>
      </c>
      <c r="D65" s="89">
        <v>465</v>
      </c>
      <c r="E65" s="89">
        <v>2</v>
      </c>
      <c r="F65" s="89">
        <v>4</v>
      </c>
      <c r="G65" s="7" t="s">
        <v>293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318</v>
      </c>
      <c r="C66" s="12" t="s">
        <v>308</v>
      </c>
      <c r="D66" s="89">
        <v>465</v>
      </c>
      <c r="E66" s="89">
        <v>2</v>
      </c>
      <c r="F66" s="89">
        <v>4</v>
      </c>
      <c r="G66" s="7" t="s">
        <v>293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319</v>
      </c>
      <c r="C67" s="12" t="s">
        <v>308</v>
      </c>
      <c r="D67" s="89">
        <v>930</v>
      </c>
      <c r="E67" s="89">
        <v>1</v>
      </c>
      <c r="F67" s="89">
        <v>6</v>
      </c>
      <c r="G67" s="7" t="s">
        <v>293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320</v>
      </c>
      <c r="C68" s="12" t="s">
        <v>308</v>
      </c>
      <c r="D68" s="89">
        <v>930</v>
      </c>
      <c r="E68" s="89">
        <v>1</v>
      </c>
      <c r="F68" s="89">
        <v>6</v>
      </c>
      <c r="G68" s="7" t="s">
        <v>294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321</v>
      </c>
      <c r="C69" s="12" t="s">
        <v>308</v>
      </c>
      <c r="D69" s="89">
        <v>465</v>
      </c>
      <c r="E69" s="89">
        <v>2</v>
      </c>
      <c r="F69" s="89">
        <v>4</v>
      </c>
      <c r="G69" s="7" t="s">
        <v>294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322</v>
      </c>
      <c r="C70" s="12" t="s">
        <v>308</v>
      </c>
      <c r="D70" s="89">
        <v>465</v>
      </c>
      <c r="E70" s="89">
        <v>2</v>
      </c>
      <c r="F70" s="89">
        <v>4</v>
      </c>
      <c r="G70" s="7" t="s">
        <v>294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323</v>
      </c>
      <c r="C71" s="12" t="s">
        <v>305</v>
      </c>
      <c r="D71" s="89">
        <v>465</v>
      </c>
      <c r="E71" s="89">
        <v>2</v>
      </c>
      <c r="F71" s="89">
        <v>4</v>
      </c>
      <c r="G71" s="7" t="s">
        <v>294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325</v>
      </c>
      <c r="B76" s="11" t="s">
        <v>326</v>
      </c>
      <c r="C76" s="11" t="s">
        <v>327</v>
      </c>
      <c r="D76" s="11" t="s">
        <v>328</v>
      </c>
      <c r="E76" s="11" t="s">
        <v>80</v>
      </c>
      <c r="F76" s="11" t="s">
        <v>329</v>
      </c>
      <c r="G76" s="11" t="s">
        <v>330</v>
      </c>
      <c r="H76" s="11" t="s">
        <v>331</v>
      </c>
      <c r="I76" s="11" t="s">
        <v>203</v>
      </c>
      <c r="J76" s="11" t="s">
        <v>332</v>
      </c>
      <c r="K76" s="11" t="s">
        <v>156</v>
      </c>
      <c r="AJ76" s="12"/>
    </row>
    <row r="77" spans="1:36">
      <c r="A77" t="s">
        <v>294</v>
      </c>
      <c r="B77" s="176">
        <v>0</v>
      </c>
      <c r="C77" s="12" t="s">
        <v>333</v>
      </c>
      <c r="E77" s="12" t="s">
        <v>293</v>
      </c>
      <c r="F77" s="12" t="s">
        <v>293</v>
      </c>
      <c r="G77" s="12" t="s">
        <v>334</v>
      </c>
      <c r="H77" s="12" t="s">
        <v>297</v>
      </c>
      <c r="I77" s="12" t="s">
        <v>335</v>
      </c>
      <c r="J77" s="136" t="s">
        <v>336</v>
      </c>
      <c r="K77" s="12" t="s">
        <v>293</v>
      </c>
      <c r="AJ77" s="12"/>
    </row>
    <row r="78" spans="1:36">
      <c r="A78" t="s">
        <v>293</v>
      </c>
      <c r="B78" s="176">
        <v>5</v>
      </c>
      <c r="C78" s="134" t="s">
        <v>337</v>
      </c>
      <c r="D78" s="133"/>
      <c r="E78" s="12" t="s">
        <v>338</v>
      </c>
      <c r="F78" s="12" t="s">
        <v>339</v>
      </c>
      <c r="G78" s="12" t="s">
        <v>340</v>
      </c>
      <c r="H78" s="12" t="s">
        <v>298</v>
      </c>
      <c r="I78" s="12" t="s">
        <v>341</v>
      </c>
      <c r="J78" s="70" t="s">
        <v>342</v>
      </c>
      <c r="K78" s="12" t="s">
        <v>293</v>
      </c>
      <c r="AJ78" s="12"/>
    </row>
    <row r="79" spans="1:36">
      <c r="B79" s="176">
        <v>10</v>
      </c>
      <c r="C79" s="12" t="s">
        <v>343</v>
      </c>
      <c r="D79" s="12">
        <v>1</v>
      </c>
      <c r="E79" s="12" t="s">
        <v>344</v>
      </c>
      <c r="F79" s="12" t="s">
        <v>345</v>
      </c>
      <c r="G79" s="12" t="s">
        <v>346</v>
      </c>
      <c r="I79" s="12" t="s">
        <v>327</v>
      </c>
      <c r="J79" s="70" t="s">
        <v>347</v>
      </c>
      <c r="K79" s="12" t="s">
        <v>293</v>
      </c>
      <c r="AJ79" s="12"/>
    </row>
    <row r="80" spans="1:36">
      <c r="B80" s="176">
        <v>20</v>
      </c>
      <c r="C80" s="12" t="s">
        <v>348</v>
      </c>
      <c r="D80" s="12">
        <f>D79+1</f>
        <v>2</v>
      </c>
      <c r="E80" s="12" t="s">
        <v>349</v>
      </c>
      <c r="F80" s="12" t="s">
        <v>350</v>
      </c>
      <c r="J80" s="70" t="s">
        <v>351</v>
      </c>
      <c r="K80" s="12" t="s">
        <v>294</v>
      </c>
      <c r="AJ80" s="12"/>
    </row>
    <row r="81" spans="1:36">
      <c r="B81" s="176">
        <v>30</v>
      </c>
      <c r="C81" s="12" t="s">
        <v>352</v>
      </c>
      <c r="D81" s="12">
        <f>D80+1</f>
        <v>3</v>
      </c>
      <c r="J81" s="70" t="s">
        <v>353</v>
      </c>
      <c r="K81" s="12" t="s">
        <v>294</v>
      </c>
    </row>
    <row r="82" spans="1:36">
      <c r="B82" s="176">
        <v>40</v>
      </c>
      <c r="C82" s="12" t="s">
        <v>354</v>
      </c>
      <c r="D82" s="12">
        <f>D81+1</f>
        <v>4</v>
      </c>
      <c r="J82" s="70"/>
    </row>
    <row r="83" spans="1:36">
      <c r="B83" s="176">
        <v>50</v>
      </c>
      <c r="C83" s="12" t="s">
        <v>355</v>
      </c>
      <c r="D83" s="12">
        <f>D82+1</f>
        <v>5</v>
      </c>
    </row>
    <row r="84" spans="1:36">
      <c r="B84" s="176">
        <v>60</v>
      </c>
      <c r="C84" s="12" t="s">
        <v>356</v>
      </c>
      <c r="D84" s="12">
        <f>D83+1</f>
        <v>6</v>
      </c>
    </row>
    <row r="85" spans="1:36">
      <c r="B85" s="176">
        <v>70</v>
      </c>
      <c r="C85" s="12" t="s">
        <v>357</v>
      </c>
      <c r="D85" s="12">
        <f>D84+1</f>
        <v>7</v>
      </c>
    </row>
    <row r="86" spans="1:36">
      <c r="B86" s="176">
        <v>80</v>
      </c>
      <c r="C86" s="12" t="s">
        <v>358</v>
      </c>
      <c r="D86" s="12">
        <f>D85+1</f>
        <v>8</v>
      </c>
    </row>
    <row r="87" spans="1:36">
      <c r="B87" s="176">
        <v>89.99999999999999</v>
      </c>
      <c r="C87" s="12" t="s">
        <v>359</v>
      </c>
      <c r="D87" s="12">
        <f>D86+1</f>
        <v>9</v>
      </c>
    </row>
    <row r="88" spans="1:36">
      <c r="B88" s="176">
        <v>99.99999999999999</v>
      </c>
      <c r="C88" s="12" t="s">
        <v>360</v>
      </c>
      <c r="D88" s="12">
        <f>D87+1</f>
        <v>10</v>
      </c>
    </row>
    <row r="89" spans="1:36">
      <c r="C89" s="12" t="s">
        <v>361</v>
      </c>
      <c r="D89" s="12">
        <f>D88+1</f>
        <v>11</v>
      </c>
    </row>
    <row r="90" spans="1:36">
      <c r="C90" s="12" t="s">
        <v>362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