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<sst xmlns="http://schemas.openxmlformats.org/spreadsheetml/2006/main" uniqueCount="366">
  <si>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</si>
  <si>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</si>
  <si>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</si>
  <si>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</si>
  <si>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</si>
  <si>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</si>
  <si>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</si>
  <si>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</si>
  <si>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</si>
  <si>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</si>
  <si>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</si>
  <si>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</si>
  <si>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</si>
  <si>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</si>
  <si>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</si>
  <si>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</si>
  <si>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</si>
  <si>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</si>
  <si>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</si>
  <si>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</si>
  <si>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</si>
  <si>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</si>
  <si>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</si>
  <si>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</si>
  <si>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</si>
  <si>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</si>
  <si>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</si>
  <si>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</si>
  <si>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</si>
  <si>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</si>
  <si>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</si>
  <si>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</si>
  <si>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</si>
  <si>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</si>
  <si>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</si>
  <si>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</si>
  <si>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</si>
  <si>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</si>
  <si>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</si>
  <si>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</si>
  <si>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</si>
  <si>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</si>
  <si>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</si>
  <si>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</si>
  <si>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</si>
  <si>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</si>
  <si>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</si>
  <si>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</si>
  <si>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</si>
  <si>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</si>
  <si>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</si>
  <si>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</si>
  <si>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</si>
  <si>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</si>
  <si>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</si>
  <si>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</si>
  <si>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</si>
  <si>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</si>
  <si>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</si>
  <si>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</si>
  <si>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</si>
  <si>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</si>
  <si>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</si>
  <si>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</si>
  <si>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</si>
  <si>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</si>
  <si>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</si>
  <si>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</si>
  <si>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</si>
  <si>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</si>
  <si>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</si>
  <si>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</si>
  <si>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</si>
  <si>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</si>
  <si>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</si>
  <si>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</si>
  <si>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</si>
  <si>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</si>
  <si>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</si>
  <si>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</si>
  <si>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</si>
  <si>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</si>
  <si>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</si>
  <si>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</si>
  <si>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</si>
  <si>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</si>
  <si>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</si>
  <si>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</si>
  <si>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</si>
  <si>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</si>
  <si>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</si>
  <si>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</si>
  <si>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</si>
  <si>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</si>
  <si>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</si>
  <si>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</si>
  <si>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</si>
  <si>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</si>
  <si>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</si>
  <si>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</si>
  <si>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</si>
  <si>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</si>
  <si>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</si>
  <si>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</si>
  <si>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</si>
  <si>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</si>
  <si>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</si>
  <si>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</si>
  <si>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</si>
  <si>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</si>
  <si>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</si>
  <si>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</si>
  <si>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</si>
  <si>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</si>
  <si>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</si>
  <si>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</si>
  <si>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</si>
  <si>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</si>
  <si>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</si>
  <si>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</si>
  <si>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</si>
  <si>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</si>
  <si>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</si>
  <si>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</si>
  <si>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</si>
  <si>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</si>
  <si>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</si>
  <si>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</si>
  <si>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</si>
  <si>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</si>
  <si>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</si>
  <si>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</si>
  <si>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</si>
  <si>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</si>
  <si>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</si>
  <si>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</si>
  <si>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</si>
  <si>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</si>
  <si>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</si>
  <si>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</si>
  <si>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</si>
  <si>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</si>
  <si>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</si>
  <si>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7/24/2017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</si>
  <si>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</si>
  <si>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</si>
  <si>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</si>
  <si>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</si>
  <si>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</si>
  <si>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</si>
  <si>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2017/7/24</t>
  </si>
  <si>
    <t>Loan terms</t>
  </si>
  <si>
    <t>Expected disbursement date</t>
  </si>
  <si>
    <t>Expected first repayment date</t>
  </si>
  <si>
    <t>2017/8/24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</si>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</sst>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August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-10000</v>
      </c>
      <c r="D11" s="80">
        <f>D6+D9-D10</f>
        <v>-10000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-20000</v>
      </c>
      <c r="AA11" s="80">
        <f>SUM(B11:M11)</f>
        <v>-10000</v>
      </c>
      <c r="AB11" s="46">
        <f>SUM(B11:Y11)</f>
        <v>-20000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16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42971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152</v>
      </c>
      <c r="G33" s="128">
        <f>IF(Inputs!B79="","",DATE(YEAR(Inputs!B79),MONTH(Inputs!B79),DAY(Inputs!B79)))</f>
        <v>42940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153</v>
      </c>
      <c r="G34" s="128">
        <f>IF(Inputs!B80="","",DATE(YEAR(Inputs!B80),MONTH(Inputs!B80),DAY(Inputs!B80)))</f>
        <v>42971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