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66037A\Desktop\Experian Award\"/>
    </mc:Choice>
  </mc:AlternateContent>
  <xr:revisionPtr revIDLastSave="0" documentId="13_ncr:1_{87D29B42-7A1A-4164-953D-E8AED62D6CDE}" xr6:coauthVersionLast="45" xr6:coauthVersionMax="45" xr10:uidLastSave="{00000000-0000-0000-0000-000000000000}"/>
  <bookViews>
    <workbookView xWindow="-120" yWindow="-120" windowWidth="20730" windowHeight="11160" activeTab="3" xr2:uid="{75DB615A-E875-4FD8-8AE4-9A76A94AE8C4}"/>
  </bookViews>
  <sheets>
    <sheet name="cobro por activacion de ws" sheetId="7" r:id="rId1"/>
    <sheet name="Hoja1" sheetId="8" r:id="rId2"/>
    <sheet name="database" sheetId="1" r:id="rId3"/>
    <sheet name="tarifario" sheetId="5" r:id="rId4"/>
    <sheet name="Hoja2" sheetId="2" r:id="rId5"/>
    <sheet name="ingreso mensual por cliente" sheetId="3" r:id="rId6"/>
  </sheets>
  <definedNames>
    <definedName name="_xlnm._FilterDatabase" localSheetId="2" hidden="1">database!$A$1:$J$128</definedName>
    <definedName name="_xlnm._FilterDatabase" localSheetId="4" hidden="1">Hoja2!$A$1:$K$26</definedName>
    <definedName name="TARIFA">tarifario!$A$2:$G$10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K17" i="3"/>
</calcChain>
</file>

<file path=xl/sharedStrings.xml><?xml version="1.0" encoding="utf-8"?>
<sst xmlns="http://schemas.openxmlformats.org/spreadsheetml/2006/main" count="748" uniqueCount="72">
  <si>
    <t>AFSerCod</t>
  </si>
  <si>
    <t>AFSerDes</t>
  </si>
  <si>
    <t>CMNom</t>
  </si>
  <si>
    <t>WSCMId</t>
  </si>
  <si>
    <t>WSCSId</t>
  </si>
  <si>
    <t>CSNom</t>
  </si>
  <si>
    <t>FATarCabCo</t>
  </si>
  <si>
    <t>FATarCo</t>
  </si>
  <si>
    <t>FATipTarCo</t>
  </si>
  <si>
    <t>AFSERTip2</t>
  </si>
  <si>
    <t>FATarMonTotal</t>
  </si>
  <si>
    <t xml:space="preserve">SENTINEL LIBRE                                                                                      </t>
  </si>
  <si>
    <t>Información General</t>
  </si>
  <si>
    <t>DIRECCIONES</t>
  </si>
  <si>
    <t>NULL</t>
  </si>
  <si>
    <t>Consulta Rápida</t>
  </si>
  <si>
    <t>DETALLE DE VENCIDOS</t>
  </si>
  <si>
    <t>Avales y Codeudores</t>
  </si>
  <si>
    <t>Comercio Exterior</t>
  </si>
  <si>
    <t>Hechos de importancia</t>
  </si>
  <si>
    <t>HECHOS DE IMPORTANCIA</t>
  </si>
  <si>
    <t>Deuda SBS por operación</t>
  </si>
  <si>
    <t>INFORMACIÓN BÁSICA</t>
  </si>
  <si>
    <t>EVALUACIÓN SABIO</t>
  </si>
  <si>
    <t xml:space="preserve">001 : ESTILOS S.R.L.                                                                                </t>
  </si>
  <si>
    <t>EMP000300000</t>
  </si>
  <si>
    <t xml:space="preserve">001 : COMISION DE PROMOCION DEL PERU PARA LA EXPORTACION Y  EL TURISMO - PROMPERU                   </t>
  </si>
  <si>
    <t xml:space="preserve">EMPESME10000        </t>
  </si>
  <si>
    <t>Gráfico</t>
  </si>
  <si>
    <t>% de calificación SBS/Micro</t>
  </si>
  <si>
    <t xml:space="preserve">073 : CONSULTAS INTERNAS (I)                                                                        </t>
  </si>
  <si>
    <t xml:space="preserve">001 : GLOBOKAS PERU S.A.                                                                            </t>
  </si>
  <si>
    <t xml:space="preserve">EMSESME5000         </t>
  </si>
  <si>
    <t xml:space="preserve">SENTINEL EXPERIAN DESARROLLO - HERR. FIN.                                                           </t>
  </si>
  <si>
    <t xml:space="preserve">EMSESME0600PS+      </t>
  </si>
  <si>
    <t xml:space="preserve">004 : COOPERATIVA DE AHORRO Y CREDITO SAN CRIS TOBAL DE HGA.                                        </t>
  </si>
  <si>
    <t xml:space="preserve">005 : COOPERATIVA DE AHORRO Y CREDITO PACIFICO                                                      </t>
  </si>
  <si>
    <t xml:space="preserve">003 : EDPYME ALTERNATIVA                                                                            </t>
  </si>
  <si>
    <t>EMP000100000</t>
  </si>
  <si>
    <t xml:space="preserve">003 : LEASING TOTAL S.A                                                                             </t>
  </si>
  <si>
    <t xml:space="preserve">001 : INNOVA FACTORING SOCIEDAD ANONIMA CERRADA - INNOVA FACTORING S.A.C.                           </t>
  </si>
  <si>
    <t xml:space="preserve">001 : PRIMUS CAPITAL S.A.C.                                                                         </t>
  </si>
  <si>
    <t xml:space="preserve">EMSESME3000         </t>
  </si>
  <si>
    <t xml:space="preserve">001 : EMBEREK S.A.C                                                                                 </t>
  </si>
  <si>
    <t xml:space="preserve">EMPESME3000         </t>
  </si>
  <si>
    <t xml:space="preserve">001 : CREDIHOME SAC                                                                                 </t>
  </si>
  <si>
    <t xml:space="preserve">EMSESME1600P+       </t>
  </si>
  <si>
    <t xml:space="preserve">001 : VERIFY S.A.C.                                                                                 </t>
  </si>
  <si>
    <t xml:space="preserve">EMSESME8000         </t>
  </si>
  <si>
    <t xml:space="preserve">005 : FINTECH CAPITAL GROUP S.A.C.                                                                  </t>
  </si>
  <si>
    <t xml:space="preserve">002 : MOK PERU S.A.C.                                                                               </t>
  </si>
  <si>
    <t xml:space="preserve">028 : CAJA MUNICIPAL DE CREDITO POPULAR DE LIM A                                                    </t>
  </si>
  <si>
    <t xml:space="preserve"> EMPESME85000       </t>
  </si>
  <si>
    <t xml:space="preserve">001 : CREDIHOME S.A.C.                                                                              </t>
  </si>
  <si>
    <t xml:space="preserve">EMPESME0500         </t>
  </si>
  <si>
    <t xml:space="preserve">001 : NUEVO CAPITAL FACTORING S.A.C                                                                 </t>
  </si>
  <si>
    <t xml:space="preserve">EMSESME1600         </t>
  </si>
  <si>
    <t xml:space="preserve">001 : PLANOK SOCIEDAD ANONIMA CERRADA - PLANOK S.A.C.                                               </t>
  </si>
  <si>
    <t>EMSESME5000</t>
  </si>
  <si>
    <t xml:space="preserve">001 : PAR SERVICIOS INTEGRALES S.A SUCURSAL PERU                                                    </t>
  </si>
  <si>
    <t xml:space="preserve">001 : BLEU M LOGISTICS SOCIEDAD ANONIMA CERRADA - BLEU M LOGISTICS S.A.C.                           </t>
  </si>
  <si>
    <t xml:space="preserve">EMSESME0050         </t>
  </si>
  <si>
    <t xml:space="preserve">001 : LANFLOR PERU SOCIEDAD COMERCIAL DE RESPONSABILIDAD LIMITADA - LANFLOR PERU S.R.L.             </t>
  </si>
  <si>
    <t xml:space="preserve">EMS00AN20100        </t>
  </si>
  <si>
    <t xml:space="preserve">001 : SERVICIOS DE INFORMACIÓN CREDEX SPA                                                           </t>
  </si>
  <si>
    <t>EMS00AN1200</t>
  </si>
  <si>
    <t>A</t>
  </si>
  <si>
    <t>Costo</t>
  </si>
  <si>
    <t>Etiquetas de fila</t>
  </si>
  <si>
    <t>Total general</t>
  </si>
  <si>
    <t>Suma de Costo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</si>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</sst>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PEN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llman, Renzo" refreshedDate="44292.620081250003" createdVersion="6" refreshedVersion="6" minRefreshableVersion="3" recordCount="308" xr:uid="{F439CE1B-EC57-4064-A34A-58399207A40A}">
  <cacheSource type="worksheet">
    <worksheetSource ref="A1:J309" sheet="database"/>
  </cacheSource>
  <cacheFields count="12">
    <cacheField name="AFSerCod" numFmtId="0">
      <sharedItems containsSemiMixedTypes="0" containsString="0" containsNumber="1" containsInteger="1" minValue="444" maxValue="2113769"/>
    </cacheField>
    <cacheField name="AFSerDes" numFmtId="0">
      <sharedItems count="22">
        <s v="001 : ESTILOS S.R.L.                                                                                "/>
        <s v="001 : COMISION DE PROMOCION DEL PERU PARA LA EXPORTACION Y  EL TURISMO - PROMPERU                   "/>
        <s v="001 : GLOBOKAS PERU S.A.                                                                            "/>
        <s v="004 : COOPERATIVA DE AHORRO Y CREDITO SAN CRIS TOBAL DE HGA.                                        "/>
        <s v="005 : COOPERATIVA DE AHORRO Y CREDITO PACIFICO                                                      "/>
        <s v="003 : EDPYME ALTERNATIVA                                                                            "/>
        <s v="003 : LEASING TOTAL S.A                                                                             "/>
        <s v="001 : INNOVA FACTORING SOCIEDAD ANONIMA CERRADA - INNOVA FACTORING S.A.C.                           "/>
        <s v="001 : PRIMUS CAPITAL S.A.C.                                                                         "/>
        <s v="001 : EMBEREK S.A.C                                                                                 "/>
        <s v="001 : CREDIHOME SAC                                                                                 "/>
        <s v="001 : VERIFY S.A.C.                                                                                 "/>
        <s v="005 : FINTECH CAPITAL GROUP S.A.C.                                                                  "/>
        <s v="002 : MOK PERU S.A.C.                                                                               "/>
        <s v="028 : CAJA MUNICIPAL DE CREDITO POPULAR DE LIM A                                                    "/>
        <s v="001 : CREDIHOME S.A.C.                                                                              "/>
        <s v="001 : NUEVO CAPITAL FACTORING S.A.C                                                                 "/>
        <s v="001 : PLANOK SOCIEDAD ANONIMA CERRADA - PLANOK S.A.C.                                               "/>
        <s v="001 : PAR SERVICIOS INTEGRALES S.A SUCURSAL PERU                                                    "/>
        <s v="001 : BLEU M LOGISTICS SOCIEDAD ANONIMA CERRADA - BLEU M LOGISTICS S.A.C.                           "/>
        <s v="001 : LANFLOR PERU SOCIEDAD COMERCIAL DE RESPONSABILIDAD LIMITADA - LANFLOR PERU S.R.L.             "/>
        <s v="001 : SERVICIOS DE INFORMACIÓN CREDEX SPA                                                           "/>
      </sharedItems>
    </cacheField>
    <cacheField name="CMNom" numFmtId="0">
      <sharedItems count="9">
        <s v="Información General"/>
        <s v="Consulta Rápida"/>
        <s v="Avales y Codeudores"/>
        <s v="Comercio Exterior"/>
        <s v="Hechos de importancia"/>
        <s v="Deuda SBS por operación"/>
        <s v="Gráfico"/>
        <s v="INFORMACIÓN BÁSICA"/>
        <s v="EVALUACIÓN SABIO"/>
      </sharedItems>
    </cacheField>
    <cacheField name="WSCMId" numFmtId="0">
      <sharedItems containsSemiMixedTypes="0" containsString="0" containsNumber="1" containsInteger="1" minValue="1" maxValue="9"/>
    </cacheField>
    <cacheField name="WSCSId" numFmtId="0">
      <sharedItems containsSemiMixedTypes="0" containsString="0" containsNumber="1" containsInteger="1" minValue="1" maxValue="6"/>
    </cacheField>
    <cacheField name="CSNom" numFmtId="0">
      <sharedItems/>
    </cacheField>
    <cacheField name="FATarCabCo" numFmtId="0">
      <sharedItems containsMixedTypes="1" containsNumber="1" containsInteger="1" minValue="0" maxValue="20170301"/>
    </cacheField>
    <cacheField name="FATarCo" numFmtId="0">
      <sharedItems containsMixedTypes="1" containsNumber="1" containsInteger="1" minValue="0" maxValue="520"/>
    </cacheField>
    <cacheField name="FATipTarCo" numFmtId="0">
      <sharedItems containsMixedTypes="1" containsNumber="1" containsInteger="1" minValue="0" maxValue="51"/>
    </cacheField>
    <cacheField name="AFSERTip2" numFmtId="0">
      <sharedItems containsBlank="1"/>
    </cacheField>
    <cacheField name="FATarMonTotal" numFmtId="0">
      <sharedItems containsMixedTypes="1" containsNumber="1" containsInteger="1" minValue="210" maxValue="21100"/>
    </cacheField>
    <cacheField name="Costo" numFmtId="0">
      <sharedItems containsSemiMixedTypes="0" containsString="0" containsNumber="1" containsInteger="1" minValue="10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llman, Renzo" refreshedDate="44292.630653935186" createdVersion="6" refreshedVersion="6" minRefreshableVersion="3" recordCount="127" xr:uid="{5C81923B-6B68-42AD-BEC3-8CAA95D67D70}">
  <cacheSource type="worksheet">
    <worksheetSource ref="A1:J128" sheet="database"/>
  </cacheSource>
  <cacheFields count="10">
    <cacheField name="AFSerCod" numFmtId="0">
      <sharedItems containsSemiMixedTypes="0" containsString="0" containsNumber="1" containsInteger="1" minValue="444" maxValue="2113769"/>
    </cacheField>
    <cacheField name="AFSerDes" numFmtId="0">
      <sharedItems count="22">
        <s v="001 : ESTILOS S.R.L.                                                                                "/>
        <s v="001 : COMISION DE PROMOCION DEL PERU PARA LA EXPORTACION Y  EL TURISMO - PROMPERU                   "/>
        <s v="001 : GLOBOKAS PERU S.A.                                                                            "/>
        <s v="004 : COOPERATIVA DE AHORRO Y CREDITO SAN CRIS TOBAL DE HGA.                                        "/>
        <s v="005 : COOPERATIVA DE AHORRO Y CREDITO PACIFICO                                                      "/>
        <s v="003 : EDPYME ALTERNATIVA                                                                            "/>
        <s v="003 : LEASING TOTAL S.A                                                                             "/>
        <s v="001 : INNOVA FACTORING SOCIEDAD ANONIMA CERRADA - INNOVA FACTORING S.A.C.                           "/>
        <s v="001 : PRIMUS CAPITAL S.A.C.                                                                         "/>
        <s v="001 : EMBEREK S.A.C                                                                                 "/>
        <s v="001 : CREDIHOME SAC                                                                                 "/>
        <s v="001 : VERIFY S.A.C.                                                                                 "/>
        <s v="005 : FINTECH CAPITAL GROUP S.A.C.                                                                  "/>
        <s v="002 : MOK PERU S.A.C.                                                                               "/>
        <s v="028 : CAJA MUNICIPAL DE CREDITO POPULAR DE LIM A                                                    "/>
        <s v="001 : CREDIHOME S.A.C.                                                                              "/>
        <s v="001 : NUEVO CAPITAL FACTORING S.A.C                                                                 "/>
        <s v="001 : PLANOK SOCIEDAD ANONIMA CERRADA - PLANOK S.A.C.                                               "/>
        <s v="001 : PAR SERVICIOS INTEGRALES S.A SUCURSAL PERU                                                    "/>
        <s v="001 : BLEU M LOGISTICS SOCIEDAD ANONIMA CERRADA - BLEU M LOGISTICS S.A.C.                           "/>
        <s v="001 : LANFLOR PERU SOCIEDAD COMERCIAL DE RESPONSABILIDAD LIMITADA - LANFLOR PERU S.R.L.             "/>
        <s v="001 : SERVICIOS DE INFORMACIÓN CREDEX SPA                                                           "/>
      </sharedItems>
    </cacheField>
    <cacheField name="CMNom" numFmtId="0">
      <sharedItems count="9">
        <s v="Información General"/>
        <s v="Consulta Rápida"/>
        <s v="Avales y Codeudores"/>
        <s v="Comercio Exterior"/>
        <s v="Hechos de importancia"/>
        <s v="Deuda SBS por operación"/>
        <s v="Gráfico"/>
        <s v="INFORMACIÓN BÁSICA"/>
        <s v="EVALUACIÓN SABIO"/>
      </sharedItems>
    </cacheField>
    <cacheField name="WSCMId" numFmtId="0">
      <sharedItems containsSemiMixedTypes="0" containsString="0" containsNumber="1" containsInteger="1" minValue="1" maxValue="9"/>
    </cacheField>
    <cacheField name="FATarCabCo" numFmtId="0">
      <sharedItems containsMixedTypes="1" containsNumber="1" containsInteger="1" minValue="0" maxValue="20170301"/>
    </cacheField>
    <cacheField name="FATarCo" numFmtId="0">
      <sharedItems containsMixedTypes="1" containsNumber="1" containsInteger="1" minValue="0" maxValue="520"/>
    </cacheField>
    <cacheField name="FATipTarCo" numFmtId="0">
      <sharedItems containsMixedTypes="1" containsNumber="1" containsInteger="1" minValue="0" maxValue="51"/>
    </cacheField>
    <cacheField name="AFSERTip2" numFmtId="0">
      <sharedItems containsBlank="1"/>
    </cacheField>
    <cacheField name="FATarMonTotal" numFmtId="0">
      <sharedItems containsMixedTypes="1" containsNumber="1" containsInteger="1" minValue="210" maxValue="21100"/>
    </cacheField>
    <cacheField name="Costo" numFmtId="0">
      <sharedItems containsSemiMixedTypes="0" containsString="0" containsNumber="1" containsInteger="1" minValue="10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444"/>
    <x v="0"/>
    <x v="0"/>
    <n v="1"/>
    <n v="1"/>
    <s v="DIRECCIONES"/>
    <n v="0"/>
    <n v="0"/>
    <n v="0"/>
    <s v="EMP000300000"/>
    <s v="NULL"/>
    <n v="1000"/>
  </r>
  <r>
    <n v="444"/>
    <x v="0"/>
    <x v="0"/>
    <n v="1"/>
    <n v="2"/>
    <s v="REPRESENTANTES LEGALES"/>
    <n v="0"/>
    <n v="0"/>
    <n v="0"/>
    <s v="EMP000300000"/>
    <s v="NULL"/>
    <n v="1000"/>
  </r>
  <r>
    <n v="444"/>
    <x v="0"/>
    <x v="0"/>
    <n v="1"/>
    <n v="3"/>
    <s v="REPRESENTADOS LEGALES"/>
    <n v="0"/>
    <n v="0"/>
    <n v="0"/>
    <s v="EMP000300000"/>
    <s v="NULL"/>
    <n v="1000"/>
  </r>
  <r>
    <n v="444"/>
    <x v="0"/>
    <x v="1"/>
    <n v="2"/>
    <n v="1"/>
    <s v="DETALLE SBS/MF"/>
    <n v="0"/>
    <n v="0"/>
    <n v="0"/>
    <s v="EMP000300000"/>
    <s v="NULL"/>
    <n v="2500"/>
  </r>
  <r>
    <n v="444"/>
    <x v="0"/>
    <x v="1"/>
    <n v="2"/>
    <n v="2"/>
    <s v="DETALLE DE VENCIDOS"/>
    <n v="0"/>
    <n v="0"/>
    <n v="0"/>
    <s v="EMP000300000"/>
    <s v="NULL"/>
    <n v="2500"/>
  </r>
  <r>
    <n v="444"/>
    <x v="0"/>
    <x v="1"/>
    <n v="2"/>
    <n v="3"/>
    <s v="INDICADORES DE CREDITO"/>
    <n v="0"/>
    <n v="0"/>
    <n v="0"/>
    <s v="EMP000300000"/>
    <s v="NULL"/>
    <n v="2500"/>
  </r>
  <r>
    <n v="444"/>
    <x v="0"/>
    <x v="1"/>
    <n v="2"/>
    <n v="4"/>
    <s v="DETALLE DEUDA OTROS CREDITOS"/>
    <n v="0"/>
    <n v="0"/>
    <n v="0"/>
    <s v="EMP000300000"/>
    <s v="NULL"/>
    <n v="2500"/>
  </r>
  <r>
    <n v="444"/>
    <x v="0"/>
    <x v="1"/>
    <n v="2"/>
    <n v="5"/>
    <s v="UTILIZACION DE LINEA DE CREDITO"/>
    <n v="0"/>
    <n v="0"/>
    <n v="0"/>
    <s v="EMP000300000"/>
    <s v="NULL"/>
    <n v="2500"/>
  </r>
  <r>
    <n v="444"/>
    <x v="0"/>
    <x v="2"/>
    <n v="3"/>
    <n v="1"/>
    <s v="Es avalista de:"/>
    <n v="0"/>
    <n v="0"/>
    <n v="0"/>
    <s v="EMP000300000"/>
    <s v="NULL"/>
    <n v="1000"/>
  </r>
  <r>
    <n v="444"/>
    <x v="0"/>
    <x v="2"/>
    <n v="3"/>
    <n v="2"/>
    <s v="Quienes lo avalan:"/>
    <n v="0"/>
    <n v="0"/>
    <n v="0"/>
    <s v="EMP000300000"/>
    <s v="NULL"/>
    <n v="1000"/>
  </r>
  <r>
    <n v="444"/>
    <x v="0"/>
    <x v="2"/>
    <n v="3"/>
    <n v="3"/>
    <s v="Codeudores"/>
    <n v="0"/>
    <n v="0"/>
    <n v="0"/>
    <s v="EMP000300000"/>
    <s v="NULL"/>
    <n v="1000"/>
  </r>
  <r>
    <n v="444"/>
    <x v="0"/>
    <x v="3"/>
    <n v="4"/>
    <n v="1"/>
    <s v="Resumen por ejercicio"/>
    <n v="0"/>
    <n v="0"/>
    <n v="0"/>
    <s v="EMP000300000"/>
    <s v="NULL"/>
    <n v="1000"/>
  </r>
  <r>
    <n v="444"/>
    <x v="0"/>
    <x v="3"/>
    <n v="4"/>
    <n v="2"/>
    <s v="Resumen por mes"/>
    <n v="0"/>
    <n v="0"/>
    <n v="0"/>
    <s v="EMP000300000"/>
    <s v="NULL"/>
    <n v="1000"/>
  </r>
  <r>
    <n v="444"/>
    <x v="0"/>
    <x v="4"/>
    <n v="5"/>
    <n v="1"/>
    <s v="HECHOS DE IMPORTANCIA"/>
    <n v="0"/>
    <n v="0"/>
    <n v="0"/>
    <s v="EMP000300000"/>
    <s v="NULL"/>
    <n v="1000"/>
  </r>
  <r>
    <n v="444"/>
    <x v="0"/>
    <x v="5"/>
    <n v="6"/>
    <n v="1"/>
    <s v="POR CUENTA CONTABLE"/>
    <n v="0"/>
    <n v="0"/>
    <n v="0"/>
    <s v="EMP000300000"/>
    <s v="NULL"/>
    <n v="2500"/>
  </r>
  <r>
    <n v="481"/>
    <x v="1"/>
    <x v="0"/>
    <n v="1"/>
    <n v="1"/>
    <s v="DIRECCIONES"/>
    <n v="20170301"/>
    <n v="26"/>
    <n v="42"/>
    <s v="EMPESME10000        "/>
    <n v="3200"/>
    <n v="1000"/>
  </r>
  <r>
    <n v="481"/>
    <x v="1"/>
    <x v="0"/>
    <n v="1"/>
    <n v="2"/>
    <s v="REPRESENTANTES LEGALES"/>
    <n v="20170301"/>
    <n v="26"/>
    <n v="42"/>
    <s v="EMPESME10000        "/>
    <n v="3200"/>
    <n v="1000"/>
  </r>
  <r>
    <n v="481"/>
    <x v="1"/>
    <x v="0"/>
    <n v="1"/>
    <n v="3"/>
    <s v="REPRESENTADOS LEGALES"/>
    <n v="20170301"/>
    <n v="26"/>
    <n v="42"/>
    <s v="EMPESME10000        "/>
    <n v="3200"/>
    <n v="1000"/>
  </r>
  <r>
    <n v="481"/>
    <x v="1"/>
    <x v="1"/>
    <n v="2"/>
    <n v="1"/>
    <s v="DETALLE SBS/MF"/>
    <n v="20170301"/>
    <n v="26"/>
    <n v="42"/>
    <s v="EMPESME10000        "/>
    <n v="3200"/>
    <n v="2500"/>
  </r>
  <r>
    <n v="481"/>
    <x v="1"/>
    <x v="1"/>
    <n v="2"/>
    <n v="2"/>
    <s v="DETALLE DE VENCIDOS"/>
    <n v="20170301"/>
    <n v="26"/>
    <n v="42"/>
    <s v="EMPESME10000        "/>
    <n v="3200"/>
    <n v="2500"/>
  </r>
  <r>
    <n v="481"/>
    <x v="1"/>
    <x v="1"/>
    <n v="2"/>
    <n v="3"/>
    <s v="INDICADORES DE CREDITO"/>
    <n v="20170301"/>
    <n v="26"/>
    <n v="42"/>
    <s v="EMPESME10000        "/>
    <n v="3200"/>
    <n v="2500"/>
  </r>
  <r>
    <n v="481"/>
    <x v="1"/>
    <x v="1"/>
    <n v="2"/>
    <n v="4"/>
    <s v="DETALLE DEUDA OTROS CREDITOS"/>
    <n v="20170301"/>
    <n v="26"/>
    <n v="42"/>
    <s v="EMPESME10000        "/>
    <n v="3200"/>
    <n v="2500"/>
  </r>
  <r>
    <n v="481"/>
    <x v="1"/>
    <x v="1"/>
    <n v="2"/>
    <n v="5"/>
    <s v="UTILIZACION DE LINEA DE CREDITO"/>
    <n v="20170301"/>
    <n v="26"/>
    <n v="42"/>
    <s v="EMPESME10000        "/>
    <n v="3200"/>
    <n v="2500"/>
  </r>
  <r>
    <n v="481"/>
    <x v="1"/>
    <x v="1"/>
    <n v="2"/>
    <n v="6"/>
    <s v="RESUMEN CONSULTA RAPIDA"/>
    <n v="20170301"/>
    <n v="26"/>
    <n v="42"/>
    <s v="EMPESME10000        "/>
    <n v="3200"/>
    <n v="2500"/>
  </r>
  <r>
    <n v="481"/>
    <x v="1"/>
    <x v="2"/>
    <n v="3"/>
    <n v="1"/>
    <s v="Es avalista de:"/>
    <n v="20170301"/>
    <n v="26"/>
    <n v="42"/>
    <s v="EMPESME10000        "/>
    <n v="3200"/>
    <n v="1000"/>
  </r>
  <r>
    <n v="481"/>
    <x v="1"/>
    <x v="2"/>
    <n v="3"/>
    <n v="2"/>
    <s v="Quienes lo avalan:"/>
    <n v="20170301"/>
    <n v="26"/>
    <n v="42"/>
    <s v="EMPESME10000        "/>
    <n v="3200"/>
    <n v="1000"/>
  </r>
  <r>
    <n v="481"/>
    <x v="1"/>
    <x v="2"/>
    <n v="3"/>
    <n v="3"/>
    <s v="Codeudores"/>
    <n v="20170301"/>
    <n v="26"/>
    <n v="42"/>
    <s v="EMPESME10000        "/>
    <n v="3200"/>
    <n v="1000"/>
  </r>
  <r>
    <n v="481"/>
    <x v="1"/>
    <x v="3"/>
    <n v="4"/>
    <n v="1"/>
    <s v="Resumen por ejercicio"/>
    <n v="20170301"/>
    <n v="26"/>
    <n v="42"/>
    <s v="EMPESME10000        "/>
    <n v="3200"/>
    <n v="1000"/>
  </r>
  <r>
    <n v="481"/>
    <x v="1"/>
    <x v="3"/>
    <n v="4"/>
    <n v="2"/>
    <s v="Resumen por mes"/>
    <n v="20170301"/>
    <n v="26"/>
    <n v="42"/>
    <s v="EMPESME10000        "/>
    <n v="3200"/>
    <n v="1000"/>
  </r>
  <r>
    <n v="481"/>
    <x v="1"/>
    <x v="4"/>
    <n v="5"/>
    <n v="1"/>
    <s v="HECHOS DE IMPORTANCIA"/>
    <n v="20170301"/>
    <n v="26"/>
    <n v="42"/>
    <s v="EMPESME10000        "/>
    <n v="3200"/>
    <n v="1000"/>
  </r>
  <r>
    <n v="481"/>
    <x v="1"/>
    <x v="5"/>
    <n v="6"/>
    <n v="1"/>
    <s v="POR CUENTA CONTABLE"/>
    <n v="20170301"/>
    <n v="26"/>
    <n v="42"/>
    <s v="EMPESME10000        "/>
    <n v="3200"/>
    <n v="2500"/>
  </r>
  <r>
    <n v="481"/>
    <x v="1"/>
    <x v="6"/>
    <n v="7"/>
    <n v="1"/>
    <s v="Evolución del score de riesgo"/>
    <n v="20170301"/>
    <n v="26"/>
    <n v="42"/>
    <s v="EMPESME10000        "/>
    <n v="3200"/>
    <n v="1000"/>
  </r>
  <r>
    <n v="481"/>
    <x v="1"/>
    <x v="6"/>
    <n v="7"/>
    <n v="2"/>
    <s v="% de calificación SBS/Micro"/>
    <n v="20170301"/>
    <n v="26"/>
    <n v="42"/>
    <s v="EMPESME10000        "/>
    <n v="3200"/>
    <n v="1000"/>
  </r>
  <r>
    <n v="481"/>
    <x v="1"/>
    <x v="6"/>
    <n v="7"/>
    <n v="3"/>
    <s v="Endeudamiento vencido total por deuda"/>
    <n v="20170301"/>
    <n v="26"/>
    <n v="42"/>
    <s v="EMPESME10000        "/>
    <n v="3200"/>
    <n v="1000"/>
  </r>
  <r>
    <n v="481"/>
    <x v="1"/>
    <x v="6"/>
    <n v="7"/>
    <n v="4"/>
    <s v="Vencidos por tipo de deuda"/>
    <n v="20170301"/>
    <n v="26"/>
    <n v="42"/>
    <s v="EMPESME10000        "/>
    <n v="3200"/>
    <n v="1000"/>
  </r>
  <r>
    <n v="481"/>
    <x v="1"/>
    <x v="6"/>
    <n v="7"/>
    <n v="5"/>
    <s v="Deuda vigentey vencida SBS/MICRO"/>
    <n v="20170301"/>
    <n v="26"/>
    <n v="42"/>
    <s v="EMPESME10000        "/>
    <n v="3200"/>
    <n v="1000"/>
  </r>
  <r>
    <n v="481"/>
    <x v="1"/>
    <x v="6"/>
    <n v="7"/>
    <n v="6"/>
    <s v="Endeudamiento SBS/micro Por Insti"/>
    <n v="20170301"/>
    <n v="26"/>
    <n v="42"/>
    <s v="EMPESME10000        "/>
    <n v="3200"/>
    <n v="1000"/>
  </r>
  <r>
    <n v="481"/>
    <x v="1"/>
    <x v="7"/>
    <n v="8"/>
    <n v="1"/>
    <s v="INFORMACIÓN BÁSICA"/>
    <n v="20170301"/>
    <n v="26"/>
    <n v="42"/>
    <s v="EMPESME10000        "/>
    <n v="3200"/>
    <n v="1000"/>
  </r>
  <r>
    <n v="481"/>
    <x v="1"/>
    <x v="8"/>
    <n v="9"/>
    <n v="1"/>
    <s v="EVALUACIÓN SABIO"/>
    <n v="20170301"/>
    <n v="26"/>
    <n v="42"/>
    <s v="EMPESME10000        "/>
    <n v="3200"/>
    <n v="2500"/>
  </r>
  <r>
    <n v="3311"/>
    <x v="2"/>
    <x v="0"/>
    <n v="1"/>
    <n v="1"/>
    <s v="DIRECCIONES"/>
    <n v="20170301"/>
    <n v="54"/>
    <n v="44"/>
    <s v="EMSESME5000         "/>
    <n v="2630"/>
    <n v="1000"/>
  </r>
  <r>
    <n v="3311"/>
    <x v="2"/>
    <x v="0"/>
    <n v="1"/>
    <n v="2"/>
    <s v="REPRESENTANTES LEGALES"/>
    <n v="20170301"/>
    <n v="54"/>
    <n v="44"/>
    <s v="EMSESME5000         "/>
    <n v="2630"/>
    <n v="1000"/>
  </r>
  <r>
    <n v="3311"/>
    <x v="2"/>
    <x v="1"/>
    <n v="2"/>
    <n v="1"/>
    <s v="DETALLE SBS/MF"/>
    <n v="20170301"/>
    <n v="54"/>
    <n v="44"/>
    <s v="EMSESME5000         "/>
    <n v="2630"/>
    <n v="2500"/>
  </r>
  <r>
    <n v="3311"/>
    <x v="2"/>
    <x v="1"/>
    <n v="2"/>
    <n v="2"/>
    <s v="DETALLE DE VENCIDOS"/>
    <n v="20170301"/>
    <n v="54"/>
    <n v="44"/>
    <s v="EMSESME5000         "/>
    <n v="2630"/>
    <n v="2500"/>
  </r>
  <r>
    <n v="3311"/>
    <x v="2"/>
    <x v="1"/>
    <n v="2"/>
    <n v="6"/>
    <s v="RESUMEN CONSULTA RAPIDA"/>
    <n v="20170301"/>
    <n v="54"/>
    <n v="44"/>
    <s v="EMSESME5000         "/>
    <n v="2630"/>
    <n v="2500"/>
  </r>
  <r>
    <n v="3311"/>
    <x v="2"/>
    <x v="7"/>
    <n v="8"/>
    <n v="1"/>
    <s v="INFORMACIÓN BÁSICA"/>
    <n v="20170301"/>
    <n v="54"/>
    <n v="44"/>
    <s v="EMSESME5000         "/>
    <n v="2630"/>
    <n v="1000"/>
  </r>
  <r>
    <n v="175713"/>
    <x v="3"/>
    <x v="0"/>
    <n v="1"/>
    <n v="1"/>
    <s v="DIRECCIONES"/>
    <s v="NULL"/>
    <s v="NULL"/>
    <s v="NULL"/>
    <s v="NULL"/>
    <s v="NULL"/>
    <n v="1000"/>
  </r>
  <r>
    <n v="175713"/>
    <x v="3"/>
    <x v="0"/>
    <n v="1"/>
    <n v="2"/>
    <s v="REPRESENTANTES LEGALES"/>
    <s v="NULL"/>
    <s v="NULL"/>
    <s v="NULL"/>
    <s v="NULL"/>
    <s v="NULL"/>
    <n v="1000"/>
  </r>
  <r>
    <n v="175713"/>
    <x v="3"/>
    <x v="0"/>
    <n v="1"/>
    <n v="3"/>
    <s v="REPRESENTADOS LEGALES"/>
    <s v="NULL"/>
    <s v="NULL"/>
    <s v="NULL"/>
    <s v="NULL"/>
    <s v="NULL"/>
    <n v="1000"/>
  </r>
  <r>
    <n v="175713"/>
    <x v="3"/>
    <x v="1"/>
    <n v="2"/>
    <n v="1"/>
    <s v="DETALLE SBS/MF"/>
    <s v="NULL"/>
    <s v="NULL"/>
    <s v="NULL"/>
    <s v="NULL"/>
    <s v="NULL"/>
    <n v="2500"/>
  </r>
  <r>
    <n v="175713"/>
    <x v="3"/>
    <x v="1"/>
    <n v="2"/>
    <n v="2"/>
    <s v="DETALLE DE VENCIDOS"/>
    <s v="NULL"/>
    <s v="NULL"/>
    <s v="NULL"/>
    <s v="NULL"/>
    <s v="NULL"/>
    <n v="2500"/>
  </r>
  <r>
    <n v="175713"/>
    <x v="3"/>
    <x v="1"/>
    <n v="2"/>
    <n v="5"/>
    <s v="UTILIZACION DE LINEA DE CREDITO"/>
    <s v="NULL"/>
    <s v="NULL"/>
    <s v="NULL"/>
    <s v="NULL"/>
    <s v="NULL"/>
    <n v="2500"/>
  </r>
  <r>
    <n v="175713"/>
    <x v="3"/>
    <x v="5"/>
    <n v="6"/>
    <n v="1"/>
    <s v="POR CUENTA CONTABLE"/>
    <s v="NULL"/>
    <s v="NULL"/>
    <s v="NULL"/>
    <s v="NULL"/>
    <s v="NULL"/>
    <n v="2500"/>
  </r>
  <r>
    <n v="495101"/>
    <x v="4"/>
    <x v="0"/>
    <n v="1"/>
    <n v="1"/>
    <s v="DIRECCIONES"/>
    <s v="NULL"/>
    <s v="NULL"/>
    <s v="NULL"/>
    <s v="NULL"/>
    <s v="NULL"/>
    <n v="1000"/>
  </r>
  <r>
    <n v="495101"/>
    <x v="4"/>
    <x v="0"/>
    <n v="1"/>
    <n v="2"/>
    <s v="REPRESENTANTES LEGALES"/>
    <s v="NULL"/>
    <s v="NULL"/>
    <s v="NULL"/>
    <s v="NULL"/>
    <s v="NULL"/>
    <n v="1000"/>
  </r>
  <r>
    <n v="495101"/>
    <x v="4"/>
    <x v="0"/>
    <n v="1"/>
    <n v="3"/>
    <s v="REPRESENTADOS LEGALES"/>
    <s v="NULL"/>
    <s v="NULL"/>
    <s v="NULL"/>
    <s v="NULL"/>
    <s v="NULL"/>
    <n v="1000"/>
  </r>
  <r>
    <n v="495101"/>
    <x v="4"/>
    <x v="1"/>
    <n v="2"/>
    <n v="1"/>
    <s v="DETALLE SBS/MF"/>
    <s v="NULL"/>
    <s v="NULL"/>
    <s v="NULL"/>
    <s v="NULL"/>
    <s v="NULL"/>
    <n v="2500"/>
  </r>
  <r>
    <n v="495101"/>
    <x v="4"/>
    <x v="1"/>
    <n v="2"/>
    <n v="2"/>
    <s v="DETALLE DE VENCIDOS"/>
    <s v="NULL"/>
    <s v="NULL"/>
    <s v="NULL"/>
    <s v="NULL"/>
    <s v="NULL"/>
    <n v="2500"/>
  </r>
  <r>
    <n v="495101"/>
    <x v="4"/>
    <x v="1"/>
    <n v="2"/>
    <n v="3"/>
    <s v="INDICADORES DE CREDITO"/>
    <s v="NULL"/>
    <s v="NULL"/>
    <s v="NULL"/>
    <s v="NULL"/>
    <s v="NULL"/>
    <n v="2500"/>
  </r>
  <r>
    <n v="495101"/>
    <x v="4"/>
    <x v="1"/>
    <n v="2"/>
    <n v="4"/>
    <s v="DETALLE DEUDA OTROS CREDITOS"/>
    <s v="NULL"/>
    <s v="NULL"/>
    <s v="NULL"/>
    <s v="NULL"/>
    <s v="NULL"/>
    <n v="2500"/>
  </r>
  <r>
    <n v="495101"/>
    <x v="4"/>
    <x v="1"/>
    <n v="2"/>
    <n v="5"/>
    <s v="UTILIZACION DE LINEA DE CREDITO"/>
    <s v="NULL"/>
    <s v="NULL"/>
    <s v="NULL"/>
    <s v="NULL"/>
    <s v="NULL"/>
    <n v="2500"/>
  </r>
  <r>
    <n v="495101"/>
    <x v="4"/>
    <x v="1"/>
    <n v="2"/>
    <n v="6"/>
    <s v="RESUMEN CONSULTA RAPIDA"/>
    <s v="NULL"/>
    <s v="NULL"/>
    <s v="NULL"/>
    <s v="NULL"/>
    <s v="NULL"/>
    <n v="2500"/>
  </r>
  <r>
    <n v="495101"/>
    <x v="4"/>
    <x v="2"/>
    <n v="3"/>
    <n v="1"/>
    <s v="Es avalista de:"/>
    <s v="NULL"/>
    <s v="NULL"/>
    <s v="NULL"/>
    <s v="NULL"/>
    <s v="NULL"/>
    <n v="1000"/>
  </r>
  <r>
    <n v="495101"/>
    <x v="4"/>
    <x v="2"/>
    <n v="3"/>
    <n v="2"/>
    <s v="Quienes lo avalan:"/>
    <s v="NULL"/>
    <s v="NULL"/>
    <s v="NULL"/>
    <s v="NULL"/>
    <s v="NULL"/>
    <n v="1000"/>
  </r>
  <r>
    <n v="495101"/>
    <x v="4"/>
    <x v="2"/>
    <n v="3"/>
    <n v="3"/>
    <s v="Codeudores"/>
    <s v="NULL"/>
    <s v="NULL"/>
    <s v="NULL"/>
    <s v="NULL"/>
    <s v="NULL"/>
    <n v="1000"/>
  </r>
  <r>
    <n v="495101"/>
    <x v="4"/>
    <x v="3"/>
    <n v="4"/>
    <n v="1"/>
    <s v="Resumen por ejercicio"/>
    <s v="NULL"/>
    <s v="NULL"/>
    <s v="NULL"/>
    <s v="NULL"/>
    <s v="NULL"/>
    <n v="1000"/>
  </r>
  <r>
    <n v="495101"/>
    <x v="4"/>
    <x v="3"/>
    <n v="4"/>
    <n v="2"/>
    <s v="Resumen por mes"/>
    <s v="NULL"/>
    <s v="NULL"/>
    <s v="NULL"/>
    <s v="NULL"/>
    <s v="NULL"/>
    <n v="1000"/>
  </r>
  <r>
    <n v="495101"/>
    <x v="4"/>
    <x v="4"/>
    <n v="5"/>
    <n v="1"/>
    <s v="HECHOS DE IMPORTANCIA"/>
    <s v="NULL"/>
    <s v="NULL"/>
    <s v="NULL"/>
    <s v="NULL"/>
    <s v="NULL"/>
    <n v="1000"/>
  </r>
  <r>
    <n v="495101"/>
    <x v="4"/>
    <x v="5"/>
    <n v="6"/>
    <n v="1"/>
    <s v="POR CUENTA CONTABLE"/>
    <s v="NULL"/>
    <s v="NULL"/>
    <s v="NULL"/>
    <s v="NULL"/>
    <s v="NULL"/>
    <n v="2500"/>
  </r>
  <r>
    <n v="495101"/>
    <x v="4"/>
    <x v="7"/>
    <n v="8"/>
    <n v="1"/>
    <s v="INFORMACIÓN BÁSICA"/>
    <s v="NULL"/>
    <s v="NULL"/>
    <s v="NULL"/>
    <s v="NULL"/>
    <s v="NULL"/>
    <n v="1000"/>
  </r>
  <r>
    <n v="536421"/>
    <x v="5"/>
    <x v="0"/>
    <n v="1"/>
    <n v="1"/>
    <s v="DIRECCIONES"/>
    <n v="0"/>
    <n v="0"/>
    <n v="0"/>
    <s v="EMP000100000"/>
    <s v="NULL"/>
    <n v="1000"/>
  </r>
  <r>
    <n v="536421"/>
    <x v="5"/>
    <x v="0"/>
    <n v="1"/>
    <n v="2"/>
    <s v="REPRESENTANTES LEGALES"/>
    <n v="0"/>
    <n v="0"/>
    <n v="0"/>
    <s v="EMP000100000"/>
    <s v="NULL"/>
    <n v="1000"/>
  </r>
  <r>
    <n v="536421"/>
    <x v="5"/>
    <x v="0"/>
    <n v="1"/>
    <n v="3"/>
    <s v="REPRESENTADOS LEGALES"/>
    <n v="0"/>
    <n v="0"/>
    <n v="0"/>
    <s v="EMP000100000"/>
    <s v="NULL"/>
    <n v="1000"/>
  </r>
  <r>
    <n v="536421"/>
    <x v="5"/>
    <x v="1"/>
    <n v="2"/>
    <n v="1"/>
    <s v="DETALLE SBS/MF"/>
    <n v="0"/>
    <n v="0"/>
    <n v="0"/>
    <s v="EMP000100000"/>
    <s v="NULL"/>
    <n v="2500"/>
  </r>
  <r>
    <n v="536421"/>
    <x v="5"/>
    <x v="1"/>
    <n v="2"/>
    <n v="2"/>
    <s v="DETALLE DE VENCIDOS"/>
    <n v="0"/>
    <n v="0"/>
    <n v="0"/>
    <s v="EMP000100000"/>
    <s v="NULL"/>
    <n v="2500"/>
  </r>
  <r>
    <n v="536421"/>
    <x v="5"/>
    <x v="1"/>
    <n v="2"/>
    <n v="3"/>
    <s v="INDICADORES DE CREDITO"/>
    <n v="0"/>
    <n v="0"/>
    <n v="0"/>
    <s v="EMP000100000"/>
    <s v="NULL"/>
    <n v="2500"/>
  </r>
  <r>
    <n v="536421"/>
    <x v="5"/>
    <x v="1"/>
    <n v="2"/>
    <n v="4"/>
    <s v="DETALLE DEUDA OTROS CREDITOS"/>
    <n v="0"/>
    <n v="0"/>
    <n v="0"/>
    <s v="EMP000100000"/>
    <s v="NULL"/>
    <n v="2500"/>
  </r>
  <r>
    <n v="536421"/>
    <x v="5"/>
    <x v="1"/>
    <n v="2"/>
    <n v="5"/>
    <s v="UTILIZACION DE LINEA DE CREDITO"/>
    <n v="0"/>
    <n v="0"/>
    <n v="0"/>
    <s v="EMP000100000"/>
    <s v="NULL"/>
    <n v="2500"/>
  </r>
  <r>
    <n v="536421"/>
    <x v="5"/>
    <x v="2"/>
    <n v="3"/>
    <n v="1"/>
    <s v="Es avalista de:"/>
    <n v="0"/>
    <n v="0"/>
    <n v="0"/>
    <s v="EMP000100000"/>
    <s v="NULL"/>
    <n v="1000"/>
  </r>
  <r>
    <n v="536421"/>
    <x v="5"/>
    <x v="2"/>
    <n v="3"/>
    <n v="2"/>
    <s v="Quienes lo avalan:"/>
    <n v="0"/>
    <n v="0"/>
    <n v="0"/>
    <s v="EMP000100000"/>
    <s v="NULL"/>
    <n v="1000"/>
  </r>
  <r>
    <n v="536421"/>
    <x v="5"/>
    <x v="2"/>
    <n v="3"/>
    <n v="3"/>
    <s v="Codeudores"/>
    <n v="0"/>
    <n v="0"/>
    <n v="0"/>
    <s v="EMP000100000"/>
    <s v="NULL"/>
    <n v="1000"/>
  </r>
  <r>
    <n v="536421"/>
    <x v="5"/>
    <x v="3"/>
    <n v="4"/>
    <n v="1"/>
    <s v="Resumen por ejercicio"/>
    <n v="0"/>
    <n v="0"/>
    <n v="0"/>
    <s v="EMP000100000"/>
    <s v="NULL"/>
    <n v="1000"/>
  </r>
  <r>
    <n v="536421"/>
    <x v="5"/>
    <x v="3"/>
    <n v="4"/>
    <n v="2"/>
    <s v="Resumen por mes"/>
    <n v="0"/>
    <n v="0"/>
    <n v="0"/>
    <s v="EMP000100000"/>
    <s v="NULL"/>
    <n v="1000"/>
  </r>
  <r>
    <n v="536421"/>
    <x v="5"/>
    <x v="4"/>
    <n v="5"/>
    <n v="1"/>
    <s v="HECHOS DE IMPORTANCIA"/>
    <n v="0"/>
    <n v="0"/>
    <n v="0"/>
    <s v="EMP000100000"/>
    <s v="NULL"/>
    <n v="1000"/>
  </r>
  <r>
    <n v="536421"/>
    <x v="5"/>
    <x v="5"/>
    <n v="6"/>
    <n v="1"/>
    <s v="POR CUENTA CONTABLE"/>
    <n v="0"/>
    <n v="0"/>
    <n v="0"/>
    <s v="EMP000100000"/>
    <s v="NULL"/>
    <n v="2500"/>
  </r>
  <r>
    <n v="656452"/>
    <x v="6"/>
    <x v="0"/>
    <n v="1"/>
    <n v="1"/>
    <s v="DIRECCIONES"/>
    <s v="NULL"/>
    <s v="NULL"/>
    <s v="NULL"/>
    <m/>
    <s v="NULL"/>
    <n v="1000"/>
  </r>
  <r>
    <n v="656452"/>
    <x v="6"/>
    <x v="0"/>
    <n v="1"/>
    <n v="2"/>
    <s v="REPRESENTANTES LEGALES"/>
    <s v="NULL"/>
    <s v="NULL"/>
    <s v="NULL"/>
    <m/>
    <s v="NULL"/>
    <n v="1000"/>
  </r>
  <r>
    <n v="656452"/>
    <x v="6"/>
    <x v="0"/>
    <n v="1"/>
    <n v="3"/>
    <s v="REPRESENTADOS LEGALES"/>
    <s v="NULL"/>
    <s v="NULL"/>
    <s v="NULL"/>
    <m/>
    <s v="NULL"/>
    <n v="1000"/>
  </r>
  <r>
    <n v="656452"/>
    <x v="6"/>
    <x v="1"/>
    <n v="2"/>
    <n v="1"/>
    <s v="DETALLE SBS/MF"/>
    <s v="NULL"/>
    <s v="NULL"/>
    <s v="NULL"/>
    <m/>
    <s v="NULL"/>
    <n v="2500"/>
  </r>
  <r>
    <n v="656452"/>
    <x v="6"/>
    <x v="1"/>
    <n v="2"/>
    <n v="2"/>
    <s v="DETALLE DE VENCIDOS"/>
    <s v="NULL"/>
    <s v="NULL"/>
    <s v="NULL"/>
    <m/>
    <s v="NULL"/>
    <n v="2500"/>
  </r>
  <r>
    <n v="656452"/>
    <x v="6"/>
    <x v="1"/>
    <n v="2"/>
    <n v="3"/>
    <s v="INDICADORES DE CREDITO"/>
    <s v="NULL"/>
    <s v="NULL"/>
    <s v="NULL"/>
    <m/>
    <s v="NULL"/>
    <n v="2500"/>
  </r>
  <r>
    <n v="656452"/>
    <x v="6"/>
    <x v="1"/>
    <n v="2"/>
    <n v="4"/>
    <s v="DETALLE DEUDA OTROS CREDITOS"/>
    <s v="NULL"/>
    <s v="NULL"/>
    <s v="NULL"/>
    <m/>
    <s v="NULL"/>
    <n v="2500"/>
  </r>
  <r>
    <n v="656452"/>
    <x v="6"/>
    <x v="1"/>
    <n v="2"/>
    <n v="5"/>
    <s v="UTILIZACION DE LINEA DE CREDITO"/>
    <s v="NULL"/>
    <s v="NULL"/>
    <s v="NULL"/>
    <m/>
    <s v="NULL"/>
    <n v="2500"/>
  </r>
  <r>
    <n v="656452"/>
    <x v="6"/>
    <x v="1"/>
    <n v="2"/>
    <n v="6"/>
    <s v="RESUMEN CONSULTA RAPIDA"/>
    <s v="NULL"/>
    <s v="NULL"/>
    <s v="NULL"/>
    <m/>
    <s v="NULL"/>
    <n v="2500"/>
  </r>
  <r>
    <n v="656452"/>
    <x v="6"/>
    <x v="2"/>
    <n v="3"/>
    <n v="1"/>
    <s v="Es avalista de:"/>
    <s v="NULL"/>
    <s v="NULL"/>
    <s v="NULL"/>
    <m/>
    <s v="NULL"/>
    <n v="1000"/>
  </r>
  <r>
    <n v="656452"/>
    <x v="6"/>
    <x v="2"/>
    <n v="3"/>
    <n v="2"/>
    <s v="Quienes lo avalan:"/>
    <s v="NULL"/>
    <s v="NULL"/>
    <s v="NULL"/>
    <m/>
    <s v="NULL"/>
    <n v="1000"/>
  </r>
  <r>
    <n v="656452"/>
    <x v="6"/>
    <x v="2"/>
    <n v="3"/>
    <n v="3"/>
    <s v="Codeudores"/>
    <s v="NULL"/>
    <s v="NULL"/>
    <s v="NULL"/>
    <m/>
    <s v="NULL"/>
    <n v="1000"/>
  </r>
  <r>
    <n v="656452"/>
    <x v="6"/>
    <x v="3"/>
    <n v="4"/>
    <n v="1"/>
    <s v="Resumen por ejercicio"/>
    <s v="NULL"/>
    <s v="NULL"/>
    <s v="NULL"/>
    <m/>
    <s v="NULL"/>
    <n v="1000"/>
  </r>
  <r>
    <n v="656452"/>
    <x v="6"/>
    <x v="3"/>
    <n v="4"/>
    <n v="2"/>
    <s v="Resumen por mes"/>
    <s v="NULL"/>
    <s v="NULL"/>
    <s v="NULL"/>
    <m/>
    <s v="NULL"/>
    <n v="1000"/>
  </r>
  <r>
    <n v="656452"/>
    <x v="6"/>
    <x v="4"/>
    <n v="5"/>
    <n v="1"/>
    <s v="HECHOS DE IMPORTANCIA"/>
    <s v="NULL"/>
    <s v="NULL"/>
    <s v="NULL"/>
    <m/>
    <s v="NULL"/>
    <n v="1000"/>
  </r>
  <r>
    <n v="656452"/>
    <x v="6"/>
    <x v="5"/>
    <n v="6"/>
    <n v="1"/>
    <s v="POR CUENTA CONTABLE"/>
    <s v="NULL"/>
    <s v="NULL"/>
    <s v="NULL"/>
    <m/>
    <s v="NULL"/>
    <n v="2500"/>
  </r>
  <r>
    <n v="656452"/>
    <x v="6"/>
    <x v="7"/>
    <n v="8"/>
    <n v="1"/>
    <s v="INFORMACIÓN BÁSICA"/>
    <s v="NULL"/>
    <s v="NULL"/>
    <s v="NULL"/>
    <m/>
    <s v="NULL"/>
    <n v="1000"/>
  </r>
  <r>
    <n v="656452"/>
    <x v="6"/>
    <x v="8"/>
    <n v="9"/>
    <n v="1"/>
    <s v="EVALUACIÓN SABIO"/>
    <s v="NULL"/>
    <s v="NULL"/>
    <s v="NULL"/>
    <m/>
    <s v="NULL"/>
    <n v="2500"/>
  </r>
  <r>
    <n v="1478978"/>
    <x v="7"/>
    <x v="1"/>
    <n v="2"/>
    <n v="2"/>
    <s v="DETALLE DE VENCIDOS"/>
    <n v="0"/>
    <n v="0"/>
    <n v="0"/>
    <m/>
    <s v="NULL"/>
    <n v="2500"/>
  </r>
  <r>
    <n v="1478978"/>
    <x v="7"/>
    <x v="1"/>
    <n v="2"/>
    <n v="5"/>
    <s v="UTILIZACION DE LINEA DE CREDITO"/>
    <n v="0"/>
    <n v="0"/>
    <n v="0"/>
    <m/>
    <s v="NULL"/>
    <n v="2500"/>
  </r>
  <r>
    <n v="1478978"/>
    <x v="7"/>
    <x v="6"/>
    <n v="7"/>
    <n v="5"/>
    <s v="Deuda vigentey vencida SBS/MICRO"/>
    <n v="0"/>
    <n v="0"/>
    <n v="0"/>
    <m/>
    <s v="NULL"/>
    <n v="1000"/>
  </r>
  <r>
    <n v="1565697"/>
    <x v="8"/>
    <x v="0"/>
    <n v="1"/>
    <n v="1"/>
    <s v="DIRECCIONES"/>
    <n v="20170301"/>
    <n v="112"/>
    <n v="44"/>
    <s v="EMSESME3000         "/>
    <n v="2250"/>
    <n v="1000"/>
  </r>
  <r>
    <n v="1565697"/>
    <x v="8"/>
    <x v="0"/>
    <n v="1"/>
    <n v="2"/>
    <s v="REPRESENTANTES LEGALES"/>
    <n v="20170301"/>
    <n v="112"/>
    <n v="44"/>
    <s v="EMSESME3000         "/>
    <n v="2250"/>
    <n v="1000"/>
  </r>
  <r>
    <n v="1565697"/>
    <x v="8"/>
    <x v="0"/>
    <n v="1"/>
    <n v="3"/>
    <s v="REPRESENTADOS LEGALES"/>
    <n v="20170301"/>
    <n v="112"/>
    <n v="44"/>
    <s v="EMSESME3000         "/>
    <n v="2250"/>
    <n v="1000"/>
  </r>
  <r>
    <n v="1565697"/>
    <x v="8"/>
    <x v="1"/>
    <n v="2"/>
    <n v="1"/>
    <s v="DETALLE SBS/MF"/>
    <n v="20170301"/>
    <n v="112"/>
    <n v="44"/>
    <s v="EMSESME3000         "/>
    <n v="2250"/>
    <n v="2500"/>
  </r>
  <r>
    <n v="1565697"/>
    <x v="8"/>
    <x v="1"/>
    <n v="2"/>
    <n v="2"/>
    <s v="DETALLE DE VENCIDOS"/>
    <n v="20170301"/>
    <n v="112"/>
    <n v="44"/>
    <s v="EMSESME3000         "/>
    <n v="2250"/>
    <n v="2500"/>
  </r>
  <r>
    <n v="1565697"/>
    <x v="8"/>
    <x v="1"/>
    <n v="2"/>
    <n v="3"/>
    <s v="INDICADORES DE CREDITO"/>
    <n v="20170301"/>
    <n v="112"/>
    <n v="44"/>
    <s v="EMSESME3000         "/>
    <n v="2250"/>
    <n v="2500"/>
  </r>
  <r>
    <n v="1565697"/>
    <x v="8"/>
    <x v="1"/>
    <n v="2"/>
    <n v="4"/>
    <s v="DETALLE DEUDA OTROS CREDITOS"/>
    <n v="20170301"/>
    <n v="112"/>
    <n v="44"/>
    <s v="EMSESME3000         "/>
    <n v="2250"/>
    <n v="2500"/>
  </r>
  <r>
    <n v="1565697"/>
    <x v="8"/>
    <x v="1"/>
    <n v="2"/>
    <n v="5"/>
    <s v="UTILIZACION DE LINEA DE CREDITO"/>
    <n v="20170301"/>
    <n v="112"/>
    <n v="44"/>
    <s v="EMSESME3000         "/>
    <n v="2250"/>
    <n v="2500"/>
  </r>
  <r>
    <n v="1565697"/>
    <x v="8"/>
    <x v="1"/>
    <n v="2"/>
    <n v="6"/>
    <s v="RESUMEN CONSULTA RAPIDA"/>
    <n v="20170301"/>
    <n v="112"/>
    <n v="44"/>
    <s v="EMSESME3000         "/>
    <n v="2250"/>
    <n v="2500"/>
  </r>
  <r>
    <n v="1565697"/>
    <x v="8"/>
    <x v="2"/>
    <n v="3"/>
    <n v="1"/>
    <s v="Es avalista de:"/>
    <n v="20170301"/>
    <n v="112"/>
    <n v="44"/>
    <s v="EMSESME3000         "/>
    <n v="2250"/>
    <n v="1000"/>
  </r>
  <r>
    <n v="1565697"/>
    <x v="8"/>
    <x v="2"/>
    <n v="3"/>
    <n v="2"/>
    <s v="Quienes lo avalan:"/>
    <n v="20170301"/>
    <n v="112"/>
    <n v="44"/>
    <s v="EMSESME3000         "/>
    <n v="2250"/>
    <n v="1000"/>
  </r>
  <r>
    <n v="1565697"/>
    <x v="8"/>
    <x v="2"/>
    <n v="3"/>
    <n v="3"/>
    <s v="Codeudores"/>
    <n v="20170301"/>
    <n v="112"/>
    <n v="44"/>
    <s v="EMSESME3000         "/>
    <n v="2250"/>
    <n v="1000"/>
  </r>
  <r>
    <n v="1565697"/>
    <x v="8"/>
    <x v="3"/>
    <n v="4"/>
    <n v="1"/>
    <s v="Resumen por ejercicio"/>
    <n v="20170301"/>
    <n v="112"/>
    <n v="44"/>
    <s v="EMSESME3000         "/>
    <n v="2250"/>
    <n v="1000"/>
  </r>
  <r>
    <n v="1565697"/>
    <x v="8"/>
    <x v="3"/>
    <n v="4"/>
    <n v="2"/>
    <s v="Resumen por mes"/>
    <n v="20170301"/>
    <n v="112"/>
    <n v="44"/>
    <s v="EMSESME3000         "/>
    <n v="2250"/>
    <n v="1000"/>
  </r>
  <r>
    <n v="1565697"/>
    <x v="8"/>
    <x v="4"/>
    <n v="5"/>
    <n v="1"/>
    <s v="HECHOS DE IMPORTANCIA"/>
    <n v="20170301"/>
    <n v="112"/>
    <n v="44"/>
    <s v="EMSESME3000         "/>
    <n v="2250"/>
    <n v="1000"/>
  </r>
  <r>
    <n v="1565697"/>
    <x v="8"/>
    <x v="5"/>
    <n v="6"/>
    <n v="1"/>
    <s v="POR CUENTA CONTABLE"/>
    <n v="20170301"/>
    <n v="112"/>
    <n v="44"/>
    <s v="EMSESME3000         "/>
    <n v="2250"/>
    <n v="2500"/>
  </r>
  <r>
    <n v="1565697"/>
    <x v="8"/>
    <x v="6"/>
    <n v="7"/>
    <n v="1"/>
    <s v="Evolución del score de riesgo"/>
    <n v="20170301"/>
    <n v="112"/>
    <n v="44"/>
    <s v="EMSESME3000         "/>
    <n v="2250"/>
    <n v="1000"/>
  </r>
  <r>
    <n v="1565697"/>
    <x v="8"/>
    <x v="6"/>
    <n v="7"/>
    <n v="2"/>
    <s v="% de calificación SBS/Micro"/>
    <n v="20170301"/>
    <n v="112"/>
    <n v="44"/>
    <s v="EMSESME3000         "/>
    <n v="2250"/>
    <n v="1000"/>
  </r>
  <r>
    <n v="1565697"/>
    <x v="8"/>
    <x v="6"/>
    <n v="7"/>
    <n v="3"/>
    <s v="Endeudamiento vencido total por deuda"/>
    <n v="20170301"/>
    <n v="112"/>
    <n v="44"/>
    <s v="EMSESME3000         "/>
    <n v="2250"/>
    <n v="1000"/>
  </r>
  <r>
    <n v="1565697"/>
    <x v="8"/>
    <x v="6"/>
    <n v="7"/>
    <n v="4"/>
    <s v="Vencidos por tipo de deuda"/>
    <n v="20170301"/>
    <n v="112"/>
    <n v="44"/>
    <s v="EMSESME3000         "/>
    <n v="2250"/>
    <n v="1000"/>
  </r>
  <r>
    <n v="1565697"/>
    <x v="8"/>
    <x v="6"/>
    <n v="7"/>
    <n v="5"/>
    <s v="Deuda vigentey vencida SBS/MICRO"/>
    <n v="20170301"/>
    <n v="112"/>
    <n v="44"/>
    <s v="EMSESME3000         "/>
    <n v="2250"/>
    <n v="1000"/>
  </r>
  <r>
    <n v="1565697"/>
    <x v="8"/>
    <x v="6"/>
    <n v="7"/>
    <n v="6"/>
    <s v="Endeudamiento SBS/micro Por Insti"/>
    <n v="20170301"/>
    <n v="112"/>
    <n v="44"/>
    <s v="EMSESME3000         "/>
    <n v="2250"/>
    <n v="1000"/>
  </r>
  <r>
    <n v="1565697"/>
    <x v="8"/>
    <x v="7"/>
    <n v="8"/>
    <n v="1"/>
    <s v="INFORMACIÓN BÁSICA"/>
    <n v="20170301"/>
    <n v="112"/>
    <n v="44"/>
    <s v="EMSESME3000         "/>
    <n v="2250"/>
    <n v="1000"/>
  </r>
  <r>
    <n v="1891857"/>
    <x v="9"/>
    <x v="0"/>
    <n v="1"/>
    <n v="1"/>
    <s v="DIRECCIONES"/>
    <n v="20170301"/>
    <n v="111"/>
    <n v="42"/>
    <s v="EMPESME3000         "/>
    <n v="1800"/>
    <n v="1000"/>
  </r>
  <r>
    <n v="1891857"/>
    <x v="9"/>
    <x v="0"/>
    <n v="1"/>
    <n v="2"/>
    <s v="REPRESENTANTES LEGALES"/>
    <n v="20170301"/>
    <n v="111"/>
    <n v="42"/>
    <s v="EMPESME3000         "/>
    <n v="1800"/>
    <n v="1000"/>
  </r>
  <r>
    <n v="1891857"/>
    <x v="9"/>
    <x v="0"/>
    <n v="1"/>
    <n v="3"/>
    <s v="REPRESENTADOS LEGALES"/>
    <n v="20170301"/>
    <n v="111"/>
    <n v="42"/>
    <s v="EMPESME3000         "/>
    <n v="1800"/>
    <n v="1000"/>
  </r>
  <r>
    <n v="1891857"/>
    <x v="9"/>
    <x v="1"/>
    <n v="2"/>
    <n v="1"/>
    <s v="DETALLE SBS/MF"/>
    <n v="20170301"/>
    <n v="111"/>
    <n v="42"/>
    <s v="EMPESME3000         "/>
    <n v="1800"/>
    <n v="2500"/>
  </r>
  <r>
    <n v="1891857"/>
    <x v="9"/>
    <x v="1"/>
    <n v="2"/>
    <n v="2"/>
    <s v="DETALLE DE VENCIDOS"/>
    <n v="20170301"/>
    <n v="111"/>
    <n v="42"/>
    <s v="EMPESME3000         "/>
    <n v="1800"/>
    <n v="2500"/>
  </r>
  <r>
    <n v="1891857"/>
    <x v="9"/>
    <x v="1"/>
    <n v="2"/>
    <n v="3"/>
    <s v="INDICADORES DE CREDITO"/>
    <n v="20170301"/>
    <n v="111"/>
    <n v="42"/>
    <s v="EMPESME3000         "/>
    <n v="1800"/>
    <n v="2500"/>
  </r>
  <r>
    <n v="1891857"/>
    <x v="9"/>
    <x v="1"/>
    <n v="2"/>
    <n v="4"/>
    <s v="DETALLE DEUDA OTROS CREDITOS"/>
    <n v="20170301"/>
    <n v="111"/>
    <n v="42"/>
    <s v="EMPESME3000         "/>
    <n v="1800"/>
    <n v="2500"/>
  </r>
  <r>
    <n v="1891857"/>
    <x v="9"/>
    <x v="1"/>
    <n v="2"/>
    <n v="5"/>
    <s v="UTILIZACION DE LINEA DE CREDITO"/>
    <n v="20170301"/>
    <n v="111"/>
    <n v="42"/>
    <s v="EMPESME3000         "/>
    <n v="1800"/>
    <n v="2500"/>
  </r>
  <r>
    <n v="1891857"/>
    <x v="9"/>
    <x v="1"/>
    <n v="2"/>
    <n v="6"/>
    <s v="RESUMEN CONSULTA RAPIDA"/>
    <n v="20170301"/>
    <n v="111"/>
    <n v="42"/>
    <s v="EMPESME3000         "/>
    <n v="1800"/>
    <n v="2500"/>
  </r>
  <r>
    <n v="1891857"/>
    <x v="9"/>
    <x v="3"/>
    <n v="4"/>
    <n v="1"/>
    <s v="Resumen por ejercicio"/>
    <n v="20170301"/>
    <n v="111"/>
    <n v="42"/>
    <s v="EMPESME3000         "/>
    <n v="1800"/>
    <n v="1000"/>
  </r>
  <r>
    <n v="1891857"/>
    <x v="9"/>
    <x v="3"/>
    <n v="4"/>
    <n v="2"/>
    <s v="Resumen por mes"/>
    <n v="20170301"/>
    <n v="111"/>
    <n v="42"/>
    <s v="EMPESME3000         "/>
    <n v="1800"/>
    <n v="1000"/>
  </r>
  <r>
    <n v="1891857"/>
    <x v="9"/>
    <x v="4"/>
    <n v="5"/>
    <n v="1"/>
    <s v="HECHOS DE IMPORTANCIA"/>
    <n v="20170301"/>
    <n v="111"/>
    <n v="42"/>
    <s v="EMPESME3000         "/>
    <n v="1800"/>
    <n v="1000"/>
  </r>
  <r>
    <n v="1891857"/>
    <x v="9"/>
    <x v="5"/>
    <n v="6"/>
    <n v="1"/>
    <s v="POR CUENTA CONTABLE"/>
    <n v="20170301"/>
    <n v="111"/>
    <n v="42"/>
    <s v="EMPESME3000         "/>
    <n v="1800"/>
    <n v="2500"/>
  </r>
  <r>
    <n v="1891857"/>
    <x v="9"/>
    <x v="6"/>
    <n v="7"/>
    <n v="1"/>
    <s v="Evolución del score de riesgo"/>
    <n v="20170301"/>
    <n v="111"/>
    <n v="42"/>
    <s v="EMPESME3000         "/>
    <n v="1800"/>
    <n v="1000"/>
  </r>
  <r>
    <n v="1891857"/>
    <x v="9"/>
    <x v="6"/>
    <n v="7"/>
    <n v="2"/>
    <s v="% de calificación SBS/Micro"/>
    <n v="20170301"/>
    <n v="111"/>
    <n v="42"/>
    <s v="EMPESME3000         "/>
    <n v="1800"/>
    <n v="1000"/>
  </r>
  <r>
    <n v="1891857"/>
    <x v="9"/>
    <x v="6"/>
    <n v="7"/>
    <n v="3"/>
    <s v="Endeudamiento vencido total por deuda"/>
    <n v="20170301"/>
    <n v="111"/>
    <n v="42"/>
    <s v="EMPESME3000         "/>
    <n v="1800"/>
    <n v="1000"/>
  </r>
  <r>
    <n v="1891857"/>
    <x v="9"/>
    <x v="6"/>
    <n v="7"/>
    <n v="4"/>
    <s v="Vencidos por tipo de deuda"/>
    <n v="20170301"/>
    <n v="111"/>
    <n v="42"/>
    <s v="EMPESME3000         "/>
    <n v="1800"/>
    <n v="1000"/>
  </r>
  <r>
    <n v="1891857"/>
    <x v="9"/>
    <x v="6"/>
    <n v="7"/>
    <n v="5"/>
    <s v="Deuda vigentey vencida SBS/MICRO"/>
    <n v="20170301"/>
    <n v="111"/>
    <n v="42"/>
    <s v="EMPESME3000         "/>
    <n v="1800"/>
    <n v="1000"/>
  </r>
  <r>
    <n v="1891857"/>
    <x v="9"/>
    <x v="6"/>
    <n v="7"/>
    <n v="6"/>
    <s v="Endeudamiento SBS/micro Por Insti"/>
    <n v="20170301"/>
    <n v="111"/>
    <n v="42"/>
    <s v="EMPESME3000         "/>
    <n v="1800"/>
    <n v="1000"/>
  </r>
  <r>
    <n v="1891857"/>
    <x v="9"/>
    <x v="7"/>
    <n v="8"/>
    <n v="1"/>
    <s v="INFORMACIÓN BÁSICA"/>
    <n v="20170301"/>
    <n v="111"/>
    <n v="42"/>
    <s v="EMPESME3000         "/>
    <n v="1800"/>
    <n v="1000"/>
  </r>
  <r>
    <n v="1891857"/>
    <x v="9"/>
    <x v="8"/>
    <n v="9"/>
    <n v="1"/>
    <s v="EVALUACIÓN SABIO"/>
    <n v="20170301"/>
    <n v="111"/>
    <n v="42"/>
    <s v="EMPESME3000         "/>
    <n v="1800"/>
    <n v="2500"/>
  </r>
  <r>
    <n v="1898515"/>
    <x v="10"/>
    <x v="0"/>
    <n v="1"/>
    <n v="1"/>
    <s v="DIRECCIONES"/>
    <n v="20170301"/>
    <n v="162"/>
    <n v="51"/>
    <s v="EMSESME1600P+       "/>
    <n v="1750"/>
    <n v="1000"/>
  </r>
  <r>
    <n v="1898515"/>
    <x v="10"/>
    <x v="0"/>
    <n v="1"/>
    <n v="2"/>
    <s v="REPRESENTANTES LEGALES"/>
    <n v="20170301"/>
    <n v="162"/>
    <n v="51"/>
    <s v="EMSESME1600P+       "/>
    <n v="1750"/>
    <n v="1000"/>
  </r>
  <r>
    <n v="1898515"/>
    <x v="10"/>
    <x v="0"/>
    <n v="1"/>
    <n v="3"/>
    <s v="REPRESENTADOS LEGALES"/>
    <n v="20170301"/>
    <n v="162"/>
    <n v="51"/>
    <s v="EMSESME1600P+       "/>
    <n v="1750"/>
    <n v="1000"/>
  </r>
  <r>
    <n v="1898515"/>
    <x v="10"/>
    <x v="1"/>
    <n v="2"/>
    <n v="1"/>
    <s v="DETALLE SBS/MF"/>
    <n v="20170301"/>
    <n v="162"/>
    <n v="51"/>
    <s v="EMSESME1600P+       "/>
    <n v="1750"/>
    <n v="2500"/>
  </r>
  <r>
    <n v="1898515"/>
    <x v="10"/>
    <x v="1"/>
    <n v="2"/>
    <n v="2"/>
    <s v="DETALLE DE VENCIDOS"/>
    <n v="20170301"/>
    <n v="162"/>
    <n v="51"/>
    <s v="EMSESME1600P+       "/>
    <n v="1750"/>
    <n v="2500"/>
  </r>
  <r>
    <n v="1898515"/>
    <x v="10"/>
    <x v="1"/>
    <n v="2"/>
    <n v="3"/>
    <s v="INDICADORES DE CREDITO"/>
    <n v="20170301"/>
    <n v="162"/>
    <n v="51"/>
    <s v="EMSESME1600P+       "/>
    <n v="1750"/>
    <n v="2500"/>
  </r>
  <r>
    <n v="1898515"/>
    <x v="10"/>
    <x v="1"/>
    <n v="2"/>
    <n v="5"/>
    <s v="UTILIZACION DE LINEA DE CREDITO"/>
    <n v="20170301"/>
    <n v="162"/>
    <n v="51"/>
    <s v="EMSESME1600P+       "/>
    <n v="1750"/>
    <n v="2500"/>
  </r>
  <r>
    <n v="1900436"/>
    <x v="11"/>
    <x v="0"/>
    <n v="1"/>
    <n v="1"/>
    <s v="DIRECCIONES"/>
    <n v="20170301"/>
    <n v="114"/>
    <n v="44"/>
    <s v="EMSESME8000         "/>
    <n v="3600"/>
    <n v="1000"/>
  </r>
  <r>
    <n v="1900436"/>
    <x v="11"/>
    <x v="0"/>
    <n v="1"/>
    <n v="2"/>
    <s v="REPRESENTANTES LEGALES"/>
    <n v="20170301"/>
    <n v="114"/>
    <n v="44"/>
    <s v="EMSESME8000         "/>
    <n v="3600"/>
    <n v="1000"/>
  </r>
  <r>
    <n v="1900436"/>
    <x v="11"/>
    <x v="0"/>
    <n v="1"/>
    <n v="3"/>
    <s v="REPRESENTADOS LEGALES"/>
    <n v="20170301"/>
    <n v="114"/>
    <n v="44"/>
    <s v="EMSESME8000         "/>
    <n v="3600"/>
    <n v="1000"/>
  </r>
  <r>
    <n v="1900436"/>
    <x v="11"/>
    <x v="1"/>
    <n v="2"/>
    <n v="1"/>
    <s v="DETALLE SBS/MF"/>
    <n v="20170301"/>
    <n v="114"/>
    <n v="44"/>
    <s v="EMSESME8000         "/>
    <n v="3600"/>
    <n v="2500"/>
  </r>
  <r>
    <n v="1900436"/>
    <x v="11"/>
    <x v="1"/>
    <n v="2"/>
    <n v="2"/>
    <s v="DETALLE DE VENCIDOS"/>
    <n v="20170301"/>
    <n v="114"/>
    <n v="44"/>
    <s v="EMSESME8000         "/>
    <n v="3600"/>
    <n v="2500"/>
  </r>
  <r>
    <n v="1900436"/>
    <x v="11"/>
    <x v="1"/>
    <n v="2"/>
    <n v="3"/>
    <s v="INDICADORES DE CREDITO"/>
    <n v="20170301"/>
    <n v="114"/>
    <n v="44"/>
    <s v="EMSESME8000         "/>
    <n v="3600"/>
    <n v="2500"/>
  </r>
  <r>
    <n v="1900436"/>
    <x v="11"/>
    <x v="1"/>
    <n v="2"/>
    <n v="4"/>
    <s v="DETALLE DEUDA OTROS CREDITOS"/>
    <n v="20170301"/>
    <n v="114"/>
    <n v="44"/>
    <s v="EMSESME8000         "/>
    <n v="3600"/>
    <n v="2500"/>
  </r>
  <r>
    <n v="1900436"/>
    <x v="11"/>
    <x v="1"/>
    <n v="2"/>
    <n v="5"/>
    <s v="UTILIZACION DE LINEA DE CREDITO"/>
    <n v="20170301"/>
    <n v="114"/>
    <n v="44"/>
    <s v="EMSESME8000         "/>
    <n v="3600"/>
    <n v="2500"/>
  </r>
  <r>
    <n v="1900436"/>
    <x v="11"/>
    <x v="2"/>
    <n v="3"/>
    <n v="1"/>
    <s v="Es avalista de:"/>
    <n v="20170301"/>
    <n v="114"/>
    <n v="44"/>
    <s v="EMSESME8000         "/>
    <n v="3600"/>
    <n v="1000"/>
  </r>
  <r>
    <n v="1900436"/>
    <x v="11"/>
    <x v="2"/>
    <n v="3"/>
    <n v="2"/>
    <s v="Quienes lo avalan:"/>
    <n v="20170301"/>
    <n v="114"/>
    <n v="44"/>
    <s v="EMSESME8000         "/>
    <n v="3600"/>
    <n v="1000"/>
  </r>
  <r>
    <n v="1900436"/>
    <x v="11"/>
    <x v="2"/>
    <n v="3"/>
    <n v="3"/>
    <s v="Codeudores"/>
    <n v="20170301"/>
    <n v="114"/>
    <n v="44"/>
    <s v="EMSESME8000         "/>
    <n v="3600"/>
    <n v="1000"/>
  </r>
  <r>
    <n v="1900436"/>
    <x v="11"/>
    <x v="3"/>
    <n v="4"/>
    <n v="1"/>
    <s v="Resumen por ejercicio"/>
    <n v="20170301"/>
    <n v="114"/>
    <n v="44"/>
    <s v="EMSESME8000         "/>
    <n v="3600"/>
    <n v="1000"/>
  </r>
  <r>
    <n v="1900436"/>
    <x v="11"/>
    <x v="3"/>
    <n v="4"/>
    <n v="2"/>
    <s v="Resumen por mes"/>
    <n v="20170301"/>
    <n v="114"/>
    <n v="44"/>
    <s v="EMSESME8000         "/>
    <n v="3600"/>
    <n v="1000"/>
  </r>
  <r>
    <n v="1900436"/>
    <x v="11"/>
    <x v="4"/>
    <n v="5"/>
    <n v="1"/>
    <s v="HECHOS DE IMPORTANCIA"/>
    <n v="20170301"/>
    <n v="114"/>
    <n v="44"/>
    <s v="EMSESME8000         "/>
    <n v="3600"/>
    <n v="1000"/>
  </r>
  <r>
    <n v="1900436"/>
    <x v="11"/>
    <x v="5"/>
    <n v="6"/>
    <n v="1"/>
    <s v="POR CUENTA CONTABLE"/>
    <n v="20170301"/>
    <n v="114"/>
    <n v="44"/>
    <s v="EMSESME8000         "/>
    <n v="3600"/>
    <n v="2500"/>
  </r>
  <r>
    <n v="1903876"/>
    <x v="12"/>
    <x v="0"/>
    <n v="1"/>
    <n v="1"/>
    <s v="DIRECCIONES"/>
    <n v="0"/>
    <n v="0"/>
    <n v="0"/>
    <m/>
    <s v="NULL"/>
    <n v="1000"/>
  </r>
  <r>
    <n v="1903876"/>
    <x v="12"/>
    <x v="0"/>
    <n v="1"/>
    <n v="2"/>
    <s v="REPRESENTANTES LEGALES"/>
    <n v="0"/>
    <n v="0"/>
    <n v="0"/>
    <m/>
    <s v="NULL"/>
    <n v="1000"/>
  </r>
  <r>
    <n v="1903876"/>
    <x v="12"/>
    <x v="0"/>
    <n v="1"/>
    <n v="3"/>
    <s v="REPRESENTADOS LEGALES"/>
    <n v="0"/>
    <n v="0"/>
    <n v="0"/>
    <m/>
    <s v="NULL"/>
    <n v="1000"/>
  </r>
  <r>
    <n v="1903876"/>
    <x v="12"/>
    <x v="1"/>
    <n v="2"/>
    <n v="1"/>
    <s v="DETALLE SBS/MF"/>
    <n v="0"/>
    <n v="0"/>
    <n v="0"/>
    <m/>
    <s v="NULL"/>
    <n v="2500"/>
  </r>
  <r>
    <n v="1903876"/>
    <x v="12"/>
    <x v="1"/>
    <n v="2"/>
    <n v="2"/>
    <s v="DETALLE DE VENCIDOS"/>
    <n v="0"/>
    <n v="0"/>
    <n v="0"/>
    <m/>
    <s v="NULL"/>
    <n v="2500"/>
  </r>
  <r>
    <n v="1903876"/>
    <x v="12"/>
    <x v="1"/>
    <n v="2"/>
    <n v="3"/>
    <s v="INDICADORES DE CREDITO"/>
    <n v="0"/>
    <n v="0"/>
    <n v="0"/>
    <m/>
    <s v="NULL"/>
    <n v="2500"/>
  </r>
  <r>
    <n v="1903876"/>
    <x v="12"/>
    <x v="1"/>
    <n v="2"/>
    <n v="4"/>
    <s v="DETALLE DEUDA OTROS CREDITOS"/>
    <n v="0"/>
    <n v="0"/>
    <n v="0"/>
    <m/>
    <s v="NULL"/>
    <n v="2500"/>
  </r>
  <r>
    <n v="1903876"/>
    <x v="12"/>
    <x v="1"/>
    <n v="2"/>
    <n v="5"/>
    <s v="UTILIZACION DE LINEA DE CREDITO"/>
    <n v="0"/>
    <n v="0"/>
    <n v="0"/>
    <m/>
    <s v="NULL"/>
    <n v="2500"/>
  </r>
  <r>
    <n v="1903876"/>
    <x v="12"/>
    <x v="2"/>
    <n v="3"/>
    <n v="1"/>
    <s v="Es avalista de:"/>
    <n v="0"/>
    <n v="0"/>
    <n v="0"/>
    <m/>
    <s v="NULL"/>
    <n v="1000"/>
  </r>
  <r>
    <n v="1903876"/>
    <x v="12"/>
    <x v="2"/>
    <n v="3"/>
    <n v="2"/>
    <s v="Quienes lo avalan:"/>
    <n v="0"/>
    <n v="0"/>
    <n v="0"/>
    <m/>
    <s v="NULL"/>
    <n v="1000"/>
  </r>
  <r>
    <n v="1903876"/>
    <x v="12"/>
    <x v="2"/>
    <n v="3"/>
    <n v="3"/>
    <s v="Codeudores"/>
    <n v="0"/>
    <n v="0"/>
    <n v="0"/>
    <m/>
    <s v="NULL"/>
    <n v="1000"/>
  </r>
  <r>
    <n v="1903876"/>
    <x v="12"/>
    <x v="3"/>
    <n v="4"/>
    <n v="1"/>
    <s v="Resumen por ejercicio"/>
    <n v="0"/>
    <n v="0"/>
    <n v="0"/>
    <m/>
    <s v="NULL"/>
    <n v="1000"/>
  </r>
  <r>
    <n v="1903876"/>
    <x v="12"/>
    <x v="3"/>
    <n v="4"/>
    <n v="2"/>
    <s v="Resumen por mes"/>
    <n v="0"/>
    <n v="0"/>
    <n v="0"/>
    <m/>
    <s v="NULL"/>
    <n v="1000"/>
  </r>
  <r>
    <n v="1903876"/>
    <x v="12"/>
    <x v="4"/>
    <n v="5"/>
    <n v="1"/>
    <s v="HECHOS DE IMPORTANCIA"/>
    <n v="0"/>
    <n v="0"/>
    <n v="0"/>
    <m/>
    <s v="NULL"/>
    <n v="1000"/>
  </r>
  <r>
    <n v="1903876"/>
    <x v="12"/>
    <x v="5"/>
    <n v="6"/>
    <n v="1"/>
    <s v="POR CUENTA CONTABLE"/>
    <n v="0"/>
    <n v="0"/>
    <n v="0"/>
    <m/>
    <s v="NULL"/>
    <n v="2500"/>
  </r>
  <r>
    <n v="1925241"/>
    <x v="13"/>
    <x v="0"/>
    <n v="1"/>
    <n v="1"/>
    <s v="DIRECCIONES"/>
    <n v="0"/>
    <n v="0"/>
    <n v="0"/>
    <m/>
    <s v="NULL"/>
    <n v="1000"/>
  </r>
  <r>
    <n v="1925241"/>
    <x v="13"/>
    <x v="0"/>
    <n v="1"/>
    <n v="2"/>
    <s v="REPRESENTANTES LEGALES"/>
    <n v="0"/>
    <n v="0"/>
    <n v="0"/>
    <m/>
    <s v="NULL"/>
    <n v="1000"/>
  </r>
  <r>
    <n v="1925241"/>
    <x v="13"/>
    <x v="0"/>
    <n v="1"/>
    <n v="3"/>
    <s v="REPRESENTADOS LEGALES"/>
    <n v="0"/>
    <n v="0"/>
    <n v="0"/>
    <m/>
    <s v="NULL"/>
    <n v="1000"/>
  </r>
  <r>
    <n v="1925241"/>
    <x v="13"/>
    <x v="1"/>
    <n v="2"/>
    <n v="1"/>
    <s v="DETALLE SBS/MF"/>
    <n v="0"/>
    <n v="0"/>
    <n v="0"/>
    <m/>
    <s v="NULL"/>
    <n v="2500"/>
  </r>
  <r>
    <n v="1925241"/>
    <x v="13"/>
    <x v="1"/>
    <n v="2"/>
    <n v="2"/>
    <s v="DETALLE DE VENCIDOS"/>
    <n v="0"/>
    <n v="0"/>
    <n v="0"/>
    <m/>
    <s v="NULL"/>
    <n v="2500"/>
  </r>
  <r>
    <n v="1925241"/>
    <x v="13"/>
    <x v="1"/>
    <n v="2"/>
    <n v="3"/>
    <s v="INDICADORES DE CREDITO"/>
    <n v="0"/>
    <n v="0"/>
    <n v="0"/>
    <m/>
    <s v="NULL"/>
    <n v="2500"/>
  </r>
  <r>
    <n v="1925241"/>
    <x v="13"/>
    <x v="1"/>
    <n v="2"/>
    <n v="4"/>
    <s v="DETALLE DEUDA OTROS CREDITOS"/>
    <n v="0"/>
    <n v="0"/>
    <n v="0"/>
    <m/>
    <s v="NULL"/>
    <n v="2500"/>
  </r>
  <r>
    <n v="1925241"/>
    <x v="13"/>
    <x v="1"/>
    <n v="2"/>
    <n v="5"/>
    <s v="UTILIZACION DE LINEA DE CREDITO"/>
    <n v="0"/>
    <n v="0"/>
    <n v="0"/>
    <m/>
    <s v="NULL"/>
    <n v="2500"/>
  </r>
  <r>
    <n v="1925241"/>
    <x v="13"/>
    <x v="1"/>
    <n v="2"/>
    <n v="6"/>
    <s v="RESUMEN CONSULTA RAPIDA"/>
    <n v="0"/>
    <n v="0"/>
    <n v="0"/>
    <m/>
    <s v="NULL"/>
    <n v="2500"/>
  </r>
  <r>
    <n v="1925241"/>
    <x v="13"/>
    <x v="2"/>
    <n v="3"/>
    <n v="1"/>
    <s v="Es avalista de:"/>
    <n v="0"/>
    <n v="0"/>
    <n v="0"/>
    <m/>
    <s v="NULL"/>
    <n v="1000"/>
  </r>
  <r>
    <n v="1925241"/>
    <x v="13"/>
    <x v="2"/>
    <n v="3"/>
    <n v="2"/>
    <s v="Quienes lo avalan:"/>
    <n v="0"/>
    <n v="0"/>
    <n v="0"/>
    <m/>
    <s v="NULL"/>
    <n v="1000"/>
  </r>
  <r>
    <n v="1925241"/>
    <x v="13"/>
    <x v="2"/>
    <n v="3"/>
    <n v="3"/>
    <s v="Codeudores"/>
    <n v="0"/>
    <n v="0"/>
    <n v="0"/>
    <m/>
    <s v="NULL"/>
    <n v="1000"/>
  </r>
  <r>
    <n v="1925241"/>
    <x v="13"/>
    <x v="3"/>
    <n v="4"/>
    <n v="1"/>
    <s v="Resumen por ejercicio"/>
    <n v="0"/>
    <n v="0"/>
    <n v="0"/>
    <m/>
    <s v="NULL"/>
    <n v="1000"/>
  </r>
  <r>
    <n v="1925241"/>
    <x v="13"/>
    <x v="3"/>
    <n v="4"/>
    <n v="2"/>
    <s v="Resumen por mes"/>
    <n v="0"/>
    <n v="0"/>
    <n v="0"/>
    <m/>
    <s v="NULL"/>
    <n v="1000"/>
  </r>
  <r>
    <n v="1925241"/>
    <x v="13"/>
    <x v="4"/>
    <n v="5"/>
    <n v="1"/>
    <s v="HECHOS DE IMPORTANCIA"/>
    <n v="0"/>
    <n v="0"/>
    <n v="0"/>
    <m/>
    <s v="NULL"/>
    <n v="1000"/>
  </r>
  <r>
    <n v="1925241"/>
    <x v="13"/>
    <x v="5"/>
    <n v="6"/>
    <n v="1"/>
    <s v="POR CUENTA CONTABLE"/>
    <n v="0"/>
    <n v="0"/>
    <n v="0"/>
    <m/>
    <s v="NULL"/>
    <n v="2500"/>
  </r>
  <r>
    <n v="1925241"/>
    <x v="13"/>
    <x v="7"/>
    <n v="8"/>
    <n v="1"/>
    <s v="INFORMACIÓN BÁSICA"/>
    <n v="0"/>
    <n v="0"/>
    <n v="0"/>
    <m/>
    <s v="NULL"/>
    <n v="1000"/>
  </r>
  <r>
    <n v="1925241"/>
    <x v="13"/>
    <x v="8"/>
    <n v="9"/>
    <n v="1"/>
    <s v="EVALUACIÓN SABIO"/>
    <n v="0"/>
    <n v="0"/>
    <n v="0"/>
    <m/>
    <s v="NULL"/>
    <n v="2500"/>
  </r>
  <r>
    <n v="1933303"/>
    <x v="14"/>
    <x v="0"/>
    <n v="1"/>
    <n v="1"/>
    <s v="DIRECCIONES"/>
    <n v="20170301"/>
    <n v="520"/>
    <n v="42"/>
    <s v=" EMPESME85000       "/>
    <n v="12900"/>
    <n v="1000"/>
  </r>
  <r>
    <n v="1933303"/>
    <x v="14"/>
    <x v="0"/>
    <n v="1"/>
    <n v="2"/>
    <s v="REPRESENTANTES LEGALES"/>
    <n v="20170301"/>
    <n v="520"/>
    <n v="42"/>
    <s v=" EMPESME85000       "/>
    <n v="12900"/>
    <n v="1000"/>
  </r>
  <r>
    <n v="1933303"/>
    <x v="14"/>
    <x v="0"/>
    <n v="1"/>
    <n v="3"/>
    <s v="REPRESENTADOS LEGALES"/>
    <n v="20170301"/>
    <n v="520"/>
    <n v="42"/>
    <s v=" EMPESME85000       "/>
    <n v="12900"/>
    <n v="1000"/>
  </r>
  <r>
    <n v="1933303"/>
    <x v="14"/>
    <x v="1"/>
    <n v="2"/>
    <n v="1"/>
    <s v="DETALLE SBS/MF"/>
    <n v="20170301"/>
    <n v="520"/>
    <n v="42"/>
    <s v=" EMPESME85000       "/>
    <n v="12900"/>
    <n v="2500"/>
  </r>
  <r>
    <n v="1933303"/>
    <x v="14"/>
    <x v="1"/>
    <n v="2"/>
    <n v="2"/>
    <s v="DETALLE DE VENCIDOS"/>
    <n v="20170301"/>
    <n v="520"/>
    <n v="42"/>
    <s v=" EMPESME85000       "/>
    <n v="12900"/>
    <n v="2500"/>
  </r>
  <r>
    <n v="1933303"/>
    <x v="14"/>
    <x v="1"/>
    <n v="2"/>
    <n v="3"/>
    <s v="INDICADORES DE CREDITO"/>
    <n v="20170301"/>
    <n v="520"/>
    <n v="42"/>
    <s v=" EMPESME85000       "/>
    <n v="12900"/>
    <n v="2500"/>
  </r>
  <r>
    <n v="1933303"/>
    <x v="14"/>
    <x v="1"/>
    <n v="2"/>
    <n v="4"/>
    <s v="DETALLE DEUDA OTROS CREDITOS"/>
    <n v="20170301"/>
    <n v="520"/>
    <n v="42"/>
    <s v=" EMPESME85000       "/>
    <n v="12900"/>
    <n v="2500"/>
  </r>
  <r>
    <n v="1933303"/>
    <x v="14"/>
    <x v="1"/>
    <n v="2"/>
    <n v="5"/>
    <s v="UTILIZACION DE LINEA DE CREDITO"/>
    <n v="20170301"/>
    <n v="520"/>
    <n v="42"/>
    <s v=" EMPESME85000       "/>
    <n v="12900"/>
    <n v="2500"/>
  </r>
  <r>
    <n v="1933303"/>
    <x v="14"/>
    <x v="1"/>
    <n v="2"/>
    <n v="6"/>
    <s v="RESUMEN CONSULTA RAPIDA"/>
    <n v="20170301"/>
    <n v="520"/>
    <n v="42"/>
    <s v=" EMPESME85000       "/>
    <n v="12900"/>
    <n v="2500"/>
  </r>
  <r>
    <n v="1933303"/>
    <x v="14"/>
    <x v="2"/>
    <n v="3"/>
    <n v="1"/>
    <s v="Es avalista de:"/>
    <n v="20170301"/>
    <n v="520"/>
    <n v="42"/>
    <s v=" EMPESME85000       "/>
    <n v="12900"/>
    <n v="1000"/>
  </r>
  <r>
    <n v="1933303"/>
    <x v="14"/>
    <x v="2"/>
    <n v="3"/>
    <n v="2"/>
    <s v="Quienes lo avalan:"/>
    <n v="20170301"/>
    <n v="520"/>
    <n v="42"/>
    <s v=" EMPESME85000       "/>
    <n v="12900"/>
    <n v="1000"/>
  </r>
  <r>
    <n v="1933303"/>
    <x v="14"/>
    <x v="2"/>
    <n v="3"/>
    <n v="3"/>
    <s v="Codeudores"/>
    <n v="20170301"/>
    <n v="520"/>
    <n v="42"/>
    <s v=" EMPESME85000       "/>
    <n v="12900"/>
    <n v="1000"/>
  </r>
  <r>
    <n v="1933303"/>
    <x v="14"/>
    <x v="4"/>
    <n v="5"/>
    <n v="1"/>
    <s v="HECHOS DE IMPORTANCIA"/>
    <n v="20170301"/>
    <n v="520"/>
    <n v="42"/>
    <s v=" EMPESME85000       "/>
    <n v="12900"/>
    <n v="1000"/>
  </r>
  <r>
    <n v="1933303"/>
    <x v="14"/>
    <x v="5"/>
    <n v="6"/>
    <n v="1"/>
    <s v="POR CUENTA CONTABLE"/>
    <n v="20170301"/>
    <n v="520"/>
    <n v="42"/>
    <s v=" EMPESME85000       "/>
    <n v="12900"/>
    <n v="2500"/>
  </r>
  <r>
    <n v="1933303"/>
    <x v="14"/>
    <x v="7"/>
    <n v="8"/>
    <n v="1"/>
    <s v="INFORMACIÓN BÁSICA"/>
    <n v="20170301"/>
    <n v="520"/>
    <n v="42"/>
    <s v=" EMPESME85000       "/>
    <n v="12900"/>
    <n v="1000"/>
  </r>
  <r>
    <n v="2090866"/>
    <x v="15"/>
    <x v="0"/>
    <n v="1"/>
    <n v="1"/>
    <s v="DIRECCIONES"/>
    <n v="20170301"/>
    <n v="117"/>
    <n v="42"/>
    <s v="EMPESME0500         "/>
    <n v="550"/>
    <n v="1000"/>
  </r>
  <r>
    <n v="2090866"/>
    <x v="15"/>
    <x v="0"/>
    <n v="1"/>
    <n v="2"/>
    <s v="REPRESENTANTES LEGALES"/>
    <n v="20170301"/>
    <n v="117"/>
    <n v="42"/>
    <s v="EMPESME0500         "/>
    <n v="550"/>
    <n v="1000"/>
  </r>
  <r>
    <n v="2090866"/>
    <x v="15"/>
    <x v="0"/>
    <n v="1"/>
    <n v="3"/>
    <s v="REPRESENTADOS LEGALES"/>
    <n v="20170301"/>
    <n v="117"/>
    <n v="42"/>
    <s v="EMPESME0500         "/>
    <n v="550"/>
    <n v="1000"/>
  </r>
  <r>
    <n v="2090866"/>
    <x v="15"/>
    <x v="1"/>
    <n v="2"/>
    <n v="1"/>
    <s v="DETALLE SBS/MF"/>
    <n v="20170301"/>
    <n v="117"/>
    <n v="42"/>
    <s v="EMPESME0500         "/>
    <n v="550"/>
    <n v="2500"/>
  </r>
  <r>
    <n v="2090866"/>
    <x v="15"/>
    <x v="1"/>
    <n v="2"/>
    <n v="2"/>
    <s v="DETALLE DE VENCIDOS"/>
    <n v="20170301"/>
    <n v="117"/>
    <n v="42"/>
    <s v="EMPESME0500         "/>
    <n v="550"/>
    <n v="2500"/>
  </r>
  <r>
    <n v="2090866"/>
    <x v="15"/>
    <x v="1"/>
    <n v="2"/>
    <n v="3"/>
    <s v="INDICADORES DE CREDITO"/>
    <n v="20170301"/>
    <n v="117"/>
    <n v="42"/>
    <s v="EMPESME0500         "/>
    <n v="550"/>
    <n v="2500"/>
  </r>
  <r>
    <n v="2090866"/>
    <x v="15"/>
    <x v="1"/>
    <n v="2"/>
    <n v="5"/>
    <s v="UTILIZACION DE LINEA DE CREDITO"/>
    <n v="20170301"/>
    <n v="117"/>
    <n v="42"/>
    <s v="EMPESME0500         "/>
    <n v="550"/>
    <n v="2500"/>
  </r>
  <r>
    <n v="2100143"/>
    <x v="16"/>
    <x v="0"/>
    <n v="1"/>
    <n v="1"/>
    <s v="DIRECCIONES"/>
    <n v="20170301"/>
    <n v="52"/>
    <n v="44"/>
    <s v="EMSESME1600         "/>
    <n v="1590"/>
    <n v="1000"/>
  </r>
  <r>
    <n v="2100143"/>
    <x v="16"/>
    <x v="0"/>
    <n v="1"/>
    <n v="2"/>
    <s v="REPRESENTANTES LEGALES"/>
    <n v="20170301"/>
    <n v="52"/>
    <n v="44"/>
    <s v="EMSESME1600         "/>
    <n v="1590"/>
    <n v="1000"/>
  </r>
  <r>
    <n v="2100143"/>
    <x v="16"/>
    <x v="0"/>
    <n v="1"/>
    <n v="3"/>
    <s v="REPRESENTADOS LEGALES"/>
    <n v="20170301"/>
    <n v="52"/>
    <n v="44"/>
    <s v="EMSESME1600         "/>
    <n v="1590"/>
    <n v="1000"/>
  </r>
  <r>
    <n v="2100143"/>
    <x v="16"/>
    <x v="1"/>
    <n v="2"/>
    <n v="1"/>
    <s v="DETALLE SBS/MF"/>
    <n v="20170301"/>
    <n v="52"/>
    <n v="44"/>
    <s v="EMSESME1600         "/>
    <n v="1590"/>
    <n v="2500"/>
  </r>
  <r>
    <n v="2100143"/>
    <x v="16"/>
    <x v="1"/>
    <n v="2"/>
    <n v="2"/>
    <s v="DETALLE DE VENCIDOS"/>
    <n v="20170301"/>
    <n v="52"/>
    <n v="44"/>
    <s v="EMSESME1600         "/>
    <n v="1590"/>
    <n v="2500"/>
  </r>
  <r>
    <n v="2100143"/>
    <x v="16"/>
    <x v="1"/>
    <n v="2"/>
    <n v="3"/>
    <s v="INDICADORES DE CREDITO"/>
    <n v="20170301"/>
    <n v="52"/>
    <n v="44"/>
    <s v="EMSESME1600         "/>
    <n v="1590"/>
    <n v="2500"/>
  </r>
  <r>
    <n v="2100143"/>
    <x v="16"/>
    <x v="1"/>
    <n v="2"/>
    <n v="4"/>
    <s v="DETALLE DEUDA OTROS CREDITOS"/>
    <n v="20170301"/>
    <n v="52"/>
    <n v="44"/>
    <s v="EMSESME1600         "/>
    <n v="1590"/>
    <n v="2500"/>
  </r>
  <r>
    <n v="2100143"/>
    <x v="16"/>
    <x v="1"/>
    <n v="2"/>
    <n v="5"/>
    <s v="UTILIZACION DE LINEA DE CREDITO"/>
    <n v="20170301"/>
    <n v="52"/>
    <n v="44"/>
    <s v="EMSESME1600         "/>
    <n v="1590"/>
    <n v="2500"/>
  </r>
  <r>
    <n v="2100143"/>
    <x v="16"/>
    <x v="1"/>
    <n v="2"/>
    <n v="6"/>
    <s v="RESUMEN CONSULTA RAPIDA"/>
    <n v="20170301"/>
    <n v="52"/>
    <n v="44"/>
    <s v="EMSESME1600         "/>
    <n v="1590"/>
    <n v="2500"/>
  </r>
  <r>
    <n v="2100143"/>
    <x v="16"/>
    <x v="2"/>
    <n v="3"/>
    <n v="1"/>
    <s v="Es avalista de:"/>
    <n v="20170301"/>
    <n v="52"/>
    <n v="44"/>
    <s v="EMSESME1600         "/>
    <n v="1590"/>
    <n v="1000"/>
  </r>
  <r>
    <n v="2100143"/>
    <x v="16"/>
    <x v="2"/>
    <n v="3"/>
    <n v="2"/>
    <s v="Quienes lo avalan:"/>
    <n v="20170301"/>
    <n v="52"/>
    <n v="44"/>
    <s v="EMSESME1600         "/>
    <n v="1590"/>
    <n v="1000"/>
  </r>
  <r>
    <n v="2100143"/>
    <x v="16"/>
    <x v="2"/>
    <n v="3"/>
    <n v="3"/>
    <s v="Codeudores"/>
    <n v="20170301"/>
    <n v="52"/>
    <n v="44"/>
    <s v="EMSESME1600         "/>
    <n v="1590"/>
    <n v="1000"/>
  </r>
  <r>
    <n v="2100143"/>
    <x v="16"/>
    <x v="3"/>
    <n v="4"/>
    <n v="1"/>
    <s v="Resumen por ejercicio"/>
    <n v="20170301"/>
    <n v="52"/>
    <n v="44"/>
    <s v="EMSESME1600         "/>
    <n v="1590"/>
    <n v="1000"/>
  </r>
  <r>
    <n v="2100143"/>
    <x v="16"/>
    <x v="3"/>
    <n v="4"/>
    <n v="2"/>
    <s v="Resumen por mes"/>
    <n v="20170301"/>
    <n v="52"/>
    <n v="44"/>
    <s v="EMSESME1600         "/>
    <n v="1590"/>
    <n v="1000"/>
  </r>
  <r>
    <n v="2100143"/>
    <x v="16"/>
    <x v="4"/>
    <n v="5"/>
    <n v="1"/>
    <s v="HECHOS DE IMPORTANCIA"/>
    <n v="20170301"/>
    <n v="52"/>
    <n v="44"/>
    <s v="EMSESME1600         "/>
    <n v="1590"/>
    <n v="1000"/>
  </r>
  <r>
    <n v="2100143"/>
    <x v="16"/>
    <x v="5"/>
    <n v="6"/>
    <n v="1"/>
    <s v="POR CUENTA CONTABLE"/>
    <n v="20170301"/>
    <n v="52"/>
    <n v="44"/>
    <s v="EMSESME1600         "/>
    <n v="1590"/>
    <n v="2500"/>
  </r>
  <r>
    <n v="2100143"/>
    <x v="16"/>
    <x v="7"/>
    <n v="8"/>
    <n v="1"/>
    <s v="INFORMACIÓN BÁSICA"/>
    <n v="20170301"/>
    <n v="52"/>
    <n v="44"/>
    <s v="EMSESME1600         "/>
    <n v="1590"/>
    <n v="1000"/>
  </r>
  <r>
    <n v="2100143"/>
    <x v="16"/>
    <x v="8"/>
    <n v="9"/>
    <n v="1"/>
    <s v="EVALUACIÓN SABIO"/>
    <n v="20170301"/>
    <n v="52"/>
    <n v="44"/>
    <s v="EMSESME1600         "/>
    <n v="1590"/>
    <n v="2500"/>
  </r>
  <r>
    <n v="2108162"/>
    <x v="17"/>
    <x v="0"/>
    <n v="1"/>
    <n v="1"/>
    <s v="DIRECCIONES"/>
    <n v="20170301"/>
    <n v="54"/>
    <n v="44"/>
    <s v="EMSESME5000"/>
    <n v="2630"/>
    <n v="1000"/>
  </r>
  <r>
    <n v="2108162"/>
    <x v="17"/>
    <x v="0"/>
    <n v="1"/>
    <n v="2"/>
    <s v="REPRESENTANTES LEGALES"/>
    <n v="20170301"/>
    <n v="54"/>
    <n v="44"/>
    <s v="EMSESME5000"/>
    <n v="2630"/>
    <n v="1000"/>
  </r>
  <r>
    <n v="2108162"/>
    <x v="17"/>
    <x v="0"/>
    <n v="1"/>
    <n v="3"/>
    <s v="REPRESENTADOS LEGALES"/>
    <n v="20170301"/>
    <n v="54"/>
    <n v="44"/>
    <s v="EMSESME5000"/>
    <n v="2630"/>
    <n v="1000"/>
  </r>
  <r>
    <n v="2108162"/>
    <x v="17"/>
    <x v="1"/>
    <n v="2"/>
    <n v="1"/>
    <s v="DETALLE SBS/MF"/>
    <n v="20170301"/>
    <n v="54"/>
    <n v="44"/>
    <s v="EMSESME5000"/>
    <n v="2630"/>
    <n v="2500"/>
  </r>
  <r>
    <n v="2108162"/>
    <x v="17"/>
    <x v="1"/>
    <n v="2"/>
    <n v="2"/>
    <s v="DETALLE DE VENCIDOS"/>
    <n v="20170301"/>
    <n v="54"/>
    <n v="44"/>
    <s v="EMSESME5000"/>
    <n v="2630"/>
    <n v="2500"/>
  </r>
  <r>
    <n v="2108162"/>
    <x v="17"/>
    <x v="1"/>
    <n v="2"/>
    <n v="3"/>
    <s v="INDICADORES DE CREDITO"/>
    <n v="20170301"/>
    <n v="54"/>
    <n v="44"/>
    <s v="EMSESME5000"/>
    <n v="2630"/>
    <n v="2500"/>
  </r>
  <r>
    <n v="2108162"/>
    <x v="17"/>
    <x v="1"/>
    <n v="2"/>
    <n v="4"/>
    <s v="DETALLE DEUDA OTROS CREDITOS"/>
    <n v="20170301"/>
    <n v="54"/>
    <n v="44"/>
    <s v="EMSESME5000"/>
    <n v="2630"/>
    <n v="2500"/>
  </r>
  <r>
    <n v="2108162"/>
    <x v="17"/>
    <x v="1"/>
    <n v="2"/>
    <n v="5"/>
    <s v="UTILIZACION DE LINEA DE CREDITO"/>
    <n v="20170301"/>
    <n v="54"/>
    <n v="44"/>
    <s v="EMSESME5000"/>
    <n v="2630"/>
    <n v="2500"/>
  </r>
  <r>
    <n v="2108162"/>
    <x v="17"/>
    <x v="1"/>
    <n v="2"/>
    <n v="6"/>
    <s v="RESUMEN CONSULTA RAPIDA"/>
    <n v="20170301"/>
    <n v="54"/>
    <n v="44"/>
    <s v="EMSESME5000"/>
    <n v="2630"/>
    <n v="2500"/>
  </r>
  <r>
    <n v="2108162"/>
    <x v="17"/>
    <x v="2"/>
    <n v="3"/>
    <n v="1"/>
    <s v="Es avalista de:"/>
    <n v="20170301"/>
    <n v="54"/>
    <n v="44"/>
    <s v="EMSESME5000"/>
    <n v="2630"/>
    <n v="1000"/>
  </r>
  <r>
    <n v="2108162"/>
    <x v="17"/>
    <x v="2"/>
    <n v="3"/>
    <n v="2"/>
    <s v="Quienes lo avalan:"/>
    <n v="20170301"/>
    <n v="54"/>
    <n v="44"/>
    <s v="EMSESME5000"/>
    <n v="2630"/>
    <n v="1000"/>
  </r>
  <r>
    <n v="2108162"/>
    <x v="17"/>
    <x v="2"/>
    <n v="3"/>
    <n v="3"/>
    <s v="Codeudores"/>
    <n v="20170301"/>
    <n v="54"/>
    <n v="44"/>
    <s v="EMSESME5000"/>
    <n v="2630"/>
    <n v="1000"/>
  </r>
  <r>
    <n v="2108162"/>
    <x v="17"/>
    <x v="3"/>
    <n v="4"/>
    <n v="1"/>
    <s v="Resumen por ejercicio"/>
    <n v="20170301"/>
    <n v="54"/>
    <n v="44"/>
    <s v="EMSESME5000"/>
    <n v="2630"/>
    <n v="1000"/>
  </r>
  <r>
    <n v="2108162"/>
    <x v="17"/>
    <x v="3"/>
    <n v="4"/>
    <n v="2"/>
    <s v="Resumen por mes"/>
    <n v="20170301"/>
    <n v="54"/>
    <n v="44"/>
    <s v="EMSESME5000"/>
    <n v="2630"/>
    <n v="1000"/>
  </r>
  <r>
    <n v="2108162"/>
    <x v="17"/>
    <x v="4"/>
    <n v="5"/>
    <n v="1"/>
    <s v="HECHOS DE IMPORTANCIA"/>
    <n v="20170301"/>
    <n v="54"/>
    <n v="44"/>
    <s v="EMSESME5000"/>
    <n v="2630"/>
    <n v="1000"/>
  </r>
  <r>
    <n v="2108162"/>
    <x v="17"/>
    <x v="5"/>
    <n v="6"/>
    <n v="1"/>
    <s v="POR CUENTA CONTABLE"/>
    <n v="20170301"/>
    <n v="54"/>
    <n v="44"/>
    <s v="EMSESME5000"/>
    <n v="2630"/>
    <n v="2500"/>
  </r>
  <r>
    <n v="2108162"/>
    <x v="17"/>
    <x v="7"/>
    <n v="8"/>
    <n v="1"/>
    <s v="INFORMACIÓN BÁSICA"/>
    <n v="20170301"/>
    <n v="54"/>
    <n v="44"/>
    <s v="EMSESME5000"/>
    <n v="2630"/>
    <n v="1000"/>
  </r>
  <r>
    <n v="2108162"/>
    <x v="17"/>
    <x v="8"/>
    <n v="9"/>
    <n v="1"/>
    <s v="EVALUACIÓN SABIO"/>
    <n v="20170301"/>
    <n v="54"/>
    <n v="44"/>
    <s v="EMSESME5000"/>
    <n v="2630"/>
    <n v="2500"/>
  </r>
  <r>
    <n v="2108830"/>
    <x v="18"/>
    <x v="4"/>
    <n v="5"/>
    <n v="1"/>
    <s v="HECHOS DE IMPORTANCIA"/>
    <n v="20170301"/>
    <n v="52"/>
    <n v="44"/>
    <s v="EMSESME1600         "/>
    <n v="1590"/>
    <n v="1000"/>
  </r>
  <r>
    <n v="2108830"/>
    <x v="18"/>
    <x v="7"/>
    <n v="8"/>
    <n v="1"/>
    <s v="INFORMACIÓN BÁSICA"/>
    <n v="20170301"/>
    <n v="52"/>
    <n v="44"/>
    <s v="EMSESME1600         "/>
    <n v="1590"/>
    <n v="1000"/>
  </r>
  <r>
    <n v="2108830"/>
    <x v="18"/>
    <x v="8"/>
    <n v="9"/>
    <n v="1"/>
    <s v="EVALUACIÓN SABIO"/>
    <n v="20170301"/>
    <n v="52"/>
    <n v="44"/>
    <s v="EMSESME1600         "/>
    <n v="1590"/>
    <n v="2500"/>
  </r>
  <r>
    <n v="2109187"/>
    <x v="19"/>
    <x v="0"/>
    <n v="1"/>
    <n v="1"/>
    <s v="DIRECCIONES"/>
    <n v="20170301"/>
    <n v="446"/>
    <n v="44"/>
    <s v="EMSESME0050         "/>
    <n v="210"/>
    <n v="1000"/>
  </r>
  <r>
    <n v="2109187"/>
    <x v="19"/>
    <x v="0"/>
    <n v="1"/>
    <n v="2"/>
    <s v="REPRESENTANTES LEGALES"/>
    <n v="20170301"/>
    <n v="446"/>
    <n v="44"/>
    <s v="EMSESME0050         "/>
    <n v="210"/>
    <n v="1000"/>
  </r>
  <r>
    <n v="2109187"/>
    <x v="19"/>
    <x v="0"/>
    <n v="1"/>
    <n v="3"/>
    <s v="REPRESENTADOS LEGALES"/>
    <n v="20170301"/>
    <n v="446"/>
    <n v="44"/>
    <s v="EMSESME0050         "/>
    <n v="210"/>
    <n v="1000"/>
  </r>
  <r>
    <n v="2109187"/>
    <x v="19"/>
    <x v="1"/>
    <n v="2"/>
    <n v="1"/>
    <s v="DETALLE SBS/MF"/>
    <n v="20170301"/>
    <n v="446"/>
    <n v="44"/>
    <s v="EMSESME0050         "/>
    <n v="210"/>
    <n v="2500"/>
  </r>
  <r>
    <n v="2109187"/>
    <x v="19"/>
    <x v="1"/>
    <n v="2"/>
    <n v="2"/>
    <s v="DETALLE DE VENCIDOS"/>
    <n v="20170301"/>
    <n v="446"/>
    <n v="44"/>
    <s v="EMSESME0050         "/>
    <n v="210"/>
    <n v="2500"/>
  </r>
  <r>
    <n v="2109187"/>
    <x v="19"/>
    <x v="1"/>
    <n v="2"/>
    <n v="3"/>
    <s v="INDICADORES DE CREDITO"/>
    <n v="20170301"/>
    <n v="446"/>
    <n v="44"/>
    <s v="EMSESME0050         "/>
    <n v="210"/>
    <n v="2500"/>
  </r>
  <r>
    <n v="2109187"/>
    <x v="19"/>
    <x v="1"/>
    <n v="2"/>
    <n v="4"/>
    <s v="DETALLE DEUDA OTROS CREDITOS"/>
    <n v="20170301"/>
    <n v="446"/>
    <n v="44"/>
    <s v="EMSESME0050         "/>
    <n v="210"/>
    <n v="2500"/>
  </r>
  <r>
    <n v="2109187"/>
    <x v="19"/>
    <x v="1"/>
    <n v="2"/>
    <n v="5"/>
    <s v="UTILIZACION DE LINEA DE CREDITO"/>
    <n v="20170301"/>
    <n v="446"/>
    <n v="44"/>
    <s v="EMSESME0050         "/>
    <n v="210"/>
    <n v="2500"/>
  </r>
  <r>
    <n v="2109187"/>
    <x v="19"/>
    <x v="1"/>
    <n v="2"/>
    <n v="6"/>
    <s v="RESUMEN CONSULTA RAPIDA"/>
    <n v="20170301"/>
    <n v="446"/>
    <n v="44"/>
    <s v="EMSESME0050         "/>
    <n v="210"/>
    <n v="2500"/>
  </r>
  <r>
    <n v="2109187"/>
    <x v="19"/>
    <x v="2"/>
    <n v="3"/>
    <n v="1"/>
    <s v="Es avalista de:"/>
    <n v="20170301"/>
    <n v="446"/>
    <n v="44"/>
    <s v="EMSESME0050         "/>
    <n v="210"/>
    <n v="1000"/>
  </r>
  <r>
    <n v="2109187"/>
    <x v="19"/>
    <x v="2"/>
    <n v="3"/>
    <n v="2"/>
    <s v="Quienes lo avalan:"/>
    <n v="20170301"/>
    <n v="446"/>
    <n v="44"/>
    <s v="EMSESME0050         "/>
    <n v="210"/>
    <n v="1000"/>
  </r>
  <r>
    <n v="2109187"/>
    <x v="19"/>
    <x v="2"/>
    <n v="3"/>
    <n v="3"/>
    <s v="Codeudores"/>
    <n v="20170301"/>
    <n v="446"/>
    <n v="44"/>
    <s v="EMSESME0050         "/>
    <n v="210"/>
    <n v="1000"/>
  </r>
  <r>
    <n v="2109187"/>
    <x v="19"/>
    <x v="3"/>
    <n v="4"/>
    <n v="1"/>
    <s v="Resumen por ejercicio"/>
    <n v="20170301"/>
    <n v="446"/>
    <n v="44"/>
    <s v="EMSESME0050         "/>
    <n v="210"/>
    <n v="1000"/>
  </r>
  <r>
    <n v="2109187"/>
    <x v="19"/>
    <x v="3"/>
    <n v="4"/>
    <n v="2"/>
    <s v="Resumen por mes"/>
    <n v="20170301"/>
    <n v="446"/>
    <n v="44"/>
    <s v="EMSESME0050         "/>
    <n v="210"/>
    <n v="1000"/>
  </r>
  <r>
    <n v="2109187"/>
    <x v="19"/>
    <x v="4"/>
    <n v="5"/>
    <n v="1"/>
    <s v="HECHOS DE IMPORTANCIA"/>
    <n v="20170301"/>
    <n v="446"/>
    <n v="44"/>
    <s v="EMSESME0050         "/>
    <n v="210"/>
    <n v="1000"/>
  </r>
  <r>
    <n v="2109187"/>
    <x v="19"/>
    <x v="5"/>
    <n v="6"/>
    <n v="1"/>
    <s v="POR CUENTA CONTABLE"/>
    <n v="20170301"/>
    <n v="446"/>
    <n v="44"/>
    <s v="EMSESME0050         "/>
    <n v="210"/>
    <n v="2500"/>
  </r>
  <r>
    <n v="2109187"/>
    <x v="19"/>
    <x v="6"/>
    <n v="7"/>
    <n v="1"/>
    <s v="Evolución del score de riesgo"/>
    <n v="20170301"/>
    <n v="446"/>
    <n v="44"/>
    <s v="EMSESME0050         "/>
    <n v="210"/>
    <n v="1000"/>
  </r>
  <r>
    <n v="2109187"/>
    <x v="19"/>
    <x v="6"/>
    <n v="7"/>
    <n v="2"/>
    <s v="% de calificación SBS/Micro"/>
    <n v="20170301"/>
    <n v="446"/>
    <n v="44"/>
    <s v="EMSESME0050         "/>
    <n v="210"/>
    <n v="1000"/>
  </r>
  <r>
    <n v="2109187"/>
    <x v="19"/>
    <x v="6"/>
    <n v="7"/>
    <n v="3"/>
    <s v="Endeudamiento vencido total por deuda"/>
    <n v="20170301"/>
    <n v="446"/>
    <n v="44"/>
    <s v="EMSESME0050         "/>
    <n v="210"/>
    <n v="1000"/>
  </r>
  <r>
    <n v="2109187"/>
    <x v="19"/>
    <x v="6"/>
    <n v="7"/>
    <n v="4"/>
    <s v="Vencidos por tipo de deuda"/>
    <n v="20170301"/>
    <n v="446"/>
    <n v="44"/>
    <s v="EMSESME0050         "/>
    <n v="210"/>
    <n v="1000"/>
  </r>
  <r>
    <n v="2109187"/>
    <x v="19"/>
    <x v="6"/>
    <n v="7"/>
    <n v="5"/>
    <s v="Deuda vigentey vencida SBS/MICRO"/>
    <n v="20170301"/>
    <n v="446"/>
    <n v="44"/>
    <s v="EMSESME0050         "/>
    <n v="210"/>
    <n v="1000"/>
  </r>
  <r>
    <n v="2109187"/>
    <x v="19"/>
    <x v="6"/>
    <n v="7"/>
    <n v="6"/>
    <s v="Endeudamiento SBS/micro Por Insti"/>
    <n v="20170301"/>
    <n v="446"/>
    <n v="44"/>
    <s v="EMSESME0050         "/>
    <n v="210"/>
    <n v="1000"/>
  </r>
  <r>
    <n v="2109187"/>
    <x v="19"/>
    <x v="7"/>
    <n v="8"/>
    <n v="1"/>
    <s v="INFORMACIÓN BÁSICA"/>
    <n v="20170301"/>
    <n v="446"/>
    <n v="44"/>
    <s v="EMSESME0050         "/>
    <n v="210"/>
    <n v="1000"/>
  </r>
  <r>
    <n v="2109187"/>
    <x v="19"/>
    <x v="8"/>
    <n v="9"/>
    <n v="1"/>
    <s v="EVALUACIÓN SABIO"/>
    <n v="20170301"/>
    <n v="446"/>
    <n v="44"/>
    <s v="EMSESME0050         "/>
    <n v="210"/>
    <n v="2500"/>
  </r>
  <r>
    <n v="2113056"/>
    <x v="20"/>
    <x v="7"/>
    <n v="8"/>
    <n v="1"/>
    <s v="INFORMACIÓN BÁSICA"/>
    <n v="20170301"/>
    <n v="518"/>
    <n v="46"/>
    <s v="EMS00AN20100        "/>
    <n v="21100"/>
    <n v="1000"/>
  </r>
  <r>
    <n v="2113769"/>
    <x v="21"/>
    <x v="0"/>
    <n v="1"/>
    <n v="1"/>
    <s v="DIRECCIONES"/>
    <n v="20170301"/>
    <n v="85"/>
    <n v="46"/>
    <s v="EMS00AN1200"/>
    <n v="3000"/>
    <n v="1000"/>
  </r>
  <r>
    <n v="2113769"/>
    <x v="21"/>
    <x v="0"/>
    <n v="1"/>
    <n v="2"/>
    <s v="REPRESENTANTES LEGALES"/>
    <n v="20170301"/>
    <n v="85"/>
    <n v="46"/>
    <s v="EMS00AN1200"/>
    <n v="3000"/>
    <n v="1000"/>
  </r>
  <r>
    <n v="2113769"/>
    <x v="21"/>
    <x v="0"/>
    <n v="1"/>
    <n v="3"/>
    <s v="REPRESENTADOS LEGALES"/>
    <n v="20170301"/>
    <n v="85"/>
    <n v="46"/>
    <s v="EMS00AN1200"/>
    <n v="3000"/>
    <n v="1000"/>
  </r>
  <r>
    <n v="2113769"/>
    <x v="21"/>
    <x v="1"/>
    <n v="2"/>
    <n v="1"/>
    <s v="DETALLE SBS/MF"/>
    <n v="20170301"/>
    <n v="85"/>
    <n v="46"/>
    <s v="EMS00AN1200"/>
    <n v="3000"/>
    <n v="2500"/>
  </r>
  <r>
    <n v="2113769"/>
    <x v="21"/>
    <x v="1"/>
    <n v="2"/>
    <n v="2"/>
    <s v="DETALLE DE VENCIDOS"/>
    <n v="20170301"/>
    <n v="85"/>
    <n v="46"/>
    <s v="EMS00AN1200"/>
    <n v="3000"/>
    <n v="2500"/>
  </r>
  <r>
    <n v="2113769"/>
    <x v="21"/>
    <x v="1"/>
    <n v="2"/>
    <n v="3"/>
    <s v="INDICADORES DE CREDITO"/>
    <n v="20170301"/>
    <n v="85"/>
    <n v="46"/>
    <s v="EMS00AN1200"/>
    <n v="3000"/>
    <n v="2500"/>
  </r>
  <r>
    <n v="2113769"/>
    <x v="21"/>
    <x v="1"/>
    <n v="2"/>
    <n v="4"/>
    <s v="DETALLE DEUDA OTROS CREDITOS"/>
    <n v="20170301"/>
    <n v="85"/>
    <n v="46"/>
    <s v="EMS00AN1200"/>
    <n v="3000"/>
    <n v="2500"/>
  </r>
  <r>
    <n v="2113769"/>
    <x v="21"/>
    <x v="1"/>
    <n v="2"/>
    <n v="5"/>
    <s v="UTILIZACION DE LINEA DE CREDITO"/>
    <n v="20170301"/>
    <n v="85"/>
    <n v="46"/>
    <s v="EMS00AN1200"/>
    <n v="3000"/>
    <n v="2500"/>
  </r>
  <r>
    <n v="2113769"/>
    <x v="21"/>
    <x v="1"/>
    <n v="2"/>
    <n v="6"/>
    <s v="RESUMEN CONSULTA RAPIDA"/>
    <n v="20170301"/>
    <n v="85"/>
    <n v="46"/>
    <s v="EMS00AN1200"/>
    <n v="3000"/>
    <n v="2500"/>
  </r>
  <r>
    <n v="2113769"/>
    <x v="21"/>
    <x v="2"/>
    <n v="3"/>
    <n v="1"/>
    <s v="Es avalista de:"/>
    <n v="20170301"/>
    <n v="85"/>
    <n v="46"/>
    <s v="EMS00AN1200"/>
    <n v="3000"/>
    <n v="1000"/>
  </r>
  <r>
    <n v="2113769"/>
    <x v="21"/>
    <x v="2"/>
    <n v="3"/>
    <n v="2"/>
    <s v="Quienes lo avalan:"/>
    <n v="20170301"/>
    <n v="85"/>
    <n v="46"/>
    <s v="EMS00AN1200"/>
    <n v="3000"/>
    <n v="1000"/>
  </r>
  <r>
    <n v="2113769"/>
    <x v="21"/>
    <x v="2"/>
    <n v="3"/>
    <n v="3"/>
    <s v="Codeudores"/>
    <n v="20170301"/>
    <n v="85"/>
    <n v="46"/>
    <s v="EMS00AN1200"/>
    <n v="3000"/>
    <n v="1000"/>
  </r>
  <r>
    <n v="2113769"/>
    <x v="21"/>
    <x v="3"/>
    <n v="4"/>
    <n v="1"/>
    <s v="Resumen por ejercicio"/>
    <n v="20170301"/>
    <n v="85"/>
    <n v="46"/>
    <s v="EMS00AN1200"/>
    <n v="3000"/>
    <n v="1000"/>
  </r>
  <r>
    <n v="2113769"/>
    <x v="21"/>
    <x v="3"/>
    <n v="4"/>
    <n v="2"/>
    <s v="Resumen por mes"/>
    <n v="20170301"/>
    <n v="85"/>
    <n v="46"/>
    <s v="EMS00AN1200"/>
    <n v="3000"/>
    <n v="1000"/>
  </r>
  <r>
    <n v="2113769"/>
    <x v="21"/>
    <x v="4"/>
    <n v="5"/>
    <n v="1"/>
    <s v="HECHOS DE IMPORTANCIA"/>
    <n v="20170301"/>
    <n v="85"/>
    <n v="46"/>
    <s v="EMS00AN1200"/>
    <n v="3000"/>
    <n v="1000"/>
  </r>
  <r>
    <n v="2113769"/>
    <x v="21"/>
    <x v="5"/>
    <n v="6"/>
    <n v="1"/>
    <s v="POR CUENTA CONTABLE"/>
    <n v="20170301"/>
    <n v="85"/>
    <n v="46"/>
    <s v="EMS00AN1200"/>
    <n v="3000"/>
    <n v="2500"/>
  </r>
  <r>
    <n v="2113769"/>
    <x v="21"/>
    <x v="7"/>
    <n v="8"/>
    <n v="1"/>
    <s v="INFORMACIÓN BÁSICA"/>
    <n v="20170301"/>
    <n v="85"/>
    <n v="46"/>
    <s v="EMS00AN1200"/>
    <n v="3000"/>
    <n v="1000"/>
  </r>
  <r>
    <n v="2113769"/>
    <x v="21"/>
    <x v="8"/>
    <n v="9"/>
    <n v="1"/>
    <s v="EVALUACIÓN SABIO"/>
    <n v="20170301"/>
    <n v="85"/>
    <n v="46"/>
    <s v="EMS00AN1200"/>
    <n v="3000"/>
    <n v="2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">
  <r>
    <n v="444"/>
    <x v="0"/>
    <x v="0"/>
    <n v="1"/>
    <n v="0"/>
    <n v="0"/>
    <n v="0"/>
    <s v="EMP000300000"/>
    <s v="NULL"/>
    <n v="1000"/>
  </r>
  <r>
    <n v="444"/>
    <x v="0"/>
    <x v="1"/>
    <n v="2"/>
    <n v="0"/>
    <n v="0"/>
    <n v="0"/>
    <s v="EMP000300000"/>
    <s v="NULL"/>
    <n v="2500"/>
  </r>
  <r>
    <n v="444"/>
    <x v="0"/>
    <x v="2"/>
    <n v="3"/>
    <n v="0"/>
    <n v="0"/>
    <n v="0"/>
    <s v="EMP000300000"/>
    <s v="NULL"/>
    <n v="1000"/>
  </r>
  <r>
    <n v="444"/>
    <x v="0"/>
    <x v="3"/>
    <n v="4"/>
    <n v="0"/>
    <n v="0"/>
    <n v="0"/>
    <s v="EMP000300000"/>
    <s v="NULL"/>
    <n v="1000"/>
  </r>
  <r>
    <n v="444"/>
    <x v="0"/>
    <x v="4"/>
    <n v="5"/>
    <n v="0"/>
    <n v="0"/>
    <n v="0"/>
    <s v="EMP000300000"/>
    <s v="NULL"/>
    <n v="1000"/>
  </r>
  <r>
    <n v="444"/>
    <x v="0"/>
    <x v="5"/>
    <n v="6"/>
    <n v="0"/>
    <n v="0"/>
    <n v="0"/>
    <s v="EMP000300000"/>
    <s v="NULL"/>
    <n v="2500"/>
  </r>
  <r>
    <n v="481"/>
    <x v="1"/>
    <x v="0"/>
    <n v="1"/>
    <n v="20170301"/>
    <n v="26"/>
    <n v="42"/>
    <s v="EMPESME10000        "/>
    <n v="3200"/>
    <n v="1000"/>
  </r>
  <r>
    <n v="481"/>
    <x v="1"/>
    <x v="1"/>
    <n v="2"/>
    <n v="20170301"/>
    <n v="26"/>
    <n v="42"/>
    <s v="EMPESME10000        "/>
    <n v="3200"/>
    <n v="2500"/>
  </r>
  <r>
    <n v="481"/>
    <x v="1"/>
    <x v="2"/>
    <n v="3"/>
    <n v="20170301"/>
    <n v="26"/>
    <n v="42"/>
    <s v="EMPESME10000        "/>
    <n v="3200"/>
    <n v="1000"/>
  </r>
  <r>
    <n v="481"/>
    <x v="1"/>
    <x v="3"/>
    <n v="4"/>
    <n v="20170301"/>
    <n v="26"/>
    <n v="42"/>
    <s v="EMPESME10000        "/>
    <n v="3200"/>
    <n v="1000"/>
  </r>
  <r>
    <n v="481"/>
    <x v="1"/>
    <x v="4"/>
    <n v="5"/>
    <n v="20170301"/>
    <n v="26"/>
    <n v="42"/>
    <s v="EMPESME10000        "/>
    <n v="3200"/>
    <n v="1000"/>
  </r>
  <r>
    <n v="481"/>
    <x v="1"/>
    <x v="5"/>
    <n v="6"/>
    <n v="20170301"/>
    <n v="26"/>
    <n v="42"/>
    <s v="EMPESME10000        "/>
    <n v="3200"/>
    <n v="2500"/>
  </r>
  <r>
    <n v="481"/>
    <x v="1"/>
    <x v="6"/>
    <n v="7"/>
    <n v="20170301"/>
    <n v="26"/>
    <n v="42"/>
    <s v="EMPESME10000        "/>
    <n v="3200"/>
    <n v="1000"/>
  </r>
  <r>
    <n v="481"/>
    <x v="1"/>
    <x v="7"/>
    <n v="8"/>
    <n v="20170301"/>
    <n v="26"/>
    <n v="42"/>
    <s v="EMPESME10000        "/>
    <n v="3200"/>
    <n v="1000"/>
  </r>
  <r>
    <n v="481"/>
    <x v="1"/>
    <x v="8"/>
    <n v="9"/>
    <n v="20170301"/>
    <n v="26"/>
    <n v="42"/>
    <s v="EMPESME10000        "/>
    <n v="3200"/>
    <n v="2500"/>
  </r>
  <r>
    <n v="3311"/>
    <x v="2"/>
    <x v="0"/>
    <n v="1"/>
    <n v="20170301"/>
    <n v="54"/>
    <n v="44"/>
    <s v="EMSESME5000         "/>
    <n v="2630"/>
    <n v="1000"/>
  </r>
  <r>
    <n v="3311"/>
    <x v="2"/>
    <x v="1"/>
    <n v="2"/>
    <n v="20170301"/>
    <n v="54"/>
    <n v="44"/>
    <s v="EMSESME5000         "/>
    <n v="2630"/>
    <n v="2500"/>
  </r>
  <r>
    <n v="3311"/>
    <x v="2"/>
    <x v="7"/>
    <n v="8"/>
    <n v="20170301"/>
    <n v="54"/>
    <n v="44"/>
    <s v="EMSESME5000         "/>
    <n v="2630"/>
    <n v="1000"/>
  </r>
  <r>
    <n v="175713"/>
    <x v="3"/>
    <x v="0"/>
    <n v="1"/>
    <s v="NULL"/>
    <s v="NULL"/>
    <s v="NULL"/>
    <s v="NULL"/>
    <s v="NULL"/>
    <n v="1000"/>
  </r>
  <r>
    <n v="175713"/>
    <x v="3"/>
    <x v="1"/>
    <n v="2"/>
    <s v="NULL"/>
    <s v="NULL"/>
    <s v="NULL"/>
    <s v="NULL"/>
    <s v="NULL"/>
    <n v="2500"/>
  </r>
  <r>
    <n v="175713"/>
    <x v="3"/>
    <x v="5"/>
    <n v="6"/>
    <s v="NULL"/>
    <s v="NULL"/>
    <s v="NULL"/>
    <s v="NULL"/>
    <s v="NULL"/>
    <n v="2500"/>
  </r>
  <r>
    <n v="495101"/>
    <x v="4"/>
    <x v="0"/>
    <n v="1"/>
    <s v="NULL"/>
    <s v="NULL"/>
    <s v="NULL"/>
    <s v="NULL"/>
    <s v="NULL"/>
    <n v="1000"/>
  </r>
  <r>
    <n v="495101"/>
    <x v="4"/>
    <x v="1"/>
    <n v="2"/>
    <s v="NULL"/>
    <s v="NULL"/>
    <s v="NULL"/>
    <s v="NULL"/>
    <s v="NULL"/>
    <n v="2500"/>
  </r>
  <r>
    <n v="495101"/>
    <x v="4"/>
    <x v="2"/>
    <n v="3"/>
    <s v="NULL"/>
    <s v="NULL"/>
    <s v="NULL"/>
    <s v="NULL"/>
    <s v="NULL"/>
    <n v="1000"/>
  </r>
  <r>
    <n v="495101"/>
    <x v="4"/>
    <x v="3"/>
    <n v="4"/>
    <s v="NULL"/>
    <s v="NULL"/>
    <s v="NULL"/>
    <s v="NULL"/>
    <s v="NULL"/>
    <n v="1000"/>
  </r>
  <r>
    <n v="495101"/>
    <x v="4"/>
    <x v="4"/>
    <n v="5"/>
    <s v="NULL"/>
    <s v="NULL"/>
    <s v="NULL"/>
    <s v="NULL"/>
    <s v="NULL"/>
    <n v="1000"/>
  </r>
  <r>
    <n v="495101"/>
    <x v="4"/>
    <x v="5"/>
    <n v="6"/>
    <s v="NULL"/>
    <s v="NULL"/>
    <s v="NULL"/>
    <s v="NULL"/>
    <s v="NULL"/>
    <n v="2500"/>
  </r>
  <r>
    <n v="495101"/>
    <x v="4"/>
    <x v="7"/>
    <n v="8"/>
    <s v="NULL"/>
    <s v="NULL"/>
    <s v="NULL"/>
    <s v="NULL"/>
    <s v="NULL"/>
    <n v="1000"/>
  </r>
  <r>
    <n v="536421"/>
    <x v="5"/>
    <x v="0"/>
    <n v="1"/>
    <n v="0"/>
    <n v="0"/>
    <n v="0"/>
    <s v="EMP000100000"/>
    <s v="NULL"/>
    <n v="1000"/>
  </r>
  <r>
    <n v="536421"/>
    <x v="5"/>
    <x v="1"/>
    <n v="2"/>
    <n v="0"/>
    <n v="0"/>
    <n v="0"/>
    <s v="EMP000100000"/>
    <s v="NULL"/>
    <n v="2500"/>
  </r>
  <r>
    <n v="536421"/>
    <x v="5"/>
    <x v="2"/>
    <n v="3"/>
    <n v="0"/>
    <n v="0"/>
    <n v="0"/>
    <s v="EMP000100000"/>
    <s v="NULL"/>
    <n v="1000"/>
  </r>
  <r>
    <n v="536421"/>
    <x v="5"/>
    <x v="3"/>
    <n v="4"/>
    <n v="0"/>
    <n v="0"/>
    <n v="0"/>
    <s v="EMP000100000"/>
    <s v="NULL"/>
    <n v="1000"/>
  </r>
  <r>
    <n v="536421"/>
    <x v="5"/>
    <x v="4"/>
    <n v="5"/>
    <n v="0"/>
    <n v="0"/>
    <n v="0"/>
    <s v="EMP000100000"/>
    <s v="NULL"/>
    <n v="1000"/>
  </r>
  <r>
    <n v="536421"/>
    <x v="5"/>
    <x v="5"/>
    <n v="6"/>
    <n v="0"/>
    <n v="0"/>
    <n v="0"/>
    <s v="EMP000100000"/>
    <s v="NULL"/>
    <n v="2500"/>
  </r>
  <r>
    <n v="656452"/>
    <x v="6"/>
    <x v="0"/>
    <n v="1"/>
    <s v="NULL"/>
    <s v="NULL"/>
    <s v="NULL"/>
    <m/>
    <s v="NULL"/>
    <n v="1000"/>
  </r>
  <r>
    <n v="656452"/>
    <x v="6"/>
    <x v="1"/>
    <n v="2"/>
    <s v="NULL"/>
    <s v="NULL"/>
    <s v="NULL"/>
    <m/>
    <s v="NULL"/>
    <n v="2500"/>
  </r>
  <r>
    <n v="656452"/>
    <x v="6"/>
    <x v="2"/>
    <n v="3"/>
    <s v="NULL"/>
    <s v="NULL"/>
    <s v="NULL"/>
    <m/>
    <s v="NULL"/>
    <n v="1000"/>
  </r>
  <r>
    <n v="656452"/>
    <x v="6"/>
    <x v="3"/>
    <n v="4"/>
    <s v="NULL"/>
    <s v="NULL"/>
    <s v="NULL"/>
    <m/>
    <s v="NULL"/>
    <n v="1000"/>
  </r>
  <r>
    <n v="656452"/>
    <x v="6"/>
    <x v="4"/>
    <n v="5"/>
    <s v="NULL"/>
    <s v="NULL"/>
    <s v="NULL"/>
    <m/>
    <s v="NULL"/>
    <n v="1000"/>
  </r>
  <r>
    <n v="656452"/>
    <x v="6"/>
    <x v="5"/>
    <n v="6"/>
    <s v="NULL"/>
    <s v="NULL"/>
    <s v="NULL"/>
    <m/>
    <s v="NULL"/>
    <n v="2500"/>
  </r>
  <r>
    <n v="656452"/>
    <x v="6"/>
    <x v="7"/>
    <n v="8"/>
    <s v="NULL"/>
    <s v="NULL"/>
    <s v="NULL"/>
    <m/>
    <s v="NULL"/>
    <n v="1000"/>
  </r>
  <r>
    <n v="656452"/>
    <x v="6"/>
    <x v="8"/>
    <n v="9"/>
    <s v="NULL"/>
    <s v="NULL"/>
    <s v="NULL"/>
    <m/>
    <s v="NULL"/>
    <n v="2500"/>
  </r>
  <r>
    <n v="1478978"/>
    <x v="7"/>
    <x v="1"/>
    <n v="2"/>
    <n v="0"/>
    <n v="0"/>
    <n v="0"/>
    <m/>
    <s v="NULL"/>
    <n v="2500"/>
  </r>
  <r>
    <n v="1478978"/>
    <x v="7"/>
    <x v="6"/>
    <n v="7"/>
    <n v="0"/>
    <n v="0"/>
    <n v="0"/>
    <m/>
    <s v="NULL"/>
    <n v="1000"/>
  </r>
  <r>
    <n v="1565697"/>
    <x v="8"/>
    <x v="0"/>
    <n v="1"/>
    <n v="20170301"/>
    <n v="112"/>
    <n v="44"/>
    <s v="EMSESME3000         "/>
    <n v="2250"/>
    <n v="1000"/>
  </r>
  <r>
    <n v="1565697"/>
    <x v="8"/>
    <x v="1"/>
    <n v="2"/>
    <n v="20170301"/>
    <n v="112"/>
    <n v="44"/>
    <s v="EMSESME3000         "/>
    <n v="2250"/>
    <n v="2500"/>
  </r>
  <r>
    <n v="1565697"/>
    <x v="8"/>
    <x v="2"/>
    <n v="3"/>
    <n v="20170301"/>
    <n v="112"/>
    <n v="44"/>
    <s v="EMSESME3000         "/>
    <n v="2250"/>
    <n v="1000"/>
  </r>
  <r>
    <n v="1565697"/>
    <x v="8"/>
    <x v="3"/>
    <n v="4"/>
    <n v="20170301"/>
    <n v="112"/>
    <n v="44"/>
    <s v="EMSESME3000         "/>
    <n v="2250"/>
    <n v="1000"/>
  </r>
  <r>
    <n v="1565697"/>
    <x v="8"/>
    <x v="4"/>
    <n v="5"/>
    <n v="20170301"/>
    <n v="112"/>
    <n v="44"/>
    <s v="EMSESME3000         "/>
    <n v="2250"/>
    <n v="1000"/>
  </r>
  <r>
    <n v="1565697"/>
    <x v="8"/>
    <x v="5"/>
    <n v="6"/>
    <n v="20170301"/>
    <n v="112"/>
    <n v="44"/>
    <s v="EMSESME3000         "/>
    <n v="2250"/>
    <n v="2500"/>
  </r>
  <r>
    <n v="1565697"/>
    <x v="8"/>
    <x v="6"/>
    <n v="7"/>
    <n v="20170301"/>
    <n v="112"/>
    <n v="44"/>
    <s v="EMSESME3000         "/>
    <n v="2250"/>
    <n v="1000"/>
  </r>
  <r>
    <n v="1565697"/>
    <x v="8"/>
    <x v="7"/>
    <n v="8"/>
    <n v="20170301"/>
    <n v="112"/>
    <n v="44"/>
    <s v="EMSESME3000         "/>
    <n v="2250"/>
    <n v="1000"/>
  </r>
  <r>
    <n v="1891857"/>
    <x v="9"/>
    <x v="0"/>
    <n v="1"/>
    <n v="20170301"/>
    <n v="111"/>
    <n v="42"/>
    <s v="EMPESME3000         "/>
    <n v="1800"/>
    <n v="1000"/>
  </r>
  <r>
    <n v="1891857"/>
    <x v="9"/>
    <x v="1"/>
    <n v="2"/>
    <n v="20170301"/>
    <n v="111"/>
    <n v="42"/>
    <s v="EMPESME3000         "/>
    <n v="1800"/>
    <n v="2500"/>
  </r>
  <r>
    <n v="1891857"/>
    <x v="9"/>
    <x v="3"/>
    <n v="4"/>
    <n v="20170301"/>
    <n v="111"/>
    <n v="42"/>
    <s v="EMPESME3000         "/>
    <n v="1800"/>
    <n v="1000"/>
  </r>
  <r>
    <n v="1891857"/>
    <x v="9"/>
    <x v="4"/>
    <n v="5"/>
    <n v="20170301"/>
    <n v="111"/>
    <n v="42"/>
    <s v="EMPESME3000         "/>
    <n v="1800"/>
    <n v="1000"/>
  </r>
  <r>
    <n v="1891857"/>
    <x v="9"/>
    <x v="5"/>
    <n v="6"/>
    <n v="20170301"/>
    <n v="111"/>
    <n v="42"/>
    <s v="EMPESME3000         "/>
    <n v="1800"/>
    <n v="2500"/>
  </r>
  <r>
    <n v="1891857"/>
    <x v="9"/>
    <x v="6"/>
    <n v="7"/>
    <n v="20170301"/>
    <n v="111"/>
    <n v="42"/>
    <s v="EMPESME3000         "/>
    <n v="1800"/>
    <n v="1000"/>
  </r>
  <r>
    <n v="1891857"/>
    <x v="9"/>
    <x v="7"/>
    <n v="8"/>
    <n v="20170301"/>
    <n v="111"/>
    <n v="42"/>
    <s v="EMPESME3000         "/>
    <n v="1800"/>
    <n v="1000"/>
  </r>
  <r>
    <n v="1891857"/>
    <x v="9"/>
    <x v="8"/>
    <n v="9"/>
    <n v="20170301"/>
    <n v="111"/>
    <n v="42"/>
    <s v="EMPESME3000         "/>
    <n v="1800"/>
    <n v="2500"/>
  </r>
  <r>
    <n v="1898515"/>
    <x v="10"/>
    <x v="0"/>
    <n v="1"/>
    <n v="20170301"/>
    <n v="162"/>
    <n v="51"/>
    <s v="EMSESME1600P+       "/>
    <n v="1750"/>
    <n v="1000"/>
  </r>
  <r>
    <n v="1898515"/>
    <x v="10"/>
    <x v="1"/>
    <n v="2"/>
    <n v="20170301"/>
    <n v="162"/>
    <n v="51"/>
    <s v="EMSESME1600P+       "/>
    <n v="1750"/>
    <n v="2500"/>
  </r>
  <r>
    <n v="1900436"/>
    <x v="11"/>
    <x v="0"/>
    <n v="1"/>
    <n v="20170301"/>
    <n v="114"/>
    <n v="44"/>
    <s v="EMSESME8000         "/>
    <n v="3600"/>
    <n v="1000"/>
  </r>
  <r>
    <n v="1900436"/>
    <x v="11"/>
    <x v="1"/>
    <n v="2"/>
    <n v="20170301"/>
    <n v="114"/>
    <n v="44"/>
    <s v="EMSESME8000         "/>
    <n v="3600"/>
    <n v="2500"/>
  </r>
  <r>
    <n v="1900436"/>
    <x v="11"/>
    <x v="2"/>
    <n v="3"/>
    <n v="20170301"/>
    <n v="114"/>
    <n v="44"/>
    <s v="EMSESME8000         "/>
    <n v="3600"/>
    <n v="1000"/>
  </r>
  <r>
    <n v="1900436"/>
    <x v="11"/>
    <x v="3"/>
    <n v="4"/>
    <n v="20170301"/>
    <n v="114"/>
    <n v="44"/>
    <s v="EMSESME8000         "/>
    <n v="3600"/>
    <n v="1000"/>
  </r>
  <r>
    <n v="1900436"/>
    <x v="11"/>
    <x v="4"/>
    <n v="5"/>
    <n v="20170301"/>
    <n v="114"/>
    <n v="44"/>
    <s v="EMSESME8000         "/>
    <n v="3600"/>
    <n v="1000"/>
  </r>
  <r>
    <n v="1900436"/>
    <x v="11"/>
    <x v="5"/>
    <n v="6"/>
    <n v="20170301"/>
    <n v="114"/>
    <n v="44"/>
    <s v="EMSESME8000         "/>
    <n v="3600"/>
    <n v="2500"/>
  </r>
  <r>
    <n v="1903876"/>
    <x v="12"/>
    <x v="0"/>
    <n v="1"/>
    <n v="0"/>
    <n v="0"/>
    <n v="0"/>
    <m/>
    <s v="NULL"/>
    <n v="1000"/>
  </r>
  <r>
    <n v="1903876"/>
    <x v="12"/>
    <x v="1"/>
    <n v="2"/>
    <n v="0"/>
    <n v="0"/>
    <n v="0"/>
    <m/>
    <s v="NULL"/>
    <n v="2500"/>
  </r>
  <r>
    <n v="1903876"/>
    <x v="12"/>
    <x v="2"/>
    <n v="3"/>
    <n v="0"/>
    <n v="0"/>
    <n v="0"/>
    <m/>
    <s v="NULL"/>
    <n v="1000"/>
  </r>
  <r>
    <n v="1903876"/>
    <x v="12"/>
    <x v="3"/>
    <n v="4"/>
    <n v="0"/>
    <n v="0"/>
    <n v="0"/>
    <m/>
    <s v="NULL"/>
    <n v="1000"/>
  </r>
  <r>
    <n v="1903876"/>
    <x v="12"/>
    <x v="4"/>
    <n v="5"/>
    <n v="0"/>
    <n v="0"/>
    <n v="0"/>
    <m/>
    <s v="NULL"/>
    <n v="1000"/>
  </r>
  <r>
    <n v="1903876"/>
    <x v="12"/>
    <x v="5"/>
    <n v="6"/>
    <n v="0"/>
    <n v="0"/>
    <n v="0"/>
    <m/>
    <s v="NULL"/>
    <n v="2500"/>
  </r>
  <r>
    <n v="1925241"/>
    <x v="13"/>
    <x v="0"/>
    <n v="1"/>
    <n v="0"/>
    <n v="0"/>
    <n v="0"/>
    <m/>
    <s v="NULL"/>
    <n v="1000"/>
  </r>
  <r>
    <n v="1925241"/>
    <x v="13"/>
    <x v="1"/>
    <n v="2"/>
    <n v="0"/>
    <n v="0"/>
    <n v="0"/>
    <m/>
    <s v="NULL"/>
    <n v="2500"/>
  </r>
  <r>
    <n v="1925241"/>
    <x v="13"/>
    <x v="2"/>
    <n v="3"/>
    <n v="0"/>
    <n v="0"/>
    <n v="0"/>
    <m/>
    <s v="NULL"/>
    <n v="1000"/>
  </r>
  <r>
    <n v="1925241"/>
    <x v="13"/>
    <x v="3"/>
    <n v="4"/>
    <n v="0"/>
    <n v="0"/>
    <n v="0"/>
    <m/>
    <s v="NULL"/>
    <n v="1000"/>
  </r>
  <r>
    <n v="1925241"/>
    <x v="13"/>
    <x v="4"/>
    <n v="5"/>
    <n v="0"/>
    <n v="0"/>
    <n v="0"/>
    <m/>
    <s v="NULL"/>
    <n v="1000"/>
  </r>
  <r>
    <n v="1925241"/>
    <x v="13"/>
    <x v="5"/>
    <n v="6"/>
    <n v="0"/>
    <n v="0"/>
    <n v="0"/>
    <m/>
    <s v="NULL"/>
    <n v="2500"/>
  </r>
  <r>
    <n v="1925241"/>
    <x v="13"/>
    <x v="7"/>
    <n v="8"/>
    <n v="0"/>
    <n v="0"/>
    <n v="0"/>
    <m/>
    <s v="NULL"/>
    <n v="1000"/>
  </r>
  <r>
    <n v="1925241"/>
    <x v="13"/>
    <x v="8"/>
    <n v="9"/>
    <n v="0"/>
    <n v="0"/>
    <n v="0"/>
    <m/>
    <s v="NULL"/>
    <n v="2500"/>
  </r>
  <r>
    <n v="1933303"/>
    <x v="14"/>
    <x v="0"/>
    <n v="1"/>
    <n v="20170301"/>
    <n v="520"/>
    <n v="42"/>
    <s v=" EMPESME85000       "/>
    <n v="12900"/>
    <n v="1000"/>
  </r>
  <r>
    <n v="1933303"/>
    <x v="14"/>
    <x v="1"/>
    <n v="2"/>
    <n v="20170301"/>
    <n v="520"/>
    <n v="42"/>
    <s v=" EMPESME85000       "/>
    <n v="12900"/>
    <n v="2500"/>
  </r>
  <r>
    <n v="1933303"/>
    <x v="14"/>
    <x v="2"/>
    <n v="3"/>
    <n v="20170301"/>
    <n v="520"/>
    <n v="42"/>
    <s v=" EMPESME85000       "/>
    <n v="12900"/>
    <n v="1000"/>
  </r>
  <r>
    <n v="1933303"/>
    <x v="14"/>
    <x v="4"/>
    <n v="5"/>
    <n v="20170301"/>
    <n v="520"/>
    <n v="42"/>
    <s v=" EMPESME85000       "/>
    <n v="12900"/>
    <n v="1000"/>
  </r>
  <r>
    <n v="1933303"/>
    <x v="14"/>
    <x v="5"/>
    <n v="6"/>
    <n v="20170301"/>
    <n v="520"/>
    <n v="42"/>
    <s v=" EMPESME85000       "/>
    <n v="12900"/>
    <n v="2500"/>
  </r>
  <r>
    <n v="1933303"/>
    <x v="14"/>
    <x v="7"/>
    <n v="8"/>
    <n v="20170301"/>
    <n v="520"/>
    <n v="42"/>
    <s v=" EMPESME85000       "/>
    <n v="12900"/>
    <n v="1000"/>
  </r>
  <r>
    <n v="2090866"/>
    <x v="15"/>
    <x v="0"/>
    <n v="1"/>
    <n v="20170301"/>
    <n v="117"/>
    <n v="42"/>
    <s v="EMPESME0500         "/>
    <n v="550"/>
    <n v="1000"/>
  </r>
  <r>
    <n v="2090866"/>
    <x v="15"/>
    <x v="1"/>
    <n v="2"/>
    <n v="20170301"/>
    <n v="117"/>
    <n v="42"/>
    <s v="EMPESME0500         "/>
    <n v="550"/>
    <n v="2500"/>
  </r>
  <r>
    <n v="2100143"/>
    <x v="16"/>
    <x v="0"/>
    <n v="1"/>
    <n v="20170301"/>
    <n v="52"/>
    <n v="44"/>
    <s v="EMSESME1600         "/>
    <n v="1590"/>
    <n v="1000"/>
  </r>
  <r>
    <n v="2100143"/>
    <x v="16"/>
    <x v="1"/>
    <n v="2"/>
    <n v="20170301"/>
    <n v="52"/>
    <n v="44"/>
    <s v="EMSESME1600         "/>
    <n v="1590"/>
    <n v="2500"/>
  </r>
  <r>
    <n v="2100143"/>
    <x v="16"/>
    <x v="2"/>
    <n v="3"/>
    <n v="20170301"/>
    <n v="52"/>
    <n v="44"/>
    <s v="EMSESME1600         "/>
    <n v="1590"/>
    <n v="1000"/>
  </r>
  <r>
    <n v="2100143"/>
    <x v="16"/>
    <x v="3"/>
    <n v="4"/>
    <n v="20170301"/>
    <n v="52"/>
    <n v="44"/>
    <s v="EMSESME1600         "/>
    <n v="1590"/>
    <n v="1000"/>
  </r>
  <r>
    <n v="2100143"/>
    <x v="16"/>
    <x v="4"/>
    <n v="5"/>
    <n v="20170301"/>
    <n v="52"/>
    <n v="44"/>
    <s v="EMSESME1600         "/>
    <n v="1590"/>
    <n v="1000"/>
  </r>
  <r>
    <n v="2100143"/>
    <x v="16"/>
    <x v="5"/>
    <n v="6"/>
    <n v="20170301"/>
    <n v="52"/>
    <n v="44"/>
    <s v="EMSESME1600         "/>
    <n v="1590"/>
    <n v="2500"/>
  </r>
  <r>
    <n v="2100143"/>
    <x v="16"/>
    <x v="7"/>
    <n v="8"/>
    <n v="20170301"/>
    <n v="52"/>
    <n v="44"/>
    <s v="EMSESME1600         "/>
    <n v="1590"/>
    <n v="1000"/>
  </r>
  <r>
    <n v="2100143"/>
    <x v="16"/>
    <x v="8"/>
    <n v="9"/>
    <n v="20170301"/>
    <n v="52"/>
    <n v="44"/>
    <s v="EMSESME1600         "/>
    <n v="1590"/>
    <n v="2500"/>
  </r>
  <r>
    <n v="2108162"/>
    <x v="17"/>
    <x v="0"/>
    <n v="1"/>
    <n v="20170301"/>
    <n v="54"/>
    <n v="44"/>
    <s v="EMSESME5000"/>
    <n v="2630"/>
    <n v="1000"/>
  </r>
  <r>
    <n v="2108162"/>
    <x v="17"/>
    <x v="1"/>
    <n v="2"/>
    <n v="20170301"/>
    <n v="54"/>
    <n v="44"/>
    <s v="EMSESME5000"/>
    <n v="2630"/>
    <n v="2500"/>
  </r>
  <r>
    <n v="2108162"/>
    <x v="17"/>
    <x v="2"/>
    <n v="3"/>
    <n v="20170301"/>
    <n v="54"/>
    <n v="44"/>
    <s v="EMSESME5000"/>
    <n v="2630"/>
    <n v="1000"/>
  </r>
  <r>
    <n v="2108162"/>
    <x v="17"/>
    <x v="3"/>
    <n v="4"/>
    <n v="20170301"/>
    <n v="54"/>
    <n v="44"/>
    <s v="EMSESME5000"/>
    <n v="2630"/>
    <n v="1000"/>
  </r>
  <r>
    <n v="2108162"/>
    <x v="17"/>
    <x v="4"/>
    <n v="5"/>
    <n v="20170301"/>
    <n v="54"/>
    <n v="44"/>
    <s v="EMSESME5000"/>
    <n v="2630"/>
    <n v="1000"/>
  </r>
  <r>
    <n v="2108162"/>
    <x v="17"/>
    <x v="5"/>
    <n v="6"/>
    <n v="20170301"/>
    <n v="54"/>
    <n v="44"/>
    <s v="EMSESME5000"/>
    <n v="2630"/>
    <n v="2500"/>
  </r>
  <r>
    <n v="2108162"/>
    <x v="17"/>
    <x v="7"/>
    <n v="8"/>
    <n v="20170301"/>
    <n v="54"/>
    <n v="44"/>
    <s v="EMSESME5000"/>
    <n v="2630"/>
    <n v="1000"/>
  </r>
  <r>
    <n v="2108162"/>
    <x v="17"/>
    <x v="8"/>
    <n v="9"/>
    <n v="20170301"/>
    <n v="54"/>
    <n v="44"/>
    <s v="EMSESME5000"/>
    <n v="2630"/>
    <n v="2500"/>
  </r>
  <r>
    <n v="2108830"/>
    <x v="18"/>
    <x v="4"/>
    <n v="5"/>
    <n v="20170301"/>
    <n v="52"/>
    <n v="44"/>
    <s v="EMSESME1600         "/>
    <n v="1590"/>
    <n v="1000"/>
  </r>
  <r>
    <n v="2108830"/>
    <x v="18"/>
    <x v="7"/>
    <n v="8"/>
    <n v="20170301"/>
    <n v="52"/>
    <n v="44"/>
    <s v="EMSESME1600         "/>
    <n v="1590"/>
    <n v="1000"/>
  </r>
  <r>
    <n v="2108830"/>
    <x v="18"/>
    <x v="8"/>
    <n v="9"/>
    <n v="20170301"/>
    <n v="52"/>
    <n v="44"/>
    <s v="EMSESME1600         "/>
    <n v="1590"/>
    <n v="2500"/>
  </r>
  <r>
    <n v="2109187"/>
    <x v="19"/>
    <x v="0"/>
    <n v="1"/>
    <n v="20170301"/>
    <n v="446"/>
    <n v="44"/>
    <s v="EMSESME0050         "/>
    <n v="210"/>
    <n v="1000"/>
  </r>
  <r>
    <n v="2109187"/>
    <x v="19"/>
    <x v="1"/>
    <n v="2"/>
    <n v="20170301"/>
    <n v="446"/>
    <n v="44"/>
    <s v="EMSESME0050         "/>
    <n v="210"/>
    <n v="2500"/>
  </r>
  <r>
    <n v="2109187"/>
    <x v="19"/>
    <x v="2"/>
    <n v="3"/>
    <n v="20170301"/>
    <n v="446"/>
    <n v="44"/>
    <s v="EMSESME0050         "/>
    <n v="210"/>
    <n v="1000"/>
  </r>
  <r>
    <n v="2109187"/>
    <x v="19"/>
    <x v="3"/>
    <n v="4"/>
    <n v="20170301"/>
    <n v="446"/>
    <n v="44"/>
    <s v="EMSESME0050         "/>
    <n v="210"/>
    <n v="1000"/>
  </r>
  <r>
    <n v="2109187"/>
    <x v="19"/>
    <x v="4"/>
    <n v="5"/>
    <n v="20170301"/>
    <n v="446"/>
    <n v="44"/>
    <s v="EMSESME0050         "/>
    <n v="210"/>
    <n v="1000"/>
  </r>
  <r>
    <n v="2109187"/>
    <x v="19"/>
    <x v="5"/>
    <n v="6"/>
    <n v="20170301"/>
    <n v="446"/>
    <n v="44"/>
    <s v="EMSESME0050         "/>
    <n v="210"/>
    <n v="2500"/>
  </r>
  <r>
    <n v="2109187"/>
    <x v="19"/>
    <x v="6"/>
    <n v="7"/>
    <n v="20170301"/>
    <n v="446"/>
    <n v="44"/>
    <s v="EMSESME0050         "/>
    <n v="210"/>
    <n v="1000"/>
  </r>
  <r>
    <n v="2109187"/>
    <x v="19"/>
    <x v="7"/>
    <n v="8"/>
    <n v="20170301"/>
    <n v="446"/>
    <n v="44"/>
    <s v="EMSESME0050         "/>
    <n v="210"/>
    <n v="1000"/>
  </r>
  <r>
    <n v="2109187"/>
    <x v="19"/>
    <x v="8"/>
    <n v="9"/>
    <n v="20170301"/>
    <n v="446"/>
    <n v="44"/>
    <s v="EMSESME0050         "/>
    <n v="210"/>
    <n v="2500"/>
  </r>
  <r>
    <n v="2113056"/>
    <x v="20"/>
    <x v="7"/>
    <n v="8"/>
    <n v="20170301"/>
    <n v="518"/>
    <n v="46"/>
    <s v="EMS00AN20100        "/>
    <n v="21100"/>
    <n v="1000"/>
  </r>
  <r>
    <n v="2113769"/>
    <x v="21"/>
    <x v="0"/>
    <n v="1"/>
    <n v="20170301"/>
    <n v="85"/>
    <n v="46"/>
    <s v="EMS00AN1200"/>
    <n v="3000"/>
    <n v="1000"/>
  </r>
  <r>
    <n v="2113769"/>
    <x v="21"/>
    <x v="1"/>
    <n v="2"/>
    <n v="20170301"/>
    <n v="85"/>
    <n v="46"/>
    <s v="EMS00AN1200"/>
    <n v="3000"/>
    <n v="2500"/>
  </r>
  <r>
    <n v="2113769"/>
    <x v="21"/>
    <x v="2"/>
    <n v="3"/>
    <n v="20170301"/>
    <n v="85"/>
    <n v="46"/>
    <s v="EMS00AN1200"/>
    <n v="3000"/>
    <n v="1000"/>
  </r>
  <r>
    <n v="2113769"/>
    <x v="21"/>
    <x v="3"/>
    <n v="4"/>
    <n v="20170301"/>
    <n v="85"/>
    <n v="46"/>
    <s v="EMS00AN1200"/>
    <n v="3000"/>
    <n v="1000"/>
  </r>
  <r>
    <n v="2113769"/>
    <x v="21"/>
    <x v="4"/>
    <n v="5"/>
    <n v="20170301"/>
    <n v="85"/>
    <n v="46"/>
    <s v="EMS00AN1200"/>
    <n v="3000"/>
    <n v="1000"/>
  </r>
  <r>
    <n v="2113769"/>
    <x v="21"/>
    <x v="5"/>
    <n v="6"/>
    <n v="20170301"/>
    <n v="85"/>
    <n v="46"/>
    <s v="EMS00AN1200"/>
    <n v="3000"/>
    <n v="2500"/>
  </r>
  <r>
    <n v="2113769"/>
    <x v="21"/>
    <x v="7"/>
    <n v="8"/>
    <n v="20170301"/>
    <n v="85"/>
    <n v="46"/>
    <s v="EMS00AN1200"/>
    <n v="3000"/>
    <n v="1000"/>
  </r>
  <r>
    <n v="2113769"/>
    <x v="21"/>
    <x v="8"/>
    <n v="9"/>
    <n v="20170301"/>
    <n v="85"/>
    <n v="46"/>
    <s v="EMS00AN1200"/>
    <n v="3000"/>
    <n v="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615C0-6281-471D-8C04-34160FC22327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6" firstHeaderRow="1" firstDataRow="1" firstDataCol="1"/>
  <pivotFields count="12">
    <pivotField showAll="0"/>
    <pivotField axis="axisRow" showAll="0">
      <items count="23">
        <item x="19"/>
        <item x="1"/>
        <item x="15"/>
        <item x="10"/>
        <item x="9"/>
        <item x="0"/>
        <item x="2"/>
        <item x="7"/>
        <item x="20"/>
        <item x="16"/>
        <item x="18"/>
        <item x="17"/>
        <item x="8"/>
        <item x="21"/>
        <item x="11"/>
        <item x="13"/>
        <item x="5"/>
        <item x="6"/>
        <item x="3"/>
        <item x="4"/>
        <item x="12"/>
        <item x="14"/>
        <item t="default"/>
      </items>
    </pivotField>
    <pivotField showAll="0">
      <items count="10">
        <item x="2"/>
        <item x="3"/>
        <item x="1"/>
        <item x="5"/>
        <item x="8"/>
        <item x="6"/>
        <item x="4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a de Costo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E527D-EADB-4175-A4CC-D0E13D8D0434}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6" firstHeaderRow="1" firstDataRow="1" firstDataCol="1"/>
  <pivotFields count="10">
    <pivotField showAll="0"/>
    <pivotField axis="axisRow" showAll="0">
      <items count="23">
        <item x="19"/>
        <item x="1"/>
        <item x="15"/>
        <item x="10"/>
        <item x="9"/>
        <item x="0"/>
        <item x="2"/>
        <item x="7"/>
        <item x="20"/>
        <item x="16"/>
        <item x="18"/>
        <item x="17"/>
        <item x="8"/>
        <item x="21"/>
        <item x="11"/>
        <item x="13"/>
        <item x="5"/>
        <item x="6"/>
        <item x="3"/>
        <item x="4"/>
        <item x="12"/>
        <item x="14"/>
        <item t="default"/>
      </items>
    </pivotField>
    <pivotField showAll="0">
      <items count="10">
        <item x="2"/>
        <item x="3"/>
        <item x="1"/>
        <item x="5"/>
        <item x="8"/>
        <item x="6"/>
        <item x="4"/>
        <item x="7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a de Cost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D95D9-9D39-42F4-A3E0-BF7CC9E24073}">
  <dimension ref="A3:B26"/>
  <sheetViews>
    <sheetView workbookViewId="0">
      <selection activeCell="A9" sqref="A9:XFD9"/>
    </sheetView>
  </sheetViews>
  <sheetFormatPr baseColWidth="10" defaultRowHeight="15" x14ac:dyDescent="0.25"/>
  <cols>
    <col min="1" max="1" width="94.7109375" bestFit="1" customWidth="1"/>
    <col min="2" max="2" width="14" bestFit="1" customWidth="1"/>
  </cols>
  <sheetData>
    <row r="3" spans="1:2" x14ac:dyDescent="0.25">
      <c r="A3" s="2" t="s">
        <v>68</v>
      </c>
      <c r="B3" t="s">
        <v>70</v>
      </c>
    </row>
    <row r="4" spans="1:2" x14ac:dyDescent="0.25">
      <c r="A4" s="3" t="s">
        <v>60</v>
      </c>
      <c r="B4" s="4">
        <v>36000</v>
      </c>
    </row>
    <row r="5" spans="1:2" x14ac:dyDescent="0.25">
      <c r="A5" s="3" t="s">
        <v>26</v>
      </c>
      <c r="B5" s="4">
        <v>36000</v>
      </c>
    </row>
    <row r="6" spans="1:2" x14ac:dyDescent="0.25">
      <c r="A6" s="3" t="s">
        <v>53</v>
      </c>
      <c r="B6" s="4">
        <v>13000</v>
      </c>
    </row>
    <row r="7" spans="1:2" x14ac:dyDescent="0.25">
      <c r="A7" s="3" t="s">
        <v>45</v>
      </c>
      <c r="B7" s="4">
        <v>13000</v>
      </c>
    </row>
    <row r="8" spans="1:2" x14ac:dyDescent="0.25">
      <c r="A8" s="3" t="s">
        <v>43</v>
      </c>
      <c r="B8" s="4">
        <v>33000</v>
      </c>
    </row>
    <row r="9" spans="1:2" x14ac:dyDescent="0.25">
      <c r="A9" s="3" t="s">
        <v>24</v>
      </c>
      <c r="B9" s="4">
        <v>24000</v>
      </c>
    </row>
    <row r="10" spans="1:2" x14ac:dyDescent="0.25">
      <c r="A10" s="3" t="s">
        <v>31</v>
      </c>
      <c r="B10" s="4">
        <v>10500</v>
      </c>
    </row>
    <row r="11" spans="1:2" x14ac:dyDescent="0.25">
      <c r="A11" s="3" t="s">
        <v>40</v>
      </c>
      <c r="B11" s="4">
        <v>6000</v>
      </c>
    </row>
    <row r="12" spans="1:2" x14ac:dyDescent="0.25">
      <c r="A12" s="3" t="s">
        <v>62</v>
      </c>
      <c r="B12" s="4">
        <v>1000</v>
      </c>
    </row>
    <row r="13" spans="1:2" x14ac:dyDescent="0.25">
      <c r="A13" s="3" t="s">
        <v>55</v>
      </c>
      <c r="B13" s="4">
        <v>30000</v>
      </c>
    </row>
    <row r="14" spans="1:2" x14ac:dyDescent="0.25">
      <c r="A14" s="3" t="s">
        <v>59</v>
      </c>
      <c r="B14" s="4">
        <v>4500</v>
      </c>
    </row>
    <row r="15" spans="1:2" x14ac:dyDescent="0.25">
      <c r="A15" s="3" t="s">
        <v>57</v>
      </c>
      <c r="B15" s="4">
        <v>30000</v>
      </c>
    </row>
    <row r="16" spans="1:2" x14ac:dyDescent="0.25">
      <c r="A16" s="3" t="s">
        <v>41</v>
      </c>
      <c r="B16" s="4">
        <v>33500</v>
      </c>
    </row>
    <row r="17" spans="1:2" x14ac:dyDescent="0.25">
      <c r="A17" s="3" t="s">
        <v>64</v>
      </c>
      <c r="B17" s="4">
        <v>30000</v>
      </c>
    </row>
    <row r="18" spans="1:2" x14ac:dyDescent="0.25">
      <c r="A18" s="3" t="s">
        <v>47</v>
      </c>
      <c r="B18" s="4">
        <v>24000</v>
      </c>
    </row>
    <row r="19" spans="1:2" x14ac:dyDescent="0.25">
      <c r="A19" s="3" t="s">
        <v>50</v>
      </c>
      <c r="B19" s="4">
        <v>30000</v>
      </c>
    </row>
    <row r="20" spans="1:2" x14ac:dyDescent="0.25">
      <c r="A20" s="3" t="s">
        <v>37</v>
      </c>
      <c r="B20" s="4">
        <v>24000</v>
      </c>
    </row>
    <row r="21" spans="1:2" x14ac:dyDescent="0.25">
      <c r="A21" s="3" t="s">
        <v>39</v>
      </c>
      <c r="B21" s="4">
        <v>30000</v>
      </c>
    </row>
    <row r="22" spans="1:2" x14ac:dyDescent="0.25">
      <c r="A22" s="3" t="s">
        <v>35</v>
      </c>
      <c r="B22" s="4">
        <v>13000</v>
      </c>
    </row>
    <row r="23" spans="1:2" x14ac:dyDescent="0.25">
      <c r="A23" s="3" t="s">
        <v>36</v>
      </c>
      <c r="B23" s="4">
        <v>27500</v>
      </c>
    </row>
    <row r="24" spans="1:2" x14ac:dyDescent="0.25">
      <c r="A24" s="3" t="s">
        <v>49</v>
      </c>
      <c r="B24" s="4">
        <v>24000</v>
      </c>
    </row>
    <row r="25" spans="1:2" x14ac:dyDescent="0.25">
      <c r="A25" s="3" t="s">
        <v>51</v>
      </c>
      <c r="B25" s="4">
        <v>25500</v>
      </c>
    </row>
    <row r="26" spans="1:2" x14ac:dyDescent="0.25">
      <c r="A26" s="3" t="s">
        <v>69</v>
      </c>
      <c r="B26" s="4">
        <v>498500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6961-9B23-42D1-82A9-95BAC8910A5B}">
  <dimension ref="A3:B26"/>
  <sheetViews>
    <sheetView topLeftCell="A10" workbookViewId="0">
      <selection activeCell="A29" sqref="A29"/>
    </sheetView>
  </sheetViews>
  <sheetFormatPr baseColWidth="10" defaultRowHeight="15" x14ac:dyDescent="0.25"/>
  <cols>
    <col min="1" max="1" width="94.7109375" bestFit="1" customWidth="1"/>
    <col min="2" max="2" width="14" bestFit="1" customWidth="1"/>
  </cols>
  <sheetData>
    <row r="3" spans="1:2" x14ac:dyDescent="0.25">
      <c r="A3" s="2" t="s">
        <v>68</v>
      </c>
      <c r="B3" t="s">
        <v>70</v>
      </c>
    </row>
    <row r="4" spans="1:2" x14ac:dyDescent="0.25">
      <c r="A4" s="3" t="s">
        <v>60</v>
      </c>
      <c r="B4" s="4">
        <v>13500</v>
      </c>
    </row>
    <row r="5" spans="1:2" x14ac:dyDescent="0.25">
      <c r="A5" s="3" t="s">
        <v>26</v>
      </c>
      <c r="B5" s="4">
        <v>13500</v>
      </c>
    </row>
    <row r="6" spans="1:2" x14ac:dyDescent="0.25">
      <c r="A6" s="3" t="s">
        <v>53</v>
      </c>
      <c r="B6" s="4">
        <v>3500</v>
      </c>
    </row>
    <row r="7" spans="1:2" x14ac:dyDescent="0.25">
      <c r="A7" s="3" t="s">
        <v>45</v>
      </c>
      <c r="B7" s="4">
        <v>3500</v>
      </c>
    </row>
    <row r="8" spans="1:2" x14ac:dyDescent="0.25">
      <c r="A8" s="3" t="s">
        <v>43</v>
      </c>
      <c r="B8" s="4">
        <v>12500</v>
      </c>
    </row>
    <row r="9" spans="1:2" x14ac:dyDescent="0.25">
      <c r="A9" s="3" t="s">
        <v>24</v>
      </c>
      <c r="B9" s="4">
        <v>9000</v>
      </c>
    </row>
    <row r="10" spans="1:2" x14ac:dyDescent="0.25">
      <c r="A10" s="3" t="s">
        <v>31</v>
      </c>
      <c r="B10" s="4">
        <v>4500</v>
      </c>
    </row>
    <row r="11" spans="1:2" x14ac:dyDescent="0.25">
      <c r="A11" s="3" t="s">
        <v>40</v>
      </c>
      <c r="B11" s="4">
        <v>3500</v>
      </c>
    </row>
    <row r="12" spans="1:2" x14ac:dyDescent="0.25">
      <c r="A12" s="3" t="s">
        <v>62</v>
      </c>
      <c r="B12" s="4">
        <v>1000</v>
      </c>
    </row>
    <row r="13" spans="1:2" x14ac:dyDescent="0.25">
      <c r="A13" s="3" t="s">
        <v>55</v>
      </c>
      <c r="B13" s="4">
        <v>12500</v>
      </c>
    </row>
    <row r="14" spans="1:2" x14ac:dyDescent="0.25">
      <c r="A14" s="3" t="s">
        <v>59</v>
      </c>
      <c r="B14" s="4">
        <v>4500</v>
      </c>
    </row>
    <row r="15" spans="1:2" x14ac:dyDescent="0.25">
      <c r="A15" s="3" t="s">
        <v>57</v>
      </c>
      <c r="B15" s="4">
        <v>12500</v>
      </c>
    </row>
    <row r="16" spans="1:2" x14ac:dyDescent="0.25">
      <c r="A16" s="3" t="s">
        <v>41</v>
      </c>
      <c r="B16" s="4">
        <v>11000</v>
      </c>
    </row>
    <row r="17" spans="1:2" x14ac:dyDescent="0.25">
      <c r="A17" s="3" t="s">
        <v>64</v>
      </c>
      <c r="B17" s="4">
        <v>12500</v>
      </c>
    </row>
    <row r="18" spans="1:2" x14ac:dyDescent="0.25">
      <c r="A18" s="3" t="s">
        <v>47</v>
      </c>
      <c r="B18" s="4">
        <v>9000</v>
      </c>
    </row>
    <row r="19" spans="1:2" x14ac:dyDescent="0.25">
      <c r="A19" s="3" t="s">
        <v>50</v>
      </c>
      <c r="B19" s="4">
        <v>12500</v>
      </c>
    </row>
    <row r="20" spans="1:2" x14ac:dyDescent="0.25">
      <c r="A20" s="3" t="s">
        <v>37</v>
      </c>
      <c r="B20" s="4">
        <v>9000</v>
      </c>
    </row>
    <row r="21" spans="1:2" x14ac:dyDescent="0.25">
      <c r="A21" s="3" t="s">
        <v>39</v>
      </c>
      <c r="B21" s="4">
        <v>12500</v>
      </c>
    </row>
    <row r="22" spans="1:2" x14ac:dyDescent="0.25">
      <c r="A22" s="3" t="s">
        <v>35</v>
      </c>
      <c r="B22" s="4">
        <v>6000</v>
      </c>
    </row>
    <row r="23" spans="1:2" x14ac:dyDescent="0.25">
      <c r="A23" s="3" t="s">
        <v>36</v>
      </c>
      <c r="B23" s="4">
        <v>10000</v>
      </c>
    </row>
    <row r="24" spans="1:2" x14ac:dyDescent="0.25">
      <c r="A24" s="3" t="s">
        <v>49</v>
      </c>
      <c r="B24" s="4">
        <v>9000</v>
      </c>
    </row>
    <row r="25" spans="1:2" x14ac:dyDescent="0.25">
      <c r="A25" s="3" t="s">
        <v>51</v>
      </c>
      <c r="B25" s="4">
        <v>9000</v>
      </c>
    </row>
    <row r="26" spans="1:2" x14ac:dyDescent="0.25">
      <c r="A26" s="3" t="s">
        <v>69</v>
      </c>
      <c r="B26" s="4">
        <v>194500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3364-7E00-439F-B107-37D08DAE7A40}">
  <dimension ref="A1:J128"/>
  <sheetViews>
    <sheetView topLeftCell="A94" workbookViewId="0">
      <selection activeCell="J84" sqref="J84:J89"/>
    </sheetView>
  </sheetViews>
  <sheetFormatPr baseColWidth="10" defaultRowHeight="15" x14ac:dyDescent="0.25"/>
  <cols>
    <col min="2" max="2" width="26.42578125" customWidth="1"/>
    <col min="3" max="3" width="23.28515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67</v>
      </c>
    </row>
    <row r="2" spans="1:10" x14ac:dyDescent="0.25">
      <c r="A2">
        <v>444</v>
      </c>
      <c r="B2" t="s">
        <v>24</v>
      </c>
      <c r="C2" t="s">
        <v>12</v>
      </c>
      <c r="D2">
        <v>1</v>
      </c>
      <c r="E2">
        <v>0</v>
      </c>
      <c r="F2">
        <v>0</v>
      </c>
      <c r="G2">
        <v>0</v>
      </c>
      <c r="H2" t="s">
        <v>25</v>
      </c>
      <c r="I2" t="s">
        <v>14</v>
      </c>
      <c r="J2">
        <f t="shared" ref="J2:J33" si="0">VLOOKUP(D2,TARIFA,7,FALSE)</f>
        <v>1000</v>
      </c>
    </row>
    <row r="3" spans="1:10" x14ac:dyDescent="0.25">
      <c r="A3">
        <v>444</v>
      </c>
      <c r="B3" t="s">
        <v>24</v>
      </c>
      <c r="C3" t="s">
        <v>15</v>
      </c>
      <c r="D3">
        <v>2</v>
      </c>
      <c r="E3">
        <v>0</v>
      </c>
      <c r="F3">
        <v>0</v>
      </c>
      <c r="G3">
        <v>0</v>
      </c>
      <c r="H3" t="s">
        <v>25</v>
      </c>
      <c r="I3" t="s">
        <v>14</v>
      </c>
      <c r="J3">
        <f t="shared" si="0"/>
        <v>2500</v>
      </c>
    </row>
    <row r="4" spans="1:10" x14ac:dyDescent="0.25">
      <c r="A4">
        <v>444</v>
      </c>
      <c r="B4" t="s">
        <v>24</v>
      </c>
      <c r="C4" t="s">
        <v>17</v>
      </c>
      <c r="D4">
        <v>3</v>
      </c>
      <c r="E4">
        <v>0</v>
      </c>
      <c r="F4">
        <v>0</v>
      </c>
      <c r="G4">
        <v>0</v>
      </c>
      <c r="H4" t="s">
        <v>25</v>
      </c>
      <c r="I4" t="s">
        <v>14</v>
      </c>
      <c r="J4">
        <f t="shared" si="0"/>
        <v>1000</v>
      </c>
    </row>
    <row r="5" spans="1:10" x14ac:dyDescent="0.25">
      <c r="A5">
        <v>444</v>
      </c>
      <c r="B5" t="s">
        <v>24</v>
      </c>
      <c r="C5" t="s">
        <v>18</v>
      </c>
      <c r="D5">
        <v>4</v>
      </c>
      <c r="E5">
        <v>0</v>
      </c>
      <c r="F5">
        <v>0</v>
      </c>
      <c r="G5">
        <v>0</v>
      </c>
      <c r="H5" t="s">
        <v>25</v>
      </c>
      <c r="I5" t="s">
        <v>14</v>
      </c>
      <c r="J5">
        <f t="shared" si="0"/>
        <v>1000</v>
      </c>
    </row>
    <row r="6" spans="1:10" x14ac:dyDescent="0.25">
      <c r="A6">
        <v>444</v>
      </c>
      <c r="B6" t="s">
        <v>24</v>
      </c>
      <c r="C6" t="s">
        <v>19</v>
      </c>
      <c r="D6">
        <v>5</v>
      </c>
      <c r="E6">
        <v>0</v>
      </c>
      <c r="F6">
        <v>0</v>
      </c>
      <c r="G6">
        <v>0</v>
      </c>
      <c r="H6" t="s">
        <v>25</v>
      </c>
      <c r="I6" t="s">
        <v>14</v>
      </c>
      <c r="J6">
        <f t="shared" si="0"/>
        <v>1000</v>
      </c>
    </row>
    <row r="7" spans="1:10" x14ac:dyDescent="0.25">
      <c r="A7">
        <v>444</v>
      </c>
      <c r="B7" t="s">
        <v>24</v>
      </c>
      <c r="C7" t="s">
        <v>21</v>
      </c>
      <c r="D7">
        <v>6</v>
      </c>
      <c r="E7">
        <v>0</v>
      </c>
      <c r="F7">
        <v>0</v>
      </c>
      <c r="G7">
        <v>0</v>
      </c>
      <c r="H7" t="s">
        <v>25</v>
      </c>
      <c r="I7" t="s">
        <v>14</v>
      </c>
      <c r="J7">
        <f t="shared" si="0"/>
        <v>2500</v>
      </c>
    </row>
    <row r="8" spans="1:10" x14ac:dyDescent="0.25">
      <c r="A8">
        <v>481</v>
      </c>
      <c r="B8" t="s">
        <v>26</v>
      </c>
      <c r="C8" t="s">
        <v>12</v>
      </c>
      <c r="D8">
        <v>1</v>
      </c>
      <c r="E8">
        <v>20170301</v>
      </c>
      <c r="F8">
        <v>26</v>
      </c>
      <c r="G8">
        <v>42</v>
      </c>
      <c r="H8" t="s">
        <v>27</v>
      </c>
      <c r="I8">
        <v>3200</v>
      </c>
      <c r="J8">
        <f t="shared" si="0"/>
        <v>1000</v>
      </c>
    </row>
    <row r="9" spans="1:10" x14ac:dyDescent="0.25">
      <c r="A9">
        <v>481</v>
      </c>
      <c r="B9" t="s">
        <v>26</v>
      </c>
      <c r="C9" t="s">
        <v>15</v>
      </c>
      <c r="D9">
        <v>2</v>
      </c>
      <c r="E9">
        <v>20170301</v>
      </c>
      <c r="F9">
        <v>26</v>
      </c>
      <c r="G9">
        <v>42</v>
      </c>
      <c r="H9" t="s">
        <v>27</v>
      </c>
      <c r="I9">
        <v>3200</v>
      </c>
      <c r="J9">
        <f t="shared" si="0"/>
        <v>2500</v>
      </c>
    </row>
    <row r="10" spans="1:10" x14ac:dyDescent="0.25">
      <c r="A10">
        <v>481</v>
      </c>
      <c r="B10" t="s">
        <v>26</v>
      </c>
      <c r="C10" t="s">
        <v>17</v>
      </c>
      <c r="D10">
        <v>3</v>
      </c>
      <c r="E10">
        <v>20170301</v>
      </c>
      <c r="F10">
        <v>26</v>
      </c>
      <c r="G10">
        <v>42</v>
      </c>
      <c r="H10" t="s">
        <v>27</v>
      </c>
      <c r="I10">
        <v>3200</v>
      </c>
      <c r="J10">
        <f t="shared" si="0"/>
        <v>1000</v>
      </c>
    </row>
    <row r="11" spans="1:10" x14ac:dyDescent="0.25">
      <c r="A11">
        <v>481</v>
      </c>
      <c r="B11" t="s">
        <v>26</v>
      </c>
      <c r="C11" t="s">
        <v>18</v>
      </c>
      <c r="D11">
        <v>4</v>
      </c>
      <c r="E11">
        <v>20170301</v>
      </c>
      <c r="F11">
        <v>26</v>
      </c>
      <c r="G11">
        <v>42</v>
      </c>
      <c r="H11" t="s">
        <v>27</v>
      </c>
      <c r="I11">
        <v>3200</v>
      </c>
      <c r="J11">
        <f t="shared" si="0"/>
        <v>1000</v>
      </c>
    </row>
    <row r="12" spans="1:10" x14ac:dyDescent="0.25">
      <c r="A12">
        <v>481</v>
      </c>
      <c r="B12" t="s">
        <v>26</v>
      </c>
      <c r="C12" t="s">
        <v>19</v>
      </c>
      <c r="D12">
        <v>5</v>
      </c>
      <c r="E12">
        <v>20170301</v>
      </c>
      <c r="F12">
        <v>26</v>
      </c>
      <c r="G12">
        <v>42</v>
      </c>
      <c r="H12" t="s">
        <v>27</v>
      </c>
      <c r="I12">
        <v>3200</v>
      </c>
      <c r="J12">
        <f t="shared" si="0"/>
        <v>1000</v>
      </c>
    </row>
    <row r="13" spans="1:10" x14ac:dyDescent="0.25">
      <c r="A13">
        <v>481</v>
      </c>
      <c r="B13" t="s">
        <v>26</v>
      </c>
      <c r="C13" t="s">
        <v>21</v>
      </c>
      <c r="D13">
        <v>6</v>
      </c>
      <c r="E13">
        <v>20170301</v>
      </c>
      <c r="F13">
        <v>26</v>
      </c>
      <c r="G13">
        <v>42</v>
      </c>
      <c r="H13" t="s">
        <v>27</v>
      </c>
      <c r="I13">
        <v>3200</v>
      </c>
      <c r="J13">
        <f t="shared" si="0"/>
        <v>2500</v>
      </c>
    </row>
    <row r="14" spans="1:10" x14ac:dyDescent="0.25">
      <c r="A14">
        <v>481</v>
      </c>
      <c r="B14" t="s">
        <v>26</v>
      </c>
      <c r="C14" t="s">
        <v>28</v>
      </c>
      <c r="D14">
        <v>7</v>
      </c>
      <c r="E14">
        <v>20170301</v>
      </c>
      <c r="F14">
        <v>26</v>
      </c>
      <c r="G14">
        <v>42</v>
      </c>
      <c r="H14" t="s">
        <v>27</v>
      </c>
      <c r="I14">
        <v>3200</v>
      </c>
      <c r="J14">
        <f t="shared" si="0"/>
        <v>1000</v>
      </c>
    </row>
    <row r="15" spans="1:10" x14ac:dyDescent="0.25">
      <c r="A15">
        <v>481</v>
      </c>
      <c r="B15" t="s">
        <v>26</v>
      </c>
      <c r="C15" t="s">
        <v>22</v>
      </c>
      <c r="D15">
        <v>8</v>
      </c>
      <c r="E15">
        <v>20170301</v>
      </c>
      <c r="F15">
        <v>26</v>
      </c>
      <c r="G15">
        <v>42</v>
      </c>
      <c r="H15" t="s">
        <v>27</v>
      </c>
      <c r="I15">
        <v>3200</v>
      </c>
      <c r="J15">
        <f t="shared" si="0"/>
        <v>1000</v>
      </c>
    </row>
    <row r="16" spans="1:10" x14ac:dyDescent="0.25">
      <c r="A16">
        <v>481</v>
      </c>
      <c r="B16" t="s">
        <v>26</v>
      </c>
      <c r="C16" t="s">
        <v>23</v>
      </c>
      <c r="D16">
        <v>9</v>
      </c>
      <c r="E16">
        <v>20170301</v>
      </c>
      <c r="F16">
        <v>26</v>
      </c>
      <c r="G16">
        <v>42</v>
      </c>
      <c r="H16" t="s">
        <v>27</v>
      </c>
      <c r="I16">
        <v>3200</v>
      </c>
      <c r="J16">
        <f t="shared" si="0"/>
        <v>2500</v>
      </c>
    </row>
    <row r="17" spans="1:10" x14ac:dyDescent="0.25">
      <c r="A17">
        <v>3311</v>
      </c>
      <c r="B17" t="s">
        <v>31</v>
      </c>
      <c r="C17" t="s">
        <v>12</v>
      </c>
      <c r="D17">
        <v>1</v>
      </c>
      <c r="E17">
        <v>20170301</v>
      </c>
      <c r="F17">
        <v>54</v>
      </c>
      <c r="G17">
        <v>44</v>
      </c>
      <c r="H17" t="s">
        <v>32</v>
      </c>
      <c r="I17">
        <v>2630</v>
      </c>
      <c r="J17">
        <f t="shared" si="0"/>
        <v>1000</v>
      </c>
    </row>
    <row r="18" spans="1:10" x14ac:dyDescent="0.25">
      <c r="A18">
        <v>3311</v>
      </c>
      <c r="B18" t="s">
        <v>31</v>
      </c>
      <c r="C18" t="s">
        <v>15</v>
      </c>
      <c r="D18">
        <v>2</v>
      </c>
      <c r="E18">
        <v>20170301</v>
      </c>
      <c r="F18">
        <v>54</v>
      </c>
      <c r="G18">
        <v>44</v>
      </c>
      <c r="H18" t="s">
        <v>32</v>
      </c>
      <c r="I18">
        <v>2630</v>
      </c>
      <c r="J18">
        <f t="shared" si="0"/>
        <v>2500</v>
      </c>
    </row>
    <row r="19" spans="1:10" x14ac:dyDescent="0.25">
      <c r="A19">
        <v>3311</v>
      </c>
      <c r="B19" t="s">
        <v>31</v>
      </c>
      <c r="C19" t="s">
        <v>22</v>
      </c>
      <c r="D19">
        <v>8</v>
      </c>
      <c r="E19">
        <v>20170301</v>
      </c>
      <c r="F19">
        <v>54</v>
      </c>
      <c r="G19">
        <v>44</v>
      </c>
      <c r="H19" t="s">
        <v>32</v>
      </c>
      <c r="I19">
        <v>2630</v>
      </c>
      <c r="J19">
        <f t="shared" si="0"/>
        <v>1000</v>
      </c>
    </row>
    <row r="20" spans="1:10" x14ac:dyDescent="0.25">
      <c r="A20">
        <v>175713</v>
      </c>
      <c r="B20" t="s">
        <v>35</v>
      </c>
      <c r="C20" t="s">
        <v>12</v>
      </c>
      <c r="D20">
        <v>1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  <c r="J20">
        <f t="shared" si="0"/>
        <v>1000</v>
      </c>
    </row>
    <row r="21" spans="1:10" x14ac:dyDescent="0.25">
      <c r="A21">
        <v>175713</v>
      </c>
      <c r="B21" t="s">
        <v>35</v>
      </c>
      <c r="C21" t="s">
        <v>15</v>
      </c>
      <c r="D21">
        <v>2</v>
      </c>
      <c r="E21" t="s">
        <v>14</v>
      </c>
      <c r="F21" t="s">
        <v>14</v>
      </c>
      <c r="G21" t="s">
        <v>14</v>
      </c>
      <c r="H21" t="s">
        <v>14</v>
      </c>
      <c r="I21" t="s">
        <v>14</v>
      </c>
      <c r="J21">
        <f t="shared" si="0"/>
        <v>2500</v>
      </c>
    </row>
    <row r="22" spans="1:10" x14ac:dyDescent="0.25">
      <c r="A22">
        <v>175713</v>
      </c>
      <c r="B22" t="s">
        <v>35</v>
      </c>
      <c r="C22" t="s">
        <v>21</v>
      </c>
      <c r="D22">
        <v>6</v>
      </c>
      <c r="E22" t="s">
        <v>14</v>
      </c>
      <c r="F22" t="s">
        <v>14</v>
      </c>
      <c r="G22" t="s">
        <v>14</v>
      </c>
      <c r="H22" t="s">
        <v>14</v>
      </c>
      <c r="I22" t="s">
        <v>14</v>
      </c>
      <c r="J22">
        <f t="shared" si="0"/>
        <v>2500</v>
      </c>
    </row>
    <row r="23" spans="1:10" x14ac:dyDescent="0.25">
      <c r="A23">
        <v>495101</v>
      </c>
      <c r="B23" t="s">
        <v>36</v>
      </c>
      <c r="C23" t="s">
        <v>12</v>
      </c>
      <c r="D23">
        <v>1</v>
      </c>
      <c r="E23" t="s">
        <v>14</v>
      </c>
      <c r="F23" t="s">
        <v>14</v>
      </c>
      <c r="G23" t="s">
        <v>14</v>
      </c>
      <c r="H23" t="s">
        <v>14</v>
      </c>
      <c r="I23" t="s">
        <v>14</v>
      </c>
      <c r="J23">
        <f t="shared" si="0"/>
        <v>1000</v>
      </c>
    </row>
    <row r="24" spans="1:10" x14ac:dyDescent="0.25">
      <c r="A24">
        <v>495101</v>
      </c>
      <c r="B24" t="s">
        <v>36</v>
      </c>
      <c r="C24" t="s">
        <v>15</v>
      </c>
      <c r="D24">
        <v>2</v>
      </c>
      <c r="E24" t="s">
        <v>14</v>
      </c>
      <c r="F24" t="s">
        <v>14</v>
      </c>
      <c r="G24" t="s">
        <v>14</v>
      </c>
      <c r="H24" t="s">
        <v>14</v>
      </c>
      <c r="I24" t="s">
        <v>14</v>
      </c>
      <c r="J24">
        <f t="shared" si="0"/>
        <v>2500</v>
      </c>
    </row>
    <row r="25" spans="1:10" x14ac:dyDescent="0.25">
      <c r="A25">
        <v>495101</v>
      </c>
      <c r="B25" t="s">
        <v>36</v>
      </c>
      <c r="C25" t="s">
        <v>17</v>
      </c>
      <c r="D25">
        <v>3</v>
      </c>
      <c r="E25" t="s">
        <v>14</v>
      </c>
      <c r="F25" t="s">
        <v>14</v>
      </c>
      <c r="G25" t="s">
        <v>14</v>
      </c>
      <c r="H25" t="s">
        <v>14</v>
      </c>
      <c r="I25" t="s">
        <v>14</v>
      </c>
      <c r="J25">
        <f t="shared" si="0"/>
        <v>1000</v>
      </c>
    </row>
    <row r="26" spans="1:10" x14ac:dyDescent="0.25">
      <c r="A26">
        <v>495101</v>
      </c>
      <c r="B26" t="s">
        <v>36</v>
      </c>
      <c r="C26" t="s">
        <v>18</v>
      </c>
      <c r="D26">
        <v>4</v>
      </c>
      <c r="E26" t="s">
        <v>14</v>
      </c>
      <c r="F26" t="s">
        <v>14</v>
      </c>
      <c r="G26" t="s">
        <v>14</v>
      </c>
      <c r="H26" t="s">
        <v>14</v>
      </c>
      <c r="I26" t="s">
        <v>14</v>
      </c>
      <c r="J26">
        <f t="shared" si="0"/>
        <v>1000</v>
      </c>
    </row>
    <row r="27" spans="1:10" x14ac:dyDescent="0.25">
      <c r="A27">
        <v>495101</v>
      </c>
      <c r="B27" t="s">
        <v>36</v>
      </c>
      <c r="C27" t="s">
        <v>19</v>
      </c>
      <c r="D27">
        <v>5</v>
      </c>
      <c r="E27" t="s">
        <v>14</v>
      </c>
      <c r="F27" t="s">
        <v>14</v>
      </c>
      <c r="G27" t="s">
        <v>14</v>
      </c>
      <c r="H27" t="s">
        <v>14</v>
      </c>
      <c r="I27" t="s">
        <v>14</v>
      </c>
      <c r="J27">
        <f t="shared" si="0"/>
        <v>1000</v>
      </c>
    </row>
    <row r="28" spans="1:10" x14ac:dyDescent="0.25">
      <c r="A28">
        <v>495101</v>
      </c>
      <c r="B28" t="s">
        <v>36</v>
      </c>
      <c r="C28" t="s">
        <v>21</v>
      </c>
      <c r="D28">
        <v>6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  <c r="J28">
        <f t="shared" si="0"/>
        <v>2500</v>
      </c>
    </row>
    <row r="29" spans="1:10" x14ac:dyDescent="0.25">
      <c r="A29">
        <v>495101</v>
      </c>
      <c r="B29" t="s">
        <v>36</v>
      </c>
      <c r="C29" t="s">
        <v>22</v>
      </c>
      <c r="D29">
        <v>8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>
        <f t="shared" si="0"/>
        <v>1000</v>
      </c>
    </row>
    <row r="30" spans="1:10" x14ac:dyDescent="0.25">
      <c r="A30">
        <v>536421</v>
      </c>
      <c r="B30" t="s">
        <v>37</v>
      </c>
      <c r="C30" t="s">
        <v>12</v>
      </c>
      <c r="D30">
        <v>1</v>
      </c>
      <c r="E30">
        <v>0</v>
      </c>
      <c r="F30">
        <v>0</v>
      </c>
      <c r="G30">
        <v>0</v>
      </c>
      <c r="H30" t="s">
        <v>38</v>
      </c>
      <c r="I30" t="s">
        <v>14</v>
      </c>
      <c r="J30">
        <f t="shared" si="0"/>
        <v>1000</v>
      </c>
    </row>
    <row r="31" spans="1:10" x14ac:dyDescent="0.25">
      <c r="A31">
        <v>536421</v>
      </c>
      <c r="B31" t="s">
        <v>37</v>
      </c>
      <c r="C31" t="s">
        <v>15</v>
      </c>
      <c r="D31">
        <v>2</v>
      </c>
      <c r="E31">
        <v>0</v>
      </c>
      <c r="F31">
        <v>0</v>
      </c>
      <c r="G31">
        <v>0</v>
      </c>
      <c r="H31" t="s">
        <v>38</v>
      </c>
      <c r="I31" t="s">
        <v>14</v>
      </c>
      <c r="J31">
        <f t="shared" si="0"/>
        <v>2500</v>
      </c>
    </row>
    <row r="32" spans="1:10" x14ac:dyDescent="0.25">
      <c r="A32">
        <v>536421</v>
      </c>
      <c r="B32" t="s">
        <v>37</v>
      </c>
      <c r="C32" t="s">
        <v>17</v>
      </c>
      <c r="D32">
        <v>3</v>
      </c>
      <c r="E32">
        <v>0</v>
      </c>
      <c r="F32">
        <v>0</v>
      </c>
      <c r="G32">
        <v>0</v>
      </c>
      <c r="H32" t="s">
        <v>38</v>
      </c>
      <c r="I32" t="s">
        <v>14</v>
      </c>
      <c r="J32">
        <f t="shared" si="0"/>
        <v>1000</v>
      </c>
    </row>
    <row r="33" spans="1:10" x14ac:dyDescent="0.25">
      <c r="A33">
        <v>536421</v>
      </c>
      <c r="B33" t="s">
        <v>37</v>
      </c>
      <c r="C33" t="s">
        <v>18</v>
      </c>
      <c r="D33">
        <v>4</v>
      </c>
      <c r="E33">
        <v>0</v>
      </c>
      <c r="F33">
        <v>0</v>
      </c>
      <c r="G33">
        <v>0</v>
      </c>
      <c r="H33" t="s">
        <v>38</v>
      </c>
      <c r="I33" t="s">
        <v>14</v>
      </c>
      <c r="J33">
        <f t="shared" si="0"/>
        <v>1000</v>
      </c>
    </row>
    <row r="34" spans="1:10" x14ac:dyDescent="0.25">
      <c r="A34">
        <v>536421</v>
      </c>
      <c r="B34" t="s">
        <v>37</v>
      </c>
      <c r="C34" t="s">
        <v>19</v>
      </c>
      <c r="D34">
        <v>5</v>
      </c>
      <c r="E34">
        <v>0</v>
      </c>
      <c r="F34">
        <v>0</v>
      </c>
      <c r="G34">
        <v>0</v>
      </c>
      <c r="H34" t="s">
        <v>38</v>
      </c>
      <c r="I34" t="s">
        <v>14</v>
      </c>
      <c r="J34">
        <f t="shared" ref="J34:J65" si="1">VLOOKUP(D34,TARIFA,7,FALSE)</f>
        <v>1000</v>
      </c>
    </row>
    <row r="35" spans="1:10" x14ac:dyDescent="0.25">
      <c r="A35">
        <v>536421</v>
      </c>
      <c r="B35" t="s">
        <v>37</v>
      </c>
      <c r="C35" t="s">
        <v>21</v>
      </c>
      <c r="D35">
        <v>6</v>
      </c>
      <c r="E35">
        <v>0</v>
      </c>
      <c r="F35">
        <v>0</v>
      </c>
      <c r="G35">
        <v>0</v>
      </c>
      <c r="H35" t="s">
        <v>38</v>
      </c>
      <c r="I35" t="s">
        <v>14</v>
      </c>
      <c r="J35">
        <f t="shared" si="1"/>
        <v>2500</v>
      </c>
    </row>
    <row r="36" spans="1:10" x14ac:dyDescent="0.25">
      <c r="A36">
        <v>656452</v>
      </c>
      <c r="B36" t="s">
        <v>39</v>
      </c>
      <c r="C36" t="s">
        <v>12</v>
      </c>
      <c r="D36">
        <v>1</v>
      </c>
      <c r="E36" t="s">
        <v>14</v>
      </c>
      <c r="F36" t="s">
        <v>14</v>
      </c>
      <c r="G36" t="s">
        <v>14</v>
      </c>
      <c r="I36" t="s">
        <v>14</v>
      </c>
      <c r="J36">
        <f t="shared" si="1"/>
        <v>1000</v>
      </c>
    </row>
    <row r="37" spans="1:10" x14ac:dyDescent="0.25">
      <c r="A37">
        <v>656452</v>
      </c>
      <c r="B37" t="s">
        <v>39</v>
      </c>
      <c r="C37" t="s">
        <v>15</v>
      </c>
      <c r="D37">
        <v>2</v>
      </c>
      <c r="E37" t="s">
        <v>14</v>
      </c>
      <c r="F37" t="s">
        <v>14</v>
      </c>
      <c r="G37" t="s">
        <v>14</v>
      </c>
      <c r="I37" t="s">
        <v>14</v>
      </c>
      <c r="J37">
        <f t="shared" si="1"/>
        <v>2500</v>
      </c>
    </row>
    <row r="38" spans="1:10" x14ac:dyDescent="0.25">
      <c r="A38">
        <v>656452</v>
      </c>
      <c r="B38" t="s">
        <v>39</v>
      </c>
      <c r="C38" t="s">
        <v>17</v>
      </c>
      <c r="D38">
        <v>3</v>
      </c>
      <c r="E38" t="s">
        <v>14</v>
      </c>
      <c r="F38" t="s">
        <v>14</v>
      </c>
      <c r="G38" t="s">
        <v>14</v>
      </c>
      <c r="I38" t="s">
        <v>14</v>
      </c>
      <c r="J38">
        <f t="shared" si="1"/>
        <v>1000</v>
      </c>
    </row>
    <row r="39" spans="1:10" x14ac:dyDescent="0.25">
      <c r="A39">
        <v>656452</v>
      </c>
      <c r="B39" t="s">
        <v>39</v>
      </c>
      <c r="C39" t="s">
        <v>18</v>
      </c>
      <c r="D39">
        <v>4</v>
      </c>
      <c r="E39" t="s">
        <v>14</v>
      </c>
      <c r="F39" t="s">
        <v>14</v>
      </c>
      <c r="G39" t="s">
        <v>14</v>
      </c>
      <c r="I39" t="s">
        <v>14</v>
      </c>
      <c r="J39">
        <f t="shared" si="1"/>
        <v>1000</v>
      </c>
    </row>
    <row r="40" spans="1:10" x14ac:dyDescent="0.25">
      <c r="A40">
        <v>656452</v>
      </c>
      <c r="B40" t="s">
        <v>39</v>
      </c>
      <c r="C40" t="s">
        <v>19</v>
      </c>
      <c r="D40">
        <v>5</v>
      </c>
      <c r="E40" t="s">
        <v>14</v>
      </c>
      <c r="F40" t="s">
        <v>14</v>
      </c>
      <c r="G40" t="s">
        <v>14</v>
      </c>
      <c r="I40" t="s">
        <v>14</v>
      </c>
      <c r="J40">
        <f t="shared" si="1"/>
        <v>1000</v>
      </c>
    </row>
    <row r="41" spans="1:10" x14ac:dyDescent="0.25">
      <c r="A41">
        <v>656452</v>
      </c>
      <c r="B41" t="s">
        <v>39</v>
      </c>
      <c r="C41" t="s">
        <v>21</v>
      </c>
      <c r="D41">
        <v>6</v>
      </c>
      <c r="E41" t="s">
        <v>14</v>
      </c>
      <c r="F41" t="s">
        <v>14</v>
      </c>
      <c r="G41" t="s">
        <v>14</v>
      </c>
      <c r="I41" t="s">
        <v>14</v>
      </c>
      <c r="J41">
        <f t="shared" si="1"/>
        <v>2500</v>
      </c>
    </row>
    <row r="42" spans="1:10" x14ac:dyDescent="0.25">
      <c r="A42">
        <v>656452</v>
      </c>
      <c r="B42" t="s">
        <v>39</v>
      </c>
      <c r="C42" t="s">
        <v>22</v>
      </c>
      <c r="D42">
        <v>8</v>
      </c>
      <c r="E42" t="s">
        <v>14</v>
      </c>
      <c r="F42" t="s">
        <v>14</v>
      </c>
      <c r="G42" t="s">
        <v>14</v>
      </c>
      <c r="I42" t="s">
        <v>14</v>
      </c>
      <c r="J42">
        <f t="shared" si="1"/>
        <v>1000</v>
      </c>
    </row>
    <row r="43" spans="1:10" x14ac:dyDescent="0.25">
      <c r="A43">
        <v>656452</v>
      </c>
      <c r="B43" t="s">
        <v>39</v>
      </c>
      <c r="C43" t="s">
        <v>23</v>
      </c>
      <c r="D43">
        <v>9</v>
      </c>
      <c r="E43" t="s">
        <v>14</v>
      </c>
      <c r="F43" t="s">
        <v>14</v>
      </c>
      <c r="G43" t="s">
        <v>14</v>
      </c>
      <c r="I43" t="s">
        <v>14</v>
      </c>
      <c r="J43">
        <f t="shared" si="1"/>
        <v>2500</v>
      </c>
    </row>
    <row r="44" spans="1:10" x14ac:dyDescent="0.25">
      <c r="A44">
        <v>1478978</v>
      </c>
      <c r="B44" t="s">
        <v>40</v>
      </c>
      <c r="C44" t="s">
        <v>15</v>
      </c>
      <c r="D44">
        <v>2</v>
      </c>
      <c r="E44">
        <v>0</v>
      </c>
      <c r="F44">
        <v>0</v>
      </c>
      <c r="G44">
        <v>0</v>
      </c>
      <c r="I44" t="s">
        <v>14</v>
      </c>
      <c r="J44">
        <f t="shared" si="1"/>
        <v>2500</v>
      </c>
    </row>
    <row r="45" spans="1:10" x14ac:dyDescent="0.25">
      <c r="A45">
        <v>1478978</v>
      </c>
      <c r="B45" t="s">
        <v>40</v>
      </c>
      <c r="C45" t="s">
        <v>28</v>
      </c>
      <c r="D45">
        <v>7</v>
      </c>
      <c r="E45">
        <v>0</v>
      </c>
      <c r="F45">
        <v>0</v>
      </c>
      <c r="G45">
        <v>0</v>
      </c>
      <c r="I45" t="s">
        <v>14</v>
      </c>
      <c r="J45">
        <f t="shared" si="1"/>
        <v>1000</v>
      </c>
    </row>
    <row r="46" spans="1:10" x14ac:dyDescent="0.25">
      <c r="A46">
        <v>1565697</v>
      </c>
      <c r="B46" t="s">
        <v>41</v>
      </c>
      <c r="C46" t="s">
        <v>12</v>
      </c>
      <c r="D46">
        <v>1</v>
      </c>
      <c r="E46">
        <v>20170301</v>
      </c>
      <c r="F46">
        <v>112</v>
      </c>
      <c r="G46">
        <v>44</v>
      </c>
      <c r="H46" t="s">
        <v>42</v>
      </c>
      <c r="I46">
        <v>2250</v>
      </c>
      <c r="J46">
        <f t="shared" si="1"/>
        <v>1000</v>
      </c>
    </row>
    <row r="47" spans="1:10" x14ac:dyDescent="0.25">
      <c r="A47">
        <v>1565697</v>
      </c>
      <c r="B47" t="s">
        <v>41</v>
      </c>
      <c r="C47" t="s">
        <v>15</v>
      </c>
      <c r="D47">
        <v>2</v>
      </c>
      <c r="E47">
        <v>20170301</v>
      </c>
      <c r="F47">
        <v>112</v>
      </c>
      <c r="G47">
        <v>44</v>
      </c>
      <c r="H47" t="s">
        <v>42</v>
      </c>
      <c r="I47">
        <v>2250</v>
      </c>
      <c r="J47">
        <f t="shared" si="1"/>
        <v>2500</v>
      </c>
    </row>
    <row r="48" spans="1:10" x14ac:dyDescent="0.25">
      <c r="A48">
        <v>1565697</v>
      </c>
      <c r="B48" t="s">
        <v>41</v>
      </c>
      <c r="C48" t="s">
        <v>17</v>
      </c>
      <c r="D48">
        <v>3</v>
      </c>
      <c r="E48">
        <v>20170301</v>
      </c>
      <c r="F48">
        <v>112</v>
      </c>
      <c r="G48">
        <v>44</v>
      </c>
      <c r="H48" t="s">
        <v>42</v>
      </c>
      <c r="I48">
        <v>2250</v>
      </c>
      <c r="J48">
        <f t="shared" si="1"/>
        <v>1000</v>
      </c>
    </row>
    <row r="49" spans="1:10" x14ac:dyDescent="0.25">
      <c r="A49">
        <v>1565697</v>
      </c>
      <c r="B49" t="s">
        <v>41</v>
      </c>
      <c r="C49" t="s">
        <v>18</v>
      </c>
      <c r="D49">
        <v>4</v>
      </c>
      <c r="E49">
        <v>20170301</v>
      </c>
      <c r="F49">
        <v>112</v>
      </c>
      <c r="G49">
        <v>44</v>
      </c>
      <c r="H49" t="s">
        <v>42</v>
      </c>
      <c r="I49">
        <v>2250</v>
      </c>
      <c r="J49">
        <f t="shared" si="1"/>
        <v>1000</v>
      </c>
    </row>
    <row r="50" spans="1:10" x14ac:dyDescent="0.25">
      <c r="A50">
        <v>1565697</v>
      </c>
      <c r="B50" t="s">
        <v>41</v>
      </c>
      <c r="C50" t="s">
        <v>19</v>
      </c>
      <c r="D50">
        <v>5</v>
      </c>
      <c r="E50">
        <v>20170301</v>
      </c>
      <c r="F50">
        <v>112</v>
      </c>
      <c r="G50">
        <v>44</v>
      </c>
      <c r="H50" t="s">
        <v>42</v>
      </c>
      <c r="I50">
        <v>2250</v>
      </c>
      <c r="J50">
        <f t="shared" si="1"/>
        <v>1000</v>
      </c>
    </row>
    <row r="51" spans="1:10" x14ac:dyDescent="0.25">
      <c r="A51">
        <v>1565697</v>
      </c>
      <c r="B51" t="s">
        <v>41</v>
      </c>
      <c r="C51" t="s">
        <v>21</v>
      </c>
      <c r="D51">
        <v>6</v>
      </c>
      <c r="E51">
        <v>20170301</v>
      </c>
      <c r="F51">
        <v>112</v>
      </c>
      <c r="G51">
        <v>44</v>
      </c>
      <c r="H51" t="s">
        <v>42</v>
      </c>
      <c r="I51">
        <v>2250</v>
      </c>
      <c r="J51">
        <f t="shared" si="1"/>
        <v>2500</v>
      </c>
    </row>
    <row r="52" spans="1:10" x14ac:dyDescent="0.25">
      <c r="A52">
        <v>1565697</v>
      </c>
      <c r="B52" t="s">
        <v>41</v>
      </c>
      <c r="C52" t="s">
        <v>28</v>
      </c>
      <c r="D52">
        <v>7</v>
      </c>
      <c r="E52">
        <v>20170301</v>
      </c>
      <c r="F52">
        <v>112</v>
      </c>
      <c r="G52">
        <v>44</v>
      </c>
      <c r="H52" t="s">
        <v>42</v>
      </c>
      <c r="I52">
        <v>2250</v>
      </c>
      <c r="J52">
        <f t="shared" si="1"/>
        <v>1000</v>
      </c>
    </row>
    <row r="53" spans="1:10" x14ac:dyDescent="0.25">
      <c r="A53">
        <v>1565697</v>
      </c>
      <c r="B53" t="s">
        <v>41</v>
      </c>
      <c r="C53" t="s">
        <v>22</v>
      </c>
      <c r="D53">
        <v>8</v>
      </c>
      <c r="E53">
        <v>20170301</v>
      </c>
      <c r="F53">
        <v>112</v>
      </c>
      <c r="G53">
        <v>44</v>
      </c>
      <c r="H53" t="s">
        <v>42</v>
      </c>
      <c r="I53">
        <v>2250</v>
      </c>
      <c r="J53">
        <f t="shared" si="1"/>
        <v>1000</v>
      </c>
    </row>
    <row r="54" spans="1:10" x14ac:dyDescent="0.25">
      <c r="A54">
        <v>1891857</v>
      </c>
      <c r="B54" t="s">
        <v>43</v>
      </c>
      <c r="C54" t="s">
        <v>12</v>
      </c>
      <c r="D54">
        <v>1</v>
      </c>
      <c r="E54">
        <v>20170301</v>
      </c>
      <c r="F54">
        <v>111</v>
      </c>
      <c r="G54">
        <v>42</v>
      </c>
      <c r="H54" t="s">
        <v>44</v>
      </c>
      <c r="I54">
        <v>1800</v>
      </c>
      <c r="J54">
        <f t="shared" si="1"/>
        <v>1000</v>
      </c>
    </row>
    <row r="55" spans="1:10" x14ac:dyDescent="0.25">
      <c r="A55">
        <v>1891857</v>
      </c>
      <c r="B55" t="s">
        <v>43</v>
      </c>
      <c r="C55" t="s">
        <v>15</v>
      </c>
      <c r="D55">
        <v>2</v>
      </c>
      <c r="E55">
        <v>20170301</v>
      </c>
      <c r="F55">
        <v>111</v>
      </c>
      <c r="G55">
        <v>42</v>
      </c>
      <c r="H55" t="s">
        <v>44</v>
      </c>
      <c r="I55">
        <v>1800</v>
      </c>
      <c r="J55">
        <f t="shared" si="1"/>
        <v>2500</v>
      </c>
    </row>
    <row r="56" spans="1:10" x14ac:dyDescent="0.25">
      <c r="A56">
        <v>1891857</v>
      </c>
      <c r="B56" t="s">
        <v>43</v>
      </c>
      <c r="C56" t="s">
        <v>18</v>
      </c>
      <c r="D56">
        <v>4</v>
      </c>
      <c r="E56">
        <v>20170301</v>
      </c>
      <c r="F56">
        <v>111</v>
      </c>
      <c r="G56">
        <v>42</v>
      </c>
      <c r="H56" t="s">
        <v>44</v>
      </c>
      <c r="I56">
        <v>1800</v>
      </c>
      <c r="J56">
        <f t="shared" si="1"/>
        <v>1000</v>
      </c>
    </row>
    <row r="57" spans="1:10" x14ac:dyDescent="0.25">
      <c r="A57">
        <v>1891857</v>
      </c>
      <c r="B57" t="s">
        <v>43</v>
      </c>
      <c r="C57" t="s">
        <v>19</v>
      </c>
      <c r="D57">
        <v>5</v>
      </c>
      <c r="E57">
        <v>20170301</v>
      </c>
      <c r="F57">
        <v>111</v>
      </c>
      <c r="G57">
        <v>42</v>
      </c>
      <c r="H57" t="s">
        <v>44</v>
      </c>
      <c r="I57">
        <v>1800</v>
      </c>
      <c r="J57">
        <f t="shared" si="1"/>
        <v>1000</v>
      </c>
    </row>
    <row r="58" spans="1:10" x14ac:dyDescent="0.25">
      <c r="A58">
        <v>1891857</v>
      </c>
      <c r="B58" t="s">
        <v>43</v>
      </c>
      <c r="C58" t="s">
        <v>21</v>
      </c>
      <c r="D58">
        <v>6</v>
      </c>
      <c r="E58">
        <v>20170301</v>
      </c>
      <c r="F58">
        <v>111</v>
      </c>
      <c r="G58">
        <v>42</v>
      </c>
      <c r="H58" t="s">
        <v>44</v>
      </c>
      <c r="I58">
        <v>1800</v>
      </c>
      <c r="J58">
        <f t="shared" si="1"/>
        <v>2500</v>
      </c>
    </row>
    <row r="59" spans="1:10" x14ac:dyDescent="0.25">
      <c r="A59">
        <v>1891857</v>
      </c>
      <c r="B59" t="s">
        <v>43</v>
      </c>
      <c r="C59" t="s">
        <v>28</v>
      </c>
      <c r="D59">
        <v>7</v>
      </c>
      <c r="E59">
        <v>20170301</v>
      </c>
      <c r="F59">
        <v>111</v>
      </c>
      <c r="G59">
        <v>42</v>
      </c>
      <c r="H59" t="s">
        <v>44</v>
      </c>
      <c r="I59">
        <v>1800</v>
      </c>
      <c r="J59">
        <f t="shared" si="1"/>
        <v>1000</v>
      </c>
    </row>
    <row r="60" spans="1:10" x14ac:dyDescent="0.25">
      <c r="A60">
        <v>1891857</v>
      </c>
      <c r="B60" t="s">
        <v>43</v>
      </c>
      <c r="C60" t="s">
        <v>22</v>
      </c>
      <c r="D60">
        <v>8</v>
      </c>
      <c r="E60">
        <v>20170301</v>
      </c>
      <c r="F60">
        <v>111</v>
      </c>
      <c r="G60">
        <v>42</v>
      </c>
      <c r="H60" t="s">
        <v>44</v>
      </c>
      <c r="I60">
        <v>1800</v>
      </c>
      <c r="J60">
        <f t="shared" si="1"/>
        <v>1000</v>
      </c>
    </row>
    <row r="61" spans="1:10" x14ac:dyDescent="0.25">
      <c r="A61">
        <v>1891857</v>
      </c>
      <c r="B61" t="s">
        <v>43</v>
      </c>
      <c r="C61" t="s">
        <v>23</v>
      </c>
      <c r="D61">
        <v>9</v>
      </c>
      <c r="E61">
        <v>20170301</v>
      </c>
      <c r="F61">
        <v>111</v>
      </c>
      <c r="G61">
        <v>42</v>
      </c>
      <c r="H61" t="s">
        <v>44</v>
      </c>
      <c r="I61">
        <v>1800</v>
      </c>
      <c r="J61">
        <f t="shared" si="1"/>
        <v>2500</v>
      </c>
    </row>
    <row r="62" spans="1:10" x14ac:dyDescent="0.25">
      <c r="A62">
        <v>1898515</v>
      </c>
      <c r="B62" t="s">
        <v>45</v>
      </c>
      <c r="C62" t="s">
        <v>12</v>
      </c>
      <c r="D62">
        <v>1</v>
      </c>
      <c r="E62">
        <v>20170301</v>
      </c>
      <c r="F62">
        <v>162</v>
      </c>
      <c r="G62">
        <v>51</v>
      </c>
      <c r="H62" t="s">
        <v>46</v>
      </c>
      <c r="I62">
        <v>1750</v>
      </c>
      <c r="J62">
        <f t="shared" si="1"/>
        <v>1000</v>
      </c>
    </row>
    <row r="63" spans="1:10" x14ac:dyDescent="0.25">
      <c r="A63">
        <v>1898515</v>
      </c>
      <c r="B63" t="s">
        <v>45</v>
      </c>
      <c r="C63" t="s">
        <v>15</v>
      </c>
      <c r="D63">
        <v>2</v>
      </c>
      <c r="E63">
        <v>20170301</v>
      </c>
      <c r="F63">
        <v>162</v>
      </c>
      <c r="G63">
        <v>51</v>
      </c>
      <c r="H63" t="s">
        <v>46</v>
      </c>
      <c r="I63">
        <v>1750</v>
      </c>
      <c r="J63">
        <f t="shared" si="1"/>
        <v>2500</v>
      </c>
    </row>
    <row r="64" spans="1:10" x14ac:dyDescent="0.25">
      <c r="A64">
        <v>1900436</v>
      </c>
      <c r="B64" t="s">
        <v>47</v>
      </c>
      <c r="C64" t="s">
        <v>12</v>
      </c>
      <c r="D64">
        <v>1</v>
      </c>
      <c r="E64">
        <v>20170301</v>
      </c>
      <c r="F64">
        <v>114</v>
      </c>
      <c r="G64">
        <v>44</v>
      </c>
      <c r="H64" t="s">
        <v>48</v>
      </c>
      <c r="I64">
        <v>3600</v>
      </c>
      <c r="J64">
        <f t="shared" si="1"/>
        <v>1000</v>
      </c>
    </row>
    <row r="65" spans="1:10" x14ac:dyDescent="0.25">
      <c r="A65">
        <v>1900436</v>
      </c>
      <c r="B65" t="s">
        <v>47</v>
      </c>
      <c r="C65" t="s">
        <v>15</v>
      </c>
      <c r="D65">
        <v>2</v>
      </c>
      <c r="E65">
        <v>20170301</v>
      </c>
      <c r="F65">
        <v>114</v>
      </c>
      <c r="G65">
        <v>44</v>
      </c>
      <c r="H65" t="s">
        <v>48</v>
      </c>
      <c r="I65">
        <v>3600</v>
      </c>
      <c r="J65">
        <f t="shared" si="1"/>
        <v>2500</v>
      </c>
    </row>
    <row r="66" spans="1:10" x14ac:dyDescent="0.25">
      <c r="A66">
        <v>1900436</v>
      </c>
      <c r="B66" t="s">
        <v>47</v>
      </c>
      <c r="C66" t="s">
        <v>17</v>
      </c>
      <c r="D66">
        <v>3</v>
      </c>
      <c r="E66">
        <v>20170301</v>
      </c>
      <c r="F66">
        <v>114</v>
      </c>
      <c r="G66">
        <v>44</v>
      </c>
      <c r="H66" t="s">
        <v>48</v>
      </c>
      <c r="I66">
        <v>3600</v>
      </c>
      <c r="J66">
        <f t="shared" ref="J66:J97" si="2">VLOOKUP(D66,TARIFA,7,FALSE)</f>
        <v>1000</v>
      </c>
    </row>
    <row r="67" spans="1:10" x14ac:dyDescent="0.25">
      <c r="A67">
        <v>1900436</v>
      </c>
      <c r="B67" t="s">
        <v>47</v>
      </c>
      <c r="C67" t="s">
        <v>18</v>
      </c>
      <c r="D67">
        <v>4</v>
      </c>
      <c r="E67">
        <v>20170301</v>
      </c>
      <c r="F67">
        <v>114</v>
      </c>
      <c r="G67">
        <v>44</v>
      </c>
      <c r="H67" t="s">
        <v>48</v>
      </c>
      <c r="I67">
        <v>3600</v>
      </c>
      <c r="J67">
        <f t="shared" si="2"/>
        <v>1000</v>
      </c>
    </row>
    <row r="68" spans="1:10" x14ac:dyDescent="0.25">
      <c r="A68">
        <v>1900436</v>
      </c>
      <c r="B68" t="s">
        <v>47</v>
      </c>
      <c r="C68" t="s">
        <v>19</v>
      </c>
      <c r="D68">
        <v>5</v>
      </c>
      <c r="E68">
        <v>20170301</v>
      </c>
      <c r="F68">
        <v>114</v>
      </c>
      <c r="G68">
        <v>44</v>
      </c>
      <c r="H68" t="s">
        <v>48</v>
      </c>
      <c r="I68">
        <v>3600</v>
      </c>
      <c r="J68">
        <f t="shared" si="2"/>
        <v>1000</v>
      </c>
    </row>
    <row r="69" spans="1:10" x14ac:dyDescent="0.25">
      <c r="A69">
        <v>1900436</v>
      </c>
      <c r="B69" t="s">
        <v>47</v>
      </c>
      <c r="C69" t="s">
        <v>21</v>
      </c>
      <c r="D69">
        <v>6</v>
      </c>
      <c r="E69">
        <v>20170301</v>
      </c>
      <c r="F69">
        <v>114</v>
      </c>
      <c r="G69">
        <v>44</v>
      </c>
      <c r="H69" t="s">
        <v>48</v>
      </c>
      <c r="I69">
        <v>3600</v>
      </c>
      <c r="J69">
        <f t="shared" si="2"/>
        <v>2500</v>
      </c>
    </row>
    <row r="70" spans="1:10" x14ac:dyDescent="0.25">
      <c r="A70">
        <v>1903876</v>
      </c>
      <c r="B70" t="s">
        <v>49</v>
      </c>
      <c r="C70" t="s">
        <v>12</v>
      </c>
      <c r="D70">
        <v>1</v>
      </c>
      <c r="E70">
        <v>0</v>
      </c>
      <c r="F70">
        <v>0</v>
      </c>
      <c r="G70">
        <v>0</v>
      </c>
      <c r="I70" t="s">
        <v>14</v>
      </c>
      <c r="J70">
        <f t="shared" si="2"/>
        <v>1000</v>
      </c>
    </row>
    <row r="71" spans="1:10" x14ac:dyDescent="0.25">
      <c r="A71">
        <v>1903876</v>
      </c>
      <c r="B71" t="s">
        <v>49</v>
      </c>
      <c r="C71" t="s">
        <v>15</v>
      </c>
      <c r="D71">
        <v>2</v>
      </c>
      <c r="E71">
        <v>0</v>
      </c>
      <c r="F71">
        <v>0</v>
      </c>
      <c r="G71">
        <v>0</v>
      </c>
      <c r="I71" t="s">
        <v>14</v>
      </c>
      <c r="J71">
        <f t="shared" si="2"/>
        <v>2500</v>
      </c>
    </row>
    <row r="72" spans="1:10" x14ac:dyDescent="0.25">
      <c r="A72">
        <v>1903876</v>
      </c>
      <c r="B72" t="s">
        <v>49</v>
      </c>
      <c r="C72" t="s">
        <v>17</v>
      </c>
      <c r="D72">
        <v>3</v>
      </c>
      <c r="E72">
        <v>0</v>
      </c>
      <c r="F72">
        <v>0</v>
      </c>
      <c r="G72">
        <v>0</v>
      </c>
      <c r="I72" t="s">
        <v>14</v>
      </c>
      <c r="J72">
        <f t="shared" si="2"/>
        <v>1000</v>
      </c>
    </row>
    <row r="73" spans="1:10" x14ac:dyDescent="0.25">
      <c r="A73">
        <v>1903876</v>
      </c>
      <c r="B73" t="s">
        <v>49</v>
      </c>
      <c r="C73" t="s">
        <v>18</v>
      </c>
      <c r="D73">
        <v>4</v>
      </c>
      <c r="E73">
        <v>0</v>
      </c>
      <c r="F73">
        <v>0</v>
      </c>
      <c r="G73">
        <v>0</v>
      </c>
      <c r="I73" t="s">
        <v>14</v>
      </c>
      <c r="J73">
        <f t="shared" si="2"/>
        <v>1000</v>
      </c>
    </row>
    <row r="74" spans="1:10" x14ac:dyDescent="0.25">
      <c r="A74">
        <v>1903876</v>
      </c>
      <c r="B74" t="s">
        <v>49</v>
      </c>
      <c r="C74" t="s">
        <v>19</v>
      </c>
      <c r="D74">
        <v>5</v>
      </c>
      <c r="E74">
        <v>0</v>
      </c>
      <c r="F74">
        <v>0</v>
      </c>
      <c r="G74">
        <v>0</v>
      </c>
      <c r="I74" t="s">
        <v>14</v>
      </c>
      <c r="J74">
        <f t="shared" si="2"/>
        <v>1000</v>
      </c>
    </row>
    <row r="75" spans="1:10" x14ac:dyDescent="0.25">
      <c r="A75">
        <v>1903876</v>
      </c>
      <c r="B75" t="s">
        <v>49</v>
      </c>
      <c r="C75" t="s">
        <v>21</v>
      </c>
      <c r="D75">
        <v>6</v>
      </c>
      <c r="E75">
        <v>0</v>
      </c>
      <c r="F75">
        <v>0</v>
      </c>
      <c r="G75">
        <v>0</v>
      </c>
      <c r="I75" t="s">
        <v>14</v>
      </c>
      <c r="J75">
        <f t="shared" si="2"/>
        <v>2500</v>
      </c>
    </row>
    <row r="76" spans="1:10" x14ac:dyDescent="0.25">
      <c r="A76">
        <v>1925241</v>
      </c>
      <c r="B76" t="s">
        <v>50</v>
      </c>
      <c r="C76" t="s">
        <v>12</v>
      </c>
      <c r="D76">
        <v>1</v>
      </c>
      <c r="E76">
        <v>0</v>
      </c>
      <c r="F76">
        <v>0</v>
      </c>
      <c r="G76">
        <v>0</v>
      </c>
      <c r="I76" t="s">
        <v>14</v>
      </c>
      <c r="J76">
        <f t="shared" si="2"/>
        <v>1000</v>
      </c>
    </row>
    <row r="77" spans="1:10" x14ac:dyDescent="0.25">
      <c r="A77">
        <v>1925241</v>
      </c>
      <c r="B77" t="s">
        <v>50</v>
      </c>
      <c r="C77" t="s">
        <v>15</v>
      </c>
      <c r="D77">
        <v>2</v>
      </c>
      <c r="E77">
        <v>0</v>
      </c>
      <c r="F77">
        <v>0</v>
      </c>
      <c r="G77">
        <v>0</v>
      </c>
      <c r="I77" t="s">
        <v>14</v>
      </c>
      <c r="J77">
        <f t="shared" si="2"/>
        <v>2500</v>
      </c>
    </row>
    <row r="78" spans="1:10" x14ac:dyDescent="0.25">
      <c r="A78">
        <v>1925241</v>
      </c>
      <c r="B78" t="s">
        <v>50</v>
      </c>
      <c r="C78" t="s">
        <v>17</v>
      </c>
      <c r="D78">
        <v>3</v>
      </c>
      <c r="E78">
        <v>0</v>
      </c>
      <c r="F78">
        <v>0</v>
      </c>
      <c r="G78">
        <v>0</v>
      </c>
      <c r="I78" t="s">
        <v>14</v>
      </c>
      <c r="J78">
        <f t="shared" si="2"/>
        <v>1000</v>
      </c>
    </row>
    <row r="79" spans="1:10" x14ac:dyDescent="0.25">
      <c r="A79">
        <v>1925241</v>
      </c>
      <c r="B79" t="s">
        <v>50</v>
      </c>
      <c r="C79" t="s">
        <v>18</v>
      </c>
      <c r="D79">
        <v>4</v>
      </c>
      <c r="E79">
        <v>0</v>
      </c>
      <c r="F79">
        <v>0</v>
      </c>
      <c r="G79">
        <v>0</v>
      </c>
      <c r="I79" t="s">
        <v>14</v>
      </c>
      <c r="J79">
        <f t="shared" si="2"/>
        <v>1000</v>
      </c>
    </row>
    <row r="80" spans="1:10" x14ac:dyDescent="0.25">
      <c r="A80">
        <v>1925241</v>
      </c>
      <c r="B80" t="s">
        <v>50</v>
      </c>
      <c r="C80" t="s">
        <v>19</v>
      </c>
      <c r="D80">
        <v>5</v>
      </c>
      <c r="E80">
        <v>0</v>
      </c>
      <c r="F80">
        <v>0</v>
      </c>
      <c r="G80">
        <v>0</v>
      </c>
      <c r="I80" t="s">
        <v>14</v>
      </c>
      <c r="J80">
        <f t="shared" si="2"/>
        <v>1000</v>
      </c>
    </row>
    <row r="81" spans="1:10" x14ac:dyDescent="0.25">
      <c r="A81">
        <v>1925241</v>
      </c>
      <c r="B81" t="s">
        <v>50</v>
      </c>
      <c r="C81" t="s">
        <v>21</v>
      </c>
      <c r="D81">
        <v>6</v>
      </c>
      <c r="E81">
        <v>0</v>
      </c>
      <c r="F81">
        <v>0</v>
      </c>
      <c r="G81">
        <v>0</v>
      </c>
      <c r="I81" t="s">
        <v>14</v>
      </c>
      <c r="J81">
        <f t="shared" si="2"/>
        <v>2500</v>
      </c>
    </row>
    <row r="82" spans="1:10" x14ac:dyDescent="0.25">
      <c r="A82">
        <v>1925241</v>
      </c>
      <c r="B82" t="s">
        <v>50</v>
      </c>
      <c r="C82" t="s">
        <v>22</v>
      </c>
      <c r="D82">
        <v>8</v>
      </c>
      <c r="E82">
        <v>0</v>
      </c>
      <c r="F82">
        <v>0</v>
      </c>
      <c r="G82">
        <v>0</v>
      </c>
      <c r="I82" t="s">
        <v>14</v>
      </c>
      <c r="J82">
        <f t="shared" si="2"/>
        <v>1000</v>
      </c>
    </row>
    <row r="83" spans="1:10" x14ac:dyDescent="0.25">
      <c r="A83">
        <v>1925241</v>
      </c>
      <c r="B83" t="s">
        <v>50</v>
      </c>
      <c r="C83" t="s">
        <v>23</v>
      </c>
      <c r="D83">
        <v>9</v>
      </c>
      <c r="E83">
        <v>0</v>
      </c>
      <c r="F83">
        <v>0</v>
      </c>
      <c r="G83">
        <v>0</v>
      </c>
      <c r="I83" t="s">
        <v>14</v>
      </c>
      <c r="J83">
        <f t="shared" si="2"/>
        <v>2500</v>
      </c>
    </row>
    <row r="84" spans="1:10" x14ac:dyDescent="0.25">
      <c r="A84">
        <v>1933303</v>
      </c>
      <c r="B84" t="s">
        <v>51</v>
      </c>
      <c r="C84" t="s">
        <v>12</v>
      </c>
      <c r="D84">
        <v>1</v>
      </c>
      <c r="E84">
        <v>20170301</v>
      </c>
      <c r="F84">
        <v>520</v>
      </c>
      <c r="G84">
        <v>42</v>
      </c>
      <c r="H84" t="s">
        <v>52</v>
      </c>
      <c r="I84">
        <v>12900</v>
      </c>
      <c r="J84">
        <f t="shared" si="2"/>
        <v>1000</v>
      </c>
    </row>
    <row r="85" spans="1:10" x14ac:dyDescent="0.25">
      <c r="A85">
        <v>1933303</v>
      </c>
      <c r="B85" t="s">
        <v>51</v>
      </c>
      <c r="C85" t="s">
        <v>15</v>
      </c>
      <c r="D85">
        <v>2</v>
      </c>
      <c r="E85">
        <v>20170301</v>
      </c>
      <c r="F85">
        <v>520</v>
      </c>
      <c r="G85">
        <v>42</v>
      </c>
      <c r="H85" t="s">
        <v>52</v>
      </c>
      <c r="I85">
        <v>12900</v>
      </c>
      <c r="J85">
        <f t="shared" si="2"/>
        <v>2500</v>
      </c>
    </row>
    <row r="86" spans="1:10" x14ac:dyDescent="0.25">
      <c r="A86">
        <v>1933303</v>
      </c>
      <c r="B86" t="s">
        <v>51</v>
      </c>
      <c r="C86" t="s">
        <v>17</v>
      </c>
      <c r="D86">
        <v>3</v>
      </c>
      <c r="E86">
        <v>20170301</v>
      </c>
      <c r="F86">
        <v>520</v>
      </c>
      <c r="G86">
        <v>42</v>
      </c>
      <c r="H86" t="s">
        <v>52</v>
      </c>
      <c r="I86">
        <v>12900</v>
      </c>
      <c r="J86">
        <f t="shared" si="2"/>
        <v>1000</v>
      </c>
    </row>
    <row r="87" spans="1:10" x14ac:dyDescent="0.25">
      <c r="A87">
        <v>1933303</v>
      </c>
      <c r="B87" t="s">
        <v>51</v>
      </c>
      <c r="C87" t="s">
        <v>19</v>
      </c>
      <c r="D87">
        <v>5</v>
      </c>
      <c r="E87">
        <v>20170301</v>
      </c>
      <c r="F87">
        <v>520</v>
      </c>
      <c r="G87">
        <v>42</v>
      </c>
      <c r="H87" t="s">
        <v>52</v>
      </c>
      <c r="I87">
        <v>12900</v>
      </c>
      <c r="J87">
        <f t="shared" si="2"/>
        <v>1000</v>
      </c>
    </row>
    <row r="88" spans="1:10" x14ac:dyDescent="0.25">
      <c r="A88">
        <v>1933303</v>
      </c>
      <c r="B88" t="s">
        <v>51</v>
      </c>
      <c r="C88" t="s">
        <v>21</v>
      </c>
      <c r="D88">
        <v>6</v>
      </c>
      <c r="E88">
        <v>20170301</v>
      </c>
      <c r="F88">
        <v>520</v>
      </c>
      <c r="G88">
        <v>42</v>
      </c>
      <c r="H88" t="s">
        <v>52</v>
      </c>
      <c r="I88">
        <v>12900</v>
      </c>
      <c r="J88">
        <f t="shared" si="2"/>
        <v>2500</v>
      </c>
    </row>
    <row r="89" spans="1:10" x14ac:dyDescent="0.25">
      <c r="A89">
        <v>1933303</v>
      </c>
      <c r="B89" t="s">
        <v>51</v>
      </c>
      <c r="C89" t="s">
        <v>22</v>
      </c>
      <c r="D89">
        <v>8</v>
      </c>
      <c r="E89">
        <v>20170301</v>
      </c>
      <c r="F89">
        <v>520</v>
      </c>
      <c r="G89">
        <v>42</v>
      </c>
      <c r="H89" t="s">
        <v>52</v>
      </c>
      <c r="I89">
        <v>12900</v>
      </c>
      <c r="J89">
        <f t="shared" si="2"/>
        <v>1000</v>
      </c>
    </row>
    <row r="90" spans="1:10" x14ac:dyDescent="0.25">
      <c r="A90">
        <v>2090866</v>
      </c>
      <c r="B90" t="s">
        <v>53</v>
      </c>
      <c r="C90" t="s">
        <v>12</v>
      </c>
      <c r="D90">
        <v>1</v>
      </c>
      <c r="E90">
        <v>20170301</v>
      </c>
      <c r="F90">
        <v>117</v>
      </c>
      <c r="G90">
        <v>42</v>
      </c>
      <c r="H90" t="s">
        <v>54</v>
      </c>
      <c r="I90">
        <v>550</v>
      </c>
      <c r="J90">
        <f t="shared" si="2"/>
        <v>1000</v>
      </c>
    </row>
    <row r="91" spans="1:10" x14ac:dyDescent="0.25">
      <c r="A91">
        <v>2090866</v>
      </c>
      <c r="B91" t="s">
        <v>53</v>
      </c>
      <c r="C91" t="s">
        <v>15</v>
      </c>
      <c r="D91">
        <v>2</v>
      </c>
      <c r="E91">
        <v>20170301</v>
      </c>
      <c r="F91">
        <v>117</v>
      </c>
      <c r="G91">
        <v>42</v>
      </c>
      <c r="H91" t="s">
        <v>54</v>
      </c>
      <c r="I91">
        <v>550</v>
      </c>
      <c r="J91">
        <f t="shared" si="2"/>
        <v>2500</v>
      </c>
    </row>
    <row r="92" spans="1:10" x14ac:dyDescent="0.25">
      <c r="A92">
        <v>2100143</v>
      </c>
      <c r="B92" t="s">
        <v>55</v>
      </c>
      <c r="C92" t="s">
        <v>12</v>
      </c>
      <c r="D92">
        <v>1</v>
      </c>
      <c r="E92">
        <v>20170301</v>
      </c>
      <c r="F92">
        <v>52</v>
      </c>
      <c r="G92">
        <v>44</v>
      </c>
      <c r="H92" t="s">
        <v>56</v>
      </c>
      <c r="I92">
        <v>1590</v>
      </c>
      <c r="J92">
        <f t="shared" si="2"/>
        <v>1000</v>
      </c>
    </row>
    <row r="93" spans="1:10" x14ac:dyDescent="0.25">
      <c r="A93">
        <v>2100143</v>
      </c>
      <c r="B93" t="s">
        <v>55</v>
      </c>
      <c r="C93" t="s">
        <v>15</v>
      </c>
      <c r="D93">
        <v>2</v>
      </c>
      <c r="E93">
        <v>20170301</v>
      </c>
      <c r="F93">
        <v>52</v>
      </c>
      <c r="G93">
        <v>44</v>
      </c>
      <c r="H93" t="s">
        <v>56</v>
      </c>
      <c r="I93">
        <v>1590</v>
      </c>
      <c r="J93">
        <f t="shared" si="2"/>
        <v>2500</v>
      </c>
    </row>
    <row r="94" spans="1:10" x14ac:dyDescent="0.25">
      <c r="A94">
        <v>2100143</v>
      </c>
      <c r="B94" t="s">
        <v>55</v>
      </c>
      <c r="C94" t="s">
        <v>17</v>
      </c>
      <c r="D94">
        <v>3</v>
      </c>
      <c r="E94">
        <v>20170301</v>
      </c>
      <c r="F94">
        <v>52</v>
      </c>
      <c r="G94">
        <v>44</v>
      </c>
      <c r="H94" t="s">
        <v>56</v>
      </c>
      <c r="I94">
        <v>1590</v>
      </c>
      <c r="J94">
        <f t="shared" si="2"/>
        <v>1000</v>
      </c>
    </row>
    <row r="95" spans="1:10" x14ac:dyDescent="0.25">
      <c r="A95">
        <v>2100143</v>
      </c>
      <c r="B95" t="s">
        <v>55</v>
      </c>
      <c r="C95" t="s">
        <v>18</v>
      </c>
      <c r="D95">
        <v>4</v>
      </c>
      <c r="E95">
        <v>20170301</v>
      </c>
      <c r="F95">
        <v>52</v>
      </c>
      <c r="G95">
        <v>44</v>
      </c>
      <c r="H95" t="s">
        <v>56</v>
      </c>
      <c r="I95">
        <v>1590</v>
      </c>
      <c r="J95">
        <f t="shared" si="2"/>
        <v>1000</v>
      </c>
    </row>
    <row r="96" spans="1:10" x14ac:dyDescent="0.25">
      <c r="A96">
        <v>2100143</v>
      </c>
      <c r="B96" t="s">
        <v>55</v>
      </c>
      <c r="C96" t="s">
        <v>19</v>
      </c>
      <c r="D96">
        <v>5</v>
      </c>
      <c r="E96">
        <v>20170301</v>
      </c>
      <c r="F96">
        <v>52</v>
      </c>
      <c r="G96">
        <v>44</v>
      </c>
      <c r="H96" t="s">
        <v>56</v>
      </c>
      <c r="I96">
        <v>1590</v>
      </c>
      <c r="J96">
        <f t="shared" si="2"/>
        <v>1000</v>
      </c>
    </row>
    <row r="97" spans="1:10" x14ac:dyDescent="0.25">
      <c r="A97">
        <v>2100143</v>
      </c>
      <c r="B97" t="s">
        <v>55</v>
      </c>
      <c r="C97" t="s">
        <v>21</v>
      </c>
      <c r="D97">
        <v>6</v>
      </c>
      <c r="E97">
        <v>20170301</v>
      </c>
      <c r="F97">
        <v>52</v>
      </c>
      <c r="G97">
        <v>44</v>
      </c>
      <c r="H97" t="s">
        <v>56</v>
      </c>
      <c r="I97">
        <v>1590</v>
      </c>
      <c r="J97">
        <f t="shared" si="2"/>
        <v>2500</v>
      </c>
    </row>
    <row r="98" spans="1:10" x14ac:dyDescent="0.25">
      <c r="A98">
        <v>2100143</v>
      </c>
      <c r="B98" t="s">
        <v>55</v>
      </c>
      <c r="C98" t="s">
        <v>22</v>
      </c>
      <c r="D98">
        <v>8</v>
      </c>
      <c r="E98">
        <v>20170301</v>
      </c>
      <c r="F98">
        <v>52</v>
      </c>
      <c r="G98">
        <v>44</v>
      </c>
      <c r="H98" t="s">
        <v>56</v>
      </c>
      <c r="I98">
        <v>1590</v>
      </c>
      <c r="J98">
        <f t="shared" ref="J98:J128" si="3">VLOOKUP(D98,TARIFA,7,FALSE)</f>
        <v>1000</v>
      </c>
    </row>
    <row r="99" spans="1:10" x14ac:dyDescent="0.25">
      <c r="A99">
        <v>2100143</v>
      </c>
      <c r="B99" t="s">
        <v>55</v>
      </c>
      <c r="C99" t="s">
        <v>23</v>
      </c>
      <c r="D99">
        <v>9</v>
      </c>
      <c r="E99">
        <v>20170301</v>
      </c>
      <c r="F99">
        <v>52</v>
      </c>
      <c r="G99">
        <v>44</v>
      </c>
      <c r="H99" t="s">
        <v>56</v>
      </c>
      <c r="I99">
        <v>1590</v>
      </c>
      <c r="J99">
        <f t="shared" si="3"/>
        <v>2500</v>
      </c>
    </row>
    <row r="100" spans="1:10" x14ac:dyDescent="0.25">
      <c r="A100">
        <v>2108162</v>
      </c>
      <c r="B100" t="s">
        <v>57</v>
      </c>
      <c r="C100" t="s">
        <v>12</v>
      </c>
      <c r="D100">
        <v>1</v>
      </c>
      <c r="E100">
        <v>20170301</v>
      </c>
      <c r="F100">
        <v>54</v>
      </c>
      <c r="G100">
        <v>44</v>
      </c>
      <c r="H100" t="s">
        <v>58</v>
      </c>
      <c r="I100">
        <v>2630</v>
      </c>
      <c r="J100">
        <f t="shared" si="3"/>
        <v>1000</v>
      </c>
    </row>
    <row r="101" spans="1:10" x14ac:dyDescent="0.25">
      <c r="A101">
        <v>2108162</v>
      </c>
      <c r="B101" t="s">
        <v>57</v>
      </c>
      <c r="C101" t="s">
        <v>15</v>
      </c>
      <c r="D101">
        <v>2</v>
      </c>
      <c r="E101">
        <v>20170301</v>
      </c>
      <c r="F101">
        <v>54</v>
      </c>
      <c r="G101">
        <v>44</v>
      </c>
      <c r="H101" t="s">
        <v>58</v>
      </c>
      <c r="I101">
        <v>2630</v>
      </c>
      <c r="J101">
        <f t="shared" si="3"/>
        <v>2500</v>
      </c>
    </row>
    <row r="102" spans="1:10" x14ac:dyDescent="0.25">
      <c r="A102">
        <v>2108162</v>
      </c>
      <c r="B102" t="s">
        <v>57</v>
      </c>
      <c r="C102" t="s">
        <v>17</v>
      </c>
      <c r="D102">
        <v>3</v>
      </c>
      <c r="E102">
        <v>20170301</v>
      </c>
      <c r="F102">
        <v>54</v>
      </c>
      <c r="G102">
        <v>44</v>
      </c>
      <c r="H102" t="s">
        <v>58</v>
      </c>
      <c r="I102">
        <v>2630</v>
      </c>
      <c r="J102">
        <f t="shared" si="3"/>
        <v>1000</v>
      </c>
    </row>
    <row r="103" spans="1:10" x14ac:dyDescent="0.25">
      <c r="A103">
        <v>2108162</v>
      </c>
      <c r="B103" t="s">
        <v>57</v>
      </c>
      <c r="C103" t="s">
        <v>18</v>
      </c>
      <c r="D103">
        <v>4</v>
      </c>
      <c r="E103">
        <v>20170301</v>
      </c>
      <c r="F103">
        <v>54</v>
      </c>
      <c r="G103">
        <v>44</v>
      </c>
      <c r="H103" t="s">
        <v>58</v>
      </c>
      <c r="I103">
        <v>2630</v>
      </c>
      <c r="J103">
        <f t="shared" si="3"/>
        <v>1000</v>
      </c>
    </row>
    <row r="104" spans="1:10" x14ac:dyDescent="0.25">
      <c r="A104">
        <v>2108162</v>
      </c>
      <c r="B104" t="s">
        <v>57</v>
      </c>
      <c r="C104" t="s">
        <v>19</v>
      </c>
      <c r="D104">
        <v>5</v>
      </c>
      <c r="E104">
        <v>20170301</v>
      </c>
      <c r="F104">
        <v>54</v>
      </c>
      <c r="G104">
        <v>44</v>
      </c>
      <c r="H104" t="s">
        <v>58</v>
      </c>
      <c r="I104">
        <v>2630</v>
      </c>
      <c r="J104">
        <f t="shared" si="3"/>
        <v>1000</v>
      </c>
    </row>
    <row r="105" spans="1:10" x14ac:dyDescent="0.25">
      <c r="A105">
        <v>2108162</v>
      </c>
      <c r="B105" t="s">
        <v>57</v>
      </c>
      <c r="C105" t="s">
        <v>21</v>
      </c>
      <c r="D105">
        <v>6</v>
      </c>
      <c r="E105">
        <v>20170301</v>
      </c>
      <c r="F105">
        <v>54</v>
      </c>
      <c r="G105">
        <v>44</v>
      </c>
      <c r="H105" t="s">
        <v>58</v>
      </c>
      <c r="I105">
        <v>2630</v>
      </c>
      <c r="J105">
        <f t="shared" si="3"/>
        <v>2500</v>
      </c>
    </row>
    <row r="106" spans="1:10" x14ac:dyDescent="0.25">
      <c r="A106">
        <v>2108162</v>
      </c>
      <c r="B106" t="s">
        <v>57</v>
      </c>
      <c r="C106" t="s">
        <v>22</v>
      </c>
      <c r="D106">
        <v>8</v>
      </c>
      <c r="E106">
        <v>20170301</v>
      </c>
      <c r="F106">
        <v>54</v>
      </c>
      <c r="G106">
        <v>44</v>
      </c>
      <c r="H106" t="s">
        <v>58</v>
      </c>
      <c r="I106">
        <v>2630</v>
      </c>
      <c r="J106">
        <f t="shared" si="3"/>
        <v>1000</v>
      </c>
    </row>
    <row r="107" spans="1:10" x14ac:dyDescent="0.25">
      <c r="A107">
        <v>2108162</v>
      </c>
      <c r="B107" t="s">
        <v>57</v>
      </c>
      <c r="C107" t="s">
        <v>23</v>
      </c>
      <c r="D107">
        <v>9</v>
      </c>
      <c r="E107">
        <v>20170301</v>
      </c>
      <c r="F107">
        <v>54</v>
      </c>
      <c r="G107">
        <v>44</v>
      </c>
      <c r="H107" t="s">
        <v>58</v>
      </c>
      <c r="I107">
        <v>2630</v>
      </c>
      <c r="J107">
        <f t="shared" si="3"/>
        <v>2500</v>
      </c>
    </row>
    <row r="108" spans="1:10" x14ac:dyDescent="0.25">
      <c r="A108">
        <v>2108830</v>
      </c>
      <c r="B108" t="s">
        <v>59</v>
      </c>
      <c r="C108" t="s">
        <v>19</v>
      </c>
      <c r="D108">
        <v>5</v>
      </c>
      <c r="E108">
        <v>20170301</v>
      </c>
      <c r="F108">
        <v>52</v>
      </c>
      <c r="G108">
        <v>44</v>
      </c>
      <c r="H108" t="s">
        <v>56</v>
      </c>
      <c r="I108">
        <v>1590</v>
      </c>
      <c r="J108">
        <f t="shared" si="3"/>
        <v>1000</v>
      </c>
    </row>
    <row r="109" spans="1:10" x14ac:dyDescent="0.25">
      <c r="A109">
        <v>2108830</v>
      </c>
      <c r="B109" t="s">
        <v>59</v>
      </c>
      <c r="C109" t="s">
        <v>22</v>
      </c>
      <c r="D109">
        <v>8</v>
      </c>
      <c r="E109">
        <v>20170301</v>
      </c>
      <c r="F109">
        <v>52</v>
      </c>
      <c r="G109">
        <v>44</v>
      </c>
      <c r="H109" t="s">
        <v>56</v>
      </c>
      <c r="I109">
        <v>1590</v>
      </c>
      <c r="J109">
        <f t="shared" si="3"/>
        <v>1000</v>
      </c>
    </row>
    <row r="110" spans="1:10" x14ac:dyDescent="0.25">
      <c r="A110">
        <v>2108830</v>
      </c>
      <c r="B110" t="s">
        <v>59</v>
      </c>
      <c r="C110" t="s">
        <v>23</v>
      </c>
      <c r="D110">
        <v>9</v>
      </c>
      <c r="E110">
        <v>20170301</v>
      </c>
      <c r="F110">
        <v>52</v>
      </c>
      <c r="G110">
        <v>44</v>
      </c>
      <c r="H110" t="s">
        <v>56</v>
      </c>
      <c r="I110">
        <v>1590</v>
      </c>
      <c r="J110">
        <f t="shared" si="3"/>
        <v>2500</v>
      </c>
    </row>
    <row r="111" spans="1:10" x14ac:dyDescent="0.25">
      <c r="A111">
        <v>2109187</v>
      </c>
      <c r="B111" t="s">
        <v>60</v>
      </c>
      <c r="C111" t="s">
        <v>12</v>
      </c>
      <c r="D111">
        <v>1</v>
      </c>
      <c r="E111">
        <v>20170301</v>
      </c>
      <c r="F111">
        <v>446</v>
      </c>
      <c r="G111">
        <v>44</v>
      </c>
      <c r="H111" t="s">
        <v>61</v>
      </c>
      <c r="I111">
        <v>210</v>
      </c>
      <c r="J111">
        <f t="shared" si="3"/>
        <v>1000</v>
      </c>
    </row>
    <row r="112" spans="1:10" x14ac:dyDescent="0.25">
      <c r="A112">
        <v>2109187</v>
      </c>
      <c r="B112" t="s">
        <v>60</v>
      </c>
      <c r="C112" t="s">
        <v>15</v>
      </c>
      <c r="D112">
        <v>2</v>
      </c>
      <c r="E112">
        <v>20170301</v>
      </c>
      <c r="F112">
        <v>446</v>
      </c>
      <c r="G112">
        <v>44</v>
      </c>
      <c r="H112" t="s">
        <v>61</v>
      </c>
      <c r="I112">
        <v>210</v>
      </c>
      <c r="J112">
        <f t="shared" si="3"/>
        <v>2500</v>
      </c>
    </row>
    <row r="113" spans="1:10" x14ac:dyDescent="0.25">
      <c r="A113">
        <v>2109187</v>
      </c>
      <c r="B113" t="s">
        <v>60</v>
      </c>
      <c r="C113" t="s">
        <v>17</v>
      </c>
      <c r="D113">
        <v>3</v>
      </c>
      <c r="E113">
        <v>20170301</v>
      </c>
      <c r="F113">
        <v>446</v>
      </c>
      <c r="G113">
        <v>44</v>
      </c>
      <c r="H113" t="s">
        <v>61</v>
      </c>
      <c r="I113">
        <v>210</v>
      </c>
      <c r="J113">
        <f t="shared" si="3"/>
        <v>1000</v>
      </c>
    </row>
    <row r="114" spans="1:10" x14ac:dyDescent="0.25">
      <c r="A114">
        <v>2109187</v>
      </c>
      <c r="B114" t="s">
        <v>60</v>
      </c>
      <c r="C114" t="s">
        <v>18</v>
      </c>
      <c r="D114">
        <v>4</v>
      </c>
      <c r="E114">
        <v>20170301</v>
      </c>
      <c r="F114">
        <v>446</v>
      </c>
      <c r="G114">
        <v>44</v>
      </c>
      <c r="H114" t="s">
        <v>61</v>
      </c>
      <c r="I114">
        <v>210</v>
      </c>
      <c r="J114">
        <f t="shared" si="3"/>
        <v>1000</v>
      </c>
    </row>
    <row r="115" spans="1:10" x14ac:dyDescent="0.25">
      <c r="A115">
        <v>2109187</v>
      </c>
      <c r="B115" t="s">
        <v>60</v>
      </c>
      <c r="C115" t="s">
        <v>19</v>
      </c>
      <c r="D115">
        <v>5</v>
      </c>
      <c r="E115">
        <v>20170301</v>
      </c>
      <c r="F115">
        <v>446</v>
      </c>
      <c r="G115">
        <v>44</v>
      </c>
      <c r="H115" t="s">
        <v>61</v>
      </c>
      <c r="I115">
        <v>210</v>
      </c>
      <c r="J115">
        <f t="shared" si="3"/>
        <v>1000</v>
      </c>
    </row>
    <row r="116" spans="1:10" x14ac:dyDescent="0.25">
      <c r="A116">
        <v>2109187</v>
      </c>
      <c r="B116" t="s">
        <v>60</v>
      </c>
      <c r="C116" t="s">
        <v>21</v>
      </c>
      <c r="D116">
        <v>6</v>
      </c>
      <c r="E116">
        <v>20170301</v>
      </c>
      <c r="F116">
        <v>446</v>
      </c>
      <c r="G116">
        <v>44</v>
      </c>
      <c r="H116" t="s">
        <v>61</v>
      </c>
      <c r="I116">
        <v>210</v>
      </c>
      <c r="J116">
        <f t="shared" si="3"/>
        <v>2500</v>
      </c>
    </row>
    <row r="117" spans="1:10" x14ac:dyDescent="0.25">
      <c r="A117">
        <v>2109187</v>
      </c>
      <c r="B117" t="s">
        <v>60</v>
      </c>
      <c r="C117" t="s">
        <v>28</v>
      </c>
      <c r="D117">
        <v>7</v>
      </c>
      <c r="E117">
        <v>20170301</v>
      </c>
      <c r="F117">
        <v>446</v>
      </c>
      <c r="G117">
        <v>44</v>
      </c>
      <c r="H117" t="s">
        <v>61</v>
      </c>
      <c r="I117">
        <v>210</v>
      </c>
      <c r="J117">
        <f t="shared" si="3"/>
        <v>1000</v>
      </c>
    </row>
    <row r="118" spans="1:10" x14ac:dyDescent="0.25">
      <c r="A118">
        <v>2109187</v>
      </c>
      <c r="B118" t="s">
        <v>60</v>
      </c>
      <c r="C118" t="s">
        <v>22</v>
      </c>
      <c r="D118">
        <v>8</v>
      </c>
      <c r="E118">
        <v>20170301</v>
      </c>
      <c r="F118">
        <v>446</v>
      </c>
      <c r="G118">
        <v>44</v>
      </c>
      <c r="H118" t="s">
        <v>61</v>
      </c>
      <c r="I118">
        <v>210</v>
      </c>
      <c r="J118">
        <f t="shared" si="3"/>
        <v>1000</v>
      </c>
    </row>
    <row r="119" spans="1:10" x14ac:dyDescent="0.25">
      <c r="A119">
        <v>2109187</v>
      </c>
      <c r="B119" t="s">
        <v>60</v>
      </c>
      <c r="C119" t="s">
        <v>23</v>
      </c>
      <c r="D119">
        <v>9</v>
      </c>
      <c r="E119">
        <v>20170301</v>
      </c>
      <c r="F119">
        <v>446</v>
      </c>
      <c r="G119">
        <v>44</v>
      </c>
      <c r="H119" t="s">
        <v>61</v>
      </c>
      <c r="I119">
        <v>210</v>
      </c>
      <c r="J119">
        <f t="shared" si="3"/>
        <v>2500</v>
      </c>
    </row>
    <row r="120" spans="1:10" x14ac:dyDescent="0.25">
      <c r="A120">
        <v>2113056</v>
      </c>
      <c r="B120" t="s">
        <v>62</v>
      </c>
      <c r="C120" t="s">
        <v>22</v>
      </c>
      <c r="D120">
        <v>8</v>
      </c>
      <c r="E120">
        <v>20170301</v>
      </c>
      <c r="F120">
        <v>518</v>
      </c>
      <c r="G120">
        <v>46</v>
      </c>
      <c r="H120" t="s">
        <v>63</v>
      </c>
      <c r="I120">
        <v>21100</v>
      </c>
      <c r="J120">
        <f t="shared" si="3"/>
        <v>1000</v>
      </c>
    </row>
    <row r="121" spans="1:10" x14ac:dyDescent="0.25">
      <c r="A121">
        <v>2113769</v>
      </c>
      <c r="B121" t="s">
        <v>64</v>
      </c>
      <c r="C121" t="s">
        <v>12</v>
      </c>
      <c r="D121">
        <v>1</v>
      </c>
      <c r="E121">
        <v>20170301</v>
      </c>
      <c r="F121">
        <v>85</v>
      </c>
      <c r="G121">
        <v>46</v>
      </c>
      <c r="H121" t="s">
        <v>65</v>
      </c>
      <c r="I121">
        <v>3000</v>
      </c>
      <c r="J121">
        <f t="shared" si="3"/>
        <v>1000</v>
      </c>
    </row>
    <row r="122" spans="1:10" x14ac:dyDescent="0.25">
      <c r="A122">
        <v>2113769</v>
      </c>
      <c r="B122" t="s">
        <v>64</v>
      </c>
      <c r="C122" t="s">
        <v>15</v>
      </c>
      <c r="D122">
        <v>2</v>
      </c>
      <c r="E122">
        <v>20170301</v>
      </c>
      <c r="F122">
        <v>85</v>
      </c>
      <c r="G122">
        <v>46</v>
      </c>
      <c r="H122" t="s">
        <v>65</v>
      </c>
      <c r="I122">
        <v>3000</v>
      </c>
      <c r="J122">
        <f t="shared" si="3"/>
        <v>2500</v>
      </c>
    </row>
    <row r="123" spans="1:10" x14ac:dyDescent="0.25">
      <c r="A123">
        <v>2113769</v>
      </c>
      <c r="B123" t="s">
        <v>64</v>
      </c>
      <c r="C123" t="s">
        <v>17</v>
      </c>
      <c r="D123">
        <v>3</v>
      </c>
      <c r="E123">
        <v>20170301</v>
      </c>
      <c r="F123">
        <v>85</v>
      </c>
      <c r="G123">
        <v>46</v>
      </c>
      <c r="H123" t="s">
        <v>65</v>
      </c>
      <c r="I123">
        <v>3000</v>
      </c>
      <c r="J123">
        <f t="shared" si="3"/>
        <v>1000</v>
      </c>
    </row>
    <row r="124" spans="1:10" x14ac:dyDescent="0.25">
      <c r="A124">
        <v>2113769</v>
      </c>
      <c r="B124" t="s">
        <v>64</v>
      </c>
      <c r="C124" t="s">
        <v>18</v>
      </c>
      <c r="D124">
        <v>4</v>
      </c>
      <c r="E124">
        <v>20170301</v>
      </c>
      <c r="F124">
        <v>85</v>
      </c>
      <c r="G124">
        <v>46</v>
      </c>
      <c r="H124" t="s">
        <v>65</v>
      </c>
      <c r="I124">
        <v>3000</v>
      </c>
      <c r="J124">
        <f t="shared" si="3"/>
        <v>1000</v>
      </c>
    </row>
    <row r="125" spans="1:10" x14ac:dyDescent="0.25">
      <c r="A125">
        <v>2113769</v>
      </c>
      <c r="B125" t="s">
        <v>64</v>
      </c>
      <c r="C125" t="s">
        <v>19</v>
      </c>
      <c r="D125">
        <v>5</v>
      </c>
      <c r="E125">
        <v>20170301</v>
      </c>
      <c r="F125">
        <v>85</v>
      </c>
      <c r="G125">
        <v>46</v>
      </c>
      <c r="H125" t="s">
        <v>65</v>
      </c>
      <c r="I125">
        <v>3000</v>
      </c>
      <c r="J125">
        <f t="shared" si="3"/>
        <v>1000</v>
      </c>
    </row>
    <row r="126" spans="1:10" x14ac:dyDescent="0.25">
      <c r="A126">
        <v>2113769</v>
      </c>
      <c r="B126" t="s">
        <v>64</v>
      </c>
      <c r="C126" t="s">
        <v>21</v>
      </c>
      <c r="D126">
        <v>6</v>
      </c>
      <c r="E126">
        <v>20170301</v>
      </c>
      <c r="F126">
        <v>85</v>
      </c>
      <c r="G126">
        <v>46</v>
      </c>
      <c r="H126" t="s">
        <v>65</v>
      </c>
      <c r="I126">
        <v>3000</v>
      </c>
      <c r="J126">
        <f t="shared" si="3"/>
        <v>2500</v>
      </c>
    </row>
    <row r="127" spans="1:10" x14ac:dyDescent="0.25">
      <c r="A127">
        <v>2113769</v>
      </c>
      <c r="B127" t="s">
        <v>64</v>
      </c>
      <c r="C127" t="s">
        <v>22</v>
      </c>
      <c r="D127">
        <v>8</v>
      </c>
      <c r="E127">
        <v>20170301</v>
      </c>
      <c r="F127">
        <v>85</v>
      </c>
      <c r="G127">
        <v>46</v>
      </c>
      <c r="H127" t="s">
        <v>65</v>
      </c>
      <c r="I127">
        <v>3000</v>
      </c>
      <c r="J127">
        <f t="shared" si="3"/>
        <v>1000</v>
      </c>
    </row>
    <row r="128" spans="1:10" x14ac:dyDescent="0.25">
      <c r="A128">
        <v>2113769</v>
      </c>
      <c r="B128" t="s">
        <v>64</v>
      </c>
      <c r="C128" t="s">
        <v>23</v>
      </c>
      <c r="D128">
        <v>9</v>
      </c>
      <c r="E128">
        <v>20170301</v>
      </c>
      <c r="F128">
        <v>85</v>
      </c>
      <c r="G128">
        <v>46</v>
      </c>
      <c r="H128" t="s">
        <v>65</v>
      </c>
      <c r="I128">
        <v>3000</v>
      </c>
      <c r="J128">
        <f t="shared" si="3"/>
        <v>2500</v>
      </c>
    </row>
  </sheetData>
  <autoFilter ref="A1:J128" xr:uid="{44323D1E-7762-4422-87E9-7623F802C26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74FC1-D55B-414F-8699-98665B286627}">
  <dimension ref="A1:H10"/>
  <sheetViews>
    <sheetView tabSelected="1" workbookViewId="0">
      <selection activeCell="H2" sqref="H2"/>
    </sheetView>
  </sheetViews>
  <sheetFormatPr baseColWidth="10" defaultRowHeight="15" x14ac:dyDescent="0.25"/>
  <sheetData>
    <row r="1" spans="1:8" x14ac:dyDescent="0.25">
      <c r="H1" t="s">
        <v>71</v>
      </c>
    </row>
    <row r="2" spans="1:8" x14ac:dyDescent="0.25">
      <c r="A2">
        <v>1</v>
      </c>
      <c r="B2" t="s">
        <v>14</v>
      </c>
      <c r="C2" t="s">
        <v>66</v>
      </c>
      <c r="D2" t="s">
        <v>12</v>
      </c>
      <c r="F2">
        <v>1</v>
      </c>
      <c r="G2">
        <v>1000</v>
      </c>
    </row>
    <row r="3" spans="1:8" x14ac:dyDescent="0.25">
      <c r="A3">
        <v>2</v>
      </c>
      <c r="B3" t="s">
        <v>14</v>
      </c>
      <c r="C3" t="s">
        <v>66</v>
      </c>
      <c r="D3" t="s">
        <v>15</v>
      </c>
      <c r="F3">
        <v>3</v>
      </c>
      <c r="G3">
        <v>2500</v>
      </c>
    </row>
    <row r="4" spans="1:8" x14ac:dyDescent="0.25">
      <c r="A4">
        <v>3</v>
      </c>
      <c r="B4" t="s">
        <v>14</v>
      </c>
      <c r="C4" t="s">
        <v>66</v>
      </c>
      <c r="D4" t="s">
        <v>17</v>
      </c>
      <c r="F4">
        <v>4</v>
      </c>
      <c r="G4">
        <v>1000</v>
      </c>
    </row>
    <row r="5" spans="1:8" x14ac:dyDescent="0.25">
      <c r="A5">
        <v>4</v>
      </c>
      <c r="B5" t="s">
        <v>14</v>
      </c>
      <c r="C5" t="s">
        <v>66</v>
      </c>
      <c r="D5" t="s">
        <v>18</v>
      </c>
      <c r="F5">
        <v>5</v>
      </c>
      <c r="G5">
        <v>1000</v>
      </c>
    </row>
    <row r="6" spans="1:8" x14ac:dyDescent="0.25">
      <c r="A6">
        <v>5</v>
      </c>
      <c r="B6" t="s">
        <v>14</v>
      </c>
      <c r="C6" t="s">
        <v>66</v>
      </c>
      <c r="D6" t="s">
        <v>19</v>
      </c>
      <c r="F6">
        <v>6</v>
      </c>
      <c r="G6">
        <v>1000</v>
      </c>
    </row>
    <row r="7" spans="1:8" x14ac:dyDescent="0.25">
      <c r="A7">
        <v>6</v>
      </c>
      <c r="B7" t="s">
        <v>14</v>
      </c>
      <c r="C7" t="s">
        <v>66</v>
      </c>
      <c r="D7" t="s">
        <v>21</v>
      </c>
      <c r="F7">
        <v>7</v>
      </c>
      <c r="G7">
        <v>2500</v>
      </c>
    </row>
    <row r="8" spans="1:8" x14ac:dyDescent="0.25">
      <c r="A8">
        <v>7</v>
      </c>
      <c r="B8" t="s">
        <v>14</v>
      </c>
      <c r="C8" t="s">
        <v>66</v>
      </c>
      <c r="D8" t="s">
        <v>28</v>
      </c>
      <c r="F8">
        <v>9</v>
      </c>
      <c r="G8">
        <v>1000</v>
      </c>
    </row>
    <row r="9" spans="1:8" x14ac:dyDescent="0.25">
      <c r="A9">
        <v>8</v>
      </c>
      <c r="B9" t="s">
        <v>14</v>
      </c>
      <c r="C9" t="s">
        <v>66</v>
      </c>
      <c r="D9" t="s">
        <v>22</v>
      </c>
      <c r="F9">
        <v>2</v>
      </c>
      <c r="G9">
        <v>1000</v>
      </c>
    </row>
    <row r="10" spans="1:8" x14ac:dyDescent="0.25">
      <c r="A10">
        <v>9</v>
      </c>
      <c r="B10" t="s">
        <v>14</v>
      </c>
      <c r="C10" t="s">
        <v>66</v>
      </c>
      <c r="D10" t="s">
        <v>23</v>
      </c>
      <c r="F10">
        <v>8</v>
      </c>
      <c r="G10">
        <v>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E907-7948-4ECF-A003-260A1EFE4CFA}">
  <sheetPr filterMode="1"/>
  <dimension ref="A1:K26"/>
  <sheetViews>
    <sheetView workbookViewId="0">
      <selection activeCell="K4" sqref="K4"/>
    </sheetView>
  </sheetViews>
  <sheetFormatPr baseColWidth="10" defaultRowHeight="15" x14ac:dyDescent="0.25"/>
  <cols>
    <col min="10" max="10" width="19.28515625" bestFit="1" customWidth="1"/>
    <col min="11" max="11" width="1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>
        <v>4</v>
      </c>
      <c r="B2" t="s">
        <v>11</v>
      </c>
      <c r="C2" t="s">
        <v>12</v>
      </c>
      <c r="D2">
        <v>1</v>
      </c>
      <c r="E2">
        <v>1</v>
      </c>
      <c r="F2" t="s">
        <v>13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</row>
    <row r="3" spans="1:11" hidden="1" x14ac:dyDescent="0.25">
      <c r="A3">
        <v>444</v>
      </c>
      <c r="B3" t="s">
        <v>24</v>
      </c>
      <c r="C3" t="s">
        <v>12</v>
      </c>
      <c r="D3">
        <v>1</v>
      </c>
      <c r="E3">
        <v>1</v>
      </c>
      <c r="F3" t="s">
        <v>13</v>
      </c>
      <c r="G3">
        <v>0</v>
      </c>
      <c r="H3">
        <v>0</v>
      </c>
      <c r="I3">
        <v>0</v>
      </c>
      <c r="J3" t="s">
        <v>25</v>
      </c>
      <c r="K3" t="s">
        <v>14</v>
      </c>
    </row>
    <row r="4" spans="1:11" x14ac:dyDescent="0.25">
      <c r="A4">
        <v>481</v>
      </c>
      <c r="B4" t="s">
        <v>26</v>
      </c>
      <c r="C4" t="s">
        <v>12</v>
      </c>
      <c r="D4">
        <v>1</v>
      </c>
      <c r="E4">
        <v>1</v>
      </c>
      <c r="F4" t="s">
        <v>13</v>
      </c>
      <c r="G4">
        <v>20170301</v>
      </c>
      <c r="H4">
        <v>26</v>
      </c>
      <c r="I4">
        <v>42</v>
      </c>
      <c r="J4" t="s">
        <v>27</v>
      </c>
      <c r="K4">
        <v>3200</v>
      </c>
    </row>
    <row r="5" spans="1:11" hidden="1" x14ac:dyDescent="0.25">
      <c r="A5">
        <v>1108</v>
      </c>
      <c r="B5" t="s">
        <v>30</v>
      </c>
      <c r="C5" t="s">
        <v>28</v>
      </c>
      <c r="D5">
        <v>7</v>
      </c>
      <c r="E5">
        <v>2</v>
      </c>
      <c r="F5" t="s">
        <v>29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</row>
    <row r="6" spans="1:11" x14ac:dyDescent="0.25">
      <c r="A6">
        <v>3311</v>
      </c>
      <c r="B6" t="s">
        <v>31</v>
      </c>
      <c r="C6" t="s">
        <v>12</v>
      </c>
      <c r="D6">
        <v>1</v>
      </c>
      <c r="E6">
        <v>1</v>
      </c>
      <c r="F6" t="s">
        <v>13</v>
      </c>
      <c r="G6">
        <v>20170301</v>
      </c>
      <c r="H6">
        <v>54</v>
      </c>
      <c r="I6">
        <v>44</v>
      </c>
      <c r="J6" t="s">
        <v>32</v>
      </c>
      <c r="K6">
        <v>2630</v>
      </c>
    </row>
    <row r="7" spans="1:11" x14ac:dyDescent="0.25">
      <c r="A7">
        <v>39173</v>
      </c>
      <c r="B7" t="s">
        <v>33</v>
      </c>
      <c r="C7" t="s">
        <v>12</v>
      </c>
      <c r="D7">
        <v>1</v>
      </c>
      <c r="E7">
        <v>1</v>
      </c>
      <c r="F7" t="s">
        <v>13</v>
      </c>
      <c r="G7">
        <v>20170301</v>
      </c>
      <c r="H7">
        <v>402</v>
      </c>
      <c r="I7">
        <v>66</v>
      </c>
      <c r="J7" t="s">
        <v>34</v>
      </c>
      <c r="K7">
        <v>1080</v>
      </c>
    </row>
    <row r="8" spans="1:11" hidden="1" x14ac:dyDescent="0.25">
      <c r="A8">
        <v>175713</v>
      </c>
      <c r="B8" t="s">
        <v>35</v>
      </c>
      <c r="C8" t="s">
        <v>12</v>
      </c>
      <c r="D8">
        <v>1</v>
      </c>
      <c r="E8">
        <v>1</v>
      </c>
      <c r="F8" t="s">
        <v>13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</row>
    <row r="9" spans="1:11" hidden="1" x14ac:dyDescent="0.25">
      <c r="A9">
        <v>495101</v>
      </c>
      <c r="B9" t="s">
        <v>36</v>
      </c>
      <c r="C9" t="s">
        <v>12</v>
      </c>
      <c r="D9">
        <v>1</v>
      </c>
      <c r="E9">
        <v>1</v>
      </c>
      <c r="F9" t="s">
        <v>13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</row>
    <row r="10" spans="1:11" hidden="1" x14ac:dyDescent="0.25">
      <c r="A10">
        <v>536421</v>
      </c>
      <c r="B10" t="s">
        <v>37</v>
      </c>
      <c r="C10" t="s">
        <v>12</v>
      </c>
      <c r="D10">
        <v>1</v>
      </c>
      <c r="E10">
        <v>1</v>
      </c>
      <c r="F10" t="s">
        <v>13</v>
      </c>
      <c r="G10">
        <v>0</v>
      </c>
      <c r="H10">
        <v>0</v>
      </c>
      <c r="I10">
        <v>0</v>
      </c>
      <c r="J10" t="s">
        <v>38</v>
      </c>
      <c r="K10" t="s">
        <v>14</v>
      </c>
    </row>
    <row r="11" spans="1:11" hidden="1" x14ac:dyDescent="0.25">
      <c r="A11">
        <v>656452</v>
      </c>
      <c r="B11" t="s">
        <v>39</v>
      </c>
      <c r="C11" t="s">
        <v>12</v>
      </c>
      <c r="D11">
        <v>1</v>
      </c>
      <c r="E11">
        <v>1</v>
      </c>
      <c r="F11" t="s">
        <v>13</v>
      </c>
      <c r="G11" t="s">
        <v>14</v>
      </c>
      <c r="H11" t="s">
        <v>14</v>
      </c>
      <c r="I11" t="s">
        <v>14</v>
      </c>
      <c r="K11" t="s">
        <v>14</v>
      </c>
    </row>
    <row r="12" spans="1:11" hidden="1" x14ac:dyDescent="0.25">
      <c r="A12">
        <v>1478978</v>
      </c>
      <c r="B12" t="s">
        <v>40</v>
      </c>
      <c r="C12" t="s">
        <v>15</v>
      </c>
      <c r="D12">
        <v>2</v>
      </c>
      <c r="E12">
        <v>2</v>
      </c>
      <c r="F12" t="s">
        <v>16</v>
      </c>
      <c r="G12">
        <v>0</v>
      </c>
      <c r="H12">
        <v>0</v>
      </c>
      <c r="I12">
        <v>0</v>
      </c>
      <c r="K12" t="s">
        <v>14</v>
      </c>
    </row>
    <row r="13" spans="1:11" x14ac:dyDescent="0.25">
      <c r="A13">
        <v>1565697</v>
      </c>
      <c r="B13" t="s">
        <v>41</v>
      </c>
      <c r="C13" t="s">
        <v>12</v>
      </c>
      <c r="D13">
        <v>1</v>
      </c>
      <c r="E13">
        <v>1</v>
      </c>
      <c r="F13" t="s">
        <v>13</v>
      </c>
      <c r="G13">
        <v>20170301</v>
      </c>
      <c r="H13">
        <v>112</v>
      </c>
      <c r="I13">
        <v>44</v>
      </c>
      <c r="J13" t="s">
        <v>42</v>
      </c>
      <c r="K13">
        <v>2250</v>
      </c>
    </row>
    <row r="14" spans="1:11" x14ac:dyDescent="0.25">
      <c r="A14">
        <v>1891857</v>
      </c>
      <c r="B14" t="s">
        <v>43</v>
      </c>
      <c r="C14" t="s">
        <v>12</v>
      </c>
      <c r="D14">
        <v>1</v>
      </c>
      <c r="E14">
        <v>1</v>
      </c>
      <c r="F14" t="s">
        <v>13</v>
      </c>
      <c r="G14">
        <v>20170301</v>
      </c>
      <c r="H14">
        <v>111</v>
      </c>
      <c r="I14">
        <v>42</v>
      </c>
      <c r="J14" t="s">
        <v>44</v>
      </c>
      <c r="K14">
        <v>1800</v>
      </c>
    </row>
    <row r="15" spans="1:11" x14ac:dyDescent="0.25">
      <c r="A15">
        <v>1898515</v>
      </c>
      <c r="B15" t="s">
        <v>45</v>
      </c>
      <c r="C15" t="s">
        <v>12</v>
      </c>
      <c r="D15">
        <v>1</v>
      </c>
      <c r="E15">
        <v>1</v>
      </c>
      <c r="F15" t="s">
        <v>13</v>
      </c>
      <c r="G15">
        <v>20170301</v>
      </c>
      <c r="H15">
        <v>162</v>
      </c>
      <c r="I15">
        <v>51</v>
      </c>
      <c r="J15" t="s">
        <v>46</v>
      </c>
      <c r="K15">
        <v>1750</v>
      </c>
    </row>
    <row r="16" spans="1:11" x14ac:dyDescent="0.25">
      <c r="A16">
        <v>1900436</v>
      </c>
      <c r="B16" t="s">
        <v>47</v>
      </c>
      <c r="C16" t="s">
        <v>12</v>
      </c>
      <c r="D16">
        <v>1</v>
      </c>
      <c r="E16">
        <v>1</v>
      </c>
      <c r="F16" t="s">
        <v>13</v>
      </c>
      <c r="G16">
        <v>20170301</v>
      </c>
      <c r="H16">
        <v>114</v>
      </c>
      <c r="I16">
        <v>44</v>
      </c>
      <c r="J16" t="s">
        <v>48</v>
      </c>
      <c r="K16">
        <v>3600</v>
      </c>
    </row>
    <row r="17" spans="1:11" hidden="1" x14ac:dyDescent="0.25">
      <c r="A17">
        <v>1903876</v>
      </c>
      <c r="B17" t="s">
        <v>49</v>
      </c>
      <c r="C17" t="s">
        <v>12</v>
      </c>
      <c r="D17">
        <v>1</v>
      </c>
      <c r="E17">
        <v>1</v>
      </c>
      <c r="F17" t="s">
        <v>13</v>
      </c>
      <c r="G17">
        <v>0</v>
      </c>
      <c r="H17">
        <v>0</v>
      </c>
      <c r="I17">
        <v>0</v>
      </c>
      <c r="K17" t="s">
        <v>14</v>
      </c>
    </row>
    <row r="18" spans="1:11" hidden="1" x14ac:dyDescent="0.25">
      <c r="A18">
        <v>1925241</v>
      </c>
      <c r="B18" t="s">
        <v>50</v>
      </c>
      <c r="C18" t="s">
        <v>12</v>
      </c>
      <c r="D18">
        <v>1</v>
      </c>
      <c r="E18">
        <v>1</v>
      </c>
      <c r="F18" t="s">
        <v>13</v>
      </c>
      <c r="G18">
        <v>0</v>
      </c>
      <c r="H18">
        <v>0</v>
      </c>
      <c r="I18">
        <v>0</v>
      </c>
      <c r="K18" t="s">
        <v>14</v>
      </c>
    </row>
    <row r="19" spans="1:11" x14ac:dyDescent="0.25">
      <c r="A19">
        <v>1933303</v>
      </c>
      <c r="B19" t="s">
        <v>51</v>
      </c>
      <c r="C19" t="s">
        <v>12</v>
      </c>
      <c r="D19">
        <v>1</v>
      </c>
      <c r="E19">
        <v>1</v>
      </c>
      <c r="F19" t="s">
        <v>13</v>
      </c>
      <c r="G19">
        <v>20170301</v>
      </c>
      <c r="H19">
        <v>520</v>
      </c>
      <c r="I19">
        <v>42</v>
      </c>
      <c r="J19" t="s">
        <v>52</v>
      </c>
      <c r="K19">
        <v>12900</v>
      </c>
    </row>
    <row r="20" spans="1:11" x14ac:dyDescent="0.25">
      <c r="A20">
        <v>2090866</v>
      </c>
      <c r="B20" t="s">
        <v>53</v>
      </c>
      <c r="C20" t="s">
        <v>12</v>
      </c>
      <c r="D20">
        <v>1</v>
      </c>
      <c r="E20">
        <v>1</v>
      </c>
      <c r="F20" t="s">
        <v>13</v>
      </c>
      <c r="G20">
        <v>20170301</v>
      </c>
      <c r="H20">
        <v>117</v>
      </c>
      <c r="I20">
        <v>42</v>
      </c>
      <c r="J20" t="s">
        <v>54</v>
      </c>
      <c r="K20">
        <v>550</v>
      </c>
    </row>
    <row r="21" spans="1:11" x14ac:dyDescent="0.25">
      <c r="A21">
        <v>2100143</v>
      </c>
      <c r="B21" t="s">
        <v>55</v>
      </c>
      <c r="C21" t="s">
        <v>12</v>
      </c>
      <c r="D21">
        <v>1</v>
      </c>
      <c r="E21">
        <v>1</v>
      </c>
      <c r="F21" t="s">
        <v>13</v>
      </c>
      <c r="G21">
        <v>20170301</v>
      </c>
      <c r="H21">
        <v>52</v>
      </c>
      <c r="I21">
        <v>44</v>
      </c>
      <c r="J21" t="s">
        <v>56</v>
      </c>
      <c r="K21">
        <v>1590</v>
      </c>
    </row>
    <row r="22" spans="1:11" x14ac:dyDescent="0.25">
      <c r="A22">
        <v>2108162</v>
      </c>
      <c r="B22" t="s">
        <v>57</v>
      </c>
      <c r="C22" t="s">
        <v>12</v>
      </c>
      <c r="D22">
        <v>1</v>
      </c>
      <c r="E22">
        <v>1</v>
      </c>
      <c r="F22" t="s">
        <v>13</v>
      </c>
      <c r="G22">
        <v>20170301</v>
      </c>
      <c r="H22">
        <v>54</v>
      </c>
      <c r="I22">
        <v>44</v>
      </c>
      <c r="J22" t="s">
        <v>58</v>
      </c>
      <c r="K22">
        <v>2630</v>
      </c>
    </row>
    <row r="23" spans="1:11" x14ac:dyDescent="0.25">
      <c r="A23">
        <v>2108830</v>
      </c>
      <c r="B23" t="s">
        <v>59</v>
      </c>
      <c r="C23" t="s">
        <v>19</v>
      </c>
      <c r="D23">
        <v>5</v>
      </c>
      <c r="E23">
        <v>1</v>
      </c>
      <c r="F23" t="s">
        <v>20</v>
      </c>
      <c r="G23">
        <v>20170301</v>
      </c>
      <c r="H23">
        <v>52</v>
      </c>
      <c r="I23">
        <v>44</v>
      </c>
      <c r="J23" t="s">
        <v>56</v>
      </c>
      <c r="K23">
        <v>1590</v>
      </c>
    </row>
    <row r="24" spans="1:11" x14ac:dyDescent="0.25">
      <c r="A24">
        <v>2109187</v>
      </c>
      <c r="B24" t="s">
        <v>60</v>
      </c>
      <c r="C24" t="s">
        <v>12</v>
      </c>
      <c r="D24">
        <v>1</v>
      </c>
      <c r="E24">
        <v>1</v>
      </c>
      <c r="F24" t="s">
        <v>13</v>
      </c>
      <c r="G24">
        <v>20170301</v>
      </c>
      <c r="H24">
        <v>446</v>
      </c>
      <c r="I24">
        <v>44</v>
      </c>
      <c r="J24" t="s">
        <v>61</v>
      </c>
      <c r="K24">
        <v>210</v>
      </c>
    </row>
    <row r="25" spans="1:11" x14ac:dyDescent="0.25">
      <c r="A25">
        <v>2113056</v>
      </c>
      <c r="B25" t="s">
        <v>62</v>
      </c>
      <c r="C25" t="s">
        <v>22</v>
      </c>
      <c r="D25">
        <v>8</v>
      </c>
      <c r="E25">
        <v>1</v>
      </c>
      <c r="F25" t="s">
        <v>22</v>
      </c>
      <c r="G25">
        <v>20170301</v>
      </c>
      <c r="H25">
        <v>518</v>
      </c>
      <c r="I25">
        <v>46</v>
      </c>
      <c r="J25" t="s">
        <v>63</v>
      </c>
      <c r="K25">
        <v>21100</v>
      </c>
    </row>
    <row r="26" spans="1:11" x14ac:dyDescent="0.25">
      <c r="A26">
        <v>2113769</v>
      </c>
      <c r="B26" t="s">
        <v>64</v>
      </c>
      <c r="C26" t="s">
        <v>12</v>
      </c>
      <c r="D26">
        <v>1</v>
      </c>
      <c r="E26">
        <v>1</v>
      </c>
      <c r="F26" t="s">
        <v>13</v>
      </c>
      <c r="G26">
        <v>20170301</v>
      </c>
      <c r="H26">
        <v>85</v>
      </c>
      <c r="I26">
        <v>46</v>
      </c>
      <c r="J26" t="s">
        <v>65</v>
      </c>
      <c r="K26">
        <v>3000</v>
      </c>
    </row>
  </sheetData>
  <autoFilter ref="A1:K26" xr:uid="{C59AC590-4633-4C44-B3A1-D284C3A5DEF4}">
    <filterColumn colId="6">
      <filters>
        <filter val="20170301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1B15-4953-48AE-97EC-5D833A0C3BE8}">
  <dimension ref="A1:K17"/>
  <sheetViews>
    <sheetView workbookViewId="0">
      <selection activeCell="K18" sqref="K18"/>
    </sheetView>
  </sheetViews>
  <sheetFormatPr baseColWidth="10" defaultRowHeight="15" x14ac:dyDescent="0.25"/>
  <cols>
    <col min="11" max="11" width="13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481</v>
      </c>
      <c r="B2" t="s">
        <v>26</v>
      </c>
      <c r="C2" t="s">
        <v>12</v>
      </c>
      <c r="D2">
        <v>1</v>
      </c>
      <c r="E2">
        <v>1</v>
      </c>
      <c r="F2" t="s">
        <v>13</v>
      </c>
      <c r="G2">
        <v>20170301</v>
      </c>
      <c r="H2">
        <v>26</v>
      </c>
      <c r="I2">
        <v>42</v>
      </c>
      <c r="J2" t="s">
        <v>27</v>
      </c>
      <c r="K2">
        <v>3200</v>
      </c>
    </row>
    <row r="3" spans="1:11" x14ac:dyDescent="0.25">
      <c r="A3">
        <v>3311</v>
      </c>
      <c r="B3" t="s">
        <v>31</v>
      </c>
      <c r="C3" t="s">
        <v>12</v>
      </c>
      <c r="D3">
        <v>1</v>
      </c>
      <c r="E3">
        <v>1</v>
      </c>
      <c r="F3" t="s">
        <v>13</v>
      </c>
      <c r="G3">
        <v>20170301</v>
      </c>
      <c r="H3">
        <v>54</v>
      </c>
      <c r="I3">
        <v>44</v>
      </c>
      <c r="J3" t="s">
        <v>32</v>
      </c>
      <c r="K3">
        <v>2630</v>
      </c>
    </row>
    <row r="4" spans="1:11" x14ac:dyDescent="0.25">
      <c r="A4">
        <v>39173</v>
      </c>
      <c r="B4" t="s">
        <v>33</v>
      </c>
      <c r="C4" t="s">
        <v>12</v>
      </c>
      <c r="D4">
        <v>1</v>
      </c>
      <c r="E4">
        <v>1</v>
      </c>
      <c r="F4" t="s">
        <v>13</v>
      </c>
      <c r="G4">
        <v>20170301</v>
      </c>
      <c r="H4">
        <v>402</v>
      </c>
      <c r="I4">
        <v>66</v>
      </c>
      <c r="J4" t="s">
        <v>34</v>
      </c>
      <c r="K4">
        <v>1080</v>
      </c>
    </row>
    <row r="5" spans="1:11" x14ac:dyDescent="0.25">
      <c r="A5">
        <v>1565697</v>
      </c>
      <c r="B5" t="s">
        <v>41</v>
      </c>
      <c r="C5" t="s">
        <v>12</v>
      </c>
      <c r="D5">
        <v>1</v>
      </c>
      <c r="E5">
        <v>1</v>
      </c>
      <c r="F5" t="s">
        <v>13</v>
      </c>
      <c r="G5">
        <v>20170301</v>
      </c>
      <c r="H5">
        <v>112</v>
      </c>
      <c r="I5">
        <v>44</v>
      </c>
      <c r="J5" t="s">
        <v>42</v>
      </c>
      <c r="K5">
        <v>2250</v>
      </c>
    </row>
    <row r="6" spans="1:11" x14ac:dyDescent="0.25">
      <c r="A6">
        <v>1891857</v>
      </c>
      <c r="B6" t="s">
        <v>43</v>
      </c>
      <c r="C6" t="s">
        <v>12</v>
      </c>
      <c r="D6">
        <v>1</v>
      </c>
      <c r="E6">
        <v>1</v>
      </c>
      <c r="F6" t="s">
        <v>13</v>
      </c>
      <c r="G6">
        <v>20170301</v>
      </c>
      <c r="H6">
        <v>111</v>
      </c>
      <c r="I6">
        <v>42</v>
      </c>
      <c r="J6" t="s">
        <v>44</v>
      </c>
      <c r="K6">
        <v>1800</v>
      </c>
    </row>
    <row r="7" spans="1:11" x14ac:dyDescent="0.25">
      <c r="A7">
        <v>1898515</v>
      </c>
      <c r="B7" t="s">
        <v>45</v>
      </c>
      <c r="C7" t="s">
        <v>12</v>
      </c>
      <c r="D7">
        <v>1</v>
      </c>
      <c r="E7">
        <v>1</v>
      </c>
      <c r="F7" t="s">
        <v>13</v>
      </c>
      <c r="G7">
        <v>20170301</v>
      </c>
      <c r="H7">
        <v>162</v>
      </c>
      <c r="I7">
        <v>51</v>
      </c>
      <c r="J7" t="s">
        <v>46</v>
      </c>
      <c r="K7">
        <v>1750</v>
      </c>
    </row>
    <row r="8" spans="1:11" x14ac:dyDescent="0.25">
      <c r="A8">
        <v>1900436</v>
      </c>
      <c r="B8" t="s">
        <v>47</v>
      </c>
      <c r="C8" t="s">
        <v>12</v>
      </c>
      <c r="D8">
        <v>1</v>
      </c>
      <c r="E8">
        <v>1</v>
      </c>
      <c r="F8" t="s">
        <v>13</v>
      </c>
      <c r="G8">
        <v>20170301</v>
      </c>
      <c r="H8">
        <v>114</v>
      </c>
      <c r="I8">
        <v>44</v>
      </c>
      <c r="J8" t="s">
        <v>48</v>
      </c>
      <c r="K8">
        <v>3600</v>
      </c>
    </row>
    <row r="9" spans="1:11" x14ac:dyDescent="0.25">
      <c r="A9">
        <v>1933303</v>
      </c>
      <c r="B9" t="s">
        <v>51</v>
      </c>
      <c r="C9" t="s">
        <v>12</v>
      </c>
      <c r="D9">
        <v>1</v>
      </c>
      <c r="E9">
        <v>1</v>
      </c>
      <c r="F9" t="s">
        <v>13</v>
      </c>
      <c r="G9">
        <v>20170301</v>
      </c>
      <c r="H9">
        <v>520</v>
      </c>
      <c r="I9">
        <v>42</v>
      </c>
      <c r="J9" t="s">
        <v>52</v>
      </c>
      <c r="K9">
        <v>12900</v>
      </c>
    </row>
    <row r="10" spans="1:11" x14ac:dyDescent="0.25">
      <c r="A10">
        <v>2090866</v>
      </c>
      <c r="B10" t="s">
        <v>53</v>
      </c>
      <c r="C10" t="s">
        <v>12</v>
      </c>
      <c r="D10">
        <v>1</v>
      </c>
      <c r="E10">
        <v>1</v>
      </c>
      <c r="F10" t="s">
        <v>13</v>
      </c>
      <c r="G10">
        <v>20170301</v>
      </c>
      <c r="H10">
        <v>117</v>
      </c>
      <c r="I10">
        <v>42</v>
      </c>
      <c r="J10" t="s">
        <v>54</v>
      </c>
      <c r="K10">
        <v>550</v>
      </c>
    </row>
    <row r="11" spans="1:11" x14ac:dyDescent="0.25">
      <c r="A11">
        <v>2100143</v>
      </c>
      <c r="B11" t="s">
        <v>55</v>
      </c>
      <c r="C11" t="s">
        <v>12</v>
      </c>
      <c r="D11">
        <v>1</v>
      </c>
      <c r="E11">
        <v>1</v>
      </c>
      <c r="F11" t="s">
        <v>13</v>
      </c>
      <c r="G11">
        <v>20170301</v>
      </c>
      <c r="H11">
        <v>52</v>
      </c>
      <c r="I11">
        <v>44</v>
      </c>
      <c r="J11" t="s">
        <v>56</v>
      </c>
      <c r="K11">
        <v>1590</v>
      </c>
    </row>
    <row r="12" spans="1:11" x14ac:dyDescent="0.25">
      <c r="A12">
        <v>2108162</v>
      </c>
      <c r="B12" t="s">
        <v>57</v>
      </c>
      <c r="C12" t="s">
        <v>12</v>
      </c>
      <c r="D12">
        <v>1</v>
      </c>
      <c r="E12">
        <v>1</v>
      </c>
      <c r="F12" t="s">
        <v>13</v>
      </c>
      <c r="G12">
        <v>20170301</v>
      </c>
      <c r="H12">
        <v>54</v>
      </c>
      <c r="I12">
        <v>44</v>
      </c>
      <c r="J12" t="s">
        <v>58</v>
      </c>
      <c r="K12">
        <v>2630</v>
      </c>
    </row>
    <row r="13" spans="1:11" x14ac:dyDescent="0.25">
      <c r="A13">
        <v>2108830</v>
      </c>
      <c r="B13" t="s">
        <v>59</v>
      </c>
      <c r="C13" t="s">
        <v>19</v>
      </c>
      <c r="D13">
        <v>5</v>
      </c>
      <c r="E13">
        <v>1</v>
      </c>
      <c r="F13" t="s">
        <v>20</v>
      </c>
      <c r="G13">
        <v>20170301</v>
      </c>
      <c r="H13">
        <v>52</v>
      </c>
      <c r="I13">
        <v>44</v>
      </c>
      <c r="J13" t="s">
        <v>56</v>
      </c>
      <c r="K13">
        <v>1590</v>
      </c>
    </row>
    <row r="14" spans="1:11" x14ac:dyDescent="0.25">
      <c r="A14">
        <v>2109187</v>
      </c>
      <c r="B14" t="s">
        <v>60</v>
      </c>
      <c r="C14" t="s">
        <v>12</v>
      </c>
      <c r="D14">
        <v>1</v>
      </c>
      <c r="E14">
        <v>1</v>
      </c>
      <c r="F14" t="s">
        <v>13</v>
      </c>
      <c r="G14">
        <v>20170301</v>
      </c>
      <c r="H14">
        <v>446</v>
      </c>
      <c r="I14">
        <v>44</v>
      </c>
      <c r="J14" t="s">
        <v>61</v>
      </c>
      <c r="K14">
        <v>210</v>
      </c>
    </row>
    <row r="15" spans="1:11" x14ac:dyDescent="0.25">
      <c r="A15">
        <v>2113056</v>
      </c>
      <c r="B15" t="s">
        <v>62</v>
      </c>
      <c r="C15" t="s">
        <v>22</v>
      </c>
      <c r="D15">
        <v>8</v>
      </c>
      <c r="E15">
        <v>1</v>
      </c>
      <c r="F15" t="s">
        <v>22</v>
      </c>
      <c r="G15">
        <v>20170301</v>
      </c>
      <c r="H15">
        <v>518</v>
      </c>
      <c r="I15">
        <v>46</v>
      </c>
      <c r="J15" t="s">
        <v>63</v>
      </c>
      <c r="K15">
        <v>21100</v>
      </c>
    </row>
    <row r="16" spans="1:11" x14ac:dyDescent="0.25">
      <c r="A16">
        <v>2113769</v>
      </c>
      <c r="B16" t="s">
        <v>64</v>
      </c>
      <c r="C16" t="s">
        <v>12</v>
      </c>
      <c r="D16">
        <v>1</v>
      </c>
      <c r="E16">
        <v>1</v>
      </c>
      <c r="F16" t="s">
        <v>13</v>
      </c>
      <c r="G16">
        <v>20170301</v>
      </c>
      <c r="H16">
        <v>85</v>
      </c>
      <c r="I16">
        <v>46</v>
      </c>
      <c r="J16" t="s">
        <v>65</v>
      </c>
      <c r="K16">
        <v>3000</v>
      </c>
    </row>
    <row r="17" spans="11:11" x14ac:dyDescent="0.25">
      <c r="K17" s="1">
        <f>SUM(K2:K16)</f>
        <v>59880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cobro por activacion de ws</vt:lpstr>
      <vt:lpstr>Hoja1</vt:lpstr>
      <vt:lpstr>database</vt:lpstr>
      <vt:lpstr>tarifario</vt:lpstr>
      <vt:lpstr>Hoja2</vt:lpstr>
      <vt:lpstr>ingreso mensual por cliente</vt:lpstr>
      <vt:lpstr>TARIFA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Pillman, Renzo</dc:creator>
  <cp:lastModifiedBy>Pillman, Renzo</cp:lastModifiedBy>
  <dcterms:created xsi:type="dcterms:W3CDTF">2021-04-06T19:31:22Z</dcterms:created>
  <dcterms:modified xsi:type="dcterms:W3CDTF">2021-04-07T16:04:58Z</dcterms:modified>
</cp:coreProperties>
</file>