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5cbd31931458c4/Documentos/"/>
    </mc:Choice>
  </mc:AlternateContent>
  <xr:revisionPtr revIDLastSave="0" documentId="8_{2CBBC26F-9F87-4B21-914C-C71202650FFC}" xr6:coauthVersionLast="47" xr6:coauthVersionMax="47" xr10:uidLastSave="{00000000-0000-0000-0000-000000000000}"/>
  <bookViews>
    <workbookView xWindow="-108" yWindow="-108" windowWidth="23256" windowHeight="12456" xr2:uid="{2E02CA61-C6BC-4AC7-8BE7-42C596B26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C49" i="1" s="1"/>
  <c r="C44" i="1"/>
  <c r="B44" i="1"/>
  <c r="C38" i="1"/>
  <c r="B38" i="1"/>
  <c r="C33" i="1"/>
  <c r="B33" i="1"/>
  <c r="C24" i="1"/>
  <c r="B24" i="1"/>
  <c r="C14" i="1"/>
  <c r="B14" i="1"/>
  <c r="C4" i="1"/>
  <c r="C46" i="1" s="1"/>
  <c r="B4" i="1"/>
  <c r="B46" i="1" s="1"/>
</calcChain>
</file>

<file path=xl/sharedStrings.xml><?xml version="1.0" encoding="utf-8"?>
<sst xmlns="http://schemas.openxmlformats.org/spreadsheetml/2006/main" count="42" uniqueCount="37">
  <si>
    <t>DEPARTAMENTO</t>
  </si>
  <si>
    <t>PRESUPUESTO</t>
  </si>
  <si>
    <t>GASTO</t>
  </si>
  <si>
    <t>Contratación</t>
  </si>
  <si>
    <t>Eq. Reparto</t>
  </si>
  <si>
    <t>Subtotal</t>
  </si>
  <si>
    <t>Arte y Diseño</t>
  </si>
  <si>
    <t>Eq, Caracterización</t>
  </si>
  <si>
    <t>Eq. Escenografía</t>
  </si>
  <si>
    <t>Eq. Música</t>
  </si>
  <si>
    <t>Eq. Coreografía</t>
  </si>
  <si>
    <t>Vestuario</t>
  </si>
  <si>
    <t>Maquillaje</t>
  </si>
  <si>
    <t>Peinado</t>
  </si>
  <si>
    <t>Rec. Técnicos</t>
  </si>
  <si>
    <t>Eq. Elécricos y maquinistas</t>
  </si>
  <si>
    <t>Eq. Iluminación</t>
  </si>
  <si>
    <t>Eq. Sonido Rodaje</t>
  </si>
  <si>
    <t>Eq. Efectos Especiales</t>
  </si>
  <si>
    <t>Eq. Efectos Digitales</t>
  </si>
  <si>
    <t>Eq. Sonido Post</t>
  </si>
  <si>
    <t>Eq Difusión Gráfica</t>
  </si>
  <si>
    <t>Producción</t>
  </si>
  <si>
    <t>Fotografía</t>
  </si>
  <si>
    <t>Eq. Dirección</t>
  </si>
  <si>
    <t>Eq. Producción</t>
  </si>
  <si>
    <t>Eq. Locaciones</t>
  </si>
  <si>
    <t>Distribución</t>
  </si>
  <si>
    <t>Eq. Auxiliares</t>
  </si>
  <si>
    <t>Creativo</t>
  </si>
  <si>
    <t>Eq. Guión y adaptación</t>
  </si>
  <si>
    <t>Editor</t>
  </si>
  <si>
    <t>Logística</t>
  </si>
  <si>
    <t>Ensamble y montaje</t>
  </si>
  <si>
    <t>Eq. Inventario</t>
  </si>
  <si>
    <t>Utilería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</si>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</sst>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DB50-74A4-42CE-8782-5EC92F11B257}">
  <dimension ref="A1:C49"/>
  <sheetViews>
    <sheetView tabSelected="1" workbookViewId="0">
      <selection activeCell="G18" sqref="G18"/>
    </sheetView>
  </sheetViews>
  <sheetFormatPr defaultRowHeight="14.4" x14ac:dyDescent="0.3"/>
  <cols>
    <col min="2" max="2" width="16.33203125" bestFit="1" customWidth="1"/>
    <col min="3" max="3" width="15.2187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ht="15.6" x14ac:dyDescent="0.3">
      <c r="A2" s="3" t="s">
        <v>3</v>
      </c>
      <c r="B2" s="2"/>
      <c r="C2" s="2"/>
    </row>
    <row r="3" spans="1:3" x14ac:dyDescent="0.3">
      <c r="A3" s="4" t="s">
        <v>4</v>
      </c>
      <c r="B3" s="5">
        <v>681817.84</v>
      </c>
      <c r="C3" s="5">
        <v>286542.84000000003</v>
      </c>
    </row>
    <row r="4" spans="1:3" ht="15.6" x14ac:dyDescent="0.3">
      <c r="A4" s="3" t="s">
        <v>5</v>
      </c>
      <c r="B4" s="6">
        <f>SUM(B3)</f>
        <v>681817.84</v>
      </c>
      <c r="C4" s="6">
        <f>SUM(C3)</f>
        <v>286542.84000000003</v>
      </c>
    </row>
    <row r="5" spans="1:3" x14ac:dyDescent="0.3">
      <c r="A5" s="4"/>
      <c r="B5" s="5"/>
      <c r="C5" s="5"/>
    </row>
    <row r="6" spans="1:3" ht="15.6" x14ac:dyDescent="0.3">
      <c r="A6" s="3" t="s">
        <v>6</v>
      </c>
      <c r="B6" s="5"/>
      <c r="C6" s="5"/>
    </row>
    <row r="7" spans="1:3" x14ac:dyDescent="0.3">
      <c r="A7" s="4" t="s">
        <v>7</v>
      </c>
      <c r="B7" s="5">
        <v>330920.06</v>
      </c>
      <c r="C7" s="5">
        <v>124239.67</v>
      </c>
    </row>
    <row r="8" spans="1:3" x14ac:dyDescent="0.3">
      <c r="A8" s="4" t="s">
        <v>8</v>
      </c>
      <c r="B8" s="5">
        <v>839837.97</v>
      </c>
      <c r="C8" s="5">
        <v>657934.63</v>
      </c>
    </row>
    <row r="9" spans="1:3" x14ac:dyDescent="0.3">
      <c r="A9" s="4" t="s">
        <v>9</v>
      </c>
      <c r="B9" s="5">
        <v>414950.29000000004</v>
      </c>
      <c r="C9" s="5">
        <v>351484.28</v>
      </c>
    </row>
    <row r="10" spans="1:3" x14ac:dyDescent="0.3">
      <c r="A10" s="4" t="s">
        <v>10</v>
      </c>
      <c r="B10" s="5">
        <v>680475.77</v>
      </c>
      <c r="C10" s="5">
        <v>231954.7</v>
      </c>
    </row>
    <row r="11" spans="1:3" x14ac:dyDescent="0.3">
      <c r="A11" s="4" t="s">
        <v>11</v>
      </c>
      <c r="B11" s="5">
        <v>869255.28</v>
      </c>
      <c r="C11" s="5">
        <v>199356.44</v>
      </c>
    </row>
    <row r="12" spans="1:3" x14ac:dyDescent="0.3">
      <c r="A12" s="4" t="s">
        <v>12</v>
      </c>
      <c r="B12" s="5">
        <v>542888.94000000006</v>
      </c>
      <c r="C12" s="5">
        <v>312647.43</v>
      </c>
    </row>
    <row r="13" spans="1:3" x14ac:dyDescent="0.3">
      <c r="A13" s="4" t="s">
        <v>13</v>
      </c>
      <c r="B13" s="5">
        <v>317821.34000000003</v>
      </c>
      <c r="C13" s="5">
        <v>108871.81999999999</v>
      </c>
    </row>
    <row r="14" spans="1:3" ht="15.6" x14ac:dyDescent="0.3">
      <c r="A14" s="3" t="s">
        <v>5</v>
      </c>
      <c r="B14" s="6">
        <f>SUM(B7:B13)</f>
        <v>3996149.65</v>
      </c>
      <c r="C14" s="6">
        <f>SUM(C7:C13)</f>
        <v>1986488.97</v>
      </c>
    </row>
    <row r="15" spans="1:3" x14ac:dyDescent="0.3">
      <c r="A15" s="4"/>
      <c r="B15" s="5"/>
      <c r="C15" s="5"/>
    </row>
    <row r="16" spans="1:3" ht="15.6" x14ac:dyDescent="0.3">
      <c r="A16" s="3" t="s">
        <v>14</v>
      </c>
      <c r="B16" s="5"/>
      <c r="C16" s="5"/>
    </row>
    <row r="17" spans="1:3" x14ac:dyDescent="0.3">
      <c r="A17" s="4" t="s">
        <v>15</v>
      </c>
      <c r="B17" s="5">
        <v>465664.18</v>
      </c>
      <c r="C17" s="5">
        <v>368173.56</v>
      </c>
    </row>
    <row r="18" spans="1:3" x14ac:dyDescent="0.3">
      <c r="A18" s="4" t="s">
        <v>16</v>
      </c>
      <c r="B18" s="5">
        <v>252274.63</v>
      </c>
      <c r="C18" s="5">
        <v>194479</v>
      </c>
    </row>
    <row r="19" spans="1:3" x14ac:dyDescent="0.3">
      <c r="A19" s="4" t="s">
        <v>17</v>
      </c>
      <c r="B19" s="5">
        <v>109819.65999999999</v>
      </c>
      <c r="C19" s="5">
        <v>44869.37</v>
      </c>
    </row>
    <row r="20" spans="1:3" x14ac:dyDescent="0.3">
      <c r="A20" s="4" t="s">
        <v>18</v>
      </c>
      <c r="B20" s="5">
        <v>155297.06</v>
      </c>
      <c r="C20" s="5">
        <v>36075.39</v>
      </c>
    </row>
    <row r="21" spans="1:3" x14ac:dyDescent="0.3">
      <c r="A21" s="4" t="s">
        <v>19</v>
      </c>
      <c r="B21" s="5">
        <v>497418.49</v>
      </c>
      <c r="C21" s="5">
        <v>436205.33</v>
      </c>
    </row>
    <row r="22" spans="1:3" x14ac:dyDescent="0.3">
      <c r="A22" s="4" t="s">
        <v>20</v>
      </c>
      <c r="B22" s="5">
        <v>587339.87</v>
      </c>
      <c r="C22" s="5">
        <v>566523.73</v>
      </c>
    </row>
    <row r="23" spans="1:3" x14ac:dyDescent="0.3">
      <c r="A23" s="4" t="s">
        <v>21</v>
      </c>
      <c r="B23" s="5">
        <v>382339.69</v>
      </c>
      <c r="C23" s="5">
        <v>131535.02000000002</v>
      </c>
    </row>
    <row r="24" spans="1:3" ht="15.6" x14ac:dyDescent="0.3">
      <c r="A24" s="3" t="s">
        <v>5</v>
      </c>
      <c r="B24" s="6">
        <f>SUM(B17:B23)</f>
        <v>2450153.58</v>
      </c>
      <c r="C24" s="6">
        <f>SUM(C17:C23)</f>
        <v>1777861.4000000001</v>
      </c>
    </row>
    <row r="25" spans="1:3" x14ac:dyDescent="0.3">
      <c r="A25" s="4"/>
      <c r="B25" s="5"/>
      <c r="C25" s="5"/>
    </row>
    <row r="26" spans="1:3" ht="15.6" x14ac:dyDescent="0.3">
      <c r="A26" s="3" t="s">
        <v>22</v>
      </c>
      <c r="B26" s="5"/>
      <c r="C26" s="5"/>
    </row>
    <row r="27" spans="1:3" x14ac:dyDescent="0.3">
      <c r="A27" s="4" t="s">
        <v>23</v>
      </c>
      <c r="B27" s="5">
        <v>477800.32</v>
      </c>
      <c r="C27" s="5">
        <v>411075.85000000003</v>
      </c>
    </row>
    <row r="28" spans="1:3" x14ac:dyDescent="0.3">
      <c r="A28" s="4" t="s">
        <v>24</v>
      </c>
      <c r="B28" s="5">
        <v>384647.12</v>
      </c>
      <c r="C28" s="5">
        <v>174038.16</v>
      </c>
    </row>
    <row r="29" spans="1:3" x14ac:dyDescent="0.3">
      <c r="A29" s="4" t="s">
        <v>25</v>
      </c>
      <c r="B29" s="5">
        <v>636536.9</v>
      </c>
      <c r="C29" s="5">
        <v>68408.73</v>
      </c>
    </row>
    <row r="30" spans="1:3" x14ac:dyDescent="0.3">
      <c r="A30" s="4" t="s">
        <v>26</v>
      </c>
      <c r="B30" s="5">
        <v>928874.45</v>
      </c>
      <c r="C30" s="5">
        <v>105477.40999999999</v>
      </c>
    </row>
    <row r="31" spans="1:3" x14ac:dyDescent="0.3">
      <c r="A31" s="4" t="s">
        <v>27</v>
      </c>
      <c r="B31" s="5">
        <v>671609.55</v>
      </c>
      <c r="C31" s="5">
        <v>610143.01</v>
      </c>
    </row>
    <row r="32" spans="1:3" x14ac:dyDescent="0.3">
      <c r="A32" s="4" t="s">
        <v>28</v>
      </c>
      <c r="B32" s="5">
        <v>927395.53</v>
      </c>
      <c r="C32" s="5">
        <v>81010.259999999995</v>
      </c>
    </row>
    <row r="33" spans="1:3" ht="15.6" x14ac:dyDescent="0.3">
      <c r="A33" s="3" t="s">
        <v>5</v>
      </c>
      <c r="B33" s="6">
        <f>SUM(B27:B32)</f>
        <v>4026863.87</v>
      </c>
      <c r="C33" s="6">
        <f>SUM(C27:C32)</f>
        <v>1450153.4200000002</v>
      </c>
    </row>
    <row r="34" spans="1:3" x14ac:dyDescent="0.3">
      <c r="A34" s="4"/>
      <c r="B34" s="5"/>
      <c r="C34" s="5"/>
    </row>
    <row r="35" spans="1:3" ht="15.6" x14ac:dyDescent="0.3">
      <c r="A35" s="3" t="s">
        <v>29</v>
      </c>
      <c r="B35" s="5"/>
      <c r="C35" s="5"/>
    </row>
    <row r="36" spans="1:3" x14ac:dyDescent="0.3">
      <c r="A36" s="4" t="s">
        <v>30</v>
      </c>
      <c r="B36" s="5">
        <v>375721.47000000003</v>
      </c>
      <c r="C36" s="5">
        <v>293029.84000000003</v>
      </c>
    </row>
    <row r="37" spans="1:3" x14ac:dyDescent="0.3">
      <c r="A37" s="4" t="s">
        <v>31</v>
      </c>
      <c r="B37" s="5">
        <v>864296.47</v>
      </c>
      <c r="C37" s="5">
        <v>736717.77</v>
      </c>
    </row>
    <row r="38" spans="1:3" ht="15.6" x14ac:dyDescent="0.3">
      <c r="A38" s="3" t="s">
        <v>5</v>
      </c>
      <c r="B38" s="6">
        <f>SUM(B36:B37)</f>
        <v>1240017.94</v>
      </c>
      <c r="C38" s="6">
        <f>SUM(C36:C37)</f>
        <v>1029747.6100000001</v>
      </c>
    </row>
    <row r="39" spans="1:3" x14ac:dyDescent="0.3">
      <c r="A39" s="4"/>
      <c r="B39" s="5"/>
      <c r="C39" s="5"/>
    </row>
    <row r="40" spans="1:3" ht="15.6" x14ac:dyDescent="0.3">
      <c r="A40" s="3" t="s">
        <v>32</v>
      </c>
      <c r="B40" s="5"/>
      <c r="C40" s="5"/>
    </row>
    <row r="41" spans="1:3" x14ac:dyDescent="0.3">
      <c r="A41" s="4" t="s">
        <v>33</v>
      </c>
      <c r="B41" s="5">
        <v>649375.68000000005</v>
      </c>
      <c r="C41" s="5">
        <v>504016.49</v>
      </c>
    </row>
    <row r="42" spans="1:3" x14ac:dyDescent="0.3">
      <c r="A42" s="4" t="s">
        <v>34</v>
      </c>
      <c r="B42" s="5">
        <v>679531.68</v>
      </c>
      <c r="C42" s="5">
        <v>144538.80000000002</v>
      </c>
    </row>
    <row r="43" spans="1:3" x14ac:dyDescent="0.3">
      <c r="A43" s="4" t="s">
        <v>35</v>
      </c>
      <c r="B43" s="5">
        <v>841562.56</v>
      </c>
      <c r="C43" s="5">
        <v>675445.86</v>
      </c>
    </row>
    <row r="44" spans="1:3" ht="15.6" x14ac:dyDescent="0.3">
      <c r="A44" s="3" t="s">
        <v>5</v>
      </c>
      <c r="B44" s="6">
        <f>SUM(B41:B43)</f>
        <v>2170469.92</v>
      </c>
      <c r="C44" s="6">
        <f>SUM(C41:C43)</f>
        <v>1324001.1499999999</v>
      </c>
    </row>
    <row r="45" spans="1:3" x14ac:dyDescent="0.3">
      <c r="A45" s="4"/>
      <c r="B45" s="5"/>
      <c r="C45" s="5"/>
    </row>
    <row r="46" spans="1:3" ht="15.6" x14ac:dyDescent="0.3">
      <c r="A46" s="3" t="s">
        <v>36</v>
      </c>
      <c r="B46" s="6">
        <f>B4+B14+B24+B33+B38+B44</f>
        <v>14565472.800000001</v>
      </c>
      <c r="C46" s="6">
        <f>C4+C14+C24+C33+C38+C44</f>
        <v>7854795.3900000006</v>
      </c>
    </row>
    <row r="47" spans="1:3" x14ac:dyDescent="0.3">
      <c r="A47" s="4"/>
      <c r="B47" s="7"/>
      <c r="C47" s="7"/>
    </row>
    <row r="48" spans="1:3" x14ac:dyDescent="0.3">
      <c r="A48" s="4"/>
      <c r="B48" s="5"/>
      <c r="C48" s="5"/>
    </row>
    <row r="49" spans="1:3" x14ac:dyDescent="0.3">
      <c r="A49" s="4"/>
      <c r="B49" s="5">
        <f ca="1">ROUNDUP(RAND()*1000000,2)</f>
        <v>733915.78</v>
      </c>
      <c r="C49" s="5">
        <f ca="1">ROUNDUP(RAND()*B49,2)</f>
        <v>295324.61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Urdapilleta Hall</dc:creator>
  <cp:lastModifiedBy>Addison Urdapilleta Hall</cp:lastModifiedBy>
  <dcterms:created xsi:type="dcterms:W3CDTF">2025-05-13T20:02:46Z</dcterms:created>
  <dcterms:modified xsi:type="dcterms:W3CDTF">2025-05-13T20:03:13Z</dcterms:modified>
</cp:coreProperties>
</file>