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sancfs001\actuarial$\Staff\Matthew Jones\Extra Curriculars\"/>
    </mc:Choice>
  </mc:AlternateContent>
  <bookViews>
    <workbookView xWindow="0" yWindow="0" windowWidth="2370" windowHeight="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" i="1" l="1"/>
  <c r="AF25" i="1" l="1"/>
  <c r="AF24" i="1" l="1"/>
  <c r="AF23" i="1" l="1"/>
  <c r="AF21" i="1" l="1"/>
  <c r="AF22" i="1"/>
  <c r="AF20" i="1"/>
  <c r="AF19" i="1" l="1"/>
  <c r="AF18" i="1" l="1"/>
  <c r="AF17" i="1" l="1"/>
  <c r="AF16" i="1" l="1"/>
  <c r="AF15" i="1" l="1"/>
  <c r="AF13" i="1"/>
  <c r="AF14" i="1"/>
  <c r="AE3" i="1" l="1"/>
  <c r="AC3" i="1"/>
  <c r="AA3" i="1"/>
  <c r="Y3" i="1"/>
  <c r="W3" i="1"/>
  <c r="U3" i="1"/>
  <c r="S3" i="1"/>
  <c r="Q3" i="1"/>
  <c r="O3" i="1"/>
  <c r="M3" i="1"/>
  <c r="K3" i="1"/>
  <c r="I3" i="1"/>
  <c r="G3" i="1"/>
  <c r="AF6" i="1" l="1"/>
  <c r="AF7" i="1"/>
  <c r="AF8" i="1"/>
  <c r="AF9" i="1"/>
  <c r="AF10" i="1"/>
  <c r="AF11" i="1"/>
  <c r="AF12" i="1"/>
  <c r="AF5" i="1"/>
  <c r="AD54" i="1" l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AI11" i="1" l="1"/>
  <c r="AH11" i="1" s="1"/>
  <c r="AI12" i="1"/>
  <c r="AI13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10" i="1"/>
  <c r="AD11" i="1"/>
  <c r="AD12" i="1"/>
  <c r="AD13" i="1"/>
  <c r="AD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10" i="1"/>
  <c r="AB11" i="1"/>
  <c r="AB12" i="1"/>
  <c r="AB13" i="1"/>
  <c r="AB14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AH12" i="1" l="1"/>
  <c r="AH13" i="1" s="1"/>
  <c r="AD9" i="1"/>
  <c r="AD8" i="1"/>
  <c r="AD7" i="1"/>
  <c r="AD6" i="1"/>
  <c r="AD5" i="1"/>
  <c r="AB9" i="1"/>
  <c r="AB8" i="1"/>
  <c r="AB7" i="1"/>
  <c r="AB6" i="1"/>
  <c r="AB5" i="1"/>
  <c r="Z9" i="1"/>
  <c r="Z8" i="1"/>
  <c r="Z7" i="1"/>
  <c r="Z6" i="1"/>
  <c r="Z5" i="1"/>
  <c r="X9" i="1"/>
  <c r="X8" i="1"/>
  <c r="X7" i="1"/>
  <c r="X6" i="1"/>
  <c r="X5" i="1"/>
  <c r="V9" i="1"/>
  <c r="V8" i="1"/>
  <c r="V7" i="1"/>
  <c r="V6" i="1"/>
  <c r="V5" i="1"/>
  <c r="T9" i="1"/>
  <c r="T8" i="1"/>
  <c r="T7" i="1"/>
  <c r="T6" i="1"/>
  <c r="T5" i="1"/>
  <c r="R9" i="1"/>
  <c r="R8" i="1"/>
  <c r="R7" i="1"/>
  <c r="R6" i="1"/>
  <c r="R5" i="1"/>
  <c r="P9" i="1"/>
  <c r="P8" i="1"/>
  <c r="P7" i="1"/>
  <c r="P6" i="1"/>
  <c r="P5" i="1"/>
  <c r="N9" i="1"/>
  <c r="N8" i="1"/>
  <c r="N7" i="1"/>
  <c r="N6" i="1"/>
  <c r="N5" i="1"/>
  <c r="L9" i="1"/>
  <c r="L8" i="1"/>
  <c r="L7" i="1"/>
  <c r="L6" i="1"/>
  <c r="L5" i="1"/>
  <c r="J9" i="1"/>
  <c r="J8" i="1"/>
  <c r="J7" i="1"/>
  <c r="J6" i="1"/>
  <c r="J5" i="1"/>
  <c r="H9" i="1"/>
  <c r="H8" i="1"/>
  <c r="H7" i="1"/>
  <c r="H6" i="1"/>
  <c r="H5" i="1"/>
  <c r="F6" i="1"/>
  <c r="F7" i="1"/>
  <c r="F8" i="1"/>
  <c r="F9" i="1"/>
  <c r="F5" i="1"/>
  <c r="D6" i="1"/>
  <c r="D7" i="1"/>
  <c r="D8" i="1"/>
  <c r="D9" i="1"/>
  <c r="D5" i="1"/>
  <c r="G2" i="1" l="1"/>
  <c r="I2" i="1"/>
  <c r="Q2" i="1"/>
  <c r="S2" i="1"/>
  <c r="Y2" i="1"/>
  <c r="K2" i="1"/>
  <c r="M2" i="1"/>
  <c r="U2" i="1"/>
  <c r="AC2" i="1"/>
  <c r="AA2" i="1"/>
  <c r="O2" i="1"/>
  <c r="W2" i="1"/>
  <c r="AE2" i="1"/>
  <c r="AI7" i="1" l="1"/>
  <c r="AH7" i="1" s="1"/>
  <c r="AI8" i="1" s="1"/>
  <c r="AH8" i="1" s="1"/>
  <c r="AI6" i="1"/>
  <c r="AH6" i="1" s="1"/>
</calcChain>
</file>

<file path=xl/comments1.xml><?xml version="1.0" encoding="utf-8"?>
<comments xmlns="http://schemas.openxmlformats.org/spreadsheetml/2006/main">
  <authors>
    <author>Matthew Jones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The environmental protection agency was created in 1970, appropriatly the same year of the debut of this annual april event.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Earth Day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January 25, 2020, is the Chinese New Year and begins the year of this animal.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The rat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*Answered "Year of the Mouse". Later showed that mouse and rat are the same word in Chinese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In 1936 this British Economist said the way to beat a recession was a government-sponsored policy of full employment.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John Maynard Keynes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Father of 5 sons named for him and a lean, mean, grilling machine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George Foreman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1992 gold medalist known as "The Golden Boy".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Oscar de La Hoya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This $300 million man is nicknamed "Money" as well as "Pretty Boy"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Floyd Mayweather (JR.)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She divorced her husband and moved to France to look back at America and write </t>
        </r>
        <r>
          <rPr>
            <i/>
            <sz val="9"/>
            <color indexed="81"/>
            <rFont val="Tahoma"/>
            <family val="2"/>
          </rPr>
          <t>The Age of Innocence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Edith Wharton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This poet and author called the first volume of her autobiography </t>
        </r>
        <r>
          <rPr>
            <i/>
            <sz val="9"/>
            <color indexed="81"/>
            <rFont val="Tahoma"/>
            <family val="2"/>
          </rPr>
          <t>I know why the caged bird sings.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Maya Angelou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This British author of </t>
        </r>
        <r>
          <rPr>
            <i/>
            <sz val="9"/>
            <color indexed="81"/>
            <rFont val="Tahoma"/>
            <family val="2"/>
          </rPr>
          <t xml:space="preserve">White Teeth, </t>
        </r>
        <r>
          <rPr>
            <sz val="9"/>
            <color indexed="81"/>
            <rFont val="Tahoma"/>
            <family val="2"/>
          </rPr>
          <t xml:space="preserve">also wrote </t>
        </r>
        <r>
          <rPr>
            <i/>
            <sz val="9"/>
            <color indexed="81"/>
            <rFont val="Tahoma"/>
            <family val="2"/>
          </rPr>
          <t>Swing Time</t>
        </r>
        <r>
          <rPr>
            <sz val="9"/>
            <color indexed="81"/>
            <rFont val="Tahoma"/>
            <family val="2"/>
          </rPr>
          <t xml:space="preserve">, a story of 2 childhood friends who dream of being dancers. 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Zadie Smith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A groundhog named Phil is the center of attention on February 2nd here.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Punxsutawney, Pennsylvania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In 2014 she made history as the first African-American to dance the role Clara in American Ballet theatre's production of </t>
        </r>
        <r>
          <rPr>
            <i/>
            <sz val="9"/>
            <color indexed="81"/>
            <rFont val="Tahoma"/>
            <family val="2"/>
          </rPr>
          <t xml:space="preserve">The Nutcracker. 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Misty Copeland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*John went back to his desk and came back the next day with the right answer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Beginning in 1867, school was in session for what is now Morehouse College and this university in Washington D.C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Howard University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2013 saw the first congress with 2 African-American Senators when Mo Cowan of Massachusetts served with Tim Scott of this State.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South Carolina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Two-Hundred pounds of Mulberry leaves fed to worms are used to produce one pound of this fabric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Silk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Cotton is a traditional fabric for this activity of making blankets into colorful art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Quilting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This shee net fabric with hexagonal holes is named for a french city that began producing it in the early 1800s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Tulle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It's the only capital named for a signer of the Constitution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Madison, WI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The Mid-1930s TBD Devastator was the first American Naval Aircraft with one of these that could be totally enclosed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Cockpit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Members of the Caterpillar Club are those who lives have been saved by using one of these to escape a disabled aircraft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Parachute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This international airport was named for an agricultural village near London inhabited in Neolithic times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Heathrow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Zoe Kazan plays a girlfriend in a coma in this 2017 film co-starring and co-written by Kumail Nanjiani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The Big Sick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Never has molding clay been more passionate than when Patrick Swayze and Demi Moore got muddy in this film. 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Matthew Jones:</t>
        </r>
        <r>
          <rPr>
            <sz val="9"/>
            <color indexed="81"/>
            <rFont val="Tahoma"/>
            <family val="2"/>
          </rPr>
          <t xml:space="preserve">
Ghost</t>
        </r>
      </text>
    </comment>
  </commentList>
</comments>
</file>

<file path=xl/sharedStrings.xml><?xml version="1.0" encoding="utf-8"?>
<sst xmlns="http://schemas.openxmlformats.org/spreadsheetml/2006/main" count="47" uniqueCount="34">
  <si>
    <t>Date</t>
  </si>
  <si>
    <t>Matt</t>
  </si>
  <si>
    <t>Robert</t>
  </si>
  <si>
    <t>Yoyo</t>
  </si>
  <si>
    <t>Zach</t>
  </si>
  <si>
    <t>Brian</t>
  </si>
  <si>
    <t>Andrew</t>
  </si>
  <si>
    <t>Mikael</t>
  </si>
  <si>
    <t>John</t>
  </si>
  <si>
    <t>Peter</t>
  </si>
  <si>
    <t>Krikor</t>
  </si>
  <si>
    <t>Rich</t>
  </si>
  <si>
    <t>Heather</t>
  </si>
  <si>
    <t>Monora</t>
  </si>
  <si>
    <t>Week</t>
  </si>
  <si>
    <t>Day of Week</t>
  </si>
  <si>
    <t>Value</t>
  </si>
  <si>
    <t>Points Leader</t>
  </si>
  <si>
    <t>Points</t>
  </si>
  <si>
    <t>Total Correct Leader</t>
  </si>
  <si>
    <t>Total</t>
  </si>
  <si>
    <t>At a Glance</t>
  </si>
  <si>
    <t>Percent Correct</t>
  </si>
  <si>
    <t>Category</t>
  </si>
  <si>
    <t>Women Authors</t>
  </si>
  <si>
    <t>Boxer Briefs</t>
  </si>
  <si>
    <t>Mark Your Calendars</t>
  </si>
  <si>
    <t>Economics</t>
  </si>
  <si>
    <t>"P"'s on Earth</t>
  </si>
  <si>
    <t>African- American History</t>
  </si>
  <si>
    <t>Fabrics and Textiles</t>
  </si>
  <si>
    <t>State Capitals</t>
  </si>
  <si>
    <t>Aviation</t>
  </si>
  <si>
    <t>Movie Romances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</si>
</sst>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65" fontId="0" fillId="0" borderId="0" xfId="2" applyNumberFormat="1" applyFont="1"/>
    <xf numFmtId="165" fontId="0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2" borderId="1" xfId="0" applyFont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I70"/>
  <sheetViews>
    <sheetView tabSelected="1" workbookViewId="0">
      <selection activeCell="W26" sqref="W26"/>
    </sheetView>
  </sheetViews>
  <sheetFormatPr defaultRowHeight="15" outlineLevelCol="1" x14ac:dyDescent="0.25"/>
  <cols>
    <col min="2" max="2" width="24" bestFit="1" customWidth="1"/>
    <col min="3" max="3" width="9.7109375" bestFit="1" customWidth="1"/>
    <col min="4" max="4" width="12.140625" bestFit="1" customWidth="1"/>
    <col min="5" max="5" width="6.140625" bestFit="1" customWidth="1"/>
    <col min="6" max="6" width="6.140625" hidden="1" customWidth="1" outlineLevel="1"/>
    <col min="7" max="7" width="8" customWidth="1" collapsed="1"/>
    <col min="8" max="8" width="9.140625" hidden="1" customWidth="1" outlineLevel="1"/>
    <col min="9" max="9" width="8" customWidth="1" collapsed="1"/>
    <col min="10" max="10" width="9.140625" hidden="1" customWidth="1" outlineLevel="1"/>
    <col min="11" max="11" width="8" customWidth="1" collapsed="1"/>
    <col min="12" max="12" width="9.140625" hidden="1" customWidth="1" outlineLevel="1"/>
    <col min="13" max="13" width="9" customWidth="1" collapsed="1"/>
    <col min="14" max="14" width="9.140625" hidden="1" customWidth="1" outlineLevel="1"/>
    <col min="15" max="15" width="8" customWidth="1" collapsed="1"/>
    <col min="16" max="16" width="9.140625" hidden="1" customWidth="1" outlineLevel="1"/>
    <col min="17" max="17" width="8" customWidth="1" collapsed="1"/>
    <col min="18" max="18" width="9.140625" hidden="1" customWidth="1" outlineLevel="1"/>
    <col min="19" max="19" width="8" customWidth="1" collapsed="1"/>
    <col min="20" max="20" width="9.140625" hidden="1" customWidth="1" outlineLevel="1"/>
    <col min="21" max="21" width="9" bestFit="1" customWidth="1" collapsed="1"/>
    <col min="22" max="22" width="5" hidden="1" customWidth="1" outlineLevel="1"/>
    <col min="23" max="23" width="8" customWidth="1" collapsed="1"/>
    <col min="24" max="24" width="9.140625" hidden="1" customWidth="1" outlineLevel="1"/>
    <col min="25" max="25" width="8" customWidth="1" collapsed="1"/>
    <col min="26" max="26" width="9.140625" hidden="1" customWidth="1" outlineLevel="1"/>
    <col min="27" max="27" width="8.42578125" customWidth="1" collapsed="1"/>
    <col min="28" max="28" width="9.140625" hidden="1" customWidth="1" outlineLevel="1"/>
    <col min="29" max="29" width="8" customWidth="1" collapsed="1"/>
    <col min="30" max="30" width="9.140625" hidden="1" customWidth="1" outlineLevel="1"/>
    <col min="31" max="31" width="8" customWidth="1" collapsed="1"/>
    <col min="32" max="32" width="14.85546875" bestFit="1" customWidth="1"/>
    <col min="34" max="34" width="19" bestFit="1" customWidth="1"/>
    <col min="35" max="35" width="9.7109375" customWidth="1"/>
  </cols>
  <sheetData>
    <row r="2" spans="1:35" x14ac:dyDescent="0.25">
      <c r="F2" s="2"/>
      <c r="G2" s="10">
        <f>SUM(F5:F53)</f>
        <v>5600</v>
      </c>
      <c r="H2" s="10"/>
      <c r="I2" s="10">
        <f>SUM(H5:H53)</f>
        <v>5500</v>
      </c>
      <c r="J2" s="10"/>
      <c r="K2" s="10">
        <f>SUM(J5:J53)</f>
        <v>4800</v>
      </c>
      <c r="L2" s="10"/>
      <c r="M2" s="10">
        <f>SUM(L5:L53)</f>
        <v>14300</v>
      </c>
      <c r="N2" s="10"/>
      <c r="O2" s="10">
        <f>SUM(N5:N53)</f>
        <v>5400</v>
      </c>
      <c r="P2" s="10"/>
      <c r="Q2" s="10">
        <f>SUM(P5:P53)</f>
        <v>6600</v>
      </c>
      <c r="R2" s="10"/>
      <c r="S2" s="10">
        <f>SUM(R5:R53)</f>
        <v>3400</v>
      </c>
      <c r="T2" s="10"/>
      <c r="U2" s="10">
        <f>SUM(T5:T53)</f>
        <v>10100</v>
      </c>
      <c r="V2" s="10"/>
      <c r="W2" s="10">
        <f>SUM(V5:V53)</f>
        <v>6800</v>
      </c>
      <c r="X2" s="10"/>
      <c r="Y2" s="10">
        <f>SUM(X5:X53)</f>
        <v>1200</v>
      </c>
      <c r="Z2" s="10"/>
      <c r="AA2" s="10">
        <f>SUM(Z5:Z53)</f>
        <v>1200</v>
      </c>
      <c r="AB2" s="10"/>
      <c r="AC2" s="10">
        <f>SUM(AB5:AB53)</f>
        <v>9200</v>
      </c>
      <c r="AD2" s="10"/>
      <c r="AE2" s="10">
        <f>SUM(AD5:AD53)</f>
        <v>6000</v>
      </c>
      <c r="AF2" s="2"/>
    </row>
    <row r="3" spans="1:35" x14ac:dyDescent="0.25">
      <c r="G3">
        <f>SUM(G5:G500)</f>
        <v>7</v>
      </c>
      <c r="I3">
        <f>SUM(I5:I500)</f>
        <v>6</v>
      </c>
      <c r="K3">
        <f>SUM(K5:K500)</f>
        <v>4</v>
      </c>
      <c r="M3">
        <f>SUM(M5:M500)</f>
        <v>15</v>
      </c>
      <c r="O3">
        <f>SUM(O5:O500)</f>
        <v>7</v>
      </c>
      <c r="Q3">
        <f>SUM(Q5:Q500)</f>
        <v>8</v>
      </c>
      <c r="S3">
        <f>SUM(S5:S500)</f>
        <v>3</v>
      </c>
      <c r="U3">
        <f>SUM(U5:U500)</f>
        <v>11</v>
      </c>
      <c r="W3">
        <f>SUM(W5:W500)</f>
        <v>7</v>
      </c>
      <c r="Y3">
        <f>SUM(Y5:Y500)</f>
        <v>2</v>
      </c>
      <c r="AA3">
        <f>SUM(AA5:AA500)</f>
        <v>1</v>
      </c>
      <c r="AC3">
        <f>SUM(AC5:AC500)</f>
        <v>9</v>
      </c>
      <c r="AE3">
        <f>SUM(AE5:AE500)</f>
        <v>9</v>
      </c>
      <c r="AF3" s="5"/>
      <c r="AG3" s="6"/>
    </row>
    <row r="4" spans="1:35" x14ac:dyDescent="0.25">
      <c r="A4" t="s">
        <v>14</v>
      </c>
      <c r="B4" t="s">
        <v>23</v>
      </c>
      <c r="C4" t="s">
        <v>0</v>
      </c>
      <c r="D4" t="s">
        <v>15</v>
      </c>
      <c r="E4" t="s">
        <v>16</v>
      </c>
      <c r="G4" t="s">
        <v>1</v>
      </c>
      <c r="I4" t="s">
        <v>2</v>
      </c>
      <c r="K4" t="s">
        <v>3</v>
      </c>
      <c r="M4" t="s">
        <v>4</v>
      </c>
      <c r="O4" t="s">
        <v>5</v>
      </c>
      <c r="Q4" t="s">
        <v>6</v>
      </c>
      <c r="S4" t="s">
        <v>7</v>
      </c>
      <c r="U4" t="s">
        <v>8</v>
      </c>
      <c r="W4" t="s">
        <v>9</v>
      </c>
      <c r="Y4" t="s">
        <v>10</v>
      </c>
      <c r="AA4" t="s">
        <v>11</v>
      </c>
      <c r="AC4" t="s">
        <v>12</v>
      </c>
      <c r="AE4" t="s">
        <v>13</v>
      </c>
      <c r="AF4" s="4" t="s">
        <v>22</v>
      </c>
      <c r="AG4" s="6"/>
      <c r="AH4" s="16" t="s">
        <v>21</v>
      </c>
      <c r="AI4" s="16"/>
    </row>
    <row r="5" spans="1:35" x14ac:dyDescent="0.25">
      <c r="A5">
        <v>1</v>
      </c>
      <c r="B5" t="s">
        <v>26</v>
      </c>
      <c r="C5" s="1">
        <v>43854</v>
      </c>
      <c r="D5" s="2">
        <f>WEEKDAY(C5,2)</f>
        <v>5</v>
      </c>
      <c r="E5" s="2">
        <v>1200</v>
      </c>
      <c r="F5" s="2" t="str">
        <f>IF(G5=1,$E5,"")</f>
        <v/>
      </c>
      <c r="G5">
        <v>0</v>
      </c>
      <c r="H5" s="2" t="str">
        <f>IF(I5=1,$E5,"")</f>
        <v/>
      </c>
      <c r="I5">
        <v>0</v>
      </c>
      <c r="J5" s="2" t="str">
        <f>IF(K5=1,$E5,"")</f>
        <v/>
      </c>
      <c r="K5">
        <v>0</v>
      </c>
      <c r="L5" s="2">
        <f>IF(M5=1,$E5,"")</f>
        <v>1200</v>
      </c>
      <c r="M5">
        <v>1</v>
      </c>
      <c r="N5" s="2" t="str">
        <f>IF(O5=1,$E5,"")</f>
        <v/>
      </c>
      <c r="O5">
        <v>0</v>
      </c>
      <c r="P5" s="2" t="str">
        <f>IF(Q5=1,$E5,"")</f>
        <v/>
      </c>
      <c r="Q5">
        <v>0</v>
      </c>
      <c r="R5" s="2" t="str">
        <f>IF(S5=1,$E5,"")</f>
        <v/>
      </c>
      <c r="S5">
        <v>0</v>
      </c>
      <c r="T5" s="2">
        <f>IF(U5=1,$E5,"")</f>
        <v>1200</v>
      </c>
      <c r="U5">
        <v>1</v>
      </c>
      <c r="V5" s="2" t="str">
        <f>IF(W5=1,$E5,"")</f>
        <v/>
      </c>
      <c r="W5">
        <v>0</v>
      </c>
      <c r="X5" s="2" t="str">
        <f>IF(Y5=1,$E5,"")</f>
        <v/>
      </c>
      <c r="Y5">
        <v>0</v>
      </c>
      <c r="Z5" s="2" t="str">
        <f>IF(AA5=1,$E5,"")</f>
        <v/>
      </c>
      <c r="AB5" s="2" t="str">
        <f>IF(AC5=1,$E5,"")</f>
        <v/>
      </c>
      <c r="AC5">
        <v>0</v>
      </c>
      <c r="AD5" s="2" t="str">
        <f>IF(AE5=1,$E5,"")</f>
        <v/>
      </c>
      <c r="AE5">
        <v>0</v>
      </c>
      <c r="AF5" s="3">
        <f>AVERAGE(G5,I5,K5,M5,O5,Q5,S5,U5,W5,Y5,AA5,AC5,AE5)</f>
        <v>0.16666666666666666</v>
      </c>
      <c r="AG5" s="6"/>
      <c r="AH5" s="9" t="s">
        <v>17</v>
      </c>
      <c r="AI5" s="9" t="s">
        <v>18</v>
      </c>
    </row>
    <row r="6" spans="1:35" x14ac:dyDescent="0.25">
      <c r="A6">
        <v>1</v>
      </c>
      <c r="B6" t="s">
        <v>26</v>
      </c>
      <c r="C6" s="1">
        <v>43855</v>
      </c>
      <c r="D6" s="2">
        <f t="shared" ref="D6:D69" si="0">WEEKDAY(C6,2)</f>
        <v>6</v>
      </c>
      <c r="E6" s="2">
        <v>2000</v>
      </c>
      <c r="F6" s="2">
        <f t="shared" ref="F6:F9" si="1">IF(G6=1,$E6,"")</f>
        <v>2000</v>
      </c>
      <c r="G6">
        <v>1</v>
      </c>
      <c r="H6" s="2" t="str">
        <f t="shared" ref="H6:J6" si="2">IF(I6=1,$E6,"")</f>
        <v/>
      </c>
      <c r="I6">
        <v>0</v>
      </c>
      <c r="J6" s="2">
        <f t="shared" si="2"/>
        <v>2000</v>
      </c>
      <c r="K6">
        <v>1</v>
      </c>
      <c r="L6" s="2">
        <f t="shared" ref="L6" si="3">IF(M6=1,$E6,"")</f>
        <v>2000</v>
      </c>
      <c r="M6">
        <v>1</v>
      </c>
      <c r="N6" s="2">
        <f t="shared" ref="N6" si="4">IF(O6=1,$E6,"")</f>
        <v>2000</v>
      </c>
      <c r="O6">
        <v>1</v>
      </c>
      <c r="P6" s="2" t="str">
        <f t="shared" ref="P6" si="5">IF(Q6=1,$E6,"")</f>
        <v/>
      </c>
      <c r="Q6">
        <v>0</v>
      </c>
      <c r="R6" s="2">
        <f t="shared" ref="R6" si="6">IF(S6=1,$E6,"")</f>
        <v>2000</v>
      </c>
      <c r="S6">
        <v>1</v>
      </c>
      <c r="T6" s="2" t="str">
        <f t="shared" ref="T6" si="7">IF(U6=1,$E6,"")</f>
        <v/>
      </c>
      <c r="U6">
        <v>0</v>
      </c>
      <c r="V6" s="2">
        <f t="shared" ref="V6" si="8">IF(W6=1,$E6,"")</f>
        <v>2000</v>
      </c>
      <c r="W6">
        <v>1</v>
      </c>
      <c r="X6" s="2" t="str">
        <f t="shared" ref="X6" si="9">IF(Y6=1,$E6,"")</f>
        <v/>
      </c>
      <c r="Y6">
        <v>0</v>
      </c>
      <c r="Z6" s="2" t="str">
        <f t="shared" ref="Z6" si="10">IF(AA6=1,$E6,"")</f>
        <v/>
      </c>
      <c r="AB6" s="2">
        <f t="shared" ref="AB6" si="11">IF(AC6=1,$E6,"")</f>
        <v>2000</v>
      </c>
      <c r="AC6">
        <v>1</v>
      </c>
      <c r="AD6" s="2">
        <f t="shared" ref="AD6" si="12">IF(AE6=1,$E6,"")</f>
        <v>2000</v>
      </c>
      <c r="AE6">
        <v>1</v>
      </c>
      <c r="AF6" s="3">
        <f t="shared" ref="AF6:AF26" si="13">AVERAGE(G6,I6,K6,M6,O6,Q6,S6,U6,W6,Y6,AA6,AC6,AE6)</f>
        <v>0.66666666666666663</v>
      </c>
      <c r="AG6" s="6"/>
      <c r="AH6" s="8" t="str">
        <f ca="1">IF(LARGE($G$2:$AE$2,1) = LARGE($G$2:$AE$2,2), "Multiple People", OFFSET($A$4,0,5+MATCH(AI6,$G$2:$AE$2,0)))</f>
        <v>Zach</v>
      </c>
      <c r="AI6" s="11">
        <f>MAX(G2:AE2)</f>
        <v>14300</v>
      </c>
    </row>
    <row r="7" spans="1:35" x14ac:dyDescent="0.25">
      <c r="A7">
        <v>1</v>
      </c>
      <c r="B7" t="s">
        <v>27</v>
      </c>
      <c r="C7" s="1">
        <v>43856</v>
      </c>
      <c r="D7" s="2">
        <f t="shared" si="0"/>
        <v>7</v>
      </c>
      <c r="E7" s="2">
        <v>1500</v>
      </c>
      <c r="F7" s="2" t="str">
        <f t="shared" si="1"/>
        <v/>
      </c>
      <c r="G7">
        <v>0</v>
      </c>
      <c r="H7" s="2" t="str">
        <f t="shared" ref="H7:J7" si="14">IF(I7=1,$E7,"")</f>
        <v/>
      </c>
      <c r="I7">
        <v>0</v>
      </c>
      <c r="J7" s="2" t="str">
        <f t="shared" si="14"/>
        <v/>
      </c>
      <c r="K7">
        <v>0</v>
      </c>
      <c r="L7" s="2">
        <f t="shared" ref="L7" si="15">IF(M7=1,$E7,"")</f>
        <v>1500</v>
      </c>
      <c r="M7">
        <v>1</v>
      </c>
      <c r="N7" s="2" t="str">
        <f t="shared" ref="N7" si="16">IF(O7=1,$E7,"")</f>
        <v/>
      </c>
      <c r="O7">
        <v>0</v>
      </c>
      <c r="P7" s="2" t="str">
        <f t="shared" ref="P7" si="17">IF(Q7=1,$E7,"")</f>
        <v/>
      </c>
      <c r="Q7">
        <v>0</v>
      </c>
      <c r="R7" s="2" t="str">
        <f t="shared" ref="R7" si="18">IF(S7=1,$E7,"")</f>
        <v/>
      </c>
      <c r="S7">
        <v>0</v>
      </c>
      <c r="T7" s="2">
        <f t="shared" ref="T7" si="19">IF(U7=1,$E7,"")</f>
        <v>1500</v>
      </c>
      <c r="U7">
        <v>1</v>
      </c>
      <c r="V7" s="2" t="str">
        <f t="shared" ref="V7" si="20">IF(W7=1,$E7,"")</f>
        <v/>
      </c>
      <c r="W7">
        <v>0</v>
      </c>
      <c r="X7" s="2" t="str">
        <f t="shared" ref="X7" si="21">IF(Y7=1,$E7,"")</f>
        <v/>
      </c>
      <c r="Y7">
        <v>0</v>
      </c>
      <c r="Z7" s="2" t="str">
        <f t="shared" ref="Z7" si="22">IF(AA7=1,$E7,"")</f>
        <v/>
      </c>
      <c r="AB7" s="2" t="str">
        <f t="shared" ref="AB7" si="23">IF(AC7=1,$E7,"")</f>
        <v/>
      </c>
      <c r="AC7">
        <v>0</v>
      </c>
      <c r="AD7" s="2" t="str">
        <f t="shared" ref="AD7" si="24">IF(AE7=1,$E7,"")</f>
        <v/>
      </c>
      <c r="AE7">
        <v>0</v>
      </c>
      <c r="AF7" s="3">
        <f t="shared" si="13"/>
        <v>0.16666666666666666</v>
      </c>
      <c r="AG7" s="6"/>
      <c r="AH7" s="8" t="str">
        <f ca="1">IF(LARGE($G$2:$AE$2,2) = LARGE($G$2:$AE$2,3), "Multiple People", OFFSET($A$4,0,5+MATCH(AI7,$G$2:$AE$2,0)))</f>
        <v>John</v>
      </c>
      <c r="AI7" s="11">
        <f>LARGE(G2:AE2,2)</f>
        <v>10100</v>
      </c>
    </row>
    <row r="8" spans="1:35" x14ac:dyDescent="0.25">
      <c r="A8">
        <v>2</v>
      </c>
      <c r="B8" t="s">
        <v>25</v>
      </c>
      <c r="C8" s="1">
        <v>43857</v>
      </c>
      <c r="D8" s="2">
        <f t="shared" si="0"/>
        <v>1</v>
      </c>
      <c r="E8" s="2">
        <v>200</v>
      </c>
      <c r="F8" s="2">
        <f t="shared" si="1"/>
        <v>200</v>
      </c>
      <c r="G8">
        <v>1</v>
      </c>
      <c r="H8" s="2">
        <f t="shared" ref="H8:J8" si="25">IF(I8=1,$E8,"")</f>
        <v>200</v>
      </c>
      <c r="I8">
        <v>1</v>
      </c>
      <c r="J8" s="2" t="str">
        <f t="shared" si="25"/>
        <v/>
      </c>
      <c r="K8">
        <v>0</v>
      </c>
      <c r="L8" s="2">
        <f t="shared" ref="L8" si="26">IF(M8=1,$E8,"")</f>
        <v>200</v>
      </c>
      <c r="M8">
        <v>1</v>
      </c>
      <c r="N8" s="2">
        <f t="shared" ref="N8" si="27">IF(O8=1,$E8,"")</f>
        <v>200</v>
      </c>
      <c r="O8">
        <v>1</v>
      </c>
      <c r="P8" s="2">
        <f t="shared" ref="P8" si="28">IF(Q8=1,$E8,"")</f>
        <v>200</v>
      </c>
      <c r="Q8">
        <v>1</v>
      </c>
      <c r="R8" s="2" t="str">
        <f t="shared" ref="R8" si="29">IF(S8=1,$E8,"")</f>
        <v/>
      </c>
      <c r="S8">
        <v>0</v>
      </c>
      <c r="T8" s="2">
        <f t="shared" ref="T8" si="30">IF(U8=1,$E8,"")</f>
        <v>200</v>
      </c>
      <c r="U8">
        <v>1</v>
      </c>
      <c r="V8" s="2">
        <f t="shared" ref="V8" si="31">IF(W8=1,$E8,"")</f>
        <v>200</v>
      </c>
      <c r="W8">
        <v>1</v>
      </c>
      <c r="X8" s="2">
        <f t="shared" ref="X8" si="32">IF(Y8=1,$E8,"")</f>
        <v>200</v>
      </c>
      <c r="Y8">
        <v>1</v>
      </c>
      <c r="Z8" s="2" t="str">
        <f t="shared" ref="Z8" si="33">IF(AA8=1,$E8,"")</f>
        <v/>
      </c>
      <c r="AB8" s="2">
        <f t="shared" ref="AB8" si="34">IF(AC8=1,$E8,"")</f>
        <v>200</v>
      </c>
      <c r="AC8">
        <v>1</v>
      </c>
      <c r="AD8" s="2">
        <f t="shared" ref="AD8" si="35">IF(AE8=1,$E8,"")</f>
        <v>200</v>
      </c>
      <c r="AE8">
        <v>1</v>
      </c>
      <c r="AF8" s="3">
        <f t="shared" si="13"/>
        <v>0.83333333333333337</v>
      </c>
      <c r="AG8" s="6"/>
      <c r="AH8" s="8" t="str">
        <f ca="1">IF(LARGE($G$2:$AE$2,3) = LARGE($G$2:$AE$2,4), "Multiple People", OFFSET($A$4,0,5+MATCH(AI8,$G$2:$AE$2,0)))</f>
        <v>Heather</v>
      </c>
      <c r="AI8" s="11">
        <f ca="1">IF(AH7 = "Multiple People", LARGE(G2:AE2,4),LARGE(G2:AE2,3))</f>
        <v>9200</v>
      </c>
    </row>
    <row r="9" spans="1:35" x14ac:dyDescent="0.25">
      <c r="A9">
        <v>2</v>
      </c>
      <c r="B9" t="s">
        <v>25</v>
      </c>
      <c r="C9" s="1">
        <v>43858</v>
      </c>
      <c r="D9" s="2">
        <f t="shared" si="0"/>
        <v>2</v>
      </c>
      <c r="E9" s="2">
        <v>600</v>
      </c>
      <c r="F9" s="2" t="str">
        <f t="shared" si="1"/>
        <v/>
      </c>
      <c r="G9">
        <v>0</v>
      </c>
      <c r="H9" s="2" t="str">
        <f t="shared" ref="H9:J9" si="36">IF(I9=1,$E9,"")</f>
        <v/>
      </c>
      <c r="I9">
        <v>0</v>
      </c>
      <c r="J9" s="2" t="str">
        <f t="shared" si="36"/>
        <v/>
      </c>
      <c r="K9">
        <v>0</v>
      </c>
      <c r="L9" s="2" t="str">
        <f t="shared" ref="L9:L70" si="37">IF(M9=1,$E9,"")</f>
        <v/>
      </c>
      <c r="M9">
        <v>0</v>
      </c>
      <c r="N9" s="2" t="str">
        <f t="shared" ref="N9:N70" si="38">IF(O9=1,$E9,"")</f>
        <v/>
      </c>
      <c r="O9">
        <v>0</v>
      </c>
      <c r="P9" s="2" t="str">
        <f t="shared" ref="P9:P70" si="39">IF(Q9=1,$E9,"")</f>
        <v/>
      </c>
      <c r="Q9">
        <v>0</v>
      </c>
      <c r="R9" s="2" t="str">
        <f t="shared" ref="R9:R70" si="40">IF(S9=1,$E9,"")</f>
        <v/>
      </c>
      <c r="S9">
        <v>0</v>
      </c>
      <c r="T9" s="2" t="str">
        <f t="shared" ref="T9:T70" si="41">IF(U9=1,$E9,"")</f>
        <v/>
      </c>
      <c r="U9">
        <v>0</v>
      </c>
      <c r="V9" s="2">
        <f t="shared" ref="V9:V70" si="42">IF(W9=1,$E9,"")</f>
        <v>600</v>
      </c>
      <c r="W9" s="14">
        <v>1</v>
      </c>
      <c r="X9" s="2" t="str">
        <f t="shared" ref="X9:X70" si="43">IF(Y9=1,$E9,"")</f>
        <v/>
      </c>
      <c r="Y9">
        <v>0</v>
      </c>
      <c r="Z9" s="2" t="str">
        <f t="shared" ref="Z9:Z70" si="44">IF(AA9=1,$E9,"")</f>
        <v/>
      </c>
      <c r="AA9">
        <v>0</v>
      </c>
      <c r="AB9" s="2" t="str">
        <f t="shared" ref="AB9:AB70" si="45">IF(AC9=1,$E9,"")</f>
        <v/>
      </c>
      <c r="AC9">
        <v>0</v>
      </c>
      <c r="AD9" s="2" t="str">
        <f t="shared" ref="AD9:AD70" si="46">IF(AE9=1,$E9,"")</f>
        <v/>
      </c>
      <c r="AE9">
        <v>0</v>
      </c>
      <c r="AF9" s="3">
        <f t="shared" si="13"/>
        <v>7.6923076923076927E-2</v>
      </c>
      <c r="AG9" s="6"/>
    </row>
    <row r="10" spans="1:35" x14ac:dyDescent="0.25">
      <c r="A10">
        <v>2</v>
      </c>
      <c r="B10" t="s">
        <v>25</v>
      </c>
      <c r="C10" s="1">
        <v>43859</v>
      </c>
      <c r="D10" s="2">
        <f t="shared" si="0"/>
        <v>3</v>
      </c>
      <c r="E10" s="2">
        <v>1000</v>
      </c>
      <c r="F10" s="2">
        <f t="shared" ref="F10" si="47">IF(G10=1,$E10,"")</f>
        <v>1000</v>
      </c>
      <c r="G10" s="2">
        <v>1</v>
      </c>
      <c r="H10" s="2">
        <f t="shared" ref="H10" si="48">IF(I10=1,$E10,"")</f>
        <v>1000</v>
      </c>
      <c r="I10">
        <v>1</v>
      </c>
      <c r="J10" s="2" t="str">
        <f t="shared" ref="J10" si="49">IF(K10=1,$E10,"")</f>
        <v/>
      </c>
      <c r="K10">
        <v>0</v>
      </c>
      <c r="L10" s="2">
        <f t="shared" si="37"/>
        <v>1000</v>
      </c>
      <c r="M10">
        <v>1</v>
      </c>
      <c r="N10" s="2">
        <f t="shared" si="38"/>
        <v>1000</v>
      </c>
      <c r="O10">
        <v>1</v>
      </c>
      <c r="P10" s="2">
        <f t="shared" si="39"/>
        <v>1000</v>
      </c>
      <c r="Q10">
        <v>1</v>
      </c>
      <c r="R10" s="2" t="str">
        <f t="shared" si="40"/>
        <v/>
      </c>
      <c r="S10">
        <v>0</v>
      </c>
      <c r="T10" s="2" t="str">
        <f t="shared" si="41"/>
        <v/>
      </c>
      <c r="U10">
        <v>0</v>
      </c>
      <c r="V10" s="2" t="str">
        <f t="shared" si="42"/>
        <v/>
      </c>
      <c r="W10">
        <v>0</v>
      </c>
      <c r="X10" s="2">
        <f t="shared" si="43"/>
        <v>1000</v>
      </c>
      <c r="Y10">
        <v>1</v>
      </c>
      <c r="Z10" s="2" t="str">
        <f t="shared" si="44"/>
        <v/>
      </c>
      <c r="AB10" s="2" t="str">
        <f>IF(AC10=1,$E10,"")</f>
        <v/>
      </c>
      <c r="AC10">
        <v>0</v>
      </c>
      <c r="AD10" s="2">
        <f>IF(AE10=1,$E10,"")</f>
        <v>1000</v>
      </c>
      <c r="AE10">
        <v>1</v>
      </c>
      <c r="AF10" s="3">
        <f t="shared" si="13"/>
        <v>0.58333333333333337</v>
      </c>
      <c r="AG10" s="6"/>
      <c r="AH10" s="9" t="s">
        <v>19</v>
      </c>
      <c r="AI10" s="9" t="s">
        <v>20</v>
      </c>
    </row>
    <row r="11" spans="1:35" x14ac:dyDescent="0.25">
      <c r="A11">
        <v>2</v>
      </c>
      <c r="B11" t="s">
        <v>24</v>
      </c>
      <c r="C11" s="1">
        <v>43860</v>
      </c>
      <c r="D11" s="2">
        <f t="shared" si="0"/>
        <v>4</v>
      </c>
      <c r="E11" s="2">
        <v>400</v>
      </c>
      <c r="F11" s="2" t="str">
        <f t="shared" ref="F11" si="50">IF(G11=1,$E11,"")</f>
        <v/>
      </c>
      <c r="G11" s="2">
        <v>0</v>
      </c>
      <c r="H11" s="2" t="str">
        <f t="shared" ref="H11" si="51">IF(I11=1,$E11,"")</f>
        <v/>
      </c>
      <c r="I11">
        <v>0</v>
      </c>
      <c r="J11" s="2" t="str">
        <f t="shared" ref="J11" si="52">IF(K11=1,$E11,"")</f>
        <v/>
      </c>
      <c r="K11">
        <v>0</v>
      </c>
      <c r="L11" s="2" t="str">
        <f t="shared" si="37"/>
        <v/>
      </c>
      <c r="M11">
        <v>0</v>
      </c>
      <c r="N11" s="2" t="str">
        <f t="shared" si="38"/>
        <v/>
      </c>
      <c r="O11">
        <v>0</v>
      </c>
      <c r="P11" s="2" t="str">
        <f t="shared" si="39"/>
        <v/>
      </c>
      <c r="Q11">
        <v>0</v>
      </c>
      <c r="R11" s="2" t="str">
        <f t="shared" si="40"/>
        <v/>
      </c>
      <c r="S11">
        <v>0</v>
      </c>
      <c r="T11" s="2" t="str">
        <f t="shared" si="41"/>
        <v/>
      </c>
      <c r="U11">
        <v>0</v>
      </c>
      <c r="V11" s="2" t="str">
        <f t="shared" si="42"/>
        <v/>
      </c>
      <c r="W11">
        <v>0</v>
      </c>
      <c r="X11" s="2" t="str">
        <f t="shared" si="43"/>
        <v/>
      </c>
      <c r="Y11">
        <v>0</v>
      </c>
      <c r="Z11" s="2" t="str">
        <f t="shared" si="44"/>
        <v/>
      </c>
      <c r="AA11">
        <v>0</v>
      </c>
      <c r="AB11" s="2">
        <f t="shared" ref="AB11:AB13" si="53">IF(AC11=1,$E11,"")</f>
        <v>400</v>
      </c>
      <c r="AC11" s="15">
        <v>1</v>
      </c>
      <c r="AD11" s="2" t="str">
        <f t="shared" ref="AD11:AD13" si="54">IF(AE11=1,$E11,"")</f>
        <v/>
      </c>
      <c r="AE11">
        <v>0</v>
      </c>
      <c r="AF11" s="3">
        <f t="shared" si="13"/>
        <v>7.6923076923076927E-2</v>
      </c>
      <c r="AG11" s="6"/>
      <c r="AH11" s="8" t="str">
        <f ca="1">IF(LARGE($G$3:$AE$3,1) = LARGE($G$3:$AE$3, 2), "Multiple People", OFFSET($A$4,0,5+MATCH(AI11,$G$3:$AE$3,0)))</f>
        <v>Zach</v>
      </c>
      <c r="AI11" s="7">
        <f>LARGE($G$3:$AE$3,1)</f>
        <v>15</v>
      </c>
    </row>
    <row r="12" spans="1:35" x14ac:dyDescent="0.25">
      <c r="A12">
        <v>2</v>
      </c>
      <c r="B12" t="s">
        <v>24</v>
      </c>
      <c r="C12" s="1">
        <v>43861</v>
      </c>
      <c r="D12" s="2">
        <f t="shared" si="0"/>
        <v>5</v>
      </c>
      <c r="E12" s="2">
        <v>1200</v>
      </c>
      <c r="F12" s="2" t="str">
        <f t="shared" ref="F12" si="55">IF(G12=1,$E12,"")</f>
        <v/>
      </c>
      <c r="G12">
        <v>0</v>
      </c>
      <c r="H12" s="2">
        <f t="shared" ref="H12" si="56">IF(I12=1,$E12,"")</f>
        <v>1200</v>
      </c>
      <c r="I12">
        <v>1</v>
      </c>
      <c r="J12" s="2">
        <f t="shared" ref="J12" si="57">IF(K12=1,$E12,"")</f>
        <v>1200</v>
      </c>
      <c r="K12">
        <v>1</v>
      </c>
      <c r="L12" s="2" t="str">
        <f t="shared" si="37"/>
        <v/>
      </c>
      <c r="M12">
        <v>0</v>
      </c>
      <c r="N12" s="2" t="str">
        <f t="shared" si="38"/>
        <v/>
      </c>
      <c r="O12">
        <v>0</v>
      </c>
      <c r="P12" s="2" t="str">
        <f t="shared" si="39"/>
        <v/>
      </c>
      <c r="Q12">
        <v>0</v>
      </c>
      <c r="R12" s="2" t="str">
        <f t="shared" si="40"/>
        <v/>
      </c>
      <c r="S12">
        <v>0</v>
      </c>
      <c r="T12" s="2">
        <f t="shared" si="41"/>
        <v>1200</v>
      </c>
      <c r="U12">
        <v>1</v>
      </c>
      <c r="V12" s="2" t="str">
        <f t="shared" si="42"/>
        <v/>
      </c>
      <c r="W12">
        <v>0</v>
      </c>
      <c r="X12" s="2" t="str">
        <f t="shared" si="43"/>
        <v/>
      </c>
      <c r="Y12">
        <v>0</v>
      </c>
      <c r="Z12" s="2" t="str">
        <f t="shared" si="44"/>
        <v/>
      </c>
      <c r="AB12" s="2">
        <f t="shared" si="53"/>
        <v>1200</v>
      </c>
      <c r="AC12">
        <v>1</v>
      </c>
      <c r="AD12" s="2" t="str">
        <f t="shared" si="54"/>
        <v/>
      </c>
      <c r="AE12">
        <v>0</v>
      </c>
      <c r="AF12" s="3">
        <f t="shared" si="13"/>
        <v>0.33333333333333331</v>
      </c>
      <c r="AG12" s="6"/>
      <c r="AH12" s="8" t="str">
        <f ca="1">IF(LARGE($G$3:$AE$3,2) = LARGE($G$3:$AE$3, 3), "Multiple People", OFFSET($A$4,0,5+MATCH(AI12,$G$3:$AE$3,0)))</f>
        <v>John</v>
      </c>
      <c r="AI12" s="7">
        <f>LARGE($G$3:$AE$3,2)</f>
        <v>11</v>
      </c>
    </row>
    <row r="13" spans="1:35" x14ac:dyDescent="0.25">
      <c r="A13">
        <v>2</v>
      </c>
      <c r="B13" t="s">
        <v>24</v>
      </c>
      <c r="C13" s="1">
        <v>43862</v>
      </c>
      <c r="D13" s="2">
        <f t="shared" si="0"/>
        <v>6</v>
      </c>
      <c r="E13" s="2">
        <v>2000</v>
      </c>
      <c r="F13" s="2" t="str">
        <f t="shared" ref="F13" si="58">IF(G13=1,$E13,"")</f>
        <v/>
      </c>
      <c r="G13">
        <v>0</v>
      </c>
      <c r="H13" s="2" t="str">
        <f t="shared" ref="H13" si="59">IF(I13=1,$E13,"")</f>
        <v/>
      </c>
      <c r="I13">
        <v>0</v>
      </c>
      <c r="J13" s="2" t="str">
        <f t="shared" ref="J13" si="60">IF(K13=1,$E13,"")</f>
        <v/>
      </c>
      <c r="K13">
        <v>0</v>
      </c>
      <c r="L13" s="2" t="str">
        <f t="shared" si="37"/>
        <v/>
      </c>
      <c r="M13">
        <v>0</v>
      </c>
      <c r="N13" s="2" t="str">
        <f t="shared" si="38"/>
        <v/>
      </c>
      <c r="O13">
        <v>0</v>
      </c>
      <c r="P13" s="2" t="str">
        <f t="shared" si="39"/>
        <v/>
      </c>
      <c r="Q13">
        <v>0</v>
      </c>
      <c r="R13" s="2" t="str">
        <f t="shared" si="40"/>
        <v/>
      </c>
      <c r="S13">
        <v>0</v>
      </c>
      <c r="T13" s="2" t="str">
        <f t="shared" si="41"/>
        <v/>
      </c>
      <c r="U13">
        <v>0</v>
      </c>
      <c r="V13" s="2" t="str">
        <f t="shared" si="42"/>
        <v/>
      </c>
      <c r="W13">
        <v>0</v>
      </c>
      <c r="X13" s="2" t="str">
        <f t="shared" si="43"/>
        <v/>
      </c>
      <c r="Y13">
        <v>0</v>
      </c>
      <c r="Z13" s="2" t="str">
        <f t="shared" si="44"/>
        <v/>
      </c>
      <c r="AB13" s="2" t="str">
        <f t="shared" si="53"/>
        <v/>
      </c>
      <c r="AC13">
        <v>0</v>
      </c>
      <c r="AD13" s="2" t="str">
        <f t="shared" si="54"/>
        <v/>
      </c>
      <c r="AE13">
        <v>0</v>
      </c>
      <c r="AF13" s="3">
        <f t="shared" si="13"/>
        <v>0</v>
      </c>
      <c r="AH13" s="8" t="str">
        <f ca="1">IF(AH12="Multiple People",IF(LARGE(G3:AE3,4)=LARGE(G3:AE3,5),"Multiple People",OFFSET(A4,0,5+MATCH(AI13,G3:AE3))),OFFSET(A4,0,5+MATCH(AI13,G3:AE3)))</f>
        <v>Heather</v>
      </c>
      <c r="AI13" s="7">
        <f>IF(AI12 = LARGE($G$3:$AE$3,3), IF(AI12= LARGE(G3:AE3, 4), LARGE(G3:AE3,5), LARGE($G$3:$AE$3,4)),LARGE($G$3:$AE$3,3))</f>
        <v>9</v>
      </c>
    </row>
    <row r="14" spans="1:35" x14ac:dyDescent="0.25">
      <c r="A14">
        <v>2</v>
      </c>
      <c r="B14" t="s">
        <v>28</v>
      </c>
      <c r="C14" s="1">
        <v>43863</v>
      </c>
      <c r="D14" s="2">
        <f t="shared" si="0"/>
        <v>7</v>
      </c>
      <c r="E14" s="2">
        <v>1500</v>
      </c>
      <c r="F14" s="2" t="str">
        <f t="shared" ref="F14:F15" si="61">IF(G14=1,$E14,"")</f>
        <v/>
      </c>
      <c r="G14">
        <v>0</v>
      </c>
      <c r="H14" s="2" t="str">
        <f t="shared" ref="H14:H15" si="62">IF(I14=1,$E14,"")</f>
        <v/>
      </c>
      <c r="I14">
        <v>0</v>
      </c>
      <c r="J14" s="2" t="str">
        <f t="shared" ref="J14:J15" si="63">IF(K14=1,$E14,"")</f>
        <v/>
      </c>
      <c r="K14">
        <v>0</v>
      </c>
      <c r="L14" s="2">
        <f t="shared" si="37"/>
        <v>1500</v>
      </c>
      <c r="M14">
        <v>1</v>
      </c>
      <c r="N14" s="2" t="str">
        <f t="shared" si="38"/>
        <v/>
      </c>
      <c r="O14">
        <v>0</v>
      </c>
      <c r="P14" s="2">
        <f t="shared" si="39"/>
        <v>1500</v>
      </c>
      <c r="Q14">
        <v>1</v>
      </c>
      <c r="R14" s="2" t="str">
        <f t="shared" si="40"/>
        <v/>
      </c>
      <c r="S14">
        <v>0</v>
      </c>
      <c r="T14" s="2">
        <f t="shared" si="41"/>
        <v>1500</v>
      </c>
      <c r="U14">
        <v>1</v>
      </c>
      <c r="V14" s="2" t="str">
        <f t="shared" si="42"/>
        <v/>
      </c>
      <c r="W14">
        <v>0</v>
      </c>
      <c r="X14" s="2" t="str">
        <f t="shared" si="43"/>
        <v/>
      </c>
      <c r="Y14">
        <v>0</v>
      </c>
      <c r="Z14" s="2" t="str">
        <f t="shared" si="44"/>
        <v/>
      </c>
      <c r="AB14" s="2" t="str">
        <f t="shared" si="45"/>
        <v/>
      </c>
      <c r="AC14">
        <v>0</v>
      </c>
      <c r="AD14" s="2" t="str">
        <f t="shared" si="46"/>
        <v/>
      </c>
      <c r="AE14">
        <v>0</v>
      </c>
      <c r="AF14" s="3">
        <f t="shared" si="13"/>
        <v>0.25</v>
      </c>
    </row>
    <row r="15" spans="1:35" x14ac:dyDescent="0.25">
      <c r="A15">
        <v>3</v>
      </c>
      <c r="B15" t="s">
        <v>29</v>
      </c>
      <c r="C15" s="1">
        <v>43864</v>
      </c>
      <c r="D15" s="2">
        <f t="shared" si="0"/>
        <v>1</v>
      </c>
      <c r="E15">
        <v>200</v>
      </c>
      <c r="F15" s="2" t="str">
        <f t="shared" si="61"/>
        <v/>
      </c>
      <c r="G15">
        <v>0</v>
      </c>
      <c r="H15" s="2" t="str">
        <f t="shared" si="62"/>
        <v/>
      </c>
      <c r="I15">
        <v>0</v>
      </c>
      <c r="J15" s="2" t="str">
        <f t="shared" si="63"/>
        <v/>
      </c>
      <c r="K15">
        <v>0</v>
      </c>
      <c r="L15" s="2" t="str">
        <f t="shared" si="37"/>
        <v/>
      </c>
      <c r="M15">
        <v>0</v>
      </c>
      <c r="N15" s="2" t="str">
        <f t="shared" si="38"/>
        <v/>
      </c>
      <c r="O15">
        <v>0</v>
      </c>
      <c r="P15" s="2" t="str">
        <f t="shared" si="39"/>
        <v/>
      </c>
      <c r="Q15">
        <v>0</v>
      </c>
      <c r="R15" s="2" t="str">
        <f t="shared" si="40"/>
        <v/>
      </c>
      <c r="S15">
        <v>0</v>
      </c>
      <c r="T15" s="2">
        <f t="shared" si="41"/>
        <v>200</v>
      </c>
      <c r="U15">
        <v>1</v>
      </c>
      <c r="V15" s="2" t="str">
        <f t="shared" si="42"/>
        <v/>
      </c>
      <c r="W15">
        <v>0</v>
      </c>
      <c r="X15" s="2" t="str">
        <f t="shared" si="43"/>
        <v/>
      </c>
      <c r="Y15">
        <v>0</v>
      </c>
      <c r="Z15" s="2" t="str">
        <f t="shared" si="44"/>
        <v/>
      </c>
      <c r="AB15" s="2" t="str">
        <f t="shared" si="45"/>
        <v/>
      </c>
      <c r="AC15">
        <v>0</v>
      </c>
      <c r="AD15" s="2">
        <f t="shared" si="46"/>
        <v>200</v>
      </c>
      <c r="AE15">
        <v>1</v>
      </c>
      <c r="AF15" s="3">
        <f t="shared" si="13"/>
        <v>0.16666666666666666</v>
      </c>
      <c r="AH15" s="12"/>
      <c r="AI15" s="12"/>
    </row>
    <row r="16" spans="1:35" x14ac:dyDescent="0.25">
      <c r="A16">
        <v>3</v>
      </c>
      <c r="B16" t="s">
        <v>29</v>
      </c>
      <c r="C16" s="1">
        <v>43865</v>
      </c>
      <c r="D16" s="2">
        <f t="shared" si="0"/>
        <v>2</v>
      </c>
      <c r="E16">
        <v>600</v>
      </c>
      <c r="F16" s="2" t="str">
        <f t="shared" ref="F16" si="64">IF(G16=1,$E16,"")</f>
        <v/>
      </c>
      <c r="G16">
        <v>0</v>
      </c>
      <c r="H16" s="2" t="str">
        <f t="shared" ref="H16" si="65">IF(I16=1,$E16,"")</f>
        <v/>
      </c>
      <c r="I16">
        <v>0</v>
      </c>
      <c r="J16" s="2" t="str">
        <f t="shared" ref="J16" si="66">IF(K16=1,$E16,"")</f>
        <v/>
      </c>
      <c r="K16">
        <v>0</v>
      </c>
      <c r="L16" s="2">
        <f t="shared" si="37"/>
        <v>600</v>
      </c>
      <c r="M16" s="15">
        <v>1</v>
      </c>
      <c r="N16" s="2" t="str">
        <f t="shared" si="38"/>
        <v/>
      </c>
      <c r="O16">
        <v>0</v>
      </c>
      <c r="P16" s="2" t="str">
        <f t="shared" si="39"/>
        <v/>
      </c>
      <c r="Q16">
        <v>0</v>
      </c>
      <c r="R16" s="2" t="str">
        <f t="shared" si="40"/>
        <v/>
      </c>
      <c r="S16">
        <v>0</v>
      </c>
      <c r="T16" s="2" t="str">
        <f t="shared" si="41"/>
        <v/>
      </c>
      <c r="U16">
        <v>0</v>
      </c>
      <c r="V16" s="2" t="str">
        <f t="shared" si="42"/>
        <v/>
      </c>
      <c r="W16">
        <v>0</v>
      </c>
      <c r="X16" s="2" t="str">
        <f t="shared" si="43"/>
        <v/>
      </c>
      <c r="Z16" s="2" t="str">
        <f t="shared" si="44"/>
        <v/>
      </c>
      <c r="AB16" s="2" t="str">
        <f t="shared" si="45"/>
        <v/>
      </c>
      <c r="AC16">
        <v>0</v>
      </c>
      <c r="AD16" s="2" t="str">
        <f t="shared" si="46"/>
        <v/>
      </c>
      <c r="AE16">
        <v>0</v>
      </c>
      <c r="AF16" s="3">
        <f t="shared" si="13"/>
        <v>9.0909090909090912E-2</v>
      </c>
      <c r="AH16" s="13"/>
      <c r="AI16" s="13"/>
    </row>
    <row r="17" spans="1:35" x14ac:dyDescent="0.25">
      <c r="A17">
        <v>3</v>
      </c>
      <c r="B17" t="s">
        <v>29</v>
      </c>
      <c r="C17" s="1">
        <v>43866</v>
      </c>
      <c r="D17" s="2">
        <f t="shared" si="0"/>
        <v>3</v>
      </c>
      <c r="E17">
        <v>1000</v>
      </c>
      <c r="F17" s="2" t="str">
        <f t="shared" ref="F17" si="67">IF(G17=1,$E17,"")</f>
        <v/>
      </c>
      <c r="G17">
        <v>0</v>
      </c>
      <c r="H17" s="2" t="str">
        <f t="shared" ref="H17" si="68">IF(I17=1,$E17,"")</f>
        <v/>
      </c>
      <c r="I17">
        <v>0</v>
      </c>
      <c r="J17" s="2" t="str">
        <f t="shared" ref="J17" si="69">IF(K17=1,$E17,"")</f>
        <v/>
      </c>
      <c r="K17">
        <v>0</v>
      </c>
      <c r="L17" s="2">
        <f t="shared" si="37"/>
        <v>1000</v>
      </c>
      <c r="M17" s="15">
        <v>1</v>
      </c>
      <c r="N17" s="2" t="str">
        <f t="shared" si="38"/>
        <v/>
      </c>
      <c r="O17">
        <v>0</v>
      </c>
      <c r="P17" s="2" t="str">
        <f t="shared" si="39"/>
        <v/>
      </c>
      <c r="Q17">
        <v>0</v>
      </c>
      <c r="R17" s="2" t="str">
        <f t="shared" si="40"/>
        <v/>
      </c>
      <c r="S17">
        <v>0</v>
      </c>
      <c r="T17" s="2" t="str">
        <f t="shared" si="41"/>
        <v/>
      </c>
      <c r="U17">
        <v>0</v>
      </c>
      <c r="V17" s="2" t="str">
        <f t="shared" si="42"/>
        <v/>
      </c>
      <c r="W17">
        <v>0</v>
      </c>
      <c r="X17" s="2" t="str">
        <f t="shared" si="43"/>
        <v/>
      </c>
      <c r="Z17" s="2" t="str">
        <f t="shared" si="44"/>
        <v/>
      </c>
      <c r="AB17" s="2" t="str">
        <f t="shared" si="45"/>
        <v/>
      </c>
      <c r="AC17">
        <v>0</v>
      </c>
      <c r="AD17" s="2" t="str">
        <f t="shared" si="46"/>
        <v/>
      </c>
      <c r="AE17">
        <v>0</v>
      </c>
      <c r="AF17" s="3">
        <f t="shared" si="13"/>
        <v>9.0909090909090912E-2</v>
      </c>
      <c r="AH17" s="13"/>
      <c r="AI17" s="13"/>
    </row>
    <row r="18" spans="1:35" x14ac:dyDescent="0.25">
      <c r="A18">
        <v>3</v>
      </c>
      <c r="B18" t="s">
        <v>30</v>
      </c>
      <c r="C18" s="1">
        <v>43867</v>
      </c>
      <c r="D18" s="2">
        <f t="shared" si="0"/>
        <v>4</v>
      </c>
      <c r="E18">
        <v>400</v>
      </c>
      <c r="F18" s="2">
        <f t="shared" ref="F18" si="70">IF(G18=1,$E18,"")</f>
        <v>400</v>
      </c>
      <c r="G18">
        <v>1</v>
      </c>
      <c r="H18" s="2">
        <f t="shared" ref="H18" si="71">IF(I18=1,$E18,"")</f>
        <v>400</v>
      </c>
      <c r="I18">
        <v>1</v>
      </c>
      <c r="J18" s="2">
        <f t="shared" ref="J18" si="72">IF(K18=1,$E18,"")</f>
        <v>400</v>
      </c>
      <c r="K18">
        <v>1</v>
      </c>
      <c r="L18" s="2">
        <f t="shared" si="37"/>
        <v>400</v>
      </c>
      <c r="M18">
        <v>1</v>
      </c>
      <c r="N18" s="2">
        <f t="shared" si="38"/>
        <v>400</v>
      </c>
      <c r="O18">
        <v>1</v>
      </c>
      <c r="P18" s="2">
        <f t="shared" si="39"/>
        <v>400</v>
      </c>
      <c r="Q18">
        <v>1</v>
      </c>
      <c r="R18" s="2" t="str">
        <f t="shared" si="40"/>
        <v/>
      </c>
      <c r="S18">
        <v>0</v>
      </c>
      <c r="T18" s="2">
        <f t="shared" si="41"/>
        <v>400</v>
      </c>
      <c r="U18">
        <v>1</v>
      </c>
      <c r="V18" s="2" t="str">
        <f t="shared" si="42"/>
        <v/>
      </c>
      <c r="W18">
        <v>0</v>
      </c>
      <c r="X18" s="2" t="str">
        <f t="shared" si="43"/>
        <v/>
      </c>
      <c r="Z18" s="2" t="str">
        <f t="shared" si="44"/>
        <v/>
      </c>
      <c r="AB18" s="2">
        <f t="shared" si="45"/>
        <v>400</v>
      </c>
      <c r="AC18">
        <v>1</v>
      </c>
      <c r="AD18" s="2">
        <f t="shared" si="46"/>
        <v>400</v>
      </c>
      <c r="AE18">
        <v>1</v>
      </c>
      <c r="AF18" s="3">
        <f t="shared" si="13"/>
        <v>0.81818181818181823</v>
      </c>
      <c r="AH18" s="13"/>
      <c r="AI18" s="13"/>
    </row>
    <row r="19" spans="1:35" x14ac:dyDescent="0.25">
      <c r="A19">
        <v>3</v>
      </c>
      <c r="B19" t="s">
        <v>30</v>
      </c>
      <c r="C19" s="1">
        <v>43868</v>
      </c>
      <c r="D19" s="2">
        <f t="shared" si="0"/>
        <v>5</v>
      </c>
      <c r="E19">
        <v>1200</v>
      </c>
      <c r="F19" s="2">
        <f t="shared" ref="F19:F20" si="73">IF(G19=1,$E19,"")</f>
        <v>1200</v>
      </c>
      <c r="G19">
        <v>1</v>
      </c>
      <c r="H19" s="2">
        <f t="shared" ref="H19:H20" si="74">IF(I19=1,$E19,"")</f>
        <v>1200</v>
      </c>
      <c r="I19">
        <v>1</v>
      </c>
      <c r="J19" s="2">
        <f t="shared" ref="J19:J20" si="75">IF(K19=1,$E19,"")</f>
        <v>1200</v>
      </c>
      <c r="K19">
        <v>1</v>
      </c>
      <c r="L19" s="2">
        <f t="shared" si="37"/>
        <v>1200</v>
      </c>
      <c r="M19">
        <v>1</v>
      </c>
      <c r="N19" s="2">
        <f t="shared" si="38"/>
        <v>1200</v>
      </c>
      <c r="O19">
        <v>1</v>
      </c>
      <c r="P19" s="2" t="str">
        <f t="shared" si="39"/>
        <v/>
      </c>
      <c r="Q19">
        <v>0</v>
      </c>
      <c r="R19" s="2" t="str">
        <f t="shared" si="40"/>
        <v/>
      </c>
      <c r="S19">
        <v>0</v>
      </c>
      <c r="T19" s="2" t="str">
        <f t="shared" si="41"/>
        <v/>
      </c>
      <c r="U19">
        <v>0</v>
      </c>
      <c r="V19" s="2">
        <f t="shared" si="42"/>
        <v>1200</v>
      </c>
      <c r="W19">
        <v>1</v>
      </c>
      <c r="X19" s="2" t="str">
        <f t="shared" si="43"/>
        <v/>
      </c>
      <c r="Z19" s="2" t="str">
        <f t="shared" si="44"/>
        <v/>
      </c>
      <c r="AB19" s="2">
        <f t="shared" si="45"/>
        <v>1200</v>
      </c>
      <c r="AC19">
        <v>1</v>
      </c>
      <c r="AD19" s="2" t="str">
        <f t="shared" si="46"/>
        <v/>
      </c>
      <c r="AE19">
        <v>0</v>
      </c>
      <c r="AF19" s="3">
        <f t="shared" si="13"/>
        <v>0.63636363636363635</v>
      </c>
    </row>
    <row r="20" spans="1:35" x14ac:dyDescent="0.25">
      <c r="A20">
        <v>3</v>
      </c>
      <c r="B20" t="s">
        <v>30</v>
      </c>
      <c r="C20" s="1">
        <v>43869</v>
      </c>
      <c r="D20" s="2">
        <f t="shared" si="0"/>
        <v>6</v>
      </c>
      <c r="E20">
        <v>2000</v>
      </c>
      <c r="F20" s="2" t="str">
        <f t="shared" si="73"/>
        <v/>
      </c>
      <c r="G20">
        <v>0</v>
      </c>
      <c r="H20" s="2" t="str">
        <f t="shared" si="74"/>
        <v/>
      </c>
      <c r="I20">
        <v>0</v>
      </c>
      <c r="J20" s="2" t="str">
        <f t="shared" si="75"/>
        <v/>
      </c>
      <c r="K20">
        <v>0</v>
      </c>
      <c r="L20" s="2" t="str">
        <f t="shared" si="37"/>
        <v/>
      </c>
      <c r="M20">
        <v>0</v>
      </c>
      <c r="N20" s="2" t="str">
        <f t="shared" si="38"/>
        <v/>
      </c>
      <c r="O20">
        <v>0</v>
      </c>
      <c r="P20" s="2" t="str">
        <f t="shared" si="39"/>
        <v/>
      </c>
      <c r="Q20">
        <v>0</v>
      </c>
      <c r="R20" s="2" t="str">
        <f t="shared" si="40"/>
        <v/>
      </c>
      <c r="S20">
        <v>0</v>
      </c>
      <c r="T20" s="2" t="str">
        <f t="shared" si="41"/>
        <v/>
      </c>
      <c r="U20">
        <v>0</v>
      </c>
      <c r="V20" s="2" t="str">
        <f t="shared" si="42"/>
        <v/>
      </c>
      <c r="W20">
        <v>0</v>
      </c>
      <c r="X20" s="2" t="str">
        <f t="shared" si="43"/>
        <v/>
      </c>
      <c r="Z20" s="2" t="str">
        <f t="shared" si="44"/>
        <v/>
      </c>
      <c r="AB20" s="2">
        <f t="shared" si="45"/>
        <v>2000</v>
      </c>
      <c r="AC20" s="14">
        <v>1</v>
      </c>
      <c r="AD20" s="2" t="str">
        <f t="shared" si="46"/>
        <v/>
      </c>
      <c r="AE20">
        <v>0</v>
      </c>
      <c r="AF20" s="3">
        <f t="shared" si="13"/>
        <v>9.0909090909090912E-2</v>
      </c>
    </row>
    <row r="21" spans="1:35" x14ac:dyDescent="0.25">
      <c r="A21">
        <v>3</v>
      </c>
      <c r="B21" t="s">
        <v>31</v>
      </c>
      <c r="C21" s="1">
        <v>43870</v>
      </c>
      <c r="D21" s="2">
        <f t="shared" si="0"/>
        <v>7</v>
      </c>
      <c r="E21">
        <v>1500</v>
      </c>
      <c r="F21" s="2" t="str">
        <f t="shared" ref="F21" si="76">IF(G21=1,$E21,"")</f>
        <v/>
      </c>
      <c r="G21">
        <v>0</v>
      </c>
      <c r="H21" s="2">
        <f t="shared" ref="H21" si="77">IF(I21=1,$E21,"")</f>
        <v>1500</v>
      </c>
      <c r="I21">
        <v>1</v>
      </c>
      <c r="J21" s="2" t="str">
        <f t="shared" ref="J21" si="78">IF(K21=1,$E21,"")</f>
        <v/>
      </c>
      <c r="K21">
        <v>0</v>
      </c>
      <c r="L21" s="2">
        <f t="shared" si="37"/>
        <v>1500</v>
      </c>
      <c r="M21">
        <v>1</v>
      </c>
      <c r="N21" s="2" t="str">
        <f t="shared" si="38"/>
        <v/>
      </c>
      <c r="O21">
        <v>0</v>
      </c>
      <c r="P21" s="2">
        <f t="shared" si="39"/>
        <v>1500</v>
      </c>
      <c r="Q21">
        <v>1</v>
      </c>
      <c r="R21" s="2" t="str">
        <f t="shared" si="40"/>
        <v/>
      </c>
      <c r="S21">
        <v>0</v>
      </c>
      <c r="T21" s="2">
        <f t="shared" si="41"/>
        <v>1500</v>
      </c>
      <c r="U21">
        <v>1</v>
      </c>
      <c r="V21" s="2" t="str">
        <f t="shared" si="42"/>
        <v/>
      </c>
      <c r="W21">
        <v>0</v>
      </c>
      <c r="X21" s="2" t="str">
        <f t="shared" si="43"/>
        <v/>
      </c>
      <c r="Z21" s="2" t="str">
        <f t="shared" si="44"/>
        <v/>
      </c>
      <c r="AB21" s="2" t="str">
        <f t="shared" si="45"/>
        <v/>
      </c>
      <c r="AC21">
        <v>0</v>
      </c>
      <c r="AD21" s="2" t="str">
        <f t="shared" si="46"/>
        <v/>
      </c>
      <c r="AE21">
        <v>0</v>
      </c>
      <c r="AF21" s="3">
        <f t="shared" si="13"/>
        <v>0.36363636363636365</v>
      </c>
    </row>
    <row r="22" spans="1:35" x14ac:dyDescent="0.25">
      <c r="A22">
        <v>4</v>
      </c>
      <c r="B22" t="s">
        <v>32</v>
      </c>
      <c r="C22" s="1">
        <v>43871</v>
      </c>
      <c r="D22" s="2">
        <f t="shared" si="0"/>
        <v>1</v>
      </c>
      <c r="E22">
        <v>200</v>
      </c>
      <c r="F22" s="2">
        <f t="shared" ref="F22" si="79">IF(G22=1,$E22,"")</f>
        <v>200</v>
      </c>
      <c r="G22">
        <v>1</v>
      </c>
      <c r="H22" s="2" t="str">
        <f t="shared" ref="H22" si="80">IF(I22=1,$E22,"")</f>
        <v/>
      </c>
      <c r="I22">
        <v>0</v>
      </c>
      <c r="J22" s="2" t="str">
        <f t="shared" ref="J22" si="81">IF(K22=1,$E22,"")</f>
        <v/>
      </c>
      <c r="K22">
        <v>0</v>
      </c>
      <c r="L22" s="2">
        <f t="shared" si="37"/>
        <v>200</v>
      </c>
      <c r="M22">
        <v>1</v>
      </c>
      <c r="N22" s="2">
        <f t="shared" si="38"/>
        <v>200</v>
      </c>
      <c r="O22">
        <v>1</v>
      </c>
      <c r="P22" s="2">
        <f t="shared" si="39"/>
        <v>200</v>
      </c>
      <c r="Q22">
        <v>1</v>
      </c>
      <c r="R22" s="2">
        <f t="shared" si="40"/>
        <v>200</v>
      </c>
      <c r="S22">
        <v>1</v>
      </c>
      <c r="T22" s="2">
        <f t="shared" si="41"/>
        <v>200</v>
      </c>
      <c r="U22">
        <v>1</v>
      </c>
      <c r="V22" s="2" t="str">
        <f t="shared" si="42"/>
        <v/>
      </c>
      <c r="W22">
        <v>0</v>
      </c>
      <c r="X22" s="2" t="str">
        <f t="shared" si="43"/>
        <v/>
      </c>
      <c r="Z22" s="2" t="str">
        <f t="shared" si="44"/>
        <v/>
      </c>
      <c r="AB22" s="2" t="str">
        <f t="shared" si="45"/>
        <v/>
      </c>
      <c r="AC22">
        <v>0</v>
      </c>
      <c r="AD22" s="2">
        <f t="shared" si="46"/>
        <v>200</v>
      </c>
      <c r="AE22">
        <v>1</v>
      </c>
      <c r="AF22" s="3">
        <f t="shared" si="13"/>
        <v>0.63636363636363635</v>
      </c>
    </row>
    <row r="23" spans="1:35" x14ac:dyDescent="0.25">
      <c r="A23">
        <v>4</v>
      </c>
      <c r="B23" t="s">
        <v>32</v>
      </c>
      <c r="C23" s="1">
        <v>43872</v>
      </c>
      <c r="D23" s="2">
        <f t="shared" si="0"/>
        <v>2</v>
      </c>
      <c r="E23">
        <v>600</v>
      </c>
      <c r="F23" s="2">
        <f t="shared" ref="F23" si="82">IF(G23=1,$E23,"")</f>
        <v>600</v>
      </c>
      <c r="G23">
        <v>1</v>
      </c>
      <c r="H23" s="2" t="str">
        <f t="shared" ref="H23" si="83">IF(I23=1,$E23,"")</f>
        <v/>
      </c>
      <c r="I23">
        <v>0</v>
      </c>
      <c r="J23" s="2" t="str">
        <f t="shared" ref="J23" si="84">IF(K23=1,$E23,"")</f>
        <v/>
      </c>
      <c r="K23">
        <v>0</v>
      </c>
      <c r="L23" s="2">
        <f t="shared" si="37"/>
        <v>600</v>
      </c>
      <c r="M23">
        <v>1</v>
      </c>
      <c r="N23" s="2" t="str">
        <f t="shared" si="38"/>
        <v/>
      </c>
      <c r="O23">
        <v>0</v>
      </c>
      <c r="P23" s="2">
        <f t="shared" si="39"/>
        <v>600</v>
      </c>
      <c r="Q23">
        <v>1</v>
      </c>
      <c r="R23" s="2" t="str">
        <f t="shared" si="40"/>
        <v/>
      </c>
      <c r="S23">
        <v>0</v>
      </c>
      <c r="T23" s="2" t="str">
        <f t="shared" si="41"/>
        <v/>
      </c>
      <c r="U23">
        <v>0</v>
      </c>
      <c r="V23" s="2">
        <f t="shared" si="42"/>
        <v>600</v>
      </c>
      <c r="W23">
        <v>1</v>
      </c>
      <c r="X23" s="2" t="str">
        <f t="shared" si="43"/>
        <v/>
      </c>
      <c r="Z23" s="2" t="str">
        <f t="shared" si="44"/>
        <v/>
      </c>
      <c r="AB23" s="2">
        <f t="shared" si="45"/>
        <v>600</v>
      </c>
      <c r="AC23">
        <v>1</v>
      </c>
      <c r="AD23" s="2">
        <f t="shared" si="46"/>
        <v>600</v>
      </c>
      <c r="AE23">
        <v>1</v>
      </c>
      <c r="AF23" s="3">
        <f t="shared" si="13"/>
        <v>0.54545454545454541</v>
      </c>
    </row>
    <row r="24" spans="1:35" x14ac:dyDescent="0.25">
      <c r="A24">
        <v>4</v>
      </c>
      <c r="B24" t="s">
        <v>32</v>
      </c>
      <c r="C24" s="1">
        <v>43873</v>
      </c>
      <c r="D24" s="2">
        <f t="shared" si="0"/>
        <v>3</v>
      </c>
      <c r="E24">
        <v>1000</v>
      </c>
      <c r="F24" s="2" t="str">
        <f t="shared" ref="F24:F25" si="85">IF(G24=1,$E24,"")</f>
        <v/>
      </c>
      <c r="G24">
        <v>0</v>
      </c>
      <c r="H24" s="2" t="str">
        <f t="shared" ref="H24:H25" si="86">IF(I24=1,$E24,"")</f>
        <v/>
      </c>
      <c r="I24">
        <v>0</v>
      </c>
      <c r="J24" s="2" t="str">
        <f t="shared" ref="J24:J25" si="87">IF(K24=1,$E24,"")</f>
        <v/>
      </c>
      <c r="K24">
        <v>0</v>
      </c>
      <c r="L24" s="2">
        <f t="shared" si="37"/>
        <v>1000</v>
      </c>
      <c r="M24">
        <v>1</v>
      </c>
      <c r="N24" s="2" t="str">
        <f t="shared" si="38"/>
        <v/>
      </c>
      <c r="O24">
        <v>0</v>
      </c>
      <c r="P24" s="2" t="str">
        <f t="shared" si="39"/>
        <v/>
      </c>
      <c r="Q24">
        <v>0</v>
      </c>
      <c r="R24" s="2" t="str">
        <f t="shared" si="40"/>
        <v/>
      </c>
      <c r="S24">
        <v>0</v>
      </c>
      <c r="T24" s="2">
        <f t="shared" si="41"/>
        <v>1000</v>
      </c>
      <c r="U24">
        <v>1</v>
      </c>
      <c r="V24" s="2">
        <f t="shared" si="42"/>
        <v>1000</v>
      </c>
      <c r="W24">
        <v>1</v>
      </c>
      <c r="X24" s="2" t="str">
        <f t="shared" si="43"/>
        <v/>
      </c>
      <c r="Z24" s="2" t="str">
        <f t="shared" si="44"/>
        <v/>
      </c>
      <c r="AB24" s="2" t="str">
        <f t="shared" si="45"/>
        <v/>
      </c>
      <c r="AC24">
        <v>0</v>
      </c>
      <c r="AD24" s="2">
        <f t="shared" si="46"/>
        <v>1000</v>
      </c>
      <c r="AE24">
        <v>1</v>
      </c>
      <c r="AF24" s="3">
        <f t="shared" si="13"/>
        <v>0.36363636363636365</v>
      </c>
    </row>
    <row r="25" spans="1:35" x14ac:dyDescent="0.25">
      <c r="A25">
        <v>4</v>
      </c>
      <c r="B25" t="s">
        <v>33</v>
      </c>
      <c r="C25" s="1">
        <v>43874</v>
      </c>
      <c r="D25" s="2">
        <f t="shared" si="0"/>
        <v>4</v>
      </c>
      <c r="E25">
        <v>400</v>
      </c>
      <c r="F25" s="2" t="str">
        <f t="shared" si="85"/>
        <v/>
      </c>
      <c r="G25">
        <v>0</v>
      </c>
      <c r="H25" s="2" t="str">
        <f t="shared" si="86"/>
        <v/>
      </c>
      <c r="I25">
        <v>0</v>
      </c>
      <c r="J25" s="2" t="str">
        <f t="shared" si="87"/>
        <v/>
      </c>
      <c r="K25">
        <v>0</v>
      </c>
      <c r="L25" s="2">
        <f t="shared" si="37"/>
        <v>400</v>
      </c>
      <c r="M25">
        <v>1</v>
      </c>
      <c r="N25" s="2">
        <f t="shared" si="38"/>
        <v>400</v>
      </c>
      <c r="O25">
        <v>1</v>
      </c>
      <c r="P25" s="2" t="str">
        <f t="shared" si="39"/>
        <v/>
      </c>
      <c r="Q25">
        <v>0</v>
      </c>
      <c r="R25" s="2" t="str">
        <f t="shared" si="40"/>
        <v/>
      </c>
      <c r="S25">
        <v>0</v>
      </c>
      <c r="T25" s="2" t="str">
        <f t="shared" si="41"/>
        <v/>
      </c>
      <c r="U25">
        <v>0</v>
      </c>
      <c r="V25" s="2" t="str">
        <f t="shared" si="42"/>
        <v/>
      </c>
      <c r="W25">
        <v>0</v>
      </c>
      <c r="X25" s="2" t="str">
        <f t="shared" si="43"/>
        <v/>
      </c>
      <c r="Z25" s="2" t="str">
        <f t="shared" si="44"/>
        <v/>
      </c>
      <c r="AB25" s="2" t="str">
        <f t="shared" si="45"/>
        <v/>
      </c>
      <c r="AC25">
        <v>0</v>
      </c>
      <c r="AD25" s="2">
        <f t="shared" si="46"/>
        <v>400</v>
      </c>
      <c r="AE25">
        <v>1</v>
      </c>
      <c r="AF25" s="3">
        <f t="shared" si="13"/>
        <v>0.27272727272727271</v>
      </c>
    </row>
    <row r="26" spans="1:35" x14ac:dyDescent="0.25">
      <c r="A26">
        <v>4</v>
      </c>
      <c r="B26" t="s">
        <v>33</v>
      </c>
      <c r="C26" s="1">
        <v>43875</v>
      </c>
      <c r="D26" s="2">
        <f t="shared" si="0"/>
        <v>5</v>
      </c>
      <c r="E26">
        <v>1200</v>
      </c>
      <c r="F26" s="2" t="str">
        <f t="shared" ref="F26" si="88">IF(G26=1,$E26,"")</f>
        <v/>
      </c>
      <c r="G26">
        <v>0</v>
      </c>
      <c r="H26" s="2" t="str">
        <f t="shared" ref="H26" si="89">IF(I26=1,$E26,"")</f>
        <v/>
      </c>
      <c r="I26">
        <v>0</v>
      </c>
      <c r="J26" s="2" t="str">
        <f t="shared" ref="J26" si="90">IF(K26=1,$E26,"")</f>
        <v/>
      </c>
      <c r="K26">
        <v>0</v>
      </c>
      <c r="L26" s="2" t="str">
        <f t="shared" si="37"/>
        <v/>
      </c>
      <c r="M26">
        <v>0</v>
      </c>
      <c r="N26" s="2" t="str">
        <f t="shared" si="38"/>
        <v/>
      </c>
      <c r="O26">
        <v>0</v>
      </c>
      <c r="P26" s="2">
        <f t="shared" si="39"/>
        <v>1200</v>
      </c>
      <c r="Q26">
        <v>1</v>
      </c>
      <c r="R26" s="2">
        <f t="shared" si="40"/>
        <v>1200</v>
      </c>
      <c r="S26">
        <v>1</v>
      </c>
      <c r="T26" s="2">
        <f t="shared" si="41"/>
        <v>1200</v>
      </c>
      <c r="U26">
        <v>1</v>
      </c>
      <c r="V26" s="2">
        <f t="shared" si="42"/>
        <v>1200</v>
      </c>
      <c r="W26">
        <v>1</v>
      </c>
      <c r="X26" s="2" t="str">
        <f t="shared" si="43"/>
        <v/>
      </c>
      <c r="Z26" s="2">
        <f t="shared" si="44"/>
        <v>1200</v>
      </c>
      <c r="AA26">
        <v>1</v>
      </c>
      <c r="AB26" s="2">
        <f t="shared" si="45"/>
        <v>1200</v>
      </c>
      <c r="AC26">
        <v>1</v>
      </c>
      <c r="AD26" s="2" t="str">
        <f t="shared" si="46"/>
        <v/>
      </c>
      <c r="AF26" s="3">
        <f t="shared" si="13"/>
        <v>0.54545454545454541</v>
      </c>
    </row>
    <row r="27" spans="1:35" x14ac:dyDescent="0.25">
      <c r="A27">
        <v>4</v>
      </c>
      <c r="B27" t="s">
        <v>33</v>
      </c>
      <c r="C27" s="1">
        <v>43876</v>
      </c>
      <c r="D27" s="2">
        <f t="shared" si="0"/>
        <v>6</v>
      </c>
      <c r="E27">
        <v>2000</v>
      </c>
      <c r="F27" s="2" t="str">
        <f t="shared" ref="F27" si="91">IF(G27=1,$E27,"")</f>
        <v/>
      </c>
      <c r="H27" s="2" t="str">
        <f t="shared" ref="H27" si="92">IF(I27=1,$E27,"")</f>
        <v/>
      </c>
      <c r="J27" s="2" t="str">
        <f t="shared" ref="J27" si="93">IF(K27=1,$E27,"")</f>
        <v/>
      </c>
      <c r="L27" s="2" t="str">
        <f t="shared" si="37"/>
        <v/>
      </c>
      <c r="N27" s="2" t="str">
        <f t="shared" si="38"/>
        <v/>
      </c>
      <c r="P27" s="2" t="str">
        <f t="shared" si="39"/>
        <v/>
      </c>
      <c r="R27" s="2" t="str">
        <f t="shared" si="40"/>
        <v/>
      </c>
      <c r="T27" s="2" t="str">
        <f t="shared" si="41"/>
        <v/>
      </c>
      <c r="V27" s="2" t="str">
        <f t="shared" si="42"/>
        <v/>
      </c>
      <c r="X27" s="2" t="str">
        <f t="shared" si="43"/>
        <v/>
      </c>
      <c r="Z27" s="2" t="str">
        <f t="shared" si="44"/>
        <v/>
      </c>
      <c r="AB27" s="2" t="str">
        <f t="shared" si="45"/>
        <v/>
      </c>
      <c r="AD27" s="2" t="str">
        <f t="shared" si="46"/>
        <v/>
      </c>
    </row>
    <row r="28" spans="1:35" x14ac:dyDescent="0.25">
      <c r="A28">
        <v>4</v>
      </c>
      <c r="C28" s="1">
        <v>43877</v>
      </c>
      <c r="D28" s="2">
        <f t="shared" si="0"/>
        <v>7</v>
      </c>
      <c r="E28">
        <v>1500</v>
      </c>
      <c r="F28" s="2" t="str">
        <f t="shared" ref="F28" si="94">IF(G28=1,$E28,"")</f>
        <v/>
      </c>
      <c r="H28" s="2" t="str">
        <f t="shared" ref="H28" si="95">IF(I28=1,$E28,"")</f>
        <v/>
      </c>
      <c r="J28" s="2" t="str">
        <f t="shared" ref="J28" si="96">IF(K28=1,$E28,"")</f>
        <v/>
      </c>
      <c r="L28" s="2" t="str">
        <f t="shared" si="37"/>
        <v/>
      </c>
      <c r="N28" s="2" t="str">
        <f t="shared" si="38"/>
        <v/>
      </c>
      <c r="P28" s="2" t="str">
        <f t="shared" si="39"/>
        <v/>
      </c>
      <c r="R28" s="2" t="str">
        <f t="shared" si="40"/>
        <v/>
      </c>
      <c r="T28" s="2" t="str">
        <f t="shared" si="41"/>
        <v/>
      </c>
      <c r="V28" s="2" t="str">
        <f t="shared" si="42"/>
        <v/>
      </c>
      <c r="X28" s="2" t="str">
        <f t="shared" si="43"/>
        <v/>
      </c>
      <c r="Z28" s="2" t="str">
        <f t="shared" si="44"/>
        <v/>
      </c>
      <c r="AB28" s="2" t="str">
        <f t="shared" si="45"/>
        <v/>
      </c>
      <c r="AD28" s="2" t="str">
        <f t="shared" si="46"/>
        <v/>
      </c>
    </row>
    <row r="29" spans="1:35" x14ac:dyDescent="0.25">
      <c r="A29">
        <v>5</v>
      </c>
      <c r="C29" s="1">
        <v>43878</v>
      </c>
      <c r="D29" s="2">
        <f t="shared" si="0"/>
        <v>1</v>
      </c>
      <c r="E29">
        <v>200</v>
      </c>
      <c r="F29" s="2" t="str">
        <f t="shared" ref="F29:F30" si="97">IF(G29=1,$E29,"")</f>
        <v/>
      </c>
      <c r="H29" s="2" t="str">
        <f t="shared" ref="H29:H30" si="98">IF(I29=1,$E29,"")</f>
        <v/>
      </c>
      <c r="J29" s="2" t="str">
        <f t="shared" ref="J29:J30" si="99">IF(K29=1,$E29,"")</f>
        <v/>
      </c>
      <c r="L29" s="2" t="str">
        <f t="shared" si="37"/>
        <v/>
      </c>
      <c r="N29" s="2" t="str">
        <f t="shared" si="38"/>
        <v/>
      </c>
      <c r="P29" s="2" t="str">
        <f t="shared" si="39"/>
        <v/>
      </c>
      <c r="R29" s="2" t="str">
        <f t="shared" si="40"/>
        <v/>
      </c>
      <c r="T29" s="2" t="str">
        <f t="shared" si="41"/>
        <v/>
      </c>
      <c r="V29" s="2" t="str">
        <f t="shared" si="42"/>
        <v/>
      </c>
      <c r="X29" s="2" t="str">
        <f t="shared" si="43"/>
        <v/>
      </c>
      <c r="Z29" s="2" t="str">
        <f t="shared" si="44"/>
        <v/>
      </c>
      <c r="AB29" s="2" t="str">
        <f t="shared" si="45"/>
        <v/>
      </c>
      <c r="AD29" s="2" t="str">
        <f t="shared" si="46"/>
        <v/>
      </c>
    </row>
    <row r="30" spans="1:35" x14ac:dyDescent="0.25">
      <c r="A30">
        <v>5</v>
      </c>
      <c r="C30" s="1">
        <v>43879</v>
      </c>
      <c r="D30" s="2">
        <f t="shared" si="0"/>
        <v>2</v>
      </c>
      <c r="E30">
        <v>600</v>
      </c>
      <c r="F30" s="2" t="str">
        <f t="shared" si="97"/>
        <v/>
      </c>
      <c r="H30" s="2" t="str">
        <f t="shared" si="98"/>
        <v/>
      </c>
      <c r="J30" s="2" t="str">
        <f t="shared" si="99"/>
        <v/>
      </c>
      <c r="L30" s="2" t="str">
        <f t="shared" si="37"/>
        <v/>
      </c>
      <c r="N30" s="2" t="str">
        <f t="shared" si="38"/>
        <v/>
      </c>
      <c r="P30" s="2" t="str">
        <f t="shared" si="39"/>
        <v/>
      </c>
      <c r="R30" s="2" t="str">
        <f t="shared" si="40"/>
        <v/>
      </c>
      <c r="T30" s="2" t="str">
        <f t="shared" si="41"/>
        <v/>
      </c>
      <c r="V30" s="2" t="str">
        <f t="shared" si="42"/>
        <v/>
      </c>
      <c r="X30" s="2" t="str">
        <f t="shared" si="43"/>
        <v/>
      </c>
      <c r="Z30" s="2" t="str">
        <f t="shared" si="44"/>
        <v/>
      </c>
      <c r="AB30" s="2" t="str">
        <f t="shared" si="45"/>
        <v/>
      </c>
      <c r="AD30" s="2" t="str">
        <f t="shared" si="46"/>
        <v/>
      </c>
    </row>
    <row r="31" spans="1:35" x14ac:dyDescent="0.25">
      <c r="A31">
        <v>5</v>
      </c>
      <c r="C31" s="1">
        <v>43880</v>
      </c>
      <c r="D31" s="2">
        <f t="shared" si="0"/>
        <v>3</v>
      </c>
      <c r="E31">
        <v>1000</v>
      </c>
      <c r="F31" s="2" t="str">
        <f t="shared" ref="F31" si="100">IF(G31=1,$E31,"")</f>
        <v/>
      </c>
      <c r="H31" s="2" t="str">
        <f t="shared" ref="H31" si="101">IF(I31=1,$E31,"")</f>
        <v/>
      </c>
      <c r="J31" s="2" t="str">
        <f t="shared" ref="J31" si="102">IF(K31=1,$E31,"")</f>
        <v/>
      </c>
      <c r="L31" s="2" t="str">
        <f t="shared" si="37"/>
        <v/>
      </c>
      <c r="N31" s="2" t="str">
        <f t="shared" si="38"/>
        <v/>
      </c>
      <c r="P31" s="2" t="str">
        <f t="shared" si="39"/>
        <v/>
      </c>
      <c r="R31" s="2" t="str">
        <f t="shared" si="40"/>
        <v/>
      </c>
      <c r="T31" s="2" t="str">
        <f t="shared" si="41"/>
        <v/>
      </c>
      <c r="V31" s="2" t="str">
        <f t="shared" si="42"/>
        <v/>
      </c>
      <c r="X31" s="2" t="str">
        <f t="shared" si="43"/>
        <v/>
      </c>
      <c r="Z31" s="2" t="str">
        <f t="shared" si="44"/>
        <v/>
      </c>
      <c r="AB31" s="2" t="str">
        <f t="shared" si="45"/>
        <v/>
      </c>
      <c r="AD31" s="2" t="str">
        <f t="shared" si="46"/>
        <v/>
      </c>
    </row>
    <row r="32" spans="1:35" x14ac:dyDescent="0.25">
      <c r="A32">
        <v>5</v>
      </c>
      <c r="C32" s="1">
        <v>43881</v>
      </c>
      <c r="D32" s="2">
        <f t="shared" si="0"/>
        <v>4</v>
      </c>
      <c r="E32">
        <v>400</v>
      </c>
      <c r="F32" s="2" t="str">
        <f t="shared" ref="F32" si="103">IF(G32=1,$E32,"")</f>
        <v/>
      </c>
      <c r="H32" s="2" t="str">
        <f t="shared" ref="H32" si="104">IF(I32=1,$E32,"")</f>
        <v/>
      </c>
      <c r="J32" s="2" t="str">
        <f t="shared" ref="J32" si="105">IF(K32=1,$E32,"")</f>
        <v/>
      </c>
      <c r="L32" s="2" t="str">
        <f t="shared" si="37"/>
        <v/>
      </c>
      <c r="N32" s="2" t="str">
        <f t="shared" si="38"/>
        <v/>
      </c>
      <c r="P32" s="2" t="str">
        <f t="shared" si="39"/>
        <v/>
      </c>
      <c r="R32" s="2" t="str">
        <f t="shared" si="40"/>
        <v/>
      </c>
      <c r="T32" s="2" t="str">
        <f t="shared" si="41"/>
        <v/>
      </c>
      <c r="V32" s="2" t="str">
        <f t="shared" si="42"/>
        <v/>
      </c>
      <c r="X32" s="2" t="str">
        <f t="shared" si="43"/>
        <v/>
      </c>
      <c r="Z32" s="2" t="str">
        <f t="shared" si="44"/>
        <v/>
      </c>
      <c r="AB32" s="2" t="str">
        <f t="shared" si="45"/>
        <v/>
      </c>
      <c r="AD32" s="2" t="str">
        <f t="shared" si="46"/>
        <v/>
      </c>
    </row>
    <row r="33" spans="1:30" x14ac:dyDescent="0.25">
      <c r="A33">
        <v>5</v>
      </c>
      <c r="C33" s="1">
        <v>43882</v>
      </c>
      <c r="D33" s="2">
        <f t="shared" si="0"/>
        <v>5</v>
      </c>
      <c r="E33">
        <v>1200</v>
      </c>
      <c r="F33" s="2" t="str">
        <f t="shared" ref="F33" si="106">IF(G33=1,$E33,"")</f>
        <v/>
      </c>
      <c r="H33" s="2" t="str">
        <f t="shared" ref="H33" si="107">IF(I33=1,$E33,"")</f>
        <v/>
      </c>
      <c r="J33" s="2" t="str">
        <f t="shared" ref="J33" si="108">IF(K33=1,$E33,"")</f>
        <v/>
      </c>
      <c r="L33" s="2" t="str">
        <f t="shared" si="37"/>
        <v/>
      </c>
      <c r="N33" s="2" t="str">
        <f t="shared" si="38"/>
        <v/>
      </c>
      <c r="P33" s="2" t="str">
        <f t="shared" si="39"/>
        <v/>
      </c>
      <c r="R33" s="2" t="str">
        <f t="shared" si="40"/>
        <v/>
      </c>
      <c r="T33" s="2" t="str">
        <f t="shared" si="41"/>
        <v/>
      </c>
      <c r="V33" s="2" t="str">
        <f t="shared" si="42"/>
        <v/>
      </c>
      <c r="X33" s="2" t="str">
        <f t="shared" si="43"/>
        <v/>
      </c>
      <c r="Z33" s="2" t="str">
        <f t="shared" si="44"/>
        <v/>
      </c>
      <c r="AB33" s="2" t="str">
        <f t="shared" si="45"/>
        <v/>
      </c>
      <c r="AD33" s="2" t="str">
        <f t="shared" si="46"/>
        <v/>
      </c>
    </row>
    <row r="34" spans="1:30" x14ac:dyDescent="0.25">
      <c r="A34">
        <v>5</v>
      </c>
      <c r="C34" s="1">
        <v>43883</v>
      </c>
      <c r="D34" s="2">
        <f t="shared" si="0"/>
        <v>6</v>
      </c>
      <c r="E34">
        <v>2000</v>
      </c>
      <c r="F34" s="2" t="str">
        <f t="shared" ref="F34:F35" si="109">IF(G34=1,$E34,"")</f>
        <v/>
      </c>
      <c r="H34" s="2" t="str">
        <f t="shared" ref="H34:H35" si="110">IF(I34=1,$E34,"")</f>
        <v/>
      </c>
      <c r="J34" s="2" t="str">
        <f t="shared" ref="J34:J35" si="111">IF(K34=1,$E34,"")</f>
        <v/>
      </c>
      <c r="L34" s="2" t="str">
        <f t="shared" si="37"/>
        <v/>
      </c>
      <c r="N34" s="2" t="str">
        <f t="shared" si="38"/>
        <v/>
      </c>
      <c r="P34" s="2" t="str">
        <f t="shared" si="39"/>
        <v/>
      </c>
      <c r="R34" s="2" t="str">
        <f t="shared" si="40"/>
        <v/>
      </c>
      <c r="T34" s="2" t="str">
        <f t="shared" si="41"/>
        <v/>
      </c>
      <c r="V34" s="2" t="str">
        <f t="shared" si="42"/>
        <v/>
      </c>
      <c r="X34" s="2" t="str">
        <f t="shared" si="43"/>
        <v/>
      </c>
      <c r="Z34" s="2" t="str">
        <f t="shared" si="44"/>
        <v/>
      </c>
      <c r="AB34" s="2" t="str">
        <f t="shared" si="45"/>
        <v/>
      </c>
      <c r="AD34" s="2" t="str">
        <f t="shared" si="46"/>
        <v/>
      </c>
    </row>
    <row r="35" spans="1:30" x14ac:dyDescent="0.25">
      <c r="A35">
        <v>5</v>
      </c>
      <c r="C35" s="1">
        <v>43884</v>
      </c>
      <c r="D35" s="2">
        <f t="shared" si="0"/>
        <v>7</v>
      </c>
      <c r="E35">
        <v>1500</v>
      </c>
      <c r="F35" s="2" t="str">
        <f t="shared" si="109"/>
        <v/>
      </c>
      <c r="H35" s="2" t="str">
        <f t="shared" si="110"/>
        <v/>
      </c>
      <c r="J35" s="2" t="str">
        <f t="shared" si="111"/>
        <v/>
      </c>
      <c r="L35" s="2" t="str">
        <f t="shared" si="37"/>
        <v/>
      </c>
      <c r="N35" s="2" t="str">
        <f t="shared" si="38"/>
        <v/>
      </c>
      <c r="P35" s="2" t="str">
        <f t="shared" si="39"/>
        <v/>
      </c>
      <c r="R35" s="2" t="str">
        <f t="shared" si="40"/>
        <v/>
      </c>
      <c r="T35" s="2" t="str">
        <f t="shared" si="41"/>
        <v/>
      </c>
      <c r="V35" s="2" t="str">
        <f t="shared" si="42"/>
        <v/>
      </c>
      <c r="X35" s="2" t="str">
        <f t="shared" si="43"/>
        <v/>
      </c>
      <c r="Z35" s="2" t="str">
        <f t="shared" si="44"/>
        <v/>
      </c>
      <c r="AB35" s="2" t="str">
        <f t="shared" si="45"/>
        <v/>
      </c>
      <c r="AD35" s="2" t="str">
        <f t="shared" si="46"/>
        <v/>
      </c>
    </row>
    <row r="36" spans="1:30" x14ac:dyDescent="0.25">
      <c r="A36">
        <v>6</v>
      </c>
      <c r="C36" s="1">
        <v>43885</v>
      </c>
      <c r="D36" s="2">
        <f t="shared" si="0"/>
        <v>1</v>
      </c>
      <c r="E36">
        <v>200</v>
      </c>
      <c r="F36" s="2" t="str">
        <f t="shared" ref="F36" si="112">IF(G36=1,$E36,"")</f>
        <v/>
      </c>
      <c r="H36" s="2" t="str">
        <f t="shared" ref="H36" si="113">IF(I36=1,$E36,"")</f>
        <v/>
      </c>
      <c r="J36" s="2" t="str">
        <f t="shared" ref="J36" si="114">IF(K36=1,$E36,"")</f>
        <v/>
      </c>
      <c r="L36" s="2" t="str">
        <f t="shared" si="37"/>
        <v/>
      </c>
      <c r="N36" s="2" t="str">
        <f t="shared" si="38"/>
        <v/>
      </c>
      <c r="P36" s="2" t="str">
        <f t="shared" si="39"/>
        <v/>
      </c>
      <c r="R36" s="2" t="str">
        <f t="shared" si="40"/>
        <v/>
      </c>
      <c r="T36" s="2" t="str">
        <f t="shared" si="41"/>
        <v/>
      </c>
      <c r="V36" s="2" t="str">
        <f t="shared" si="42"/>
        <v/>
      </c>
      <c r="X36" s="2" t="str">
        <f t="shared" si="43"/>
        <v/>
      </c>
      <c r="Z36" s="2" t="str">
        <f t="shared" si="44"/>
        <v/>
      </c>
      <c r="AB36" s="2" t="str">
        <f t="shared" si="45"/>
        <v/>
      </c>
      <c r="AD36" s="2" t="str">
        <f t="shared" si="46"/>
        <v/>
      </c>
    </row>
    <row r="37" spans="1:30" x14ac:dyDescent="0.25">
      <c r="A37">
        <v>6</v>
      </c>
      <c r="C37" s="1">
        <v>43886</v>
      </c>
      <c r="D37" s="2">
        <f t="shared" si="0"/>
        <v>2</v>
      </c>
      <c r="E37">
        <v>600</v>
      </c>
      <c r="F37" s="2" t="str">
        <f t="shared" ref="F37" si="115">IF(G37=1,$E37,"")</f>
        <v/>
      </c>
      <c r="H37" s="2" t="str">
        <f t="shared" ref="H37" si="116">IF(I37=1,$E37,"")</f>
        <v/>
      </c>
      <c r="J37" s="2" t="str">
        <f t="shared" ref="J37" si="117">IF(K37=1,$E37,"")</f>
        <v/>
      </c>
      <c r="L37" s="2" t="str">
        <f t="shared" si="37"/>
        <v/>
      </c>
      <c r="N37" s="2" t="str">
        <f t="shared" si="38"/>
        <v/>
      </c>
      <c r="P37" s="2" t="str">
        <f t="shared" si="39"/>
        <v/>
      </c>
      <c r="R37" s="2" t="str">
        <f t="shared" si="40"/>
        <v/>
      </c>
      <c r="T37" s="2" t="str">
        <f t="shared" si="41"/>
        <v/>
      </c>
      <c r="V37" s="2" t="str">
        <f t="shared" si="42"/>
        <v/>
      </c>
      <c r="X37" s="2" t="str">
        <f t="shared" si="43"/>
        <v/>
      </c>
      <c r="Z37" s="2" t="str">
        <f t="shared" si="44"/>
        <v/>
      </c>
      <c r="AB37" s="2" t="str">
        <f t="shared" si="45"/>
        <v/>
      </c>
      <c r="AD37" s="2" t="str">
        <f t="shared" si="46"/>
        <v/>
      </c>
    </row>
    <row r="38" spans="1:30" x14ac:dyDescent="0.25">
      <c r="A38">
        <v>6</v>
      </c>
      <c r="C38" s="1">
        <v>43887</v>
      </c>
      <c r="D38" s="2">
        <f t="shared" si="0"/>
        <v>3</v>
      </c>
      <c r="E38">
        <v>1000</v>
      </c>
      <c r="F38" s="2" t="str">
        <f t="shared" ref="F38" si="118">IF(G38=1,$E38,"")</f>
        <v/>
      </c>
      <c r="H38" s="2" t="str">
        <f t="shared" ref="H38" si="119">IF(I38=1,$E38,"")</f>
        <v/>
      </c>
      <c r="J38" s="2" t="str">
        <f t="shared" ref="J38" si="120">IF(K38=1,$E38,"")</f>
        <v/>
      </c>
      <c r="L38" s="2" t="str">
        <f t="shared" si="37"/>
        <v/>
      </c>
      <c r="N38" s="2" t="str">
        <f t="shared" si="38"/>
        <v/>
      </c>
      <c r="P38" s="2" t="str">
        <f t="shared" si="39"/>
        <v/>
      </c>
      <c r="R38" s="2" t="str">
        <f t="shared" si="40"/>
        <v/>
      </c>
      <c r="T38" s="2" t="str">
        <f t="shared" si="41"/>
        <v/>
      </c>
      <c r="V38" s="2" t="str">
        <f t="shared" si="42"/>
        <v/>
      </c>
      <c r="X38" s="2" t="str">
        <f t="shared" si="43"/>
        <v/>
      </c>
      <c r="Z38" s="2" t="str">
        <f t="shared" si="44"/>
        <v/>
      </c>
      <c r="AB38" s="2" t="str">
        <f t="shared" si="45"/>
        <v/>
      </c>
      <c r="AD38" s="2" t="str">
        <f t="shared" si="46"/>
        <v/>
      </c>
    </row>
    <row r="39" spans="1:30" x14ac:dyDescent="0.25">
      <c r="A39">
        <v>6</v>
      </c>
      <c r="C39" s="1">
        <v>43888</v>
      </c>
      <c r="D39" s="2">
        <f t="shared" si="0"/>
        <v>4</v>
      </c>
      <c r="E39">
        <v>400</v>
      </c>
      <c r="F39" s="2" t="str">
        <f t="shared" ref="F39:F40" si="121">IF(G39=1,$E39,"")</f>
        <v/>
      </c>
      <c r="H39" s="2" t="str">
        <f t="shared" ref="H39:H40" si="122">IF(I39=1,$E39,"")</f>
        <v/>
      </c>
      <c r="J39" s="2" t="str">
        <f t="shared" ref="J39:J40" si="123">IF(K39=1,$E39,"")</f>
        <v/>
      </c>
      <c r="L39" s="2" t="str">
        <f t="shared" si="37"/>
        <v/>
      </c>
      <c r="N39" s="2" t="str">
        <f t="shared" si="38"/>
        <v/>
      </c>
      <c r="P39" s="2" t="str">
        <f t="shared" si="39"/>
        <v/>
      </c>
      <c r="R39" s="2" t="str">
        <f t="shared" si="40"/>
        <v/>
      </c>
      <c r="T39" s="2" t="str">
        <f t="shared" si="41"/>
        <v/>
      </c>
      <c r="V39" s="2" t="str">
        <f t="shared" si="42"/>
        <v/>
      </c>
      <c r="X39" s="2" t="str">
        <f t="shared" si="43"/>
        <v/>
      </c>
      <c r="Z39" s="2" t="str">
        <f t="shared" si="44"/>
        <v/>
      </c>
      <c r="AB39" s="2" t="str">
        <f t="shared" si="45"/>
        <v/>
      </c>
      <c r="AD39" s="2" t="str">
        <f t="shared" si="46"/>
        <v/>
      </c>
    </row>
    <row r="40" spans="1:30" x14ac:dyDescent="0.25">
      <c r="A40">
        <v>6</v>
      </c>
      <c r="C40" s="1">
        <v>43889</v>
      </c>
      <c r="D40" s="2">
        <f t="shared" si="0"/>
        <v>5</v>
      </c>
      <c r="E40">
        <v>1200</v>
      </c>
      <c r="F40" s="2" t="str">
        <f t="shared" si="121"/>
        <v/>
      </c>
      <c r="H40" s="2" t="str">
        <f t="shared" si="122"/>
        <v/>
      </c>
      <c r="J40" s="2" t="str">
        <f t="shared" si="123"/>
        <v/>
      </c>
      <c r="L40" s="2" t="str">
        <f t="shared" si="37"/>
        <v/>
      </c>
      <c r="N40" s="2" t="str">
        <f t="shared" si="38"/>
        <v/>
      </c>
      <c r="P40" s="2" t="str">
        <f t="shared" si="39"/>
        <v/>
      </c>
      <c r="R40" s="2" t="str">
        <f t="shared" si="40"/>
        <v/>
      </c>
      <c r="T40" s="2" t="str">
        <f t="shared" si="41"/>
        <v/>
      </c>
      <c r="V40" s="2" t="str">
        <f t="shared" si="42"/>
        <v/>
      </c>
      <c r="X40" s="2" t="str">
        <f t="shared" si="43"/>
        <v/>
      </c>
      <c r="Z40" s="2" t="str">
        <f t="shared" si="44"/>
        <v/>
      </c>
      <c r="AB40" s="2" t="str">
        <f t="shared" si="45"/>
        <v/>
      </c>
      <c r="AD40" s="2" t="str">
        <f t="shared" si="46"/>
        <v/>
      </c>
    </row>
    <row r="41" spans="1:30" x14ac:dyDescent="0.25">
      <c r="A41">
        <v>6</v>
      </c>
      <c r="C41" s="1">
        <v>43890</v>
      </c>
      <c r="D41" s="2">
        <f t="shared" si="0"/>
        <v>6</v>
      </c>
      <c r="E41">
        <v>2000</v>
      </c>
      <c r="F41" s="2" t="str">
        <f t="shared" ref="F41" si="124">IF(G41=1,$E41,"")</f>
        <v/>
      </c>
      <c r="H41" s="2" t="str">
        <f t="shared" ref="H41" si="125">IF(I41=1,$E41,"")</f>
        <v/>
      </c>
      <c r="J41" s="2" t="str">
        <f t="shared" ref="J41" si="126">IF(K41=1,$E41,"")</f>
        <v/>
      </c>
      <c r="L41" s="2" t="str">
        <f t="shared" si="37"/>
        <v/>
      </c>
      <c r="N41" s="2" t="str">
        <f t="shared" si="38"/>
        <v/>
      </c>
      <c r="P41" s="2" t="str">
        <f t="shared" si="39"/>
        <v/>
      </c>
      <c r="R41" s="2" t="str">
        <f t="shared" si="40"/>
        <v/>
      </c>
      <c r="T41" s="2" t="str">
        <f t="shared" si="41"/>
        <v/>
      </c>
      <c r="V41" s="2" t="str">
        <f t="shared" si="42"/>
        <v/>
      </c>
      <c r="X41" s="2" t="str">
        <f t="shared" si="43"/>
        <v/>
      </c>
      <c r="Z41" s="2" t="str">
        <f t="shared" si="44"/>
        <v/>
      </c>
      <c r="AB41" s="2" t="str">
        <f t="shared" si="45"/>
        <v/>
      </c>
      <c r="AD41" s="2" t="str">
        <f t="shared" si="46"/>
        <v/>
      </c>
    </row>
    <row r="42" spans="1:30" x14ac:dyDescent="0.25">
      <c r="A42">
        <v>6</v>
      </c>
      <c r="C42" s="1">
        <v>43891</v>
      </c>
      <c r="D42" s="2">
        <f t="shared" si="0"/>
        <v>7</v>
      </c>
      <c r="E42">
        <v>1500</v>
      </c>
      <c r="F42" s="2" t="str">
        <f t="shared" ref="F42" si="127">IF(G42=1,$E42,"")</f>
        <v/>
      </c>
      <c r="H42" s="2" t="str">
        <f t="shared" ref="H42" si="128">IF(I42=1,$E42,"")</f>
        <v/>
      </c>
      <c r="J42" s="2" t="str">
        <f t="shared" ref="J42" si="129">IF(K42=1,$E42,"")</f>
        <v/>
      </c>
      <c r="L42" s="2" t="str">
        <f t="shared" si="37"/>
        <v/>
      </c>
      <c r="N42" s="2" t="str">
        <f t="shared" si="38"/>
        <v/>
      </c>
      <c r="P42" s="2" t="str">
        <f t="shared" si="39"/>
        <v/>
      </c>
      <c r="R42" s="2" t="str">
        <f t="shared" si="40"/>
        <v/>
      </c>
      <c r="T42" s="2" t="str">
        <f t="shared" si="41"/>
        <v/>
      </c>
      <c r="V42" s="2" t="str">
        <f t="shared" si="42"/>
        <v/>
      </c>
      <c r="X42" s="2" t="str">
        <f t="shared" si="43"/>
        <v/>
      </c>
      <c r="Z42" s="2" t="str">
        <f t="shared" si="44"/>
        <v/>
      </c>
      <c r="AB42" s="2" t="str">
        <f t="shared" si="45"/>
        <v/>
      </c>
      <c r="AD42" s="2" t="str">
        <f t="shared" si="46"/>
        <v/>
      </c>
    </row>
    <row r="43" spans="1:30" x14ac:dyDescent="0.25">
      <c r="A43">
        <v>7</v>
      </c>
      <c r="C43" s="1">
        <v>43892</v>
      </c>
      <c r="D43" s="2">
        <f t="shared" si="0"/>
        <v>1</v>
      </c>
      <c r="E43">
        <v>200</v>
      </c>
      <c r="F43" s="2" t="str">
        <f t="shared" ref="F43" si="130">IF(G43=1,$E43,"")</f>
        <v/>
      </c>
      <c r="H43" s="2" t="str">
        <f t="shared" ref="H43" si="131">IF(I43=1,$E43,"")</f>
        <v/>
      </c>
      <c r="J43" s="2" t="str">
        <f t="shared" ref="J43" si="132">IF(K43=1,$E43,"")</f>
        <v/>
      </c>
      <c r="L43" s="2" t="str">
        <f t="shared" si="37"/>
        <v/>
      </c>
      <c r="N43" s="2" t="str">
        <f t="shared" si="38"/>
        <v/>
      </c>
      <c r="P43" s="2" t="str">
        <f t="shared" si="39"/>
        <v/>
      </c>
      <c r="R43" s="2" t="str">
        <f t="shared" si="40"/>
        <v/>
      </c>
      <c r="T43" s="2" t="str">
        <f t="shared" si="41"/>
        <v/>
      </c>
      <c r="V43" s="2" t="str">
        <f t="shared" si="42"/>
        <v/>
      </c>
      <c r="X43" s="2" t="str">
        <f t="shared" si="43"/>
        <v/>
      </c>
      <c r="Z43" s="2" t="str">
        <f t="shared" si="44"/>
        <v/>
      </c>
      <c r="AB43" s="2" t="str">
        <f t="shared" si="45"/>
        <v/>
      </c>
      <c r="AD43" s="2" t="str">
        <f t="shared" si="46"/>
        <v/>
      </c>
    </row>
    <row r="44" spans="1:30" x14ac:dyDescent="0.25">
      <c r="A44">
        <v>7</v>
      </c>
      <c r="C44" s="1">
        <v>43893</v>
      </c>
      <c r="D44" s="2">
        <f t="shared" si="0"/>
        <v>2</v>
      </c>
      <c r="E44">
        <v>600</v>
      </c>
      <c r="F44" s="2" t="str">
        <f t="shared" ref="F44:F45" si="133">IF(G44=1,$E44,"")</f>
        <v/>
      </c>
      <c r="H44" s="2" t="str">
        <f t="shared" ref="H44:H45" si="134">IF(I44=1,$E44,"")</f>
        <v/>
      </c>
      <c r="J44" s="2" t="str">
        <f t="shared" ref="J44:J45" si="135">IF(K44=1,$E44,"")</f>
        <v/>
      </c>
      <c r="L44" s="2" t="str">
        <f t="shared" si="37"/>
        <v/>
      </c>
      <c r="N44" s="2" t="str">
        <f t="shared" si="38"/>
        <v/>
      </c>
      <c r="P44" s="2" t="str">
        <f t="shared" si="39"/>
        <v/>
      </c>
      <c r="R44" s="2" t="str">
        <f t="shared" si="40"/>
        <v/>
      </c>
      <c r="T44" s="2" t="str">
        <f t="shared" si="41"/>
        <v/>
      </c>
      <c r="V44" s="2" t="str">
        <f t="shared" si="42"/>
        <v/>
      </c>
      <c r="X44" s="2" t="str">
        <f t="shared" si="43"/>
        <v/>
      </c>
      <c r="Z44" s="2" t="str">
        <f t="shared" si="44"/>
        <v/>
      </c>
      <c r="AB44" s="2" t="str">
        <f t="shared" si="45"/>
        <v/>
      </c>
      <c r="AD44" s="2" t="str">
        <f t="shared" si="46"/>
        <v/>
      </c>
    </row>
    <row r="45" spans="1:30" x14ac:dyDescent="0.25">
      <c r="A45">
        <v>7</v>
      </c>
      <c r="C45" s="1">
        <v>43894</v>
      </c>
      <c r="D45" s="2">
        <f t="shared" si="0"/>
        <v>3</v>
      </c>
      <c r="E45">
        <v>1000</v>
      </c>
      <c r="F45" s="2" t="str">
        <f t="shared" si="133"/>
        <v/>
      </c>
      <c r="H45" s="2" t="str">
        <f t="shared" si="134"/>
        <v/>
      </c>
      <c r="J45" s="2" t="str">
        <f t="shared" si="135"/>
        <v/>
      </c>
      <c r="L45" s="2" t="str">
        <f t="shared" si="37"/>
        <v/>
      </c>
      <c r="N45" s="2" t="str">
        <f t="shared" si="38"/>
        <v/>
      </c>
      <c r="P45" s="2" t="str">
        <f t="shared" si="39"/>
        <v/>
      </c>
      <c r="R45" s="2" t="str">
        <f t="shared" si="40"/>
        <v/>
      </c>
      <c r="T45" s="2" t="str">
        <f t="shared" si="41"/>
        <v/>
      </c>
      <c r="V45" s="2" t="str">
        <f t="shared" si="42"/>
        <v/>
      </c>
      <c r="X45" s="2" t="str">
        <f t="shared" si="43"/>
        <v/>
      </c>
      <c r="Z45" s="2" t="str">
        <f t="shared" si="44"/>
        <v/>
      </c>
      <c r="AB45" s="2" t="str">
        <f t="shared" si="45"/>
        <v/>
      </c>
      <c r="AD45" s="2" t="str">
        <f t="shared" si="46"/>
        <v/>
      </c>
    </row>
    <row r="46" spans="1:30" x14ac:dyDescent="0.25">
      <c r="A46">
        <v>7</v>
      </c>
      <c r="C46" s="1">
        <v>43895</v>
      </c>
      <c r="D46" s="2">
        <f t="shared" si="0"/>
        <v>4</v>
      </c>
      <c r="E46">
        <v>400</v>
      </c>
      <c r="F46" s="2" t="str">
        <f t="shared" ref="F46" si="136">IF(G46=1,$E46,"")</f>
        <v/>
      </c>
      <c r="H46" s="2" t="str">
        <f t="shared" ref="H46" si="137">IF(I46=1,$E46,"")</f>
        <v/>
      </c>
      <c r="J46" s="2" t="str">
        <f t="shared" ref="J46" si="138">IF(K46=1,$E46,"")</f>
        <v/>
      </c>
      <c r="L46" s="2" t="str">
        <f t="shared" si="37"/>
        <v/>
      </c>
      <c r="N46" s="2" t="str">
        <f t="shared" si="38"/>
        <v/>
      </c>
      <c r="P46" s="2" t="str">
        <f t="shared" si="39"/>
        <v/>
      </c>
      <c r="R46" s="2" t="str">
        <f t="shared" si="40"/>
        <v/>
      </c>
      <c r="T46" s="2" t="str">
        <f t="shared" si="41"/>
        <v/>
      </c>
      <c r="V46" s="2" t="str">
        <f t="shared" si="42"/>
        <v/>
      </c>
      <c r="X46" s="2" t="str">
        <f t="shared" si="43"/>
        <v/>
      </c>
      <c r="Z46" s="2" t="str">
        <f t="shared" si="44"/>
        <v/>
      </c>
      <c r="AB46" s="2" t="str">
        <f t="shared" si="45"/>
        <v/>
      </c>
      <c r="AD46" s="2" t="str">
        <f t="shared" si="46"/>
        <v/>
      </c>
    </row>
    <row r="47" spans="1:30" x14ac:dyDescent="0.25">
      <c r="A47">
        <v>7</v>
      </c>
      <c r="C47" s="1">
        <v>43896</v>
      </c>
      <c r="D47" s="2">
        <f t="shared" si="0"/>
        <v>5</v>
      </c>
      <c r="E47">
        <v>1200</v>
      </c>
      <c r="F47" s="2" t="str">
        <f t="shared" ref="F47" si="139">IF(G47=1,$E47,"")</f>
        <v/>
      </c>
      <c r="H47" s="2" t="str">
        <f t="shared" ref="H47" si="140">IF(I47=1,$E47,"")</f>
        <v/>
      </c>
      <c r="J47" s="2" t="str">
        <f t="shared" ref="J47" si="141">IF(K47=1,$E47,"")</f>
        <v/>
      </c>
      <c r="L47" s="2" t="str">
        <f t="shared" si="37"/>
        <v/>
      </c>
      <c r="N47" s="2" t="str">
        <f t="shared" si="38"/>
        <v/>
      </c>
      <c r="P47" s="2" t="str">
        <f t="shared" si="39"/>
        <v/>
      </c>
      <c r="R47" s="2" t="str">
        <f t="shared" si="40"/>
        <v/>
      </c>
      <c r="T47" s="2" t="str">
        <f t="shared" si="41"/>
        <v/>
      </c>
      <c r="V47" s="2" t="str">
        <f t="shared" si="42"/>
        <v/>
      </c>
      <c r="X47" s="2" t="str">
        <f t="shared" si="43"/>
        <v/>
      </c>
      <c r="Z47" s="2" t="str">
        <f t="shared" si="44"/>
        <v/>
      </c>
      <c r="AB47" s="2" t="str">
        <f t="shared" si="45"/>
        <v/>
      </c>
      <c r="AD47" s="2" t="str">
        <f t="shared" si="46"/>
        <v/>
      </c>
    </row>
    <row r="48" spans="1:30" x14ac:dyDescent="0.25">
      <c r="A48">
        <v>7</v>
      </c>
      <c r="C48" s="1">
        <v>43897</v>
      </c>
      <c r="D48" s="2">
        <f t="shared" si="0"/>
        <v>6</v>
      </c>
      <c r="E48">
        <v>2000</v>
      </c>
      <c r="F48" s="2" t="str">
        <f t="shared" ref="F48" si="142">IF(G48=1,$E48,"")</f>
        <v/>
      </c>
      <c r="H48" s="2" t="str">
        <f t="shared" ref="H48" si="143">IF(I48=1,$E48,"")</f>
        <v/>
      </c>
      <c r="J48" s="2" t="str">
        <f t="shared" ref="J48" si="144">IF(K48=1,$E48,"")</f>
        <v/>
      </c>
      <c r="L48" s="2" t="str">
        <f t="shared" si="37"/>
        <v/>
      </c>
      <c r="N48" s="2" t="str">
        <f t="shared" si="38"/>
        <v/>
      </c>
      <c r="P48" s="2" t="str">
        <f t="shared" si="39"/>
        <v/>
      </c>
      <c r="R48" s="2" t="str">
        <f t="shared" si="40"/>
        <v/>
      </c>
      <c r="T48" s="2" t="str">
        <f t="shared" si="41"/>
        <v/>
      </c>
      <c r="V48" s="2" t="str">
        <f t="shared" si="42"/>
        <v/>
      </c>
      <c r="X48" s="2" t="str">
        <f t="shared" si="43"/>
        <v/>
      </c>
      <c r="Z48" s="2" t="str">
        <f t="shared" si="44"/>
        <v/>
      </c>
      <c r="AB48" s="2" t="str">
        <f t="shared" si="45"/>
        <v/>
      </c>
      <c r="AD48" s="2" t="str">
        <f t="shared" si="46"/>
        <v/>
      </c>
    </row>
    <row r="49" spans="1:30" x14ac:dyDescent="0.25">
      <c r="A49">
        <v>7</v>
      </c>
      <c r="C49" s="1">
        <v>43898</v>
      </c>
      <c r="D49" s="2">
        <f t="shared" si="0"/>
        <v>7</v>
      </c>
      <c r="E49">
        <v>1500</v>
      </c>
      <c r="F49" s="2" t="str">
        <f t="shared" ref="F49:F50" si="145">IF(G49=1,$E49,"")</f>
        <v/>
      </c>
      <c r="H49" s="2" t="str">
        <f t="shared" ref="H49:H50" si="146">IF(I49=1,$E49,"")</f>
        <v/>
      </c>
      <c r="J49" s="2" t="str">
        <f t="shared" ref="J49:J50" si="147">IF(K49=1,$E49,"")</f>
        <v/>
      </c>
      <c r="L49" s="2" t="str">
        <f t="shared" si="37"/>
        <v/>
      </c>
      <c r="N49" s="2" t="str">
        <f t="shared" si="38"/>
        <v/>
      </c>
      <c r="P49" s="2" t="str">
        <f t="shared" si="39"/>
        <v/>
      </c>
      <c r="R49" s="2" t="str">
        <f t="shared" si="40"/>
        <v/>
      </c>
      <c r="T49" s="2" t="str">
        <f t="shared" si="41"/>
        <v/>
      </c>
      <c r="V49" s="2" t="str">
        <f t="shared" si="42"/>
        <v/>
      </c>
      <c r="X49" s="2" t="str">
        <f t="shared" si="43"/>
        <v/>
      </c>
      <c r="Z49" s="2" t="str">
        <f t="shared" si="44"/>
        <v/>
      </c>
      <c r="AB49" s="2" t="str">
        <f t="shared" si="45"/>
        <v/>
      </c>
      <c r="AD49" s="2" t="str">
        <f t="shared" si="46"/>
        <v/>
      </c>
    </row>
    <row r="50" spans="1:30" x14ac:dyDescent="0.25">
      <c r="A50">
        <v>8</v>
      </c>
      <c r="C50" s="1">
        <v>43899</v>
      </c>
      <c r="D50" s="2">
        <f t="shared" si="0"/>
        <v>1</v>
      </c>
      <c r="E50">
        <v>200</v>
      </c>
      <c r="F50" s="2" t="str">
        <f t="shared" si="145"/>
        <v/>
      </c>
      <c r="H50" s="2" t="str">
        <f t="shared" si="146"/>
        <v/>
      </c>
      <c r="J50" s="2" t="str">
        <f t="shared" si="147"/>
        <v/>
      </c>
      <c r="L50" s="2" t="str">
        <f t="shared" si="37"/>
        <v/>
      </c>
      <c r="N50" s="2" t="str">
        <f t="shared" si="38"/>
        <v/>
      </c>
      <c r="P50" s="2" t="str">
        <f t="shared" si="39"/>
        <v/>
      </c>
      <c r="R50" s="2" t="str">
        <f t="shared" si="40"/>
        <v/>
      </c>
      <c r="T50" s="2" t="str">
        <f t="shared" si="41"/>
        <v/>
      </c>
      <c r="V50" s="2" t="str">
        <f t="shared" si="42"/>
        <v/>
      </c>
      <c r="X50" s="2" t="str">
        <f t="shared" si="43"/>
        <v/>
      </c>
      <c r="Z50" s="2" t="str">
        <f t="shared" si="44"/>
        <v/>
      </c>
      <c r="AB50" s="2" t="str">
        <f t="shared" si="45"/>
        <v/>
      </c>
      <c r="AD50" s="2" t="str">
        <f t="shared" si="46"/>
        <v/>
      </c>
    </row>
    <row r="51" spans="1:30" x14ac:dyDescent="0.25">
      <c r="A51">
        <v>8</v>
      </c>
      <c r="C51" s="1">
        <v>43900</v>
      </c>
      <c r="D51" s="2">
        <f t="shared" si="0"/>
        <v>2</v>
      </c>
      <c r="E51">
        <v>600</v>
      </c>
      <c r="F51" s="2" t="str">
        <f t="shared" ref="F51" si="148">IF(G51=1,$E51,"")</f>
        <v/>
      </c>
      <c r="H51" s="2" t="str">
        <f t="shared" ref="H51" si="149">IF(I51=1,$E51,"")</f>
        <v/>
      </c>
      <c r="J51" s="2" t="str">
        <f t="shared" ref="J51" si="150">IF(K51=1,$E51,"")</f>
        <v/>
      </c>
      <c r="L51" s="2" t="str">
        <f t="shared" si="37"/>
        <v/>
      </c>
      <c r="N51" s="2" t="str">
        <f t="shared" si="38"/>
        <v/>
      </c>
      <c r="P51" s="2" t="str">
        <f t="shared" si="39"/>
        <v/>
      </c>
      <c r="R51" s="2" t="str">
        <f t="shared" si="40"/>
        <v/>
      </c>
      <c r="T51" s="2" t="str">
        <f t="shared" si="41"/>
        <v/>
      </c>
      <c r="V51" s="2" t="str">
        <f t="shared" si="42"/>
        <v/>
      </c>
      <c r="X51" s="2" t="str">
        <f t="shared" si="43"/>
        <v/>
      </c>
      <c r="Z51" s="2" t="str">
        <f t="shared" si="44"/>
        <v/>
      </c>
      <c r="AB51" s="2" t="str">
        <f t="shared" si="45"/>
        <v/>
      </c>
      <c r="AD51" s="2" t="str">
        <f t="shared" si="46"/>
        <v/>
      </c>
    </row>
    <row r="52" spans="1:30" x14ac:dyDescent="0.25">
      <c r="A52">
        <v>8</v>
      </c>
      <c r="C52" s="1">
        <v>43901</v>
      </c>
      <c r="D52" s="2">
        <f t="shared" si="0"/>
        <v>3</v>
      </c>
      <c r="E52">
        <v>1000</v>
      </c>
      <c r="F52" s="2" t="str">
        <f t="shared" ref="F52" si="151">IF(G52=1,$E52,"")</f>
        <v/>
      </c>
      <c r="H52" s="2" t="str">
        <f t="shared" ref="H52" si="152">IF(I52=1,$E52,"")</f>
        <v/>
      </c>
      <c r="J52" s="2" t="str">
        <f t="shared" ref="J52" si="153">IF(K52=1,$E52,"")</f>
        <v/>
      </c>
      <c r="L52" s="2" t="str">
        <f t="shared" si="37"/>
        <v/>
      </c>
      <c r="N52" s="2" t="str">
        <f t="shared" si="38"/>
        <v/>
      </c>
      <c r="P52" s="2" t="str">
        <f t="shared" si="39"/>
        <v/>
      </c>
      <c r="R52" s="2" t="str">
        <f t="shared" si="40"/>
        <v/>
      </c>
      <c r="T52" s="2" t="str">
        <f t="shared" si="41"/>
        <v/>
      </c>
      <c r="V52" s="2" t="str">
        <f t="shared" si="42"/>
        <v/>
      </c>
      <c r="X52" s="2" t="str">
        <f t="shared" si="43"/>
        <v/>
      </c>
      <c r="Z52" s="2" t="str">
        <f t="shared" si="44"/>
        <v/>
      </c>
      <c r="AB52" s="2" t="str">
        <f t="shared" si="45"/>
        <v/>
      </c>
      <c r="AD52" s="2" t="str">
        <f t="shared" si="46"/>
        <v/>
      </c>
    </row>
    <row r="53" spans="1:30" x14ac:dyDescent="0.25">
      <c r="A53">
        <v>8</v>
      </c>
      <c r="C53" s="1">
        <v>43902</v>
      </c>
      <c r="D53" s="2">
        <f t="shared" si="0"/>
        <v>4</v>
      </c>
      <c r="E53">
        <v>400</v>
      </c>
      <c r="F53" s="2" t="str">
        <f t="shared" ref="F53:F70" si="154">IF(G53=1,$E53,"")</f>
        <v/>
      </c>
      <c r="H53" s="2" t="str">
        <f t="shared" ref="H53:H70" si="155">IF(I53=1,$E53,"")</f>
        <v/>
      </c>
      <c r="J53" s="2" t="str">
        <f t="shared" ref="J53:J70" si="156">IF(K53=1,$E53,"")</f>
        <v/>
      </c>
      <c r="L53" s="2" t="str">
        <f t="shared" si="37"/>
        <v/>
      </c>
      <c r="N53" s="2" t="str">
        <f t="shared" si="38"/>
        <v/>
      </c>
      <c r="P53" s="2" t="str">
        <f t="shared" si="39"/>
        <v/>
      </c>
      <c r="R53" s="2" t="str">
        <f t="shared" si="40"/>
        <v/>
      </c>
      <c r="T53" s="2" t="str">
        <f t="shared" si="41"/>
        <v/>
      </c>
      <c r="V53" s="2" t="str">
        <f t="shared" si="42"/>
        <v/>
      </c>
      <c r="X53" s="2" t="str">
        <f t="shared" si="43"/>
        <v/>
      </c>
      <c r="Z53" s="2" t="str">
        <f t="shared" si="44"/>
        <v/>
      </c>
      <c r="AB53" s="2" t="str">
        <f t="shared" si="45"/>
        <v/>
      </c>
      <c r="AD53" s="2" t="str">
        <f t="shared" si="46"/>
        <v/>
      </c>
    </row>
    <row r="54" spans="1:30" x14ac:dyDescent="0.25">
      <c r="A54">
        <v>8</v>
      </c>
      <c r="C54" s="1">
        <v>43903</v>
      </c>
      <c r="D54" s="2">
        <f t="shared" si="0"/>
        <v>5</v>
      </c>
      <c r="E54">
        <v>1200</v>
      </c>
      <c r="F54" s="2" t="str">
        <f t="shared" si="154"/>
        <v/>
      </c>
      <c r="H54" s="2" t="str">
        <f t="shared" si="155"/>
        <v/>
      </c>
      <c r="J54" s="2" t="str">
        <f t="shared" si="156"/>
        <v/>
      </c>
      <c r="L54" s="2" t="str">
        <f t="shared" si="37"/>
        <v/>
      </c>
      <c r="N54" s="2" t="str">
        <f t="shared" si="38"/>
        <v/>
      </c>
      <c r="P54" s="2" t="str">
        <f t="shared" si="39"/>
        <v/>
      </c>
      <c r="R54" s="2" t="str">
        <f t="shared" si="40"/>
        <v/>
      </c>
      <c r="T54" s="2" t="str">
        <f t="shared" si="41"/>
        <v/>
      </c>
      <c r="V54" s="2" t="str">
        <f t="shared" si="42"/>
        <v/>
      </c>
      <c r="X54" s="2" t="str">
        <f t="shared" si="43"/>
        <v/>
      </c>
      <c r="Z54" s="2" t="str">
        <f t="shared" si="44"/>
        <v/>
      </c>
      <c r="AB54" s="2" t="str">
        <f t="shared" si="45"/>
        <v/>
      </c>
      <c r="AD54" s="2" t="str">
        <f t="shared" si="46"/>
        <v/>
      </c>
    </row>
    <row r="55" spans="1:30" x14ac:dyDescent="0.25">
      <c r="A55">
        <v>8</v>
      </c>
      <c r="C55" s="1">
        <v>43904</v>
      </c>
      <c r="D55" s="2">
        <f t="shared" si="0"/>
        <v>6</v>
      </c>
      <c r="E55">
        <v>2000</v>
      </c>
      <c r="F55" s="2" t="str">
        <f t="shared" si="154"/>
        <v/>
      </c>
      <c r="H55" s="2" t="str">
        <f t="shared" si="155"/>
        <v/>
      </c>
      <c r="J55" s="2" t="str">
        <f t="shared" si="156"/>
        <v/>
      </c>
      <c r="L55" s="2" t="str">
        <f t="shared" si="37"/>
        <v/>
      </c>
      <c r="N55" s="2" t="str">
        <f t="shared" si="38"/>
        <v/>
      </c>
      <c r="P55" s="2" t="str">
        <f t="shared" si="39"/>
        <v/>
      </c>
      <c r="R55" s="2" t="str">
        <f t="shared" si="40"/>
        <v/>
      </c>
      <c r="T55" s="2" t="str">
        <f t="shared" si="41"/>
        <v/>
      </c>
      <c r="V55" s="2" t="str">
        <f t="shared" si="42"/>
        <v/>
      </c>
      <c r="X55" s="2" t="str">
        <f t="shared" si="43"/>
        <v/>
      </c>
      <c r="Z55" s="2" t="str">
        <f t="shared" si="44"/>
        <v/>
      </c>
      <c r="AB55" s="2" t="str">
        <f t="shared" si="45"/>
        <v/>
      </c>
      <c r="AD55" s="2" t="str">
        <f t="shared" si="46"/>
        <v/>
      </c>
    </row>
    <row r="56" spans="1:30" x14ac:dyDescent="0.25">
      <c r="A56">
        <v>8</v>
      </c>
      <c r="C56" s="1">
        <v>43905</v>
      </c>
      <c r="D56" s="2">
        <f t="shared" si="0"/>
        <v>7</v>
      </c>
      <c r="E56">
        <v>1500</v>
      </c>
      <c r="F56" s="2" t="str">
        <f t="shared" si="154"/>
        <v/>
      </c>
      <c r="H56" s="2" t="str">
        <f t="shared" si="155"/>
        <v/>
      </c>
      <c r="J56" s="2" t="str">
        <f t="shared" si="156"/>
        <v/>
      </c>
      <c r="L56" s="2" t="str">
        <f t="shared" si="37"/>
        <v/>
      </c>
      <c r="N56" s="2" t="str">
        <f t="shared" si="38"/>
        <v/>
      </c>
      <c r="P56" s="2" t="str">
        <f t="shared" si="39"/>
        <v/>
      </c>
      <c r="R56" s="2" t="str">
        <f t="shared" si="40"/>
        <v/>
      </c>
      <c r="T56" s="2" t="str">
        <f t="shared" si="41"/>
        <v/>
      </c>
      <c r="V56" s="2" t="str">
        <f t="shared" si="42"/>
        <v/>
      </c>
      <c r="X56" s="2" t="str">
        <f t="shared" si="43"/>
        <v/>
      </c>
      <c r="Z56" s="2" t="str">
        <f t="shared" si="44"/>
        <v/>
      </c>
      <c r="AB56" s="2" t="str">
        <f t="shared" si="45"/>
        <v/>
      </c>
      <c r="AD56" s="2" t="str">
        <f t="shared" si="46"/>
        <v/>
      </c>
    </row>
    <row r="57" spans="1:30" x14ac:dyDescent="0.25">
      <c r="A57">
        <v>9</v>
      </c>
      <c r="C57" s="1">
        <v>43906</v>
      </c>
      <c r="D57" s="2">
        <f t="shared" si="0"/>
        <v>1</v>
      </c>
      <c r="E57">
        <v>200</v>
      </c>
      <c r="F57" s="2" t="str">
        <f t="shared" si="154"/>
        <v/>
      </c>
      <c r="H57" s="2" t="str">
        <f t="shared" si="155"/>
        <v/>
      </c>
      <c r="J57" s="2" t="str">
        <f t="shared" si="156"/>
        <v/>
      </c>
      <c r="L57" s="2" t="str">
        <f t="shared" si="37"/>
        <v/>
      </c>
      <c r="N57" s="2" t="str">
        <f t="shared" si="38"/>
        <v/>
      </c>
      <c r="P57" s="2" t="str">
        <f t="shared" si="39"/>
        <v/>
      </c>
      <c r="R57" s="2" t="str">
        <f t="shared" si="40"/>
        <v/>
      </c>
      <c r="T57" s="2" t="str">
        <f t="shared" si="41"/>
        <v/>
      </c>
      <c r="V57" s="2" t="str">
        <f t="shared" si="42"/>
        <v/>
      </c>
      <c r="X57" s="2" t="str">
        <f t="shared" si="43"/>
        <v/>
      </c>
      <c r="Z57" s="2" t="str">
        <f t="shared" si="44"/>
        <v/>
      </c>
      <c r="AB57" s="2" t="str">
        <f t="shared" si="45"/>
        <v/>
      </c>
      <c r="AD57" s="2" t="str">
        <f t="shared" si="46"/>
        <v/>
      </c>
    </row>
    <row r="58" spans="1:30" x14ac:dyDescent="0.25">
      <c r="A58">
        <v>9</v>
      </c>
      <c r="C58" s="1">
        <v>43907</v>
      </c>
      <c r="D58" s="2">
        <f t="shared" si="0"/>
        <v>2</v>
      </c>
      <c r="E58">
        <v>600</v>
      </c>
      <c r="F58" s="2" t="str">
        <f t="shared" si="154"/>
        <v/>
      </c>
      <c r="H58" s="2" t="str">
        <f t="shared" si="155"/>
        <v/>
      </c>
      <c r="J58" s="2" t="str">
        <f t="shared" si="156"/>
        <v/>
      </c>
      <c r="L58" s="2" t="str">
        <f t="shared" si="37"/>
        <v/>
      </c>
      <c r="N58" s="2" t="str">
        <f t="shared" si="38"/>
        <v/>
      </c>
      <c r="P58" s="2" t="str">
        <f t="shared" si="39"/>
        <v/>
      </c>
      <c r="R58" s="2" t="str">
        <f t="shared" si="40"/>
        <v/>
      </c>
      <c r="T58" s="2" t="str">
        <f t="shared" si="41"/>
        <v/>
      </c>
      <c r="V58" s="2" t="str">
        <f t="shared" si="42"/>
        <v/>
      </c>
      <c r="X58" s="2" t="str">
        <f t="shared" si="43"/>
        <v/>
      </c>
      <c r="Z58" s="2" t="str">
        <f t="shared" si="44"/>
        <v/>
      </c>
      <c r="AB58" s="2" t="str">
        <f t="shared" si="45"/>
        <v/>
      </c>
      <c r="AD58" s="2" t="str">
        <f t="shared" si="46"/>
        <v/>
      </c>
    </row>
    <row r="59" spans="1:30" x14ac:dyDescent="0.25">
      <c r="A59">
        <v>9</v>
      </c>
      <c r="C59" s="1">
        <v>43908</v>
      </c>
      <c r="D59" s="2">
        <f t="shared" si="0"/>
        <v>3</v>
      </c>
      <c r="E59">
        <v>1000</v>
      </c>
      <c r="F59" s="2" t="str">
        <f t="shared" si="154"/>
        <v/>
      </c>
      <c r="H59" s="2" t="str">
        <f t="shared" si="155"/>
        <v/>
      </c>
      <c r="J59" s="2" t="str">
        <f t="shared" si="156"/>
        <v/>
      </c>
      <c r="L59" s="2" t="str">
        <f t="shared" si="37"/>
        <v/>
      </c>
      <c r="N59" s="2" t="str">
        <f t="shared" si="38"/>
        <v/>
      </c>
      <c r="P59" s="2" t="str">
        <f t="shared" si="39"/>
        <v/>
      </c>
      <c r="R59" s="2" t="str">
        <f t="shared" si="40"/>
        <v/>
      </c>
      <c r="T59" s="2" t="str">
        <f t="shared" si="41"/>
        <v/>
      </c>
      <c r="V59" s="2" t="str">
        <f t="shared" si="42"/>
        <v/>
      </c>
      <c r="X59" s="2" t="str">
        <f t="shared" si="43"/>
        <v/>
      </c>
      <c r="Z59" s="2" t="str">
        <f t="shared" si="44"/>
        <v/>
      </c>
      <c r="AB59" s="2" t="str">
        <f t="shared" si="45"/>
        <v/>
      </c>
      <c r="AD59" s="2" t="str">
        <f t="shared" si="46"/>
        <v/>
      </c>
    </row>
    <row r="60" spans="1:30" x14ac:dyDescent="0.25">
      <c r="A60">
        <v>9</v>
      </c>
      <c r="C60" s="1">
        <v>43909</v>
      </c>
      <c r="D60" s="2">
        <f t="shared" si="0"/>
        <v>4</v>
      </c>
      <c r="E60">
        <v>400</v>
      </c>
      <c r="F60" s="2" t="str">
        <f t="shared" si="154"/>
        <v/>
      </c>
      <c r="H60" s="2" t="str">
        <f t="shared" si="155"/>
        <v/>
      </c>
      <c r="J60" s="2" t="str">
        <f t="shared" si="156"/>
        <v/>
      </c>
      <c r="L60" s="2" t="str">
        <f t="shared" si="37"/>
        <v/>
      </c>
      <c r="N60" s="2" t="str">
        <f t="shared" si="38"/>
        <v/>
      </c>
      <c r="P60" s="2" t="str">
        <f t="shared" si="39"/>
        <v/>
      </c>
      <c r="R60" s="2" t="str">
        <f t="shared" si="40"/>
        <v/>
      </c>
      <c r="T60" s="2" t="str">
        <f t="shared" si="41"/>
        <v/>
      </c>
      <c r="V60" s="2" t="str">
        <f t="shared" si="42"/>
        <v/>
      </c>
      <c r="X60" s="2" t="str">
        <f t="shared" si="43"/>
        <v/>
      </c>
      <c r="Z60" s="2" t="str">
        <f t="shared" si="44"/>
        <v/>
      </c>
      <c r="AB60" s="2" t="str">
        <f t="shared" si="45"/>
        <v/>
      </c>
      <c r="AD60" s="2" t="str">
        <f t="shared" si="46"/>
        <v/>
      </c>
    </row>
    <row r="61" spans="1:30" x14ac:dyDescent="0.25">
      <c r="A61">
        <v>9</v>
      </c>
      <c r="C61" s="1">
        <v>43910</v>
      </c>
      <c r="D61" s="2">
        <f t="shared" si="0"/>
        <v>5</v>
      </c>
      <c r="E61">
        <v>1200</v>
      </c>
      <c r="F61" s="2" t="str">
        <f t="shared" si="154"/>
        <v/>
      </c>
      <c r="H61" s="2" t="str">
        <f t="shared" si="155"/>
        <v/>
      </c>
      <c r="J61" s="2" t="str">
        <f t="shared" si="156"/>
        <v/>
      </c>
      <c r="L61" s="2" t="str">
        <f t="shared" si="37"/>
        <v/>
      </c>
      <c r="N61" s="2" t="str">
        <f t="shared" si="38"/>
        <v/>
      </c>
      <c r="P61" s="2" t="str">
        <f t="shared" si="39"/>
        <v/>
      </c>
      <c r="R61" s="2" t="str">
        <f t="shared" si="40"/>
        <v/>
      </c>
      <c r="T61" s="2" t="str">
        <f t="shared" si="41"/>
        <v/>
      </c>
      <c r="V61" s="2" t="str">
        <f t="shared" si="42"/>
        <v/>
      </c>
      <c r="X61" s="2" t="str">
        <f t="shared" si="43"/>
        <v/>
      </c>
      <c r="Z61" s="2" t="str">
        <f t="shared" si="44"/>
        <v/>
      </c>
      <c r="AB61" s="2" t="str">
        <f t="shared" si="45"/>
        <v/>
      </c>
      <c r="AD61" s="2" t="str">
        <f t="shared" si="46"/>
        <v/>
      </c>
    </row>
    <row r="62" spans="1:30" x14ac:dyDescent="0.25">
      <c r="A62">
        <v>9</v>
      </c>
      <c r="C62" s="1">
        <v>43911</v>
      </c>
      <c r="D62" s="2">
        <f t="shared" si="0"/>
        <v>6</v>
      </c>
      <c r="E62">
        <v>2000</v>
      </c>
      <c r="F62" s="2" t="str">
        <f t="shared" si="154"/>
        <v/>
      </c>
      <c r="H62" s="2" t="str">
        <f t="shared" si="155"/>
        <v/>
      </c>
      <c r="J62" s="2" t="str">
        <f t="shared" si="156"/>
        <v/>
      </c>
      <c r="L62" s="2" t="str">
        <f t="shared" si="37"/>
        <v/>
      </c>
      <c r="N62" s="2" t="str">
        <f t="shared" si="38"/>
        <v/>
      </c>
      <c r="P62" s="2" t="str">
        <f t="shared" si="39"/>
        <v/>
      </c>
      <c r="R62" s="2" t="str">
        <f t="shared" si="40"/>
        <v/>
      </c>
      <c r="T62" s="2" t="str">
        <f t="shared" si="41"/>
        <v/>
      </c>
      <c r="V62" s="2" t="str">
        <f t="shared" si="42"/>
        <v/>
      </c>
      <c r="X62" s="2" t="str">
        <f t="shared" si="43"/>
        <v/>
      </c>
      <c r="Z62" s="2" t="str">
        <f t="shared" si="44"/>
        <v/>
      </c>
      <c r="AB62" s="2" t="str">
        <f t="shared" si="45"/>
        <v/>
      </c>
      <c r="AD62" s="2" t="str">
        <f t="shared" si="46"/>
        <v/>
      </c>
    </row>
    <row r="63" spans="1:30" x14ac:dyDescent="0.25">
      <c r="A63">
        <v>9</v>
      </c>
      <c r="C63" s="1">
        <v>43912</v>
      </c>
      <c r="D63" s="2">
        <f t="shared" si="0"/>
        <v>7</v>
      </c>
      <c r="E63">
        <v>1500</v>
      </c>
      <c r="F63" s="2" t="str">
        <f t="shared" si="154"/>
        <v/>
      </c>
      <c r="H63" s="2" t="str">
        <f t="shared" si="155"/>
        <v/>
      </c>
      <c r="J63" s="2" t="str">
        <f t="shared" si="156"/>
        <v/>
      </c>
      <c r="L63" s="2" t="str">
        <f t="shared" si="37"/>
        <v/>
      </c>
      <c r="N63" s="2" t="str">
        <f t="shared" si="38"/>
        <v/>
      </c>
      <c r="P63" s="2" t="str">
        <f t="shared" si="39"/>
        <v/>
      </c>
      <c r="R63" s="2" t="str">
        <f t="shared" si="40"/>
        <v/>
      </c>
      <c r="T63" s="2" t="str">
        <f t="shared" si="41"/>
        <v/>
      </c>
      <c r="V63" s="2" t="str">
        <f t="shared" si="42"/>
        <v/>
      </c>
      <c r="X63" s="2" t="str">
        <f t="shared" si="43"/>
        <v/>
      </c>
      <c r="Z63" s="2" t="str">
        <f t="shared" si="44"/>
        <v/>
      </c>
      <c r="AB63" s="2" t="str">
        <f t="shared" si="45"/>
        <v/>
      </c>
      <c r="AD63" s="2" t="str">
        <f t="shared" si="46"/>
        <v/>
      </c>
    </row>
    <row r="64" spans="1:30" x14ac:dyDescent="0.25">
      <c r="A64">
        <v>10</v>
      </c>
      <c r="C64" s="1">
        <v>43913</v>
      </c>
      <c r="D64" s="2">
        <f t="shared" si="0"/>
        <v>1</v>
      </c>
      <c r="E64">
        <v>200</v>
      </c>
      <c r="F64" s="2" t="str">
        <f t="shared" si="154"/>
        <v/>
      </c>
      <c r="H64" s="2" t="str">
        <f t="shared" si="155"/>
        <v/>
      </c>
      <c r="J64" s="2" t="str">
        <f t="shared" si="156"/>
        <v/>
      </c>
      <c r="L64" s="2" t="str">
        <f t="shared" si="37"/>
        <v/>
      </c>
      <c r="N64" s="2" t="str">
        <f t="shared" si="38"/>
        <v/>
      </c>
      <c r="P64" s="2" t="str">
        <f t="shared" si="39"/>
        <v/>
      </c>
      <c r="R64" s="2" t="str">
        <f t="shared" si="40"/>
        <v/>
      </c>
      <c r="T64" s="2" t="str">
        <f t="shared" si="41"/>
        <v/>
      </c>
      <c r="V64" s="2" t="str">
        <f t="shared" si="42"/>
        <v/>
      </c>
      <c r="X64" s="2" t="str">
        <f t="shared" si="43"/>
        <v/>
      </c>
      <c r="Z64" s="2" t="str">
        <f t="shared" si="44"/>
        <v/>
      </c>
      <c r="AB64" s="2" t="str">
        <f t="shared" si="45"/>
        <v/>
      </c>
      <c r="AD64" s="2" t="str">
        <f t="shared" si="46"/>
        <v/>
      </c>
    </row>
    <row r="65" spans="1:30" x14ac:dyDescent="0.25">
      <c r="A65">
        <v>10</v>
      </c>
      <c r="C65" s="1">
        <v>43914</v>
      </c>
      <c r="D65" s="2">
        <f t="shared" si="0"/>
        <v>2</v>
      </c>
      <c r="E65">
        <v>600</v>
      </c>
      <c r="F65" s="2" t="str">
        <f t="shared" si="154"/>
        <v/>
      </c>
      <c r="H65" s="2" t="str">
        <f t="shared" si="155"/>
        <v/>
      </c>
      <c r="J65" s="2" t="str">
        <f t="shared" si="156"/>
        <v/>
      </c>
      <c r="L65" s="2" t="str">
        <f t="shared" si="37"/>
        <v/>
      </c>
      <c r="N65" s="2" t="str">
        <f t="shared" si="38"/>
        <v/>
      </c>
      <c r="P65" s="2" t="str">
        <f t="shared" si="39"/>
        <v/>
      </c>
      <c r="R65" s="2" t="str">
        <f t="shared" si="40"/>
        <v/>
      </c>
      <c r="T65" s="2" t="str">
        <f t="shared" si="41"/>
        <v/>
      </c>
      <c r="V65" s="2" t="str">
        <f t="shared" si="42"/>
        <v/>
      </c>
      <c r="X65" s="2" t="str">
        <f t="shared" si="43"/>
        <v/>
      </c>
      <c r="Z65" s="2" t="str">
        <f t="shared" si="44"/>
        <v/>
      </c>
      <c r="AB65" s="2" t="str">
        <f t="shared" si="45"/>
        <v/>
      </c>
      <c r="AD65" s="2" t="str">
        <f t="shared" si="46"/>
        <v/>
      </c>
    </row>
    <row r="66" spans="1:30" x14ac:dyDescent="0.25">
      <c r="A66">
        <v>10</v>
      </c>
      <c r="C66" s="1">
        <v>43915</v>
      </c>
      <c r="D66" s="2">
        <f t="shared" si="0"/>
        <v>3</v>
      </c>
      <c r="E66">
        <v>1000</v>
      </c>
      <c r="F66" s="2" t="str">
        <f t="shared" si="154"/>
        <v/>
      </c>
      <c r="H66" s="2" t="str">
        <f t="shared" si="155"/>
        <v/>
      </c>
      <c r="J66" s="2" t="str">
        <f t="shared" si="156"/>
        <v/>
      </c>
      <c r="L66" s="2" t="str">
        <f t="shared" si="37"/>
        <v/>
      </c>
      <c r="N66" s="2" t="str">
        <f t="shared" si="38"/>
        <v/>
      </c>
      <c r="P66" s="2" t="str">
        <f t="shared" si="39"/>
        <v/>
      </c>
      <c r="R66" s="2" t="str">
        <f t="shared" si="40"/>
        <v/>
      </c>
      <c r="T66" s="2" t="str">
        <f t="shared" si="41"/>
        <v/>
      </c>
      <c r="V66" s="2" t="str">
        <f t="shared" si="42"/>
        <v/>
      </c>
      <c r="X66" s="2" t="str">
        <f t="shared" si="43"/>
        <v/>
      </c>
      <c r="Z66" s="2" t="str">
        <f t="shared" si="44"/>
        <v/>
      </c>
      <c r="AB66" s="2" t="str">
        <f t="shared" si="45"/>
        <v/>
      </c>
      <c r="AD66" s="2" t="str">
        <f t="shared" si="46"/>
        <v/>
      </c>
    </row>
    <row r="67" spans="1:30" x14ac:dyDescent="0.25">
      <c r="A67">
        <v>10</v>
      </c>
      <c r="C67" s="1">
        <v>43916</v>
      </c>
      <c r="D67" s="2">
        <f t="shared" si="0"/>
        <v>4</v>
      </c>
      <c r="E67">
        <v>400</v>
      </c>
      <c r="F67" s="2" t="str">
        <f t="shared" si="154"/>
        <v/>
      </c>
      <c r="H67" s="2" t="str">
        <f t="shared" si="155"/>
        <v/>
      </c>
      <c r="J67" s="2" t="str">
        <f t="shared" si="156"/>
        <v/>
      </c>
      <c r="L67" s="2" t="str">
        <f t="shared" si="37"/>
        <v/>
      </c>
      <c r="N67" s="2" t="str">
        <f t="shared" si="38"/>
        <v/>
      </c>
      <c r="P67" s="2" t="str">
        <f t="shared" si="39"/>
        <v/>
      </c>
      <c r="R67" s="2" t="str">
        <f t="shared" si="40"/>
        <v/>
      </c>
      <c r="T67" s="2" t="str">
        <f t="shared" si="41"/>
        <v/>
      </c>
      <c r="V67" s="2" t="str">
        <f t="shared" si="42"/>
        <v/>
      </c>
      <c r="X67" s="2" t="str">
        <f t="shared" si="43"/>
        <v/>
      </c>
      <c r="Z67" s="2" t="str">
        <f t="shared" si="44"/>
        <v/>
      </c>
      <c r="AB67" s="2" t="str">
        <f t="shared" si="45"/>
        <v/>
      </c>
      <c r="AD67" s="2" t="str">
        <f t="shared" si="46"/>
        <v/>
      </c>
    </row>
    <row r="68" spans="1:30" x14ac:dyDescent="0.25">
      <c r="A68">
        <v>10</v>
      </c>
      <c r="C68" s="1">
        <v>43917</v>
      </c>
      <c r="D68" s="2">
        <f t="shared" si="0"/>
        <v>5</v>
      </c>
      <c r="E68">
        <v>1200</v>
      </c>
      <c r="F68" s="2" t="str">
        <f t="shared" si="154"/>
        <v/>
      </c>
      <c r="H68" s="2" t="str">
        <f t="shared" si="155"/>
        <v/>
      </c>
      <c r="J68" s="2" t="str">
        <f t="shared" si="156"/>
        <v/>
      </c>
      <c r="L68" s="2" t="str">
        <f t="shared" si="37"/>
        <v/>
      </c>
      <c r="N68" s="2" t="str">
        <f t="shared" si="38"/>
        <v/>
      </c>
      <c r="P68" s="2" t="str">
        <f t="shared" si="39"/>
        <v/>
      </c>
      <c r="R68" s="2" t="str">
        <f t="shared" si="40"/>
        <v/>
      </c>
      <c r="T68" s="2" t="str">
        <f t="shared" si="41"/>
        <v/>
      </c>
      <c r="V68" s="2" t="str">
        <f t="shared" si="42"/>
        <v/>
      </c>
      <c r="X68" s="2" t="str">
        <f t="shared" si="43"/>
        <v/>
      </c>
      <c r="Z68" s="2" t="str">
        <f t="shared" si="44"/>
        <v/>
      </c>
      <c r="AB68" s="2" t="str">
        <f t="shared" si="45"/>
        <v/>
      </c>
      <c r="AD68" s="2" t="str">
        <f t="shared" si="46"/>
        <v/>
      </c>
    </row>
    <row r="69" spans="1:30" x14ac:dyDescent="0.25">
      <c r="A69">
        <v>10</v>
      </c>
      <c r="C69" s="1">
        <v>43918</v>
      </c>
      <c r="D69" s="2">
        <f t="shared" si="0"/>
        <v>6</v>
      </c>
      <c r="E69">
        <v>2000</v>
      </c>
      <c r="F69" s="2" t="str">
        <f t="shared" si="154"/>
        <v/>
      </c>
      <c r="H69" s="2" t="str">
        <f t="shared" si="155"/>
        <v/>
      </c>
      <c r="J69" s="2" t="str">
        <f t="shared" si="156"/>
        <v/>
      </c>
      <c r="L69" s="2" t="str">
        <f t="shared" si="37"/>
        <v/>
      </c>
      <c r="N69" s="2" t="str">
        <f t="shared" si="38"/>
        <v/>
      </c>
      <c r="P69" s="2" t="str">
        <f t="shared" si="39"/>
        <v/>
      </c>
      <c r="R69" s="2" t="str">
        <f t="shared" si="40"/>
        <v/>
      </c>
      <c r="T69" s="2" t="str">
        <f t="shared" si="41"/>
        <v/>
      </c>
      <c r="V69" s="2" t="str">
        <f t="shared" si="42"/>
        <v/>
      </c>
      <c r="X69" s="2" t="str">
        <f t="shared" si="43"/>
        <v/>
      </c>
      <c r="Z69" s="2" t="str">
        <f t="shared" si="44"/>
        <v/>
      </c>
      <c r="AB69" s="2" t="str">
        <f t="shared" si="45"/>
        <v/>
      </c>
      <c r="AD69" s="2" t="str">
        <f t="shared" si="46"/>
        <v/>
      </c>
    </row>
    <row r="70" spans="1:30" x14ac:dyDescent="0.25">
      <c r="A70">
        <v>10</v>
      </c>
      <c r="C70" s="1">
        <v>43919</v>
      </c>
      <c r="D70" s="2">
        <f t="shared" ref="D70" si="157">WEEKDAY(C70,2)</f>
        <v>7</v>
      </c>
      <c r="E70">
        <v>1500</v>
      </c>
      <c r="F70" s="2" t="str">
        <f t="shared" si="154"/>
        <v/>
      </c>
      <c r="H70" s="2" t="str">
        <f t="shared" si="155"/>
        <v/>
      </c>
      <c r="J70" s="2" t="str">
        <f t="shared" si="156"/>
        <v/>
      </c>
      <c r="L70" s="2" t="str">
        <f t="shared" si="37"/>
        <v/>
      </c>
      <c r="N70" s="2" t="str">
        <f t="shared" si="38"/>
        <v/>
      </c>
      <c r="P70" s="2" t="str">
        <f t="shared" si="39"/>
        <v/>
      </c>
      <c r="R70" s="2" t="str">
        <f t="shared" si="40"/>
        <v/>
      </c>
      <c r="T70" s="2" t="str">
        <f t="shared" si="41"/>
        <v/>
      </c>
      <c r="V70" s="2" t="str">
        <f t="shared" si="42"/>
        <v/>
      </c>
      <c r="X70" s="2" t="str">
        <f t="shared" si="43"/>
        <v/>
      </c>
      <c r="Z70" s="2" t="str">
        <f t="shared" si="44"/>
        <v/>
      </c>
      <c r="AB70" s="2" t="str">
        <f t="shared" si="45"/>
        <v/>
      </c>
      <c r="AD70" s="2" t="str">
        <f t="shared" si="46"/>
        <v/>
      </c>
    </row>
  </sheetData>
  <mergeCells count="1">
    <mergeCell ref="AH4:AI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ICW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dcterms:created xsi:type="dcterms:W3CDTF">2020-01-23T16:55:29Z</dcterms:created>
  <dcterms:modified xsi:type="dcterms:W3CDTF">2020-02-14T23:38:39Z</dcterms:modified>
</cp:coreProperties>
</file>