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25"/>
  <workbookPr/>
  <mc:AlternateContent xmlns:mc="http://schemas.openxmlformats.org/markup-compatibility/2006">
    <mc:Choice Requires="x15">
      <x15ac:absPath xmlns:x15ac="http://schemas.microsoft.com/office/spreadsheetml/2010/11/ac" url="https://bentleyedu-my.sharepoint.com/personal/eschirmacher_bentley_edu/Documents/orgs/cspa/02-practice-exams/2022-fall-practice-exam/"/>
    </mc:Choice>
  </mc:AlternateContent>
  <xr:revisionPtr revIDLastSave="0" documentId="8_{63801495-E4C4-43EA-B5E3-AF920990DB1C}" xr6:coauthVersionLast="47" xr6:coauthVersionMax="47" xr10:uidLastSave="{00000000-0000-0000-0000-000000000000}"/>
  <bookViews>
    <workbookView xWindow="-110" yWindow="490" windowWidth="19420" windowHeight="10420" tabRatio="765" firstSheet="15" activeTab="15" xr2:uid="{00000000-000D-0000-FFFF-FFFF00000000}"/>
  </bookViews>
  <sheets>
    <sheet name="Instructions" sheetId="22" r:id="rId1"/>
    <sheet name="ID" sheetId="23" r:id="rId2"/>
    <sheet name="Scratch" sheetId="24" r:id="rId3"/>
    <sheet name="Point Grid" sheetId="21" r:id="rId4"/>
    <sheet name="Special Note" sheetId="46" r:id="rId5"/>
    <sheet name="1" sheetId="4" r:id="rId6"/>
    <sheet name="2" sheetId="13" r:id="rId7"/>
    <sheet name="3" sheetId="30" r:id="rId8"/>
    <sheet name="4" sheetId="33" r:id="rId9"/>
    <sheet name="5" sheetId="49" r:id="rId10"/>
    <sheet name="6" sheetId="32" r:id="rId11"/>
    <sheet name="7" sheetId="54" r:id="rId12"/>
    <sheet name="8" sheetId="3" r:id="rId13"/>
    <sheet name="9" sheetId="1" r:id="rId14"/>
    <sheet name="10" sheetId="2" r:id="rId15"/>
    <sheet name="11" sheetId="5" r:id="rId16"/>
    <sheet name="12" sheetId="6" r:id="rId17"/>
    <sheet name="13" sheetId="8" r:id="rId18"/>
    <sheet name="14" sheetId="10" r:id="rId19"/>
    <sheet name="15" sheetId="11" r:id="rId20"/>
    <sheet name="16" sheetId="12" r:id="rId21"/>
    <sheet name="17" sheetId="14" r:id="rId22"/>
    <sheet name="18" sheetId="15" r:id="rId23"/>
    <sheet name="19" sheetId="47" r:id="rId24"/>
    <sheet name="20" sheetId="29" r:id="rId25"/>
    <sheet name="21" sheetId="31" r:id="rId26"/>
    <sheet name="22" sheetId="34" r:id="rId27"/>
    <sheet name="23" sheetId="35" r:id="rId28"/>
    <sheet name="24" sheetId="50" r:id="rId29"/>
    <sheet name="25" sheetId="44" r:id="rId30"/>
    <sheet name="R1" sheetId="25" r:id="rId31"/>
    <sheet name="R2" sheetId="26" r:id="rId32"/>
    <sheet name="R3" sheetId="27" r:id="rId33"/>
    <sheet name="R4" sheetId="48" r:id="rId34"/>
  </sheets>
  <externalReferences>
    <externalReference r:id="rId35"/>
    <externalReference r:id="rId36"/>
    <externalReference r:id="rId37"/>
  </externalReference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21" l="1"/>
  <c r="D5" i="21"/>
  <c r="E5" i="21"/>
  <c r="C6" i="21"/>
  <c r="D6" i="21"/>
  <c r="E6" i="21"/>
  <c r="C7" i="21"/>
  <c r="D7" i="21"/>
  <c r="E7" i="21"/>
  <c r="E10" i="21"/>
  <c r="E9" i="21"/>
  <c r="E8" i="21"/>
  <c r="C35" i="21"/>
  <c r="C34" i="21"/>
  <c r="D4" i="21"/>
  <c r="C37" i="21"/>
  <c r="D34" i="21"/>
  <c r="D35" i="21"/>
  <c r="C36" i="21"/>
  <c r="D37" i="21"/>
  <c r="D36" i="21"/>
  <c r="E4" i="21"/>
  <c r="C4" i="21"/>
  <c r="C41" i="21" l="1"/>
  <c r="A11" i="21"/>
  <c r="D8" i="21"/>
  <c r="A12" i="21" l="1"/>
  <c r="E11" i="21"/>
  <c r="D11" i="21"/>
  <c r="C11" i="21"/>
  <c r="A13" i="21" l="1"/>
  <c r="E12" i="21"/>
  <c r="C12" i="21"/>
  <c r="E13" i="21"/>
  <c r="D12" i="21"/>
  <c r="A14" i="21" l="1"/>
  <c r="D13" i="21"/>
  <c r="C13" i="21"/>
  <c r="A15" i="21" l="1"/>
  <c r="D14" i="21"/>
  <c r="C14" i="21"/>
  <c r="A16" i="21" l="1"/>
  <c r="C15" i="21"/>
  <c r="D15" i="21"/>
  <c r="A17" i="21" l="1"/>
  <c r="C16" i="21"/>
  <c r="D16" i="21"/>
  <c r="C39" i="21" l="1"/>
  <c r="A18" i="21"/>
  <c r="C17" i="21"/>
  <c r="D17" i="21"/>
  <c r="A19" i="21" l="1"/>
  <c r="C18" i="21"/>
  <c r="D18" i="21"/>
  <c r="A20" i="21" l="1"/>
  <c r="D19" i="21"/>
  <c r="C19" i="21"/>
  <c r="A21" i="21" l="1"/>
  <c r="C20" i="21"/>
  <c r="D20" i="21"/>
  <c r="A22" i="21" l="1"/>
  <c r="C21" i="21"/>
  <c r="D21" i="21"/>
  <c r="A23" i="21" l="1"/>
  <c r="D22" i="21"/>
  <c r="C22" i="21"/>
  <c r="A24" i="21" l="1"/>
  <c r="D23" i="21"/>
  <c r="C23" i="21"/>
  <c r="A25" i="21" l="1"/>
  <c r="D24" i="21"/>
  <c r="C24" i="21"/>
  <c r="A26" i="21" l="1"/>
  <c r="C25" i="21"/>
  <c r="D25" i="21"/>
  <c r="A27" i="21" l="1"/>
  <c r="C26" i="21"/>
  <c r="D26" i="21"/>
  <c r="A28" i="21" l="1"/>
  <c r="D27" i="21"/>
  <c r="C27" i="21"/>
  <c r="A29" i="21" l="1"/>
  <c r="C28" i="21"/>
  <c r="D28" i="21"/>
  <c r="A30" i="21" l="1"/>
  <c r="C29" i="21"/>
  <c r="D29" i="21"/>
  <c r="A31" i="21" l="1"/>
  <c r="C30" i="21"/>
  <c r="D30" i="21"/>
  <c r="A32" i="21" l="1"/>
  <c r="C31" i="21"/>
  <c r="D31" i="21"/>
  <c r="A33" i="21" l="1"/>
  <c r="C32" i="21"/>
  <c r="D32" i="21"/>
  <c r="D33" i="21"/>
  <c r="C33" i="21"/>
  <c r="C40" i="21" l="1"/>
  <c r="C42" i="21" s="1"/>
</calcChain>
</file>

<file path=xl/sharedStrings.xml><?xml version="1.0" encoding="utf-8"?>
<sst xmlns="http://schemas.openxmlformats.org/spreadsheetml/2006/main" count="807" uniqueCount="616">
  <si>
    <t>CSPA Exam 3 - Predictive Modeling - Methods and Techniques</t>
  </si>
  <si>
    <t>Practice Exam</t>
  </si>
  <si>
    <t>This Practice Exam will not be graded.  Some of the instructions below will refer to grading.  These instructions were</t>
  </si>
  <si>
    <t xml:space="preserve"> intentionally left in the Practice Exam Instructions to simulate "exam-day" instructions. </t>
  </si>
  <si>
    <t>Instructions Relating to the Virtual Exam Environment</t>
  </si>
  <si>
    <t>1)</t>
  </si>
  <si>
    <t>Once this exam begins it will be available for up to FOUR hours.  If you take a break, the exam timer will not stop.</t>
  </si>
  <si>
    <t>2)</t>
  </si>
  <si>
    <t>With the exception of questions entitled "R question…", please answer the questions in the Excel workbook.  (Details</t>
  </si>
  <si>
    <t>below.)</t>
  </si>
  <si>
    <t>3)</t>
  </si>
  <si>
    <t xml:space="preserve">For the R questions, you will save all of your work in an R script (.R) file that is provided for that question. (Details </t>
  </si>
  <si>
    <t>4)</t>
  </si>
  <si>
    <t>Because you are able to choose which R questions you want graded, it is very important to indicate this</t>
  </si>
  <si>
    <t>by modifying cell B1 on the relevant sheets of the Excel workbook.</t>
  </si>
  <si>
    <t>5)</t>
  </si>
  <si>
    <t>Do not save exam files under different names from those they already have.  Only the original files will be graded.</t>
  </si>
  <si>
    <t>6)</t>
  </si>
  <si>
    <t xml:space="preserve">Control and Alt keyboard shortcuts may not work in the virtual environment. They have not been intentionally </t>
  </si>
  <si>
    <t xml:space="preserve">turned off, but these features may work differently in the virtual environment than they do normally, and functionality </t>
  </si>
  <si>
    <t xml:space="preserve">may vary for different types of computers. Some people have found that Ctrl-C (copy) and Ctrl-V (paste) work </t>
  </si>
  <si>
    <t xml:space="preserve">while Ctrl-Page Down (switch tabs) does not. In fact, for them using Ctrl-Page Down creates an unusual situation </t>
  </si>
  <si>
    <t xml:space="preserve">where additional tabs are grouped with the current tab until the Ctrl key is pressed again. </t>
  </si>
  <si>
    <t>Candidates may want to avoid using this shortcut.</t>
  </si>
  <si>
    <t>Instructions Relating to the Multiple Choice and Free Answer Questions</t>
  </si>
  <si>
    <t>7)</t>
  </si>
  <si>
    <t xml:space="preserve">Each question is asked on a single sheet, with the sheet name matching the question number </t>
  </si>
  <si>
    <t>(e.g. Question 1 is on sheet "1"). The question number is also shown in cell A1 on each question sheet.</t>
  </si>
  <si>
    <t>8)</t>
  </si>
  <si>
    <t xml:space="preserve">On each question sheet, the exam question is provided in a protected grey area; while you may modify </t>
  </si>
  <si>
    <t xml:space="preserve">the formatting within this area, you may not change the content of the area, insert any rows/columns, or </t>
  </si>
  <si>
    <r>
      <t xml:space="preserve">delete any rows/columns. </t>
    </r>
    <r>
      <rPr>
        <b/>
        <sz val="11"/>
        <color theme="1"/>
        <rFont val="Calibri"/>
        <family val="2"/>
        <scheme val="minor"/>
      </rPr>
      <t xml:space="preserve">If the content or cell range of the grey area is changed in any way, your answer </t>
    </r>
  </si>
  <si>
    <t>to that question will not be graded.</t>
  </si>
  <si>
    <t>9)</t>
  </si>
  <si>
    <t>In the event that you accidentally delete a question or question sheet, there is a read-only copy of this workbook</t>
  </si>
  <si>
    <t>available on the desktop.  You can copy question sheets back in from that workbook if you accidentally delete from</t>
  </si>
  <si>
    <t>here.  Please then copy and paste any work you may have done for that question to the sheet you have copied in.</t>
  </si>
  <si>
    <t>10)</t>
  </si>
  <si>
    <t xml:space="preserve">For each question, the number of points for the full question is indicated in cell A3. The number of points for </t>
  </si>
  <si>
    <t>each subpart may be indicated in some cases.</t>
  </si>
  <si>
    <t>11)</t>
  </si>
  <si>
    <t xml:space="preserve">In cell B1 of each question sheet you have the option to identify the status of your answer as "Incomplete", </t>
  </si>
  <si>
    <t>Finished, or "Review".  Any selections made will also appear in the Point Grid sheet.  With the exception of the</t>
  </si>
  <si>
    <t>R questions, these selections are optional and solely for your benefit, and they will not be provided to the graders.</t>
  </si>
  <si>
    <t>12)</t>
  </si>
  <si>
    <t xml:space="preserve">Candidates can change the size of the Excel content by changing the zoom slider in the lower right corner of Excel. </t>
  </si>
  <si>
    <t>Multiple sheets can be adjusted at the same time by selecting them before zooming.</t>
  </si>
  <si>
    <t>13)</t>
  </si>
  <si>
    <t xml:space="preserve">DO NOT use "Clear Formats" or "Clear All" to remove cell contents. Doing so will lock the cell. Instead, </t>
  </si>
  <si>
    <t>use "Clear Contents" or just delete the contents of the desired cell.</t>
  </si>
  <si>
    <t>14)</t>
  </si>
  <si>
    <t xml:space="preserve">Enter answers in the white space below or to the right of the grey question box. Any cell content beyond </t>
  </si>
  <si>
    <t>Row 200 or Column AZ will NOT be graded.</t>
  </si>
  <si>
    <t>15)</t>
  </si>
  <si>
    <t xml:space="preserve">The answer should be concise and confined to the question as posed. When a specified number of items are </t>
  </si>
  <si>
    <t xml:space="preserve">requested, do not offer more items than requested.  For example, if you are requested to provide three items, </t>
  </si>
  <si>
    <t xml:space="preserve">only the first three responses will be graded.  Also, for multiple choice questions, only the choice will be graded </t>
  </si>
  <si>
    <t xml:space="preserve">and not any work that may have been required to get there.  In other words, there is no partial credit on multiple </t>
  </si>
  <si>
    <t xml:space="preserve">choice questions.  Please ensure that you clearly indicate a choice, which should always be A, B, C, D, or E, and be </t>
  </si>
  <si>
    <t>sure that that indication is NOT in the grey area of the sheet.</t>
  </si>
  <si>
    <t>16)</t>
  </si>
  <si>
    <t xml:space="preserve">In order to receive full credit or to maximize partial credit on mathematical and computational questions, you must </t>
  </si>
  <si>
    <t xml:space="preserve">clearly outline your approach in either verbal or mathematical form, showing calculations where necessary.  It is not </t>
  </si>
  <si>
    <t xml:space="preserve">necessary to state the formula verbally if the calculation is made directly in the cell.  While Excel tools may be available </t>
  </si>
  <si>
    <t>to assist in calculations, candidates should ensure there is sufficient documentation of their work.</t>
  </si>
  <si>
    <t>17)</t>
  </si>
  <si>
    <t>Use of Excel functions (for example SUM, AVERAGE, SUMPRODUCT, etc.) is allowed and encouraged for efficiency</t>
  </si>
  <si>
    <t>but not required.</t>
  </si>
  <si>
    <t>18)</t>
  </si>
  <si>
    <t>You must clearly specify any additional assumptions you have made to answer the question.</t>
  </si>
  <si>
    <t>19)</t>
  </si>
  <si>
    <t xml:space="preserve">Only work shown on the question sheets will be graded; a copy of the sheets will be provided to the graders in Excel </t>
  </si>
  <si>
    <t xml:space="preserve">such that the graders can consider both the formula entered in a cell and the result of that formula. An optional </t>
  </si>
  <si>
    <t xml:space="preserve">Scratch sheet is available for candidates to use for side work. Any contents included on the Point Grid or the Scratch </t>
  </si>
  <si>
    <t>sheets will not be provided to the graders.</t>
  </si>
  <si>
    <t>20)</t>
  </si>
  <si>
    <t>DO NOT use named ranges as they may not copy over correctly to the graders.</t>
  </si>
  <si>
    <t>21)</t>
  </si>
  <si>
    <t>DO NOT use Visual Basic code.  It will not be provided to the graders.</t>
  </si>
  <si>
    <t>22)</t>
  </si>
  <si>
    <t>DO NOT use cell comments.  Content in cell comments will not be graded.</t>
  </si>
  <si>
    <t>23)</t>
  </si>
  <si>
    <t xml:space="preserve">DO NOT include links to other sheets; linked values in candidate answers will not carry over correctly to the </t>
  </si>
  <si>
    <t>grading files.</t>
  </si>
  <si>
    <t>24)</t>
  </si>
  <si>
    <t xml:space="preserve">Cell contents do not need to be printer-friendly. Text within a cell can extend beyond what can be seen </t>
  </si>
  <si>
    <t xml:space="preserve">on the screen. </t>
  </si>
  <si>
    <t>Instructions Relating to the R Questions (R1 to R4)</t>
  </si>
  <si>
    <t>25)</t>
  </si>
  <si>
    <t>The text of the questions is in the Excel workbook.</t>
  </si>
  <si>
    <t>26)</t>
  </si>
  <si>
    <t xml:space="preserve">The R questions are "Do any 3 of 4".  Please indicate in cell B1 of the workbook which questions you intend </t>
  </si>
  <si>
    <t>to have graded by marking them "Finished".</t>
  </si>
  <si>
    <t>27)</t>
  </si>
  <si>
    <t xml:space="preserve">When R questions are graded, they will be sorted primarily in order "Finished", "Review", and "Incomplete", </t>
  </si>
  <si>
    <t>and within each category by question number.  The first three (3) questions when sorted in this order will be graded.</t>
  </si>
  <si>
    <t>28)</t>
  </si>
  <si>
    <t xml:space="preserve">To start the R questions in general, sign into RStudio in the remote version of Chrome using the ID and password </t>
  </si>
  <si>
    <t xml:space="preserve">provided in the Notepad document.  If the browser is not already set to RStudio, please click on the RStudio button </t>
  </si>
  <si>
    <t>on the TaskBar.</t>
  </si>
  <si>
    <t>29)</t>
  </si>
  <si>
    <t xml:space="preserve">To start a given R question, please go to File…Open Project, and open the folder for the given question and click on </t>
  </si>
  <si>
    <t xml:space="preserve">the .Rproj file that then appears.  </t>
  </si>
  <si>
    <t>30)</t>
  </si>
  <si>
    <t xml:space="preserve">The upper-left pane within RStudio will contain a script, with a few lines already in it that will load the relevant data </t>
  </si>
  <si>
    <t xml:space="preserve">and packages. Do not remove or modify these lines. After executing them, you will add whatever code you need to </t>
  </si>
  <si>
    <t xml:space="preserve">answer the question.  If this script does not appear when the project opens (this will probably be the case the first </t>
  </si>
  <si>
    <t xml:space="preserve">time you open each project), there will be a file under the FILES tab in the lower right pane with a name like </t>
  </si>
  <si>
    <t>question4.R in the same folder as the Rproj file.  Click on it to open the script.</t>
  </si>
  <si>
    <t>31)</t>
  </si>
  <si>
    <t xml:space="preserve">Answer the question by appending code and comments to the script and running the script.  The grader will run your </t>
  </si>
  <si>
    <t xml:space="preserve">code in order.  To run only the lines you have recently entered, you can select them with your mouse and click on </t>
  </si>
  <si>
    <t>the "-&gt;Run" button at the top of the script page.</t>
  </si>
  <si>
    <t>32)</t>
  </si>
  <si>
    <t xml:space="preserve">Questions also call for interpretation and commentary.  Please insert your interpretation and commentary as </t>
  </si>
  <si>
    <t>comments in your script.  As a reminder, comments in R begin with a # and extend to the end of the line.</t>
  </si>
  <si>
    <t>33)</t>
  </si>
  <si>
    <t xml:space="preserve">Question reviewers will only rely on information contained in your script to grade your answer. They must be </t>
  </si>
  <si>
    <t xml:space="preserve">able to run that script to recreate your answer, so be sure that your script records every relevant action you </t>
  </si>
  <si>
    <t xml:space="preserve">have taken. If you execute lines at the console, be sure to copy them to the script if they are necessary for your </t>
  </si>
  <si>
    <t xml:space="preserve">code to run properly.  For example, if you create an object or a variable from the console and then reference </t>
  </si>
  <si>
    <t xml:space="preserve">that object or variable in your script, the script will not run later for the grader, since that object or variable will </t>
  </si>
  <si>
    <r>
      <t xml:space="preserve">never have been created.  </t>
    </r>
    <r>
      <rPr>
        <b/>
        <sz val="11"/>
        <color theme="1"/>
        <rFont val="Calibri"/>
        <family val="2"/>
        <scheme val="minor"/>
      </rPr>
      <t xml:space="preserve">Candidates are strongly encouraged to run their script top to bottom (preferably after </t>
    </r>
  </si>
  <si>
    <t>having cleared objects from the environment) to ensure that it will run as intended for the grader.</t>
  </si>
  <si>
    <t>34)</t>
  </si>
  <si>
    <t xml:space="preserve">When you have completed a question, or wish to switch to working on a different R question, use </t>
  </si>
  <si>
    <t xml:space="preserve">"File…Close Project".  You will be prompted to save changed to your script file.  You should do so.  You may also </t>
  </si>
  <si>
    <t>wish to use "File…Save As" (but do NOT change the filename) while working to save changes specifically to the script.</t>
  </si>
  <si>
    <t>35)</t>
  </si>
  <si>
    <t xml:space="preserve">The environment is set up so that only one RStudio session may be open at a time, so you must Close Project on </t>
  </si>
  <si>
    <t>one R question to work on a different one.</t>
  </si>
  <si>
    <t>CSPA Exam 3: Predictive Modeling - Methods and Techniques</t>
  </si>
  <si>
    <t>Candidates must sign below to confirm acknowledgement of the following:</t>
  </si>
  <si>
    <t xml:space="preserve">Candidates must not give or receive assistance of any kind during the examination.  </t>
  </si>
  <si>
    <t xml:space="preserve">Any cheating, any attempt to cheat, assisting others to cheat, or participating therein, or </t>
  </si>
  <si>
    <t xml:space="preserve">other improper conduct will result in the Casualty Actuarial Society and the Canadian </t>
  </si>
  <si>
    <t xml:space="preserve">Institute of Actuaries disqualifying the candidate's paper, and such other disciplinary action </t>
  </si>
  <si>
    <t>as may be deemed appropriate within the guidelines of the CAS Policy on Examination Discipline.</t>
  </si>
  <si>
    <t>Candidate Signature:</t>
  </si>
  <si>
    <t>(sign here by typing your full name)</t>
  </si>
  <si>
    <t>After your exam, please log on to the CAS website to complete the Exam Survey.</t>
  </si>
  <si>
    <t>The Syllabus &amp; Exam Committee values your feedback. Thank you.</t>
  </si>
  <si>
    <t>This tab will NOT be graded.</t>
  </si>
  <si>
    <t>This tab will NOT be graded</t>
  </si>
  <si>
    <t>Question</t>
  </si>
  <si>
    <t>Part</t>
  </si>
  <si>
    <t>Points</t>
  </si>
  <si>
    <t>Status</t>
  </si>
  <si>
    <t>MC Answer</t>
  </si>
  <si>
    <t>A</t>
  </si>
  <si>
    <t>B</t>
  </si>
  <si>
    <t>C</t>
  </si>
  <si>
    <t>R1</t>
  </si>
  <si>
    <t>R2</t>
  </si>
  <si>
    <t>R3</t>
  </si>
  <si>
    <t>R4</t>
  </si>
  <si>
    <t>Multiple Choice:</t>
  </si>
  <si>
    <t>Written Answer:</t>
  </si>
  <si>
    <t>R Questions:</t>
  </si>
  <si>
    <t>Total Points:</t>
  </si>
  <si>
    <t>Special Note for this Fall 2022 Practice Exam.</t>
  </si>
  <si>
    <t>The multiple choice questions (1 - 4) are mostly written in an old style.</t>
  </si>
  <si>
    <t>Some of these questions require you to select multiple statements that</t>
  </si>
  <si>
    <t>are correct.</t>
  </si>
  <si>
    <t>For example,</t>
  </si>
  <si>
    <t>Which of the following statements are correct:</t>
  </si>
  <si>
    <t>I.</t>
  </si>
  <si>
    <t>2 &gt; -5</t>
  </si>
  <si>
    <t>II.</t>
  </si>
  <si>
    <t>4 &gt; 5</t>
  </si>
  <si>
    <t>III.</t>
  </si>
  <si>
    <t>8 &gt; 3</t>
  </si>
  <si>
    <t>A.</t>
  </si>
  <si>
    <t>I and II are correct</t>
  </si>
  <si>
    <t>B.</t>
  </si>
  <si>
    <t>II and III are correct</t>
  </si>
  <si>
    <t>C.</t>
  </si>
  <si>
    <t>I and III are correct</t>
  </si>
  <si>
    <t>D.</t>
  </si>
  <si>
    <t>All statements are correct</t>
  </si>
  <si>
    <t>E.</t>
  </si>
  <si>
    <t>All statements are incorrect</t>
  </si>
  <si>
    <t>Answer:</t>
  </si>
  <si>
    <t>The current style for multiple choice questions is to</t>
  </si>
  <si>
    <t>have four alternatives only one of which is correct.</t>
  </si>
  <si>
    <t>Which of the following statements is correct:</t>
  </si>
  <si>
    <t>2 &gt; 5</t>
  </si>
  <si>
    <t>3 &gt; area of a circle of radius 1</t>
  </si>
  <si>
    <t>e^1 &gt; 2</t>
  </si>
  <si>
    <t>The square root of 2 is rational</t>
  </si>
  <si>
    <t>Only C is correct.</t>
  </si>
  <si>
    <t>Incomplete</t>
  </si>
  <si>
    <t>B02-MC-001</t>
  </si>
  <si>
    <r>
      <t>Consider a dataset with n observations.  The dependent variable is y</t>
    </r>
    <r>
      <rPr>
        <vertAlign val="subscript"/>
        <sz val="11"/>
        <color theme="1"/>
        <rFont val="Calibri"/>
        <family val="2"/>
      </rPr>
      <t>i</t>
    </r>
    <r>
      <rPr>
        <sz val="11"/>
        <color theme="1"/>
        <rFont val="Calibri"/>
        <family val="2"/>
      </rPr>
      <t xml:space="preserve"> and the predictors are x</t>
    </r>
    <r>
      <rPr>
        <vertAlign val="subscript"/>
        <sz val="11"/>
        <color theme="1"/>
        <rFont val="Calibri"/>
        <family val="2"/>
      </rPr>
      <t>1</t>
    </r>
    <r>
      <rPr>
        <sz val="11"/>
        <color theme="1"/>
        <rFont val="Calibri"/>
        <family val="2"/>
      </rPr>
      <t>, x</t>
    </r>
    <r>
      <rPr>
        <vertAlign val="subscript"/>
        <sz val="11"/>
        <color theme="1"/>
        <rFont val="Calibri"/>
        <family val="2"/>
      </rPr>
      <t>2</t>
    </r>
    <r>
      <rPr>
        <sz val="11"/>
        <color theme="1"/>
        <rFont val="Calibri"/>
        <family val="2"/>
      </rPr>
      <t>, …, x</t>
    </r>
    <r>
      <rPr>
        <vertAlign val="subscript"/>
        <sz val="11"/>
        <color theme="1"/>
        <rFont val="Calibri"/>
        <family val="2"/>
      </rPr>
      <t>k</t>
    </r>
    <r>
      <rPr>
        <sz val="11"/>
        <color theme="1"/>
        <rFont val="Calibri"/>
        <family val="2"/>
      </rPr>
      <t xml:space="preserve">. </t>
    </r>
  </si>
  <si>
    <r>
      <t>We have fitted a linear regression of the form y</t>
    </r>
    <r>
      <rPr>
        <vertAlign val="subscript"/>
        <sz val="11"/>
        <color theme="1"/>
        <rFont val="Calibri"/>
        <family val="2"/>
      </rPr>
      <t>i</t>
    </r>
    <r>
      <rPr>
        <sz val="11"/>
        <color theme="1"/>
        <rFont val="Calibri"/>
        <family val="2"/>
      </rPr>
      <t xml:space="preserve"> = </t>
    </r>
    <r>
      <rPr>
        <sz val="11"/>
        <color theme="1"/>
        <rFont val="Symbol"/>
        <family val="1"/>
        <charset val="2"/>
      </rPr>
      <t>b</t>
    </r>
    <r>
      <rPr>
        <vertAlign val="subscript"/>
        <sz val="11"/>
        <color theme="1"/>
        <rFont val="Calibri"/>
        <family val="2"/>
      </rPr>
      <t>0</t>
    </r>
    <r>
      <rPr>
        <sz val="11"/>
        <color theme="1"/>
        <rFont val="Calibri"/>
        <family val="2"/>
      </rPr>
      <t xml:space="preserve"> + </t>
    </r>
    <r>
      <rPr>
        <sz val="11"/>
        <color theme="1"/>
        <rFont val="Symbol"/>
        <family val="1"/>
        <charset val="2"/>
      </rPr>
      <t>b</t>
    </r>
    <r>
      <rPr>
        <vertAlign val="subscript"/>
        <sz val="11"/>
        <color theme="1"/>
        <rFont val="Calibri"/>
        <family val="2"/>
      </rPr>
      <t>1</t>
    </r>
    <r>
      <rPr>
        <sz val="11"/>
        <color theme="1"/>
        <rFont val="Calibri"/>
        <family val="2"/>
      </rPr>
      <t xml:space="preserve"> x</t>
    </r>
    <r>
      <rPr>
        <vertAlign val="subscript"/>
        <sz val="11"/>
        <color theme="1"/>
        <rFont val="Calibri"/>
        <family val="2"/>
      </rPr>
      <t>1i</t>
    </r>
    <r>
      <rPr>
        <sz val="11"/>
        <color theme="1"/>
        <rFont val="Calibri"/>
        <family val="2"/>
      </rPr>
      <t xml:space="preserve"> + … + </t>
    </r>
    <r>
      <rPr>
        <sz val="11"/>
        <color theme="1"/>
        <rFont val="Symbol"/>
        <family val="1"/>
        <charset val="2"/>
      </rPr>
      <t>b</t>
    </r>
    <r>
      <rPr>
        <vertAlign val="subscript"/>
        <sz val="11"/>
        <color theme="1"/>
        <rFont val="Calibri"/>
        <family val="2"/>
      </rPr>
      <t>k</t>
    </r>
    <r>
      <rPr>
        <sz val="11"/>
        <color theme="1"/>
        <rFont val="Calibri"/>
        <family val="2"/>
      </rPr>
      <t xml:space="preserve"> x</t>
    </r>
    <r>
      <rPr>
        <vertAlign val="subscript"/>
        <sz val="11"/>
        <color theme="1"/>
        <rFont val="Calibri"/>
        <family val="2"/>
      </rPr>
      <t>ki</t>
    </r>
    <r>
      <rPr>
        <sz val="11"/>
        <color theme="1"/>
        <rFont val="Calibri"/>
        <family val="2"/>
      </rPr>
      <t xml:space="preserve"> + </t>
    </r>
    <r>
      <rPr>
        <sz val="11"/>
        <color theme="1"/>
        <rFont val="Symbol"/>
        <family val="1"/>
        <charset val="2"/>
      </rPr>
      <t>e</t>
    </r>
    <r>
      <rPr>
        <sz val="11"/>
        <color theme="1"/>
        <rFont val="Calibri"/>
        <family val="2"/>
      </rPr>
      <t>.</t>
    </r>
  </si>
  <si>
    <t>Thinking about observations that may have a large influence on the regression coefficients consider the</t>
  </si>
  <si>
    <t>following statements:</t>
  </si>
  <si>
    <r>
      <t>The hat value, h</t>
    </r>
    <r>
      <rPr>
        <vertAlign val="subscript"/>
        <sz val="11"/>
        <color theme="1"/>
        <rFont val="Calibri"/>
        <family val="2"/>
        <scheme val="minor"/>
      </rPr>
      <t>i</t>
    </r>
    <r>
      <rPr>
        <sz val="11"/>
        <color theme="1"/>
        <rFont val="Calibri"/>
        <family val="2"/>
        <scheme val="minor"/>
      </rPr>
      <t>, summarizes the potential influence of y</t>
    </r>
    <r>
      <rPr>
        <vertAlign val="subscript"/>
        <sz val="11"/>
        <color theme="1"/>
        <rFont val="Calibri"/>
        <family val="2"/>
        <scheme val="minor"/>
      </rPr>
      <t>i</t>
    </r>
    <r>
      <rPr>
        <sz val="11"/>
        <color theme="1"/>
        <rFont val="Calibri"/>
        <family val="2"/>
        <scheme val="minor"/>
      </rPr>
      <t xml:space="preserve"> on all of the fitted values.</t>
    </r>
  </si>
  <si>
    <t xml:space="preserve">An outlier among Cook’s D statistic is an observation that exerts substantial influence on </t>
  </si>
  <si>
    <t>the regression coefficients.</t>
  </si>
  <si>
    <t>Studentized residuals follow a t-distribution with n + k – 2 degrees of freedom.</t>
  </si>
  <si>
    <t>Select the correct statements from the following choices:</t>
  </si>
  <si>
    <t>All statements (I, II, and III) are true</t>
  </si>
  <si>
    <t>Only I and II are true</t>
  </si>
  <si>
    <t>Only I and III are true</t>
  </si>
  <si>
    <t>Only II and III are true</t>
  </si>
  <si>
    <t>All statements (I, II, and III) are false</t>
  </si>
  <si>
    <t>C06-MC-001</t>
  </si>
  <si>
    <t>The following list of statements is relevant to regression and classification trees.</t>
  </si>
  <si>
    <t>D</t>
  </si>
  <si>
    <t>Choose from the list which set of statements are true.</t>
  </si>
  <si>
    <t>A split in a classification tree cannot yield two terminal nodes that have the same predicted value.</t>
  </si>
  <si>
    <t xml:space="preserve">When building a classification tree the cross entropy is preferable to the Gini index when evaluating </t>
  </si>
  <si>
    <t>the quality of a particular split since it is more sensitive to node purity.</t>
  </si>
  <si>
    <t xml:space="preserve">When pruning a classification tree the classification error rate is preferable to the Gini index or </t>
  </si>
  <si>
    <t xml:space="preserve">the cross-entropy when evaluating the quality of a particular split if prediction accuracy of the </t>
  </si>
  <si>
    <t>final pruned tree is the goal.</t>
  </si>
  <si>
    <t>IV.</t>
  </si>
  <si>
    <t xml:space="preserve">For a classification tree the residual sum of squares should not be used as a criterion for </t>
  </si>
  <si>
    <t>making binary splits.</t>
  </si>
  <si>
    <t>V.</t>
  </si>
  <si>
    <t xml:space="preserve">We are often interested not only in the class prediction corresponding to a particular terminal </t>
  </si>
  <si>
    <t>node region, but also in the class proportions among the training observations that fall into that region.</t>
  </si>
  <si>
    <t>I, II, III, IV, V</t>
  </si>
  <si>
    <t>I, II</t>
  </si>
  <si>
    <t>I, II, III</t>
  </si>
  <si>
    <t>III, IV, V</t>
  </si>
  <si>
    <t>IV, V</t>
  </si>
  <si>
    <t>C02-MC-002</t>
  </si>
  <si>
    <t>Consider the following statements:</t>
  </si>
  <si>
    <t xml:space="preserve">      I. The process of evaluating a model’s performance is known as model assessment.</t>
  </si>
  <si>
    <t xml:space="preserve">     II. The process of selecting the proper level of flexibility for a model is known as model selection.</t>
  </si>
  <si>
    <t xml:space="preserve">    III. The bootstrap provides a measure of accuracy of a given statistical learning method.</t>
  </si>
  <si>
    <t>Determine which of the above statements are true.</t>
  </si>
  <si>
    <t>I, II only</t>
  </si>
  <si>
    <t>I, III only</t>
  </si>
  <si>
    <t>II, III only</t>
  </si>
  <si>
    <t>I, II and III</t>
  </si>
  <si>
    <t>None of the above</t>
  </si>
  <si>
    <t>C06-MC-002</t>
  </si>
  <si>
    <t xml:space="preserve">The following list of statements is relevant to regression and classification trees. </t>
  </si>
  <si>
    <t>Trees can be displayed graphically, and are easily interpreted even by a non-expert.</t>
  </si>
  <si>
    <t>Trees cannot easily handle qualitative predictors without the need to create dummy variables.</t>
  </si>
  <si>
    <t xml:space="preserve">Trees generally do not have the same level of predictive accuracy as other regression and </t>
  </si>
  <si>
    <t>classification approaches discussed in the syllabus.</t>
  </si>
  <si>
    <t xml:space="preserve">Trees may outperform classical approaches when there is a non-linear and complex relationship </t>
  </si>
  <si>
    <t xml:space="preserve">between the features and the response. </t>
  </si>
  <si>
    <t>I, II, IV</t>
  </si>
  <si>
    <t>I, III, IV</t>
  </si>
  <si>
    <t>II, III, IV</t>
  </si>
  <si>
    <t>III, IV</t>
  </si>
  <si>
    <t>B03-MC-003 Bootstrap</t>
  </si>
  <si>
    <t>This question has three parts. Answer each of them by selecting the appropriate choice.</t>
  </si>
  <si>
    <t>The phones data contains the number of annual phone calls in Belgium for the years 1950-1973.</t>
  </si>
  <si>
    <t xml:space="preserve">Its two variables are “calls” and “year”.  A linear regression is fit to the phones data.  </t>
  </si>
  <si>
    <t>Below is code used to assess the regression fit.</t>
  </si>
  <si>
    <t>fit = lm(calls~ year, data=phones)</t>
  </si>
  <si>
    <t>phones2 = data.frame(phones, fitted = fitted(fit), res = resid(fit))</t>
  </si>
  <si>
    <t>refit.fun = function(data, i) {</t>
  </si>
  <si>
    <t xml:space="preserve">  newdata = data</t>
  </si>
  <si>
    <t xml:space="preserve">  newdata$calls = newdata$fitted + newdata$res[i]</t>
  </si>
  <si>
    <t xml:space="preserve">  coef(update(fit, data = newdata))</t>
  </si>
  <si>
    <t>}</t>
  </si>
  <si>
    <t>set.seed(7)</t>
  </si>
  <si>
    <t>refit.boot = boot(phones2, refit.fun, R = 1000)</t>
  </si>
  <si>
    <t>refit.boot</t>
  </si>
  <si>
    <t>Answer for</t>
  </si>
  <si>
    <t>Part A.</t>
  </si>
  <si>
    <t>Which of the following tasks is performed by the above code?</t>
  </si>
  <si>
    <t>Part A:</t>
  </si>
  <si>
    <t>Model based bootstrapping of the linear model using resampled residuals.</t>
  </si>
  <si>
    <t xml:space="preserve">Statistical estimation of the accuracy of model coefficients, assuming a </t>
  </si>
  <si>
    <t>normal distribution for the errors.</t>
  </si>
  <si>
    <t xml:space="preserve">Bootstrap estimation of the accuracy of model by resampling records from </t>
  </si>
  <si>
    <t>the phones data and refitting the regression model.</t>
  </si>
  <si>
    <t xml:space="preserve">Bootstrap estimation of the accuracy of model by adding residuals from a </t>
  </si>
  <si>
    <t>parametric model fit to actual residuals to the model fit.</t>
  </si>
  <si>
    <t>Part B.</t>
  </si>
  <si>
    <t>Below is the output from the fitted model.</t>
  </si>
  <si>
    <t>Part B:</t>
  </si>
  <si>
    <t>Call:</t>
  </si>
  <si>
    <t>lm(formula = calls ~ year, data = phones)</t>
  </si>
  <si>
    <t>Residuals:</t>
  </si>
  <si>
    <t>Min</t>
  </si>
  <si>
    <t>1Q</t>
  </si>
  <si>
    <t>Median</t>
  </si>
  <si>
    <t>3Q</t>
  </si>
  <si>
    <t>Max</t>
  </si>
  <si>
    <t>Coefficients:</t>
  </si>
  <si>
    <t>Estimate</t>
  </si>
  <si>
    <t>Std. Error</t>
  </si>
  <si>
    <t>t-value</t>
  </si>
  <si>
    <t>Pr(&gt;|t|)</t>
  </si>
  <si>
    <t>(Intercept)</t>
  </si>
  <si>
    <t>*</t>
  </si>
  <si>
    <t>year</t>
  </si>
  <si>
    <t>**</t>
  </si>
  <si>
    <t>---</t>
  </si>
  <si>
    <t>Signif. codes:  0 ‘***’ 0.001 ‘**’ 0.01 ‘*’ 0.05 ‘.’ 0.1 ‘ ’ 1</t>
  </si>
  <si>
    <t>Residual standard error: 56.22 on 22 degrees of freedom</t>
  </si>
  <si>
    <t xml:space="preserve">Multiple R-squared:  0.2959, Adjusted R-squared:  0.2639 </t>
  </si>
  <si>
    <t>F-statistic: 9.247 on 1 and 22 DF,  p-value: 0.005998</t>
  </si>
  <si>
    <t>Which of the following is true of the output shown?</t>
  </si>
  <si>
    <t>Both the intercept and the coefficient of year are significant at the 1% level.</t>
  </si>
  <si>
    <t>The adjusted R-squared indicates that the model is a poor fit to the data.</t>
  </si>
  <si>
    <t>There are outlier records that affect the fit of the model.</t>
  </si>
  <si>
    <t xml:space="preserve">The estimates of the standard error for the coefficients assume that the </t>
  </si>
  <si>
    <t>residuals follow a normal distribution.</t>
  </si>
  <si>
    <t>Part C.</t>
  </si>
  <si>
    <t>Below is output from the bootstrap.  What does the output indicate?</t>
  </si>
  <si>
    <t>Part C:</t>
  </si>
  <si>
    <t>Bootstrap Statistics :</t>
  </si>
  <si>
    <t>original</t>
  </si>
  <si>
    <t>bias</t>
  </si>
  <si>
    <t>std. error</t>
  </si>
  <si>
    <t>t1*</t>
  </si>
  <si>
    <t>t2*</t>
  </si>
  <si>
    <t>The assumptions of the linear regression are supported by the output of the bootstrap.</t>
  </si>
  <si>
    <t>The coefficient of year is not statistically significant at the 5% level.</t>
  </si>
  <si>
    <t>The standard error of the coefficients is a little higher than those from the regression.</t>
  </si>
  <si>
    <t>The coefficient of year appears to have a statistically significant bias.</t>
  </si>
  <si>
    <t>B05-MC-001</t>
  </si>
  <si>
    <t xml:space="preserve">A third degree regression spline is to be fitted to some data. Judgement suggests using 5 knots </t>
  </si>
  <si>
    <t>to get a good approximation to the data.</t>
  </si>
  <si>
    <t>How many parameters do we need to estimate?</t>
  </si>
  <si>
    <t xml:space="preserve">You are using a Poisson GLM to evaluate the effect of a return-to-work program for reduction on </t>
  </si>
  <si>
    <t>workers compensation claim frequency. You are using the following code:</t>
  </si>
  <si>
    <t xml:space="preserve">my_model &lt;- glm(claims_post ~ 1 + territory + offset(claims_pre), </t>
  </si>
  <si>
    <t xml:space="preserve">                family = poisson(link = 'identity'))</t>
  </si>
  <si>
    <t xml:space="preserve">The variables claims_pre and claims_post denote, respectively, the claims before and after the </t>
  </si>
  <si>
    <t xml:space="preserve">introduction of the return-to-work program. </t>
  </si>
  <si>
    <t>Which of the following is true?</t>
  </si>
  <si>
    <t>Model predictions will show the estimated number of claims after the program</t>
  </si>
  <si>
    <t xml:space="preserve">Model predictions will show the estimated difference in the number of claims </t>
  </si>
  <si>
    <t>before and after the program</t>
  </si>
  <si>
    <t>Model predictions will show the estimated ratio of claims before and after the program</t>
  </si>
  <si>
    <t>Model predictions are not possible because we are not using the log link function</t>
  </si>
  <si>
    <t>B02-FB-001</t>
  </si>
  <si>
    <t>Consider an ordinary least squares regression</t>
  </si>
  <si>
    <r>
      <t>y</t>
    </r>
    <r>
      <rPr>
        <vertAlign val="subscript"/>
        <sz val="11"/>
        <color theme="1"/>
        <rFont val="Calibri"/>
        <family val="2"/>
        <scheme val="minor"/>
      </rPr>
      <t>i</t>
    </r>
    <r>
      <rPr>
        <sz val="11"/>
        <color theme="1"/>
        <rFont val="Calibri"/>
        <family val="2"/>
        <scheme val="minor"/>
      </rPr>
      <t xml:space="preserve"> = </t>
    </r>
    <r>
      <rPr>
        <sz val="11"/>
        <color theme="1"/>
        <rFont val="Symbol"/>
        <family val="1"/>
        <charset val="2"/>
      </rPr>
      <t>b</t>
    </r>
    <r>
      <rPr>
        <vertAlign val="subscript"/>
        <sz val="11"/>
        <color theme="1"/>
        <rFont val="Calibri"/>
        <family val="2"/>
        <scheme val="minor"/>
      </rPr>
      <t>0</t>
    </r>
    <r>
      <rPr>
        <sz val="11"/>
        <color theme="1"/>
        <rFont val="Calibri"/>
        <family val="2"/>
        <scheme val="minor"/>
      </rPr>
      <t xml:space="preserve"> + </t>
    </r>
    <r>
      <rPr>
        <sz val="11"/>
        <color theme="1"/>
        <rFont val="Symbol"/>
        <family val="1"/>
        <charset val="2"/>
      </rPr>
      <t>b</t>
    </r>
    <r>
      <rPr>
        <vertAlign val="subscript"/>
        <sz val="11"/>
        <color theme="1"/>
        <rFont val="Calibri"/>
        <family val="2"/>
        <scheme val="minor"/>
      </rPr>
      <t>1</t>
    </r>
    <r>
      <rPr>
        <sz val="11"/>
        <color theme="1"/>
        <rFont val="Calibri"/>
        <family val="2"/>
        <scheme val="minor"/>
      </rPr>
      <t xml:space="preserve"> x</t>
    </r>
    <r>
      <rPr>
        <vertAlign val="subscript"/>
        <sz val="11"/>
        <color theme="1"/>
        <rFont val="Calibri"/>
        <family val="2"/>
        <scheme val="minor"/>
      </rPr>
      <t>1i</t>
    </r>
    <r>
      <rPr>
        <sz val="11"/>
        <color theme="1"/>
        <rFont val="Calibri"/>
        <family val="2"/>
        <scheme val="minor"/>
      </rPr>
      <t xml:space="preserve"> + </t>
    </r>
    <r>
      <rPr>
        <sz val="11"/>
        <color theme="1"/>
        <rFont val="Symbol"/>
        <family val="1"/>
        <charset val="2"/>
      </rPr>
      <t>b</t>
    </r>
    <r>
      <rPr>
        <vertAlign val="subscript"/>
        <sz val="11"/>
        <color theme="1"/>
        <rFont val="Calibri"/>
        <family val="2"/>
        <scheme val="minor"/>
      </rPr>
      <t>2</t>
    </r>
    <r>
      <rPr>
        <sz val="11"/>
        <color theme="1"/>
        <rFont val="Calibri"/>
        <family val="2"/>
        <scheme val="minor"/>
      </rPr>
      <t xml:space="preserve"> x</t>
    </r>
    <r>
      <rPr>
        <vertAlign val="subscript"/>
        <sz val="11"/>
        <color theme="1"/>
        <rFont val="Calibri"/>
        <family val="2"/>
        <scheme val="minor"/>
      </rPr>
      <t>2i</t>
    </r>
    <r>
      <rPr>
        <sz val="11"/>
        <color theme="1"/>
        <rFont val="Calibri"/>
        <family val="2"/>
        <scheme val="minor"/>
      </rPr>
      <t xml:space="preserve"> + … + </t>
    </r>
    <r>
      <rPr>
        <sz val="11"/>
        <color theme="1"/>
        <rFont val="Symbol"/>
        <family val="1"/>
        <charset val="2"/>
      </rPr>
      <t>b</t>
    </r>
    <r>
      <rPr>
        <vertAlign val="subscript"/>
        <sz val="11"/>
        <color theme="1"/>
        <rFont val="Calibri"/>
        <family val="2"/>
        <scheme val="minor"/>
      </rPr>
      <t>k</t>
    </r>
    <r>
      <rPr>
        <sz val="11"/>
        <color theme="1"/>
        <rFont val="Calibri"/>
        <family val="2"/>
        <scheme val="minor"/>
      </rPr>
      <t xml:space="preserve"> x</t>
    </r>
    <r>
      <rPr>
        <vertAlign val="subscript"/>
        <sz val="11"/>
        <color theme="1"/>
        <rFont val="Calibri"/>
        <family val="2"/>
        <scheme val="minor"/>
      </rPr>
      <t>ki</t>
    </r>
    <r>
      <rPr>
        <sz val="11"/>
        <color theme="1"/>
        <rFont val="Calibri"/>
        <family val="2"/>
        <scheme val="minor"/>
      </rPr>
      <t xml:space="preserve"> + </t>
    </r>
    <r>
      <rPr>
        <sz val="11"/>
        <color theme="1"/>
        <rFont val="Symbol"/>
        <family val="1"/>
        <charset val="2"/>
      </rPr>
      <t>e</t>
    </r>
  </si>
  <si>
    <r>
      <t>with a training dataset (y</t>
    </r>
    <r>
      <rPr>
        <vertAlign val="subscript"/>
        <sz val="11"/>
        <color theme="1"/>
        <rFont val="Calibri"/>
        <family val="2"/>
        <scheme val="minor"/>
      </rPr>
      <t>i</t>
    </r>
    <r>
      <rPr>
        <sz val="11"/>
        <color theme="1"/>
        <rFont val="Calibri"/>
        <family val="2"/>
        <scheme val="minor"/>
      </rPr>
      <t>, x</t>
    </r>
    <r>
      <rPr>
        <vertAlign val="subscript"/>
        <sz val="11"/>
        <color theme="1"/>
        <rFont val="Calibri"/>
        <family val="2"/>
        <scheme val="minor"/>
      </rPr>
      <t>1i</t>
    </r>
    <r>
      <rPr>
        <sz val="11"/>
        <color theme="1"/>
        <rFont val="Calibri"/>
        <family val="2"/>
        <scheme val="minor"/>
      </rPr>
      <t>, x</t>
    </r>
    <r>
      <rPr>
        <vertAlign val="subscript"/>
        <sz val="11"/>
        <color theme="1"/>
        <rFont val="Calibri"/>
        <family val="2"/>
        <scheme val="minor"/>
      </rPr>
      <t>2i</t>
    </r>
    <r>
      <rPr>
        <sz val="11"/>
        <color theme="1"/>
        <rFont val="Calibri"/>
        <family val="2"/>
        <scheme val="minor"/>
      </rPr>
      <t>, …, x</t>
    </r>
    <r>
      <rPr>
        <vertAlign val="subscript"/>
        <sz val="11"/>
        <color theme="1"/>
        <rFont val="Calibri"/>
        <family val="2"/>
        <scheme val="minor"/>
      </rPr>
      <t>ki</t>
    </r>
    <r>
      <rPr>
        <sz val="11"/>
        <color theme="1"/>
        <rFont val="Calibri"/>
        <family val="2"/>
        <scheme val="minor"/>
      </rPr>
      <t>) for i = 1, 2, …, n where y</t>
    </r>
    <r>
      <rPr>
        <vertAlign val="subscript"/>
        <sz val="11"/>
        <color theme="1"/>
        <rFont val="Calibri"/>
        <family val="2"/>
        <scheme val="minor"/>
      </rPr>
      <t>i</t>
    </r>
    <r>
      <rPr>
        <sz val="11"/>
        <color theme="1"/>
        <rFont val="Calibri"/>
        <family val="2"/>
        <scheme val="minor"/>
      </rPr>
      <t xml:space="preserve"> is the logarithm of the actual response variable.</t>
    </r>
  </si>
  <si>
    <t>Fill in the blanks to make the following statement true:</t>
  </si>
  <si>
    <r>
      <t xml:space="preserve">Using Type I errors equal to 5% and under the null hypothesis that </t>
    </r>
    <r>
      <rPr>
        <sz val="11"/>
        <color theme="1"/>
        <rFont val="Symbol"/>
        <family val="1"/>
        <charset val="2"/>
      </rPr>
      <t>b</t>
    </r>
    <r>
      <rPr>
        <vertAlign val="subscript"/>
        <sz val="11"/>
        <color theme="1"/>
        <rFont val="Calibri"/>
        <family val="2"/>
        <scheme val="minor"/>
      </rPr>
      <t>j</t>
    </r>
    <r>
      <rPr>
        <sz val="11"/>
        <color theme="1"/>
        <rFont val="Calibri"/>
        <family val="2"/>
        <scheme val="minor"/>
      </rPr>
      <t xml:space="preserve"> = 0, the </t>
    </r>
  </si>
  <si>
    <r>
      <t>z-score (z</t>
    </r>
    <r>
      <rPr>
        <vertAlign val="subscript"/>
        <sz val="11"/>
        <color theme="1"/>
        <rFont val="Calibri"/>
        <family val="2"/>
        <scheme val="minor"/>
      </rPr>
      <t>j</t>
    </r>
    <r>
      <rPr>
        <sz val="11"/>
        <color theme="1"/>
        <rFont val="Calibri"/>
        <family val="2"/>
        <scheme val="minor"/>
      </rPr>
      <t>) has a ________ distribution, and hence a _______ (absolute) value</t>
    </r>
  </si>
  <si>
    <t>will lead to the acceptance of this null hypothesis.</t>
  </si>
  <si>
    <t>normal, large (equal or greater than 1.96)</t>
  </si>
  <si>
    <t>lognormal, small (less than 1.96%)</t>
  </si>
  <si>
    <t>t, small (less than 2)</t>
  </si>
  <si>
    <t>t, large (greater than or equal to 2)</t>
  </si>
  <si>
    <t>lognormal, large (greater than or equal to 1.96)</t>
  </si>
  <si>
    <t>A03-SA-001</t>
  </si>
  <si>
    <t>Suppose you are modeling a dataset where the response variable is a count variable.</t>
  </si>
  <si>
    <t>A)</t>
  </si>
  <si>
    <t>Briefly describe how to check for overdispersion.</t>
  </si>
  <si>
    <t>B)</t>
  </si>
  <si>
    <t>Describe how a quasi-Poisson model would address the issue of overdispersion.</t>
  </si>
  <si>
    <t>C)</t>
  </si>
  <si>
    <t xml:space="preserve">Assume a quasi-Poisson model has been fitted to the data.  Describe how the </t>
  </si>
  <si>
    <t>standard errors of the regression are impacted compared to a standard Poisson</t>
  </si>
  <si>
    <t>regression model.</t>
  </si>
  <si>
    <t>If the residual deviance or the Pearson statistic are much larger than the residual degrees of freedom, then the model may be overdispersed.</t>
  </si>
  <si>
    <t>A quasi-Poisson model introduces a dispersion parameter so that the variance is equal to this parameter times the mean.</t>
  </si>
  <si>
    <t>The standard error of an estimated parameter in a quasi-Poisson model is equal to the standard error of</t>
  </si>
  <si>
    <t>a standard Poisson model times the square root of the estimated dispersion parameter.</t>
  </si>
  <si>
    <t>A07-LA-001</t>
  </si>
  <si>
    <t>You have fitted a quasi-Poisson model to a loss triangle data.</t>
  </si>
  <si>
    <t>Describe how you can conduct bootstrapping for this model.</t>
  </si>
  <si>
    <t>It is a two-stage parametric bootstrapping approach.</t>
  </si>
  <si>
    <t>In the first stage, a quasi-Poisson model is applied to the claims triangle to forecast future payments. From this we calculate the scaled-Pearson residuals, assuming that they are approximately independent and identical distributed. These residuals are re-sampled with replacement many times to generate bootstrapped (pseudo) triangles and to forecast future claims payments to estimate the parameter error. Recall that the predictions of the quasi-Poisson model are the same as those from the chain-ladder method, hence we use the latter faster algorithm.</t>
  </si>
  <si>
    <t>In the second stage, we simulate the process error with the bootstrap value as the mean and an assumed process distribution, here a quasi-Poisson. The set of reserves obtained in this way forms the predictive distribution, from which summary statistics such as mean, prediction error or quantiles can be derived.</t>
  </si>
  <si>
    <t>B03-LA-002</t>
  </si>
  <si>
    <t>This question consists of five parts.</t>
  </si>
  <si>
    <t>Part 1.</t>
  </si>
  <si>
    <t>Describe what is meant by “binary classification”.</t>
  </si>
  <si>
    <t>Part 2.</t>
  </si>
  <si>
    <t>Describe why is it not preferred to fit a binary response variable with a linear regression.</t>
  </si>
  <si>
    <t>Part 3.</t>
  </si>
  <si>
    <t>Describe the “odds ratio” and its relationship to logistic regression.</t>
  </si>
  <si>
    <t>Part 4.</t>
  </si>
  <si>
    <t xml:space="preserve">The figure below shows the results of a logistic regression model that predicts the odds of survival </t>
  </si>
  <si>
    <t>for passengers on the Titanic.</t>
  </si>
  <si>
    <r>
      <rPr>
        <b/>
        <sz val="11"/>
        <color rgb="FF000000"/>
        <rFont val="Calibri"/>
      </rPr>
      <t xml:space="preserve">Survived </t>
    </r>
    <r>
      <rPr>
        <sz val="11"/>
        <color rgb="FF000000"/>
        <rFont val="Calibri"/>
      </rPr>
      <t>- 1 = Yes, 0 = No</t>
    </r>
  </si>
  <si>
    <r>
      <rPr>
        <b/>
        <sz val="11"/>
        <color theme="1"/>
        <rFont val="Calibri"/>
        <family val="2"/>
        <scheme val="minor"/>
      </rPr>
      <t>Pclass</t>
    </r>
    <r>
      <rPr>
        <sz val="11"/>
        <color theme="1"/>
        <rFont val="Calibri"/>
        <family val="2"/>
        <scheme val="minor"/>
      </rPr>
      <t xml:space="preserve">  - describes the passenger class.  Categorical variable with 3 levels.</t>
    </r>
  </si>
  <si>
    <r>
      <rPr>
        <b/>
        <sz val="11"/>
        <color theme="1"/>
        <rFont val="Calibri"/>
        <family val="2"/>
        <scheme val="minor"/>
      </rPr>
      <t>Sex</t>
    </r>
    <r>
      <rPr>
        <sz val="11"/>
        <color theme="1"/>
        <rFont val="Calibri"/>
        <family val="2"/>
        <scheme val="minor"/>
      </rPr>
      <t xml:space="preserve"> – gender of the passenger.</t>
    </r>
  </si>
  <si>
    <r>
      <rPr>
        <b/>
        <sz val="11"/>
        <color theme="1"/>
        <rFont val="Calibri"/>
        <family val="2"/>
        <scheme val="minor"/>
      </rPr>
      <t>Age</t>
    </r>
    <r>
      <rPr>
        <sz val="11"/>
        <color theme="1"/>
        <rFont val="Calibri"/>
        <family val="2"/>
        <scheme val="minor"/>
      </rPr>
      <t xml:space="preserve"> – age of passenger</t>
    </r>
  </si>
  <si>
    <r>
      <rPr>
        <b/>
        <sz val="11"/>
        <color theme="1"/>
        <rFont val="Calibri"/>
        <family val="2"/>
        <scheme val="minor"/>
      </rPr>
      <t>SibSp</t>
    </r>
    <r>
      <rPr>
        <sz val="11"/>
        <color theme="1"/>
        <rFont val="Calibri"/>
        <family val="2"/>
        <scheme val="minor"/>
      </rPr>
      <t xml:space="preserve"> – number of siblings/spouses aboard</t>
    </r>
  </si>
  <si>
    <r>
      <rPr>
        <b/>
        <sz val="11"/>
        <color theme="1"/>
        <rFont val="Calibri"/>
        <family val="2"/>
        <scheme val="minor"/>
      </rPr>
      <t>Parch</t>
    </r>
    <r>
      <rPr>
        <sz val="11"/>
        <color theme="1"/>
        <rFont val="Calibri"/>
        <family val="2"/>
        <scheme val="minor"/>
      </rPr>
      <t xml:space="preserve"> – number of parents/children aboard</t>
    </r>
  </si>
  <si>
    <r>
      <rPr>
        <b/>
        <sz val="11"/>
        <color theme="1"/>
        <rFont val="Calibri"/>
        <family val="2"/>
        <scheme val="minor"/>
      </rPr>
      <t>Fare</t>
    </r>
    <r>
      <rPr>
        <sz val="11"/>
        <color theme="1"/>
        <rFont val="Calibri"/>
        <family val="2"/>
        <scheme val="minor"/>
      </rPr>
      <t xml:space="preserve"> – passenger fare in British Pounds</t>
    </r>
  </si>
  <si>
    <r>
      <rPr>
        <b/>
        <sz val="11"/>
        <color theme="1"/>
        <rFont val="Calibri"/>
        <family val="2"/>
        <scheme val="minor"/>
      </rPr>
      <t>Embarked</t>
    </r>
    <r>
      <rPr>
        <sz val="11"/>
        <color theme="1"/>
        <rFont val="Calibri"/>
        <family val="2"/>
        <scheme val="minor"/>
      </rPr>
      <t xml:space="preserve"> – Port of Embarkation (C = Cherbourg, Q=Queenstown, S=Southampton)</t>
    </r>
  </si>
  <si>
    <t>Compare the odds of survival for female passengers compared to male passengers.</t>
  </si>
  <si>
    <t>Part 5.</t>
  </si>
  <si>
    <t>Using the logistic model above, determine the predicted survival probability for a Titanic passenger</t>
  </si>
  <si>
    <t xml:space="preserve"> with the following characteristics:</t>
  </si>
  <si>
    <t>Variable</t>
  </si>
  <si>
    <t>Value</t>
  </si>
  <si>
    <t>PClass</t>
  </si>
  <si>
    <t>Sex</t>
  </si>
  <si>
    <t>Male (base level)</t>
  </si>
  <si>
    <t>Age</t>
  </si>
  <si>
    <t>SibSp</t>
  </si>
  <si>
    <t>Parch</t>
  </si>
  <si>
    <t>Fare</t>
  </si>
  <si>
    <t>Embarked</t>
  </si>
  <si>
    <t>S</t>
  </si>
  <si>
    <t>Answer: This type of problem involves classification into two-classes.  Typically with a qualitative response rather than a quantitative response.</t>
  </si>
  <si>
    <t>(ISL Chapter 4, p130)</t>
  </si>
  <si>
    <t xml:space="preserve">Answer: It is possible to use linear regression to fit a binary response by coding the response as a dummy variable and predict the classification based on the result of the prediction.  For example we could predict the classification coded to 1 if the modeled estimate is greater than 0.5 and the classification coded to 0 otherwise.  </t>
  </si>
  <si>
    <t>However, the reason that modeling with linear regression is not preferred is because some estimates may fall outside of the [0,1] range of probabilities.</t>
  </si>
  <si>
    <t>Answer: Odds is defined as p / (1-p) where p is the probability of the event.  The odds ratio in the ratio of two odds.  Logistic regression is the linear modeling of the log odds</t>
  </si>
  <si>
    <t>Answer: The odds ratio of survival for female to male is exp(2.677814) = 14.55</t>
  </si>
  <si>
    <t>Answer: The value of the linear predictor is equal to -0.3763 = -1.373105 + 2.175104 + 35 *(-0.031671) + 50 * (-0.001397).</t>
  </si>
  <si>
    <t>Therefore, the probability of survival is 1/(1+exp(-(-0.3763))) = 0.4070</t>
  </si>
  <si>
    <t>A06-SA-001</t>
  </si>
  <si>
    <t>Fill in the blanks:</t>
  </si>
  <si>
    <t xml:space="preserve"> A Tweedie distribution is in the __(1)__ family, and it satisfies var(Y ) = ϕ[E(Y )]^p</t>
  </si>
  <si>
    <t>If p = 0 the variance function is constant, a ___(2)___ distribution</t>
  </si>
  <si>
    <t>If p = 1 the variance function is linear, a ___(3)___ distribution</t>
  </si>
  <si>
    <t>If p = 2 the variance function is quadratic, a ___(4)___ distribution</t>
  </si>
  <si>
    <t>Exponential</t>
  </si>
  <si>
    <t>Normal</t>
  </si>
  <si>
    <t>Poisson</t>
  </si>
  <si>
    <t>Gamma</t>
  </si>
  <si>
    <t>C01-SA-007</t>
  </si>
  <si>
    <t xml:space="preserve">Briefly explain how the validation set approach, k-fold cross validation, and </t>
  </si>
  <si>
    <t>leave-one-out cross-validation are related to each other.</t>
  </si>
  <si>
    <t>ISL 5.1.1, 5.1.2, and 5.1.3.  Pages 176-180:</t>
  </si>
  <si>
    <t>In k-fold cross-validation, we split the dataset into k-different subsets.  The validation set approach is similar to 2-fold validation, except that we only compute the MSE on one of the folds and use the other fold to train our model.</t>
  </si>
  <si>
    <t>Leave-one-out cross-validation is equal to k-fold cross-validation when k = n, the size of the dataset.</t>
  </si>
  <si>
    <t>C03-SA-008</t>
  </si>
  <si>
    <t xml:space="preserve">List and briefly describe two sampling methods that can be used to overcome poor performance </t>
  </si>
  <si>
    <t>from a classification algorithm due to an unbalanced data set.</t>
  </si>
  <si>
    <t xml:space="preserve">For each of the sampling methods listed in your answer to Part A, briefly describe a drawback </t>
  </si>
  <si>
    <t>of the method.</t>
  </si>
  <si>
    <t>PART A: Any two of the following:</t>
  </si>
  <si>
    <t>1.Oversampling balances the class distributions by randomly oversampling the minority class.</t>
  </si>
  <si>
    <t>2.SMOTE (Synthetic Minority Over-sampling Technique) oversamples synthetic examples from the k nearest neighbors of the minority class.</t>
  </si>
  <si>
    <t>3.Undersampling balances the class distributions by using a subset of the majority class.</t>
  </si>
  <si>
    <t>PART B: One for each listed in part A:</t>
  </si>
  <si>
    <t>1.1.Oversampling increases the chances of overfitting because of observations being repeated</t>
  </si>
  <si>
    <t>1.2.Oversampling artificially increases the size of the data set and consequently, worsens the computational burden of the learning algorithm.</t>
  </si>
  <si>
    <t>2.1.SMOTE does not handle data sets with all nominal features very well.</t>
  </si>
  <si>
    <t>2.2.SMOTE increases the chances of overfitting because of repeated sampling of synthetic data based on the small minority class.</t>
  </si>
  <si>
    <t>3.1.Undersampling may throw out potentially useful data.</t>
  </si>
  <si>
    <t>C04-SA-002</t>
  </si>
  <si>
    <t xml:space="preserve">Briefly explain why modelers, using ordinary least squares in fitting the whole model, </t>
  </si>
  <si>
    <t>are usually not satisfied with prediction accuracy and interpretation.</t>
  </si>
  <si>
    <t>ISL</t>
  </si>
  <si>
    <t>The first is prediction accuracy: the least squares estimates often have low bias but large variance. Prediction accuracy can sometimes be improved by shrinking or setting some coefficients to zero. By doing so we sacrifice a little bit of bias to reduce the variance of the predicted values, and hence may improve the overall prediction accuracy.</t>
  </si>
  <si>
    <t>The second reason is interpretation. With a large number of predictors, we often would like to determine a smaller subset that exhibit the strongest effects. In order to get the “big picture,” we are willing to sacrifice some of the small details.</t>
  </si>
  <si>
    <t>C05-SA-001</t>
  </si>
  <si>
    <t xml:space="preserve">Briefly state why when using polynomial regression, modelers typically keep </t>
  </si>
  <si>
    <t>the degree of their polynomials less than or equal to 4.</t>
  </si>
  <si>
    <t>Model Answer 1: Polynomials of higher degree can behave wildly (especially at the ends).</t>
  </si>
  <si>
    <t>Model Answer 2: Polynomials of degree higher than 4 can be overly flexible and result in some unusual shapes especially near the boundaries of the underlying variable.</t>
  </si>
  <si>
    <t>C07-SA-004</t>
  </si>
  <si>
    <t xml:space="preserve">Briefly explain the procedure known as “bagging” in tree-based regression and give </t>
  </si>
  <si>
    <t>an argument as to why “bagging” reduces the variance of the predictions.</t>
  </si>
  <si>
    <t>ISL 8.2 page 316:</t>
  </si>
  <si>
    <t>In bagging we use the bootstrap as follows:</t>
  </si>
  <si>
    <t>Take repeated samples from the (single) training data set. In this approach, we generate B different bootstrapped training data sets. We then train our method on the bth bootstrapped training set and calculate predictions.  Finally, we average all predictions to obtain the “bagged” predictions.</t>
  </si>
  <si>
    <t>Recall that given a set of independent observations each with a variance of S, the mean of these observations have a variance equal to S/n.  Averaging a set of observations reduces variance.</t>
  </si>
  <si>
    <t>C08-SA-002</t>
  </si>
  <si>
    <t xml:space="preserve">In the context of supervised and unsupervised learning: </t>
  </si>
  <si>
    <t xml:space="preserve">Briefly describe two differences between unsupervised learning and supervised learning. </t>
  </si>
  <si>
    <t xml:space="preserve">Give two situations in which unsupervised learning would be preferred to supervised learning. </t>
  </si>
  <si>
    <t>Give two situations in which supervised learning would be preferred to unsupervised learning.</t>
  </si>
  <si>
    <t>Responses could include:</t>
  </si>
  <si>
    <t>In unsupervised learning we have a set of features but no feature is designated as a response variable.</t>
  </si>
  <si>
    <t>The goal of unsupervised learning is to find interesting patterns among the features we have available.</t>
  </si>
  <si>
    <t xml:space="preserve">In supervised learning we have a set of features and we also have a designated response variable measured </t>
  </si>
  <si>
    <t>simultaneously with the other features.  The goal in supervised learning is to relate the response variable to</t>
  </si>
  <si>
    <t>the other variables in the dataset.</t>
  </si>
  <si>
    <t>A cancer researcher would be interested in knowing which set of genes play an important role in prostate cancer.</t>
  </si>
  <si>
    <t>A shopping website might be interested in finding a subset of customers with similar tastes and shopping habits.</t>
  </si>
  <si>
    <t>Unsupervised learning would be preferable to find these kind of associations.</t>
  </si>
  <si>
    <t>If you need to predict an outcome, supervised learning will be preferred to unsupervised learning.</t>
  </si>
  <si>
    <t>You have been asked to predict the probability of failure of a jet engine given the number of hours it has been</t>
  </si>
  <si>
    <t>in operation.</t>
  </si>
  <si>
    <t>In dairy farming, estimating the yield of milk as a function of time and characteristics of a cows is an important</t>
  </si>
  <si>
    <t>input into the planning process.  Supervised learning will be superior to unsupervised techniques in answering</t>
  </si>
  <si>
    <t>this question.</t>
  </si>
  <si>
    <t>A05-SA-001</t>
  </si>
  <si>
    <t>When we fit a linear regression model, please</t>
  </si>
  <si>
    <t xml:space="preserve">a) Describe the steps required to perform best subset selection. </t>
  </si>
  <si>
    <t>b) Describe one advantage best subset selection provides over other variable selection approaches.</t>
  </si>
  <si>
    <t>c) Describe one disadvantage best subset selection has compared to other variable selection approaches.</t>
  </si>
  <si>
    <t>a) To perform best subset selection, we fit a separate regression for each possible combination of the p predictors.</t>
  </si>
  <si>
    <t xml:space="preserve">    1. Let M_0 denote the null model, which contains no predictors.</t>
  </si>
  <si>
    <t xml:space="preserve">    2. For k = 1, 2,…,p:</t>
  </si>
  <si>
    <t xml:space="preserve">        a) Fit all p choose k models that contain exactly k predictors.</t>
  </si>
  <si>
    <t xml:space="preserve">        b) Pick the best model based on the training error and call it M_k.</t>
  </si>
  <si>
    <t xml:space="preserve">    3. Select the single best model from among M_0,...,M_p based on the test error. </t>
  </si>
  <si>
    <t>b) One advantage is that it selects the best model with p predictors unlike other approaches that may not give the best model.</t>
  </si>
  <si>
    <t>c) Best subset selection suffers from computational difficulties if p is a large number.</t>
  </si>
  <si>
    <t>C01-SA-001</t>
  </si>
  <si>
    <t>Consider the validation set approach for  measuring test errors in model validation.</t>
  </si>
  <si>
    <t>Briefly describe one advantage  and one disadvantage of this approach.</t>
  </si>
  <si>
    <t>a) Advantages could include:</t>
  </si>
  <si>
    <t>conceptually simple</t>
  </si>
  <si>
    <t>easy to implement</t>
  </si>
  <si>
    <t>b) Disadvantages could include:</t>
  </si>
  <si>
    <t>validation estimate of the test error rate can be highly variable</t>
  </si>
  <si>
    <t>random selection of split can significantly affect results</t>
  </si>
  <si>
    <t>validation set error rate may tend to overestimate the test error rate for the model fit on the entire data set</t>
  </si>
  <si>
    <t>C03-SA-006</t>
  </si>
  <si>
    <t>A binary classifier has been fitted to a dataset and the following confusion matrix has been</t>
  </si>
  <si>
    <t>calculated based on a holdout dataset.</t>
  </si>
  <si>
    <t>Predicted Class</t>
  </si>
  <si>
    <t>Positive</t>
  </si>
  <si>
    <t>Negative</t>
  </si>
  <si>
    <t>Actual
Class</t>
  </si>
  <si>
    <t>Based on this confusion matrix, calculate the following metrics:</t>
  </si>
  <si>
    <t>(a)</t>
  </si>
  <si>
    <t>Accuracy</t>
  </si>
  <si>
    <t>(b)</t>
  </si>
  <si>
    <t>Precision</t>
  </si>
  <si>
    <t>(c)</t>
  </si>
  <si>
    <t>Sensitivity</t>
  </si>
  <si>
    <t>(d)</t>
  </si>
  <si>
    <t>Specificity</t>
  </si>
  <si>
    <t>Response:</t>
  </si>
  <si>
    <t>Accuracy (0.5 pt.): (tp+tn)/(tp+fn+fp+tn) = (475+841)/(475+116+93+841) = 86%</t>
  </si>
  <si>
    <t>Precision (0.5 pt.): tp/(tp+fp) = 475/(475+93) = 84%</t>
  </si>
  <si>
    <t>Sensitivity (0.5 pt.): tp/(tp+fn) = 475/(475+116) = 80%</t>
  </si>
  <si>
    <t>Specificity (0.5 pt.): tn/(tn+fp) = 841/(841+93) = 90%</t>
  </si>
  <si>
    <t>C07-SA-003</t>
  </si>
  <si>
    <t xml:space="preserve">In the context of single decision trees, briefly explain what it means to say </t>
  </si>
  <si>
    <t>that they (single trees) suffer from high variance.</t>
  </si>
  <si>
    <t>The decision trees discussed in Section 8.1 suffer from high variance.  This means that if we split the training data into two parts at random, and fit a decision tree to both halves, the results that we get could be quite different.</t>
  </si>
  <si>
    <t>C08-SA-001</t>
  </si>
  <si>
    <t>Consider the following dendrogram built using hierarchical clustering with complete linkage.</t>
  </si>
  <si>
    <t>Determine how many clusters you would choose for this data, and justify your answer.</t>
  </si>
  <si>
    <t>One possible solution would be:</t>
  </si>
  <si>
    <t>The height of each fuse indicates how different the two observations are.  Therefore, the dentrogram should be cut where there is a large verical gap between fuses.</t>
  </si>
  <si>
    <t>The largest gap is when there are two clusters, which would be reasonable.</t>
  </si>
  <si>
    <t>There are also large gaps with three and four clusters.  Four is easily justified but three is not because the gap at three clusters is not significantly larger than at four.</t>
  </si>
  <si>
    <t>A01-SA-001</t>
  </si>
  <si>
    <t>Assume you have entered the following command in R:</t>
  </si>
  <si>
    <t>x &lt;- rnorm(100)</t>
  </si>
  <si>
    <t>Describe what output you expect to see from running the command below, in qualitative terms.</t>
  </si>
  <si>
    <t>There is no need to provide any actual numbers. Simply talk about what the output will demonstrate.</t>
  </si>
  <si>
    <t>summary(x)</t>
  </si>
  <si>
    <t>The summary function will provide summary statistics of the vector. We will see the minimum, maximum, mean and median values. We will also be shown the 1st and 3rd quartiles.</t>
  </si>
  <si>
    <t>A02-SA-001</t>
  </si>
  <si>
    <t xml:space="preserve">A. In fitting a linear model, the columns of the design matrix X may not be of full rank.  </t>
  </si>
  <si>
    <t>Explain, via an example, why this could occur in practice.</t>
  </si>
  <si>
    <t>B. Describe how you would address this situation.</t>
  </si>
  <si>
    <t>One possibility:</t>
  </si>
  <si>
    <t>Let Z be a categorical predictor variable with 3 levels.</t>
  </si>
  <si>
    <t>Coding it with dummy indicator columns in our design matrix would include 3 columns, whose sum is</t>
  </si>
  <si>
    <t>the vector of 1's.  If our model includes an intercept, then we would have in our design matrix</t>
  </si>
  <si>
    <t>two columns that are identical and thus our matrix would not be of full rank.</t>
  </si>
  <si>
    <t>Another possibility would be to have two linearly dependent numeric variables.</t>
  </si>
  <si>
    <t xml:space="preserve">We can avoid this problem by choosing one of the three columns of the variable Z and remove it </t>
  </si>
  <si>
    <t>from the design matrix.</t>
  </si>
  <si>
    <t>COMPLETE 3 OF THE 4 R QUESTIONS AND MARK THEM "FINISHED" AND LEAVE THE OTHERS AS "INCOMPLETE".</t>
  </si>
  <si>
    <t>ANSWER THE QUESTION IN THE RSTUDIO PROJECT.  ANY DATASETS NEEDED FOR THE QUESTION WILL BE AVAILABLE</t>
  </si>
  <si>
    <t>IN THE RSTUDIO PROJECT.</t>
  </si>
  <si>
    <r>
      <t xml:space="preserve">The data set </t>
    </r>
    <r>
      <rPr>
        <b/>
        <sz val="11"/>
        <color theme="1"/>
        <rFont val="Calibri"/>
        <family val="2"/>
        <scheme val="minor"/>
      </rPr>
      <t>MotorcycleData2</t>
    </r>
    <r>
      <rPr>
        <sz val="11"/>
        <color theme="1"/>
        <rFont val="Calibri"/>
        <family val="2"/>
        <scheme val="minor"/>
      </rPr>
      <t xml:space="preserve"> has the following predictor variables:</t>
    </r>
  </si>
  <si>
    <t xml:space="preserve">Age, gender, zone (i.e., geographic territory), engine.class, car.age, </t>
  </si>
  <si>
    <t xml:space="preserve">bonus.class (experience rating class reflecting history of accidents), </t>
  </si>
  <si>
    <t>policy.duration, CreditScore (the policyholder’s insurance company assigned credit score).</t>
  </si>
  <si>
    <t xml:space="preserve">It has the following possible dependent variables: claims (number of claims for the policy), </t>
  </si>
  <si>
    <t>losses (total losses for the policy),</t>
  </si>
  <si>
    <t>and Claim Indicator (a binary variable indicating whether the policy has had at least one claim).</t>
  </si>
  <si>
    <t>Produce descriptive statistics of losses</t>
  </si>
  <si>
    <t>What proportion of policyholders in the data have a claim?</t>
  </si>
  <si>
    <t>Using the random seed  of 2, create a training and test sample, using 50% of the data for each.</t>
  </si>
  <si>
    <t>Part D.</t>
  </si>
  <si>
    <t xml:space="preserve">Using the training sample, Fit a tree to the dependent variable claims using the predictor </t>
  </si>
  <si>
    <t xml:space="preserve">variables, but excluding the other dependent variables. Set the minimum deviance parameter to </t>
  </si>
  <si>
    <t>0.005 using mindev =0.005 in your tree function. Print output from tree fit.</t>
  </si>
  <si>
    <t>Part E.</t>
  </si>
  <si>
    <t>Plot the tree and comment on the plot</t>
  </si>
  <si>
    <t>Part F.</t>
  </si>
  <si>
    <t xml:space="preserve">Use set.seed(100007) and the cv.tree function to determine the best pruned tree, </t>
  </si>
  <si>
    <t>then produce the pruned tree.</t>
  </si>
  <si>
    <t>Your dataset contains 10,000 observations of a binary response variable and six predictor variables.  The data is</t>
  </si>
  <si>
    <t>split into a training and test sets with an 80/20 split.</t>
  </si>
  <si>
    <t>Fit the training data with a generalized linear model with binomial family and logit link function.</t>
  </si>
  <si>
    <t>a)</t>
  </si>
  <si>
    <t>Use the model to make predictions for the test set.</t>
  </si>
  <si>
    <t>b)</t>
  </si>
  <si>
    <t>How many observations in the test set were predicted correctly?</t>
  </si>
  <si>
    <t>c)</t>
  </si>
  <si>
    <t>What is the accuracy of the model when applied to the test set?</t>
  </si>
  <si>
    <t xml:space="preserve">Fit the data with a k-nearest neighbour classification model, with number of nearest neighbors equal to 3. </t>
  </si>
  <si>
    <t xml:space="preserve"> Before constructing the model, run set.seed(1).</t>
  </si>
  <si>
    <t xml:space="preserve">            for the knn function, make sure class variable is in matrix, with code such as "train.class=as.matrix(train$Y)</t>
  </si>
  <si>
    <t>Based on the results above, which of the two models would you recommend?  Why?</t>
  </si>
  <si>
    <t xml:space="preserve">This question will use data about the incidence of coronary heart disease in South Africa.  Code to read </t>
  </si>
  <si>
    <t xml:space="preserve">in data is given in the RStudio project.  The data files are located in the RStudio project.  </t>
  </si>
  <si>
    <t>The response variable is ‘chd’.  Information about other variables may be found in the file:  “SAheart.info.txt”</t>
  </si>
  <si>
    <t xml:space="preserve">Before answering the questions, split the “SAheart” data into training and hold out datasets.  </t>
  </si>
  <si>
    <r>
      <t xml:space="preserve">Use the first 375 </t>
    </r>
    <r>
      <rPr>
        <b/>
        <sz val="11"/>
        <color theme="1"/>
        <rFont val="Calibri"/>
        <family val="2"/>
        <scheme val="minor"/>
      </rPr>
      <t>rows</t>
    </r>
    <r>
      <rPr>
        <sz val="11"/>
        <color theme="1"/>
        <rFont val="Calibri"/>
        <family val="2"/>
        <scheme val="minor"/>
      </rPr>
      <t xml:space="preserve"> for the training dataset and the remaining rows as hold out.  </t>
    </r>
  </si>
  <si>
    <t>NOTE THAT RECORD NUMBER 262 DOES NOT EXIST IN THE DATA.</t>
  </si>
  <si>
    <t xml:space="preserve">Using linear discriminant analysis on the training dataset, construct a model to predict whether </t>
  </si>
  <si>
    <t>an individual has coronary heart disease.  Produce summary output for the model.</t>
  </si>
  <si>
    <t>Using the model created in Part A produce a prediction for each record and plot the prediction on</t>
  </si>
  <si>
    <t>a histogram by the values of ‘chd’.</t>
  </si>
  <si>
    <t xml:space="preserve">Score the hold out data set using the model in Part A.  Create a confusion matrix and determine </t>
  </si>
  <si>
    <t>the sensitivity and specificity of the model.</t>
  </si>
  <si>
    <t>The Singapore general liability dataset (sgautoBI9301) contains incremental payments from</t>
  </si>
  <si>
    <t>a portfolio of automobile policies for a Singapore property and casualty (general) insurer</t>
  </si>
  <si>
    <t>for the years 1993-2001.  Payments, deflated for inflation, are for third party injury from</t>
  </si>
  <si>
    <t>comprehensive insurance policies.</t>
  </si>
  <si>
    <t>Source: http://cas.uqam.ca/pub/web/CASdatasets-manual.pdf</t>
  </si>
  <si>
    <t>Create a triangle of cumulative claims.</t>
  </si>
  <si>
    <t>Assume there is no further development after year 9.</t>
  </si>
  <si>
    <t>Compute the age-to-age link ratios for the Chain Ladder method.</t>
  </si>
  <si>
    <t>Calculate the ultimate loss cost using the estimated Chain Ladder age-to-age factors.</t>
  </si>
  <si>
    <t>Comment on the why the first age-to-age development factor is highly leveraged.</t>
  </si>
  <si>
    <t>Suppose the expected loss cost for the 2001 origin year is 1,500,000.</t>
  </si>
  <si>
    <t>What is the BF Method estimate of the ultimate loss cost?</t>
  </si>
  <si>
    <t>By comparing the BF method ultimate loss cost for 2001 to that of the Chain Ladder,</t>
  </si>
  <si>
    <t>comment on which method the user should select and why.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</si>
</sst>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_-* #,##0.00_-;\-* #,##0.00_-;_-* &quot;-&quot;??_-;_-@_-"/>
    <numFmt numFmtId="166" formatCode="\(0\)"/>
  </numFmts>
  <fonts count="19">
    <font>
      <sz val="11"/>
      <color theme="1"/>
      <name val="Calibri"/>
      <family val="2"/>
      <scheme val="minor"/>
    </font>
    <font>
      <b/>
      <sz val="11"/>
      <color theme="1"/>
      <name val="Calibri"/>
      <family val="2"/>
      <scheme val="minor"/>
    </font>
    <font>
      <vertAlign val="subscript"/>
      <sz val="11"/>
      <color theme="1"/>
      <name val="Calibri"/>
      <family val="2"/>
      <scheme val="minor"/>
    </font>
    <font>
      <sz val="11"/>
      <color theme="1"/>
      <name val="Symbol"/>
      <family val="1"/>
      <charset val="2"/>
    </font>
    <font>
      <sz val="11"/>
      <color theme="1"/>
      <name val="Calibri"/>
      <family val="2"/>
    </font>
    <font>
      <vertAlign val="subscript"/>
      <sz val="11"/>
      <color theme="1"/>
      <name val="Calibri"/>
      <family val="2"/>
    </font>
    <font>
      <sz val="11"/>
      <color rgb="FFFF0000"/>
      <name val="Calibri"/>
      <family val="2"/>
      <scheme val="minor"/>
    </font>
    <font>
      <b/>
      <sz val="14"/>
      <color theme="1"/>
      <name val="Calibri"/>
      <family val="2"/>
      <scheme val="minor"/>
    </font>
    <font>
      <b/>
      <sz val="11"/>
      <color rgb="FFFF0000"/>
      <name val="Calibri"/>
      <family val="2"/>
      <scheme val="minor"/>
    </font>
    <font>
      <sz val="11"/>
      <color theme="1"/>
      <name val="Calibri"/>
      <family val="2"/>
      <scheme val="minor"/>
    </font>
    <font>
      <i/>
      <sz val="9"/>
      <color theme="1"/>
      <name val="Calibri"/>
      <family val="2"/>
      <scheme val="minor"/>
    </font>
    <font>
      <sz val="11"/>
      <color rgb="FF000000"/>
      <name val="Calibri"/>
      <family val="2"/>
      <charset val="1"/>
    </font>
    <font>
      <sz val="11"/>
      <color rgb="FFE7E6E6"/>
      <name val="Calibri"/>
      <family val="2"/>
      <scheme val="minor"/>
    </font>
    <font>
      <sz val="11"/>
      <color rgb="FF000000"/>
      <name val="Calibri"/>
      <family val="2"/>
      <scheme val="minor"/>
    </font>
    <font>
      <i/>
      <sz val="11"/>
      <color theme="1"/>
      <name val="Calibri"/>
      <family val="2"/>
      <scheme val="minor"/>
    </font>
    <font>
      <sz val="11"/>
      <color theme="1"/>
      <name val="Courier New"/>
      <family val="3"/>
    </font>
    <font>
      <sz val="11"/>
      <color rgb="FF444444"/>
      <name val="Calibri"/>
      <family val="2"/>
      <charset val="1"/>
    </font>
    <font>
      <sz val="11"/>
      <color rgb="FF000000"/>
      <name val="Calibri"/>
    </font>
    <font>
      <b/>
      <sz val="11"/>
      <color rgb="FF000000"/>
      <name val="Calibri"/>
    </font>
  </fonts>
  <fills count="6">
    <fill>
      <patternFill patternType="none"/>
    </fill>
    <fill>
      <patternFill patternType="gray125"/>
    </fill>
    <fill>
      <patternFill patternType="solid">
        <fgColor theme="2"/>
        <bgColor indexed="64"/>
      </patternFill>
    </fill>
    <fill>
      <patternFill patternType="solid">
        <fgColor rgb="FFFF9999"/>
        <bgColor indexed="64"/>
      </patternFill>
    </fill>
    <fill>
      <patternFill patternType="solid">
        <fgColor theme="7" tint="0.39997558519241921"/>
        <bgColor indexed="64"/>
      </patternFill>
    </fill>
    <fill>
      <patternFill patternType="solid">
        <fgColor theme="2"/>
        <bgColor rgb="FFFFFFCC"/>
      </patternFill>
    </fill>
  </fills>
  <borders count="23">
    <border>
      <left/>
      <right/>
      <top/>
      <bottom/>
      <diagonal/>
    </border>
    <border>
      <left/>
      <right/>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style="thin">
        <color rgb="FF000000"/>
      </bottom>
      <diagonal/>
    </border>
    <border>
      <left style="thin">
        <color indexed="64"/>
      </left>
      <right style="thin">
        <color indexed="64"/>
      </right>
      <top style="medium">
        <color rgb="FF000000"/>
      </top>
      <bottom style="thin">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s>
  <cellStyleXfs count="4">
    <xf numFmtId="0" fontId="0" fillId="0" borderId="0"/>
    <xf numFmtId="43" fontId="9" fillId="0" borderId="0" applyFont="0" applyFill="0" applyBorder="0" applyAlignment="0" applyProtection="0"/>
    <xf numFmtId="0" fontId="11" fillId="0" borderId="0"/>
    <xf numFmtId="165" fontId="9" fillId="0" borderId="0" applyFont="0" applyFill="0" applyBorder="0" applyAlignment="0" applyProtection="0"/>
  </cellStyleXfs>
  <cellXfs count="83">
    <xf numFmtId="0" fontId="0" fillId="0" borderId="0" xfId="0"/>
    <xf numFmtId="17" fontId="0" fillId="0" borderId="0" xfId="0" applyNumberFormat="1"/>
    <xf numFmtId="0" fontId="1" fillId="0" borderId="0" xfId="0" applyFont="1"/>
    <xf numFmtId="0" fontId="6" fillId="0" borderId="0" xfId="0" applyFont="1"/>
    <xf numFmtId="0" fontId="7" fillId="0" borderId="0" xfId="0" applyFont="1"/>
    <xf numFmtId="0" fontId="0" fillId="0" borderId="0" xfId="0" applyAlignment="1">
      <alignment horizontal="center"/>
    </xf>
    <xf numFmtId="0" fontId="1" fillId="2" borderId="1" xfId="0" applyFont="1" applyFill="1" applyBorder="1"/>
    <xf numFmtId="0" fontId="1" fillId="2" borderId="1" xfId="0" applyFont="1" applyFill="1" applyBorder="1" applyAlignment="1">
      <alignment horizontal="left"/>
    </xf>
    <xf numFmtId="0" fontId="0" fillId="0" borderId="1" xfId="0" applyBorder="1" applyAlignment="1">
      <alignment horizontal="center"/>
    </xf>
    <xf numFmtId="0" fontId="0" fillId="2" borderId="2" xfId="0" applyFill="1" applyBorder="1"/>
    <xf numFmtId="0" fontId="0" fillId="2" borderId="3" xfId="0" applyFill="1" applyBorder="1"/>
    <xf numFmtId="0" fontId="0" fillId="2" borderId="4" xfId="0" applyFill="1" applyBorder="1"/>
    <xf numFmtId="0" fontId="0" fillId="2" borderId="2" xfId="0" applyFill="1" applyBorder="1" applyAlignment="1">
      <alignment horizontal="center"/>
    </xf>
    <xf numFmtId="0" fontId="0" fillId="2" borderId="3" xfId="0" applyFill="1" applyBorder="1" applyAlignment="1">
      <alignment horizontal="center"/>
    </xf>
    <xf numFmtId="0" fontId="1" fillId="4" borderId="5" xfId="0" applyFont="1" applyFill="1" applyBorder="1" applyAlignment="1">
      <alignment horizontal="right"/>
    </xf>
    <xf numFmtId="0" fontId="1" fillId="4" borderId="6" xfId="0" applyFont="1" applyFill="1" applyBorder="1" applyAlignment="1">
      <alignment horizontal="center"/>
    </xf>
    <xf numFmtId="0" fontId="0" fillId="0" borderId="7" xfId="0" applyBorder="1" applyAlignment="1">
      <alignment horizontal="left" indent="1"/>
    </xf>
    <xf numFmtId="0" fontId="0" fillId="0" borderId="8" xfId="0" applyBorder="1"/>
    <xf numFmtId="0" fontId="0" fillId="0" borderId="9" xfId="0" applyBorder="1"/>
    <xf numFmtId="0" fontId="0" fillId="0" borderId="10" xfId="0" applyBorder="1" applyAlignment="1">
      <alignment horizontal="left" indent="1"/>
    </xf>
    <xf numFmtId="0" fontId="0" fillId="0" borderId="11" xfId="0" applyBorder="1"/>
    <xf numFmtId="0" fontId="0" fillId="0" borderId="12" xfId="0" applyBorder="1"/>
    <xf numFmtId="0" fontId="0" fillId="0" borderId="13" xfId="0" applyBorder="1"/>
    <xf numFmtId="0" fontId="0" fillId="0" borderId="14" xfId="0" applyBorder="1"/>
    <xf numFmtId="0" fontId="6" fillId="0" borderId="7" xfId="0" applyFont="1" applyBorder="1"/>
    <xf numFmtId="0" fontId="0" fillId="0" borderId="10" xfId="0" applyBorder="1"/>
    <xf numFmtId="0" fontId="0" fillId="0" borderId="0" xfId="0" applyAlignment="1">
      <alignment horizontal="center" vertical="top"/>
    </xf>
    <xf numFmtId="0" fontId="0" fillId="0" borderId="15" xfId="0" applyBorder="1" applyAlignment="1">
      <alignment horizontal="center" vertical="top"/>
    </xf>
    <xf numFmtId="0" fontId="1" fillId="2" borderId="7" xfId="0" applyFont="1" applyFill="1" applyBorder="1" applyAlignment="1">
      <alignment horizontal="center"/>
    </xf>
    <xf numFmtId="0" fontId="0" fillId="3" borderId="16" xfId="0" applyFill="1" applyBorder="1" applyAlignment="1">
      <alignment horizontal="center"/>
    </xf>
    <xf numFmtId="0" fontId="0" fillId="2" borderId="8" xfId="0" applyFill="1" applyBorder="1"/>
    <xf numFmtId="0" fontId="12" fillId="2" borderId="8" xfId="0" applyFont="1" applyFill="1" applyBorder="1"/>
    <xf numFmtId="0" fontId="0" fillId="2" borderId="9" xfId="0" applyFill="1" applyBorder="1"/>
    <xf numFmtId="0" fontId="8" fillId="2" borderId="10" xfId="0" applyFont="1" applyFill="1" applyBorder="1" applyAlignment="1">
      <alignment horizontal="center"/>
    </xf>
    <xf numFmtId="0" fontId="0" fillId="2" borderId="0" xfId="0" applyFill="1"/>
    <xf numFmtId="0" fontId="0" fillId="2" borderId="11" xfId="0" applyFill="1" applyBorder="1"/>
    <xf numFmtId="0" fontId="6" fillId="2" borderId="10" xfId="0" applyFont="1" applyFill="1" applyBorder="1" applyAlignment="1">
      <alignment horizontal="center"/>
    </xf>
    <xf numFmtId="0" fontId="0" fillId="2" borderId="10" xfId="0" applyFill="1" applyBorder="1"/>
    <xf numFmtId="0" fontId="4" fillId="2" borderId="0" xfId="0" applyFont="1" applyFill="1" applyAlignment="1">
      <alignment vertical="center"/>
    </xf>
    <xf numFmtId="0" fontId="0" fillId="2" borderId="0" xfId="0" applyFill="1" applyAlignment="1">
      <alignment horizontal="right"/>
    </xf>
    <xf numFmtId="0" fontId="4" fillId="2" borderId="0" xfId="0" applyFont="1" applyFill="1" applyAlignment="1">
      <alignment horizontal="left" vertical="center" indent="7"/>
    </xf>
    <xf numFmtId="0" fontId="0" fillId="2" borderId="12" xfId="0" applyFill="1" applyBorder="1"/>
    <xf numFmtId="0" fontId="0" fillId="2" borderId="13" xfId="0" applyFill="1" applyBorder="1"/>
    <xf numFmtId="0" fontId="0" fillId="2" borderId="14" xfId="0" applyFill="1" applyBorder="1"/>
    <xf numFmtId="0" fontId="0" fillId="2" borderId="0" xfId="0" applyFill="1" applyAlignment="1">
      <alignment horizontal="left"/>
    </xf>
    <xf numFmtId="0" fontId="0" fillId="2" borderId="0" xfId="0" applyFill="1" applyAlignment="1">
      <alignment horizontal="center"/>
    </xf>
    <xf numFmtId="0" fontId="0" fillId="2" borderId="0" xfId="0" applyFill="1" applyAlignment="1">
      <alignment horizontal="left" indent="1"/>
    </xf>
    <xf numFmtId="0" fontId="0" fillId="2" borderId="0" xfId="0" applyFill="1" applyAlignment="1">
      <alignment vertical="center"/>
    </xf>
    <xf numFmtId="0" fontId="0" fillId="2" borderId="0" xfId="0" quotePrefix="1" applyFill="1" applyAlignment="1">
      <alignment horizontal="right"/>
    </xf>
    <xf numFmtId="0" fontId="6" fillId="2" borderId="10" xfId="0" applyFont="1" applyFill="1" applyBorder="1"/>
    <xf numFmtId="164" fontId="0" fillId="2" borderId="0" xfId="1" applyNumberFormat="1" applyFont="1" applyFill="1" applyBorder="1"/>
    <xf numFmtId="164" fontId="0" fillId="2" borderId="0" xfId="1" applyNumberFormat="1" applyFont="1" applyFill="1" applyBorder="1" applyAlignment="1">
      <alignment horizontal="center"/>
    </xf>
    <xf numFmtId="0" fontId="1" fillId="2" borderId="0" xfId="0" applyFont="1" applyFill="1" applyAlignment="1">
      <alignment horizontal="right"/>
    </xf>
    <xf numFmtId="0" fontId="0" fillId="2" borderId="0" xfId="0" quotePrefix="1" applyFill="1" applyAlignment="1">
      <alignment horizontal="left"/>
    </xf>
    <xf numFmtId="0" fontId="0" fillId="0" borderId="0" xfId="0" applyAlignment="1">
      <alignment horizontal="right"/>
    </xf>
    <xf numFmtId="164" fontId="0" fillId="2" borderId="0" xfId="1" applyNumberFormat="1" applyFont="1" applyFill="1" applyBorder="1" applyAlignment="1"/>
    <xf numFmtId="0" fontId="10" fillId="2" borderId="0" xfId="0" applyFont="1" applyFill="1"/>
    <xf numFmtId="0" fontId="14" fillId="2" borderId="0" xfId="0" applyFont="1" applyFill="1"/>
    <xf numFmtId="164" fontId="0" fillId="2" borderId="0" xfId="3" applyNumberFormat="1" applyFont="1" applyFill="1" applyBorder="1"/>
    <xf numFmtId="164" fontId="0" fillId="2" borderId="0" xfId="3" applyNumberFormat="1" applyFont="1" applyFill="1" applyBorder="1" applyAlignment="1">
      <alignment horizontal="center"/>
    </xf>
    <xf numFmtId="0" fontId="1" fillId="2" borderId="17" xfId="0" applyFont="1" applyFill="1" applyBorder="1" applyAlignment="1">
      <alignment horizontal="center"/>
    </xf>
    <xf numFmtId="0" fontId="0" fillId="3" borderId="18" xfId="0" applyFill="1" applyBorder="1" applyAlignment="1">
      <alignment horizontal="center"/>
    </xf>
    <xf numFmtId="0" fontId="0" fillId="2" borderId="19" xfId="0" applyFill="1" applyBorder="1"/>
    <xf numFmtId="0" fontId="12" fillId="2" borderId="19" xfId="0" applyFont="1" applyFill="1" applyBorder="1"/>
    <xf numFmtId="0" fontId="0" fillId="2" borderId="20" xfId="0" applyFill="1" applyBorder="1"/>
    <xf numFmtId="0" fontId="8" fillId="2" borderId="21" xfId="0" applyFont="1" applyFill="1" applyBorder="1" applyAlignment="1">
      <alignment horizontal="center"/>
    </xf>
    <xf numFmtId="0" fontId="6" fillId="2" borderId="21" xfId="0" applyFont="1" applyFill="1" applyBorder="1" applyAlignment="1">
      <alignment horizontal="center"/>
    </xf>
    <xf numFmtId="0" fontId="0" fillId="2" borderId="21" xfId="0" applyFill="1" applyBorder="1"/>
    <xf numFmtId="0" fontId="0" fillId="2" borderId="22" xfId="0" applyFill="1" applyBorder="1"/>
    <xf numFmtId="0" fontId="0" fillId="2" borderId="3" xfId="0" applyFill="1" applyBorder="1" applyAlignment="1">
      <alignment horizontal="right"/>
    </xf>
    <xf numFmtId="0" fontId="6" fillId="2" borderId="0" xfId="0" applyFont="1" applyFill="1"/>
    <xf numFmtId="0" fontId="15" fillId="2" borderId="0" xfId="0" applyFont="1" applyFill="1" applyAlignment="1">
      <alignment horizontal="left"/>
    </xf>
    <xf numFmtId="0" fontId="13" fillId="5" borderId="0" xfId="2" applyFont="1" applyFill="1" applyAlignment="1">
      <alignment horizontal="left" vertical="center"/>
    </xf>
    <xf numFmtId="0" fontId="0" fillId="2" borderId="13" xfId="0" quotePrefix="1" applyFill="1" applyBorder="1" applyAlignment="1">
      <alignment horizontal="left"/>
    </xf>
    <xf numFmtId="166" fontId="0" fillId="0" borderId="0" xfId="0" applyNumberFormat="1"/>
    <xf numFmtId="3" fontId="0" fillId="0" borderId="0" xfId="0" applyNumberFormat="1" applyAlignment="1">
      <alignment horizontal="center"/>
    </xf>
    <xf numFmtId="0" fontId="1" fillId="0" borderId="0" xfId="0" applyFont="1" applyAlignment="1">
      <alignment horizontal="right"/>
    </xf>
    <xf numFmtId="3" fontId="1" fillId="0" borderId="0" xfId="0" applyNumberFormat="1" applyFont="1" applyAlignment="1">
      <alignment horizontal="center"/>
    </xf>
    <xf numFmtId="0" fontId="16" fillId="0" borderId="0" xfId="0" applyFont="1"/>
    <xf numFmtId="0" fontId="17" fillId="2" borderId="0" xfId="0" applyFont="1" applyFill="1"/>
    <xf numFmtId="0" fontId="13" fillId="0" borderId="0" xfId="0" applyFont="1" applyAlignment="1">
      <alignment horizontal="left" vertical="top" wrapText="1"/>
    </xf>
    <xf numFmtId="0" fontId="1" fillId="2" borderId="0" xfId="0" applyFont="1" applyFill="1" applyAlignment="1">
      <alignment horizontal="center"/>
    </xf>
    <xf numFmtId="0" fontId="1" fillId="2" borderId="0" xfId="0" applyFont="1" applyFill="1" applyAlignment="1">
      <alignment horizontal="center" wrapText="1"/>
    </xf>
  </cellXfs>
  <cellStyles count="4">
    <cellStyle name="Comma" xfId="1" builtinId="3"/>
    <cellStyle name="Comma 2" xfId="3" xr:uid="{D56C910B-5B34-4FB5-8CC7-659CFD284E31}"/>
    <cellStyle name="Normal" xfId="0" builtinId="0"/>
    <cellStyle name="Normal 3" xfId="2" xr:uid="{00000000-0005-0000-0000-000002000000}"/>
  </cellStyles>
  <dxfs count="0"/>
  <tableStyles count="0" defaultTableStyle="TableStyleMedium2" defaultPivotStyle="PivotStyleLight16"/>
  <colors>
    <mruColors>
      <color rgb="FFFF9999"/>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3.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43"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2</xdr:col>
      <xdr:colOff>82550</xdr:colOff>
      <xdr:row>15</xdr:row>
      <xdr:rowOff>19050</xdr:rowOff>
    </xdr:from>
    <xdr:to>
      <xdr:col>9</xdr:col>
      <xdr:colOff>539750</xdr:colOff>
      <xdr:row>32</xdr:row>
      <xdr:rowOff>165100</xdr:rowOff>
    </xdr:to>
    <xdr:pic>
      <xdr:nvPicPr>
        <xdr:cNvPr id="2" name="Picture 1">
          <a:extLst>
            <a:ext uri="{FF2B5EF4-FFF2-40B4-BE49-F238E27FC236}">
              <a16:creationId xmlns:a16="http://schemas.microsoft.com/office/drawing/2014/main" id="{00000000-0008-0000-1200-000002000000}"/>
            </a:ext>
          </a:extLst>
        </xdr:cNvPr>
        <xdr:cNvPicPr/>
      </xdr:nvPicPr>
      <xdr:blipFill>
        <a:blip xmlns:r="http://schemas.openxmlformats.org/officeDocument/2006/relationships" r:embed="rId1"/>
        <a:stretch>
          <a:fillRect/>
        </a:stretch>
      </xdr:blipFill>
      <xdr:spPr>
        <a:xfrm>
          <a:off x="1301750" y="2781300"/>
          <a:ext cx="4724400" cy="3276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9</xdr:col>
      <xdr:colOff>476250</xdr:colOff>
      <xdr:row>30</xdr:row>
      <xdr:rowOff>99483</xdr:rowOff>
    </xdr:to>
    <xdr:pic>
      <xdr:nvPicPr>
        <xdr:cNvPr id="2" name="Picture 1">
          <a:extLst>
            <a:ext uri="{FF2B5EF4-FFF2-40B4-BE49-F238E27FC236}">
              <a16:creationId xmlns:a16="http://schemas.microsoft.com/office/drawing/2014/main" id="{5A284115-6138-47DD-AE15-18F04D7E5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104900"/>
          <a:ext cx="5486400" cy="45190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26"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27"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28"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6"/>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7"/>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8"/>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B134"/>
  <sheetViews>
    <sheetView showGridLines="0" workbookViewId="0">
      <selection activeCell="A2" sqref="A2"/>
    </sheetView>
  </sheetViews>
  <sheetFormatPr defaultRowHeight="14.45"/>
  <cols>
    <col min="1" max="1" width="3.7109375" customWidth="1"/>
  </cols>
  <sheetData>
    <row r="1" spans="1:2" ht="18.600000000000001">
      <c r="A1" s="4" t="s">
        <v>0</v>
      </c>
    </row>
    <row r="2" spans="1:2" ht="18.600000000000001">
      <c r="A2" s="4" t="s">
        <v>1</v>
      </c>
    </row>
    <row r="3" spans="1:2">
      <c r="A3" s="3" t="s">
        <v>2</v>
      </c>
    </row>
    <row r="4" spans="1:2">
      <c r="A4" s="3" t="s">
        <v>3</v>
      </c>
    </row>
    <row r="6" spans="1:2">
      <c r="A6" s="2" t="s">
        <v>4</v>
      </c>
    </row>
    <row r="7" spans="1:2">
      <c r="A7" t="s">
        <v>5</v>
      </c>
      <c r="B7" t="s">
        <v>6</v>
      </c>
    </row>
    <row r="8" spans="1:2" ht="3" customHeight="1"/>
    <row r="9" spans="1:2">
      <c r="A9" t="s">
        <v>7</v>
      </c>
      <c r="B9" t="s">
        <v>8</v>
      </c>
    </row>
    <row r="10" spans="1:2" ht="3" customHeight="1"/>
    <row r="11" spans="1:2">
      <c r="B11" t="s">
        <v>9</v>
      </c>
    </row>
    <row r="12" spans="1:2">
      <c r="A12" t="s">
        <v>10</v>
      </c>
      <c r="B12" t="s">
        <v>11</v>
      </c>
    </row>
    <row r="13" spans="1:2" ht="3" customHeight="1"/>
    <row r="14" spans="1:2">
      <c r="B14" t="s">
        <v>9</v>
      </c>
    </row>
    <row r="15" spans="1:2">
      <c r="A15" t="s">
        <v>12</v>
      </c>
      <c r="B15" t="s">
        <v>13</v>
      </c>
    </row>
    <row r="16" spans="1:2">
      <c r="B16" t="s">
        <v>14</v>
      </c>
    </row>
    <row r="17" spans="1:2" ht="3" customHeight="1"/>
    <row r="18" spans="1:2">
      <c r="A18" t="s">
        <v>15</v>
      </c>
      <c r="B18" t="s">
        <v>16</v>
      </c>
    </row>
    <row r="19" spans="1:2" ht="3" customHeight="1"/>
    <row r="20" spans="1:2">
      <c r="A20" t="s">
        <v>17</v>
      </c>
      <c r="B20" t="s">
        <v>18</v>
      </c>
    </row>
    <row r="21" spans="1:2">
      <c r="B21" t="s">
        <v>19</v>
      </c>
    </row>
    <row r="22" spans="1:2">
      <c r="B22" t="s">
        <v>20</v>
      </c>
    </row>
    <row r="23" spans="1:2">
      <c r="B23" t="s">
        <v>21</v>
      </c>
    </row>
    <row r="24" spans="1:2">
      <c r="B24" t="s">
        <v>22</v>
      </c>
    </row>
    <row r="25" spans="1:2">
      <c r="B25" t="s">
        <v>23</v>
      </c>
    </row>
    <row r="27" spans="1:2">
      <c r="A27" s="2" t="s">
        <v>24</v>
      </c>
    </row>
    <row r="28" spans="1:2" ht="3" customHeight="1">
      <c r="A28" s="2"/>
    </row>
    <row r="29" spans="1:2">
      <c r="A29" t="s">
        <v>25</v>
      </c>
      <c r="B29" t="s">
        <v>26</v>
      </c>
    </row>
    <row r="30" spans="1:2">
      <c r="B30" t="s">
        <v>27</v>
      </c>
    </row>
    <row r="31" spans="1:2" ht="3" customHeight="1"/>
    <row r="32" spans="1:2">
      <c r="A32" t="s">
        <v>28</v>
      </c>
      <c r="B32" t="s">
        <v>29</v>
      </c>
    </row>
    <row r="33" spans="1:2">
      <c r="B33" t="s">
        <v>30</v>
      </c>
    </row>
    <row r="34" spans="1:2">
      <c r="B34" t="s">
        <v>31</v>
      </c>
    </row>
    <row r="35" spans="1:2">
      <c r="B35" s="2" t="s">
        <v>32</v>
      </c>
    </row>
    <row r="36" spans="1:2" ht="3" customHeight="1"/>
    <row r="37" spans="1:2">
      <c r="A37" t="s">
        <v>33</v>
      </c>
      <c r="B37" t="s">
        <v>34</v>
      </c>
    </row>
    <row r="38" spans="1:2">
      <c r="B38" t="s">
        <v>35</v>
      </c>
    </row>
    <row r="39" spans="1:2">
      <c r="B39" t="s">
        <v>36</v>
      </c>
    </row>
    <row r="40" spans="1:2" ht="3" customHeight="1"/>
    <row r="41" spans="1:2">
      <c r="A41" t="s">
        <v>37</v>
      </c>
      <c r="B41" t="s">
        <v>38</v>
      </c>
    </row>
    <row r="42" spans="1:2">
      <c r="B42" t="s">
        <v>39</v>
      </c>
    </row>
    <row r="43" spans="1:2" ht="3" customHeight="1"/>
    <row r="44" spans="1:2">
      <c r="A44" t="s">
        <v>40</v>
      </c>
      <c r="B44" t="s">
        <v>41</v>
      </c>
    </row>
    <row r="45" spans="1:2">
      <c r="B45" t="s">
        <v>42</v>
      </c>
    </row>
    <row r="46" spans="1:2">
      <c r="B46" t="s">
        <v>43</v>
      </c>
    </row>
    <row r="47" spans="1:2" ht="3" customHeight="1"/>
    <row r="48" spans="1:2">
      <c r="A48" t="s">
        <v>44</v>
      </c>
      <c r="B48" t="s">
        <v>45</v>
      </c>
    </row>
    <row r="49" spans="1:2">
      <c r="B49" t="s">
        <v>46</v>
      </c>
    </row>
    <row r="50" spans="1:2" ht="3" customHeight="1"/>
    <row r="51" spans="1:2">
      <c r="A51" t="s">
        <v>47</v>
      </c>
      <c r="B51" t="s">
        <v>48</v>
      </c>
    </row>
    <row r="52" spans="1:2">
      <c r="B52" t="s">
        <v>49</v>
      </c>
    </row>
    <row r="53" spans="1:2" ht="3" customHeight="1"/>
    <row r="54" spans="1:2">
      <c r="A54" t="s">
        <v>50</v>
      </c>
      <c r="B54" t="s">
        <v>51</v>
      </c>
    </row>
    <row r="55" spans="1:2">
      <c r="B55" t="s">
        <v>52</v>
      </c>
    </row>
    <row r="56" spans="1:2" ht="3" customHeight="1"/>
    <row r="57" spans="1:2">
      <c r="A57" t="s">
        <v>53</v>
      </c>
      <c r="B57" t="s">
        <v>54</v>
      </c>
    </row>
    <row r="58" spans="1:2">
      <c r="B58" t="s">
        <v>55</v>
      </c>
    </row>
    <row r="59" spans="1:2">
      <c r="B59" t="s">
        <v>56</v>
      </c>
    </row>
    <row r="60" spans="1:2">
      <c r="B60" t="s">
        <v>57</v>
      </c>
    </row>
    <row r="61" spans="1:2">
      <c r="B61" t="s">
        <v>58</v>
      </c>
    </row>
    <row r="62" spans="1:2">
      <c r="B62" t="s">
        <v>59</v>
      </c>
    </row>
    <row r="63" spans="1:2" ht="3" customHeight="1"/>
    <row r="64" spans="1:2">
      <c r="A64" t="s">
        <v>60</v>
      </c>
      <c r="B64" t="s">
        <v>61</v>
      </c>
    </row>
    <row r="65" spans="1:2">
      <c r="B65" t="s">
        <v>62</v>
      </c>
    </row>
    <row r="66" spans="1:2">
      <c r="B66" t="s">
        <v>63</v>
      </c>
    </row>
    <row r="67" spans="1:2">
      <c r="B67" t="s">
        <v>64</v>
      </c>
    </row>
    <row r="68" spans="1:2" ht="3" customHeight="1"/>
    <row r="69" spans="1:2">
      <c r="A69" t="s">
        <v>65</v>
      </c>
      <c r="B69" t="s">
        <v>66</v>
      </c>
    </row>
    <row r="70" spans="1:2">
      <c r="B70" t="s">
        <v>67</v>
      </c>
    </row>
    <row r="71" spans="1:2" ht="3" customHeight="1"/>
    <row r="72" spans="1:2">
      <c r="A72" t="s">
        <v>68</v>
      </c>
      <c r="B72" t="s">
        <v>69</v>
      </c>
    </row>
    <row r="73" spans="1:2" ht="3" customHeight="1"/>
    <row r="74" spans="1:2">
      <c r="A74" t="s">
        <v>70</v>
      </c>
      <c r="B74" t="s">
        <v>71</v>
      </c>
    </row>
    <row r="75" spans="1:2">
      <c r="B75" t="s">
        <v>72</v>
      </c>
    </row>
    <row r="76" spans="1:2">
      <c r="B76" t="s">
        <v>73</v>
      </c>
    </row>
    <row r="77" spans="1:2">
      <c r="B77" t="s">
        <v>74</v>
      </c>
    </row>
    <row r="78" spans="1:2" ht="3" customHeight="1"/>
    <row r="79" spans="1:2">
      <c r="A79" t="s">
        <v>75</v>
      </c>
      <c r="B79" t="s">
        <v>76</v>
      </c>
    </row>
    <row r="80" spans="1:2" ht="3" customHeight="1"/>
    <row r="81" spans="1:2">
      <c r="A81" t="s">
        <v>77</v>
      </c>
      <c r="B81" t="s">
        <v>78</v>
      </c>
    </row>
    <row r="82" spans="1:2" ht="3" customHeight="1"/>
    <row r="83" spans="1:2">
      <c r="A83" t="s">
        <v>79</v>
      </c>
      <c r="B83" t="s">
        <v>80</v>
      </c>
    </row>
    <row r="84" spans="1:2" ht="3" customHeight="1"/>
    <row r="85" spans="1:2">
      <c r="A85" t="s">
        <v>81</v>
      </c>
      <c r="B85" t="s">
        <v>82</v>
      </c>
    </row>
    <row r="86" spans="1:2">
      <c r="B86" t="s">
        <v>83</v>
      </c>
    </row>
    <row r="87" spans="1:2" ht="3" customHeight="1"/>
    <row r="88" spans="1:2">
      <c r="A88" t="s">
        <v>84</v>
      </c>
      <c r="B88" t="s">
        <v>85</v>
      </c>
    </row>
    <row r="89" spans="1:2">
      <c r="B89" t="s">
        <v>86</v>
      </c>
    </row>
    <row r="91" spans="1:2">
      <c r="A91" s="2" t="s">
        <v>87</v>
      </c>
    </row>
    <row r="92" spans="1:2">
      <c r="A92" t="s">
        <v>88</v>
      </c>
      <c r="B92" t="s">
        <v>89</v>
      </c>
    </row>
    <row r="93" spans="1:2" ht="3" customHeight="1"/>
    <row r="94" spans="1:2">
      <c r="A94" t="s">
        <v>90</v>
      </c>
      <c r="B94" s="2" t="s">
        <v>91</v>
      </c>
    </row>
    <row r="95" spans="1:2">
      <c r="B95" s="2" t="s">
        <v>92</v>
      </c>
    </row>
    <row r="96" spans="1:2" ht="3" customHeight="1"/>
    <row r="97" spans="1:2">
      <c r="A97" t="s">
        <v>93</v>
      </c>
      <c r="B97" s="2" t="s">
        <v>94</v>
      </c>
    </row>
    <row r="98" spans="1:2">
      <c r="B98" s="2" t="s">
        <v>95</v>
      </c>
    </row>
    <row r="99" spans="1:2" ht="3" customHeight="1"/>
    <row r="100" spans="1:2">
      <c r="A100" t="s">
        <v>96</v>
      </c>
      <c r="B100" t="s">
        <v>97</v>
      </c>
    </row>
    <row r="101" spans="1:2">
      <c r="B101" t="s">
        <v>98</v>
      </c>
    </row>
    <row r="102" spans="1:2">
      <c r="B102" t="s">
        <v>99</v>
      </c>
    </row>
    <row r="103" spans="1:2" ht="3" customHeight="1"/>
    <row r="104" spans="1:2">
      <c r="A104" t="s">
        <v>100</v>
      </c>
      <c r="B104" t="s">
        <v>101</v>
      </c>
    </row>
    <row r="105" spans="1:2">
      <c r="B105" t="s">
        <v>102</v>
      </c>
    </row>
    <row r="106" spans="1:2" ht="3" customHeight="1"/>
    <row r="107" spans="1:2">
      <c r="A107" t="s">
        <v>103</v>
      </c>
      <c r="B107" t="s">
        <v>104</v>
      </c>
    </row>
    <row r="108" spans="1:2">
      <c r="B108" t="s">
        <v>105</v>
      </c>
    </row>
    <row r="109" spans="1:2">
      <c r="B109" t="s">
        <v>106</v>
      </c>
    </row>
    <row r="110" spans="1:2">
      <c r="B110" t="s">
        <v>107</v>
      </c>
    </row>
    <row r="111" spans="1:2">
      <c r="B111" t="s">
        <v>108</v>
      </c>
    </row>
    <row r="112" spans="1:2" ht="3" customHeight="1"/>
    <row r="113" spans="1:2">
      <c r="A113" t="s">
        <v>109</v>
      </c>
      <c r="B113" t="s">
        <v>110</v>
      </c>
    </row>
    <row r="114" spans="1:2">
      <c r="B114" t="s">
        <v>111</v>
      </c>
    </row>
    <row r="115" spans="1:2">
      <c r="B115" t="s">
        <v>112</v>
      </c>
    </row>
    <row r="116" spans="1:2" ht="3" customHeight="1"/>
    <row r="117" spans="1:2">
      <c r="A117" t="s">
        <v>113</v>
      </c>
      <c r="B117" t="s">
        <v>114</v>
      </c>
    </row>
    <row r="118" spans="1:2">
      <c r="B118" t="s">
        <v>115</v>
      </c>
    </row>
    <row r="119" spans="1:2" ht="3" customHeight="1"/>
    <row r="120" spans="1:2">
      <c r="A120" t="s">
        <v>116</v>
      </c>
      <c r="B120" t="s">
        <v>117</v>
      </c>
    </row>
    <row r="121" spans="1:2">
      <c r="B121" t="s">
        <v>118</v>
      </c>
    </row>
    <row r="122" spans="1:2">
      <c r="B122" t="s">
        <v>119</v>
      </c>
    </row>
    <row r="123" spans="1:2">
      <c r="B123" t="s">
        <v>120</v>
      </c>
    </row>
    <row r="124" spans="1:2">
      <c r="B124" t="s">
        <v>121</v>
      </c>
    </row>
    <row r="125" spans="1:2" ht="14.45" customHeight="1">
      <c r="B125" t="s">
        <v>122</v>
      </c>
    </row>
    <row r="126" spans="1:2">
      <c r="B126" s="2" t="s">
        <v>123</v>
      </c>
    </row>
    <row r="127" spans="1:2" ht="3" customHeight="1"/>
    <row r="128" spans="1:2">
      <c r="A128" t="s">
        <v>124</v>
      </c>
      <c r="B128" t="s">
        <v>125</v>
      </c>
    </row>
    <row r="129" spans="1:2" ht="14.45" customHeight="1">
      <c r="B129" t="s">
        <v>126</v>
      </c>
    </row>
    <row r="130" spans="1:2" ht="14.45" customHeight="1">
      <c r="B130" t="s">
        <v>127</v>
      </c>
    </row>
    <row r="131" spans="1:2" ht="3" customHeight="1"/>
    <row r="132" spans="1:2" ht="14.45" customHeight="1">
      <c r="A132" t="s">
        <v>128</v>
      </c>
      <c r="B132" t="s">
        <v>129</v>
      </c>
    </row>
    <row r="133" spans="1:2" ht="14.45" customHeight="1">
      <c r="B133" t="s">
        <v>130</v>
      </c>
    </row>
    <row r="134" spans="1:2" ht="14.45" customHeight="1"/>
  </sheetData>
  <pageMargins left="0.25" right="0.25"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B7F60-D103-40AA-8FDC-527FC5EB8432}">
  <sheetPr>
    <tabColor theme="7" tint="0.39997558519241921"/>
  </sheetPr>
  <dimension ref="A1:O71"/>
  <sheetViews>
    <sheetView workbookViewId="0"/>
  </sheetViews>
  <sheetFormatPr defaultColWidth="8.7109375" defaultRowHeight="14.45"/>
  <cols>
    <col min="2" max="2" width="10.5703125" customWidth="1"/>
    <col min="3" max="3" width="9.5703125" customWidth="1"/>
  </cols>
  <sheetData>
    <row r="1" spans="1:12">
      <c r="A1" s="60">
        <v>5</v>
      </c>
      <c r="B1" s="61" t="s">
        <v>191</v>
      </c>
      <c r="C1" s="62"/>
      <c r="D1" s="63" t="s">
        <v>251</v>
      </c>
      <c r="E1" s="62"/>
      <c r="F1" s="62"/>
      <c r="G1" s="62"/>
      <c r="H1" s="62"/>
      <c r="I1" s="62"/>
      <c r="J1" s="62"/>
      <c r="K1" s="62"/>
      <c r="L1" s="64"/>
    </row>
    <row r="2" spans="1:12">
      <c r="A2" s="65" t="s">
        <v>146</v>
      </c>
      <c r="B2" s="34"/>
      <c r="C2" s="34"/>
      <c r="D2" s="34"/>
      <c r="E2" s="34"/>
      <c r="F2" s="34"/>
      <c r="G2" s="34"/>
      <c r="H2" s="34"/>
      <c r="I2" s="34"/>
      <c r="J2" s="34"/>
      <c r="K2" s="34"/>
      <c r="L2" s="9"/>
    </row>
    <row r="3" spans="1:12">
      <c r="A3" s="66">
        <v>30</v>
      </c>
      <c r="B3" s="34"/>
      <c r="C3" s="70" t="s">
        <v>252</v>
      </c>
      <c r="D3" s="34"/>
      <c r="E3" s="34"/>
      <c r="F3" s="34"/>
      <c r="G3" s="34"/>
      <c r="H3" s="34"/>
      <c r="I3" s="34"/>
      <c r="J3" s="34"/>
      <c r="K3" s="34"/>
      <c r="L3" s="9"/>
    </row>
    <row r="4" spans="1:12">
      <c r="A4" s="67"/>
      <c r="B4" s="34"/>
      <c r="C4" s="34"/>
      <c r="D4" s="34"/>
      <c r="E4" s="34"/>
      <c r="F4" s="34"/>
      <c r="G4" s="34"/>
      <c r="H4" s="34"/>
      <c r="I4" s="34"/>
      <c r="J4" s="34"/>
      <c r="K4" s="34"/>
      <c r="L4" s="9"/>
    </row>
    <row r="5" spans="1:12">
      <c r="A5" s="67"/>
      <c r="B5" s="38" t="s">
        <v>253</v>
      </c>
      <c r="C5" s="34"/>
      <c r="D5" s="34"/>
      <c r="E5" s="34"/>
      <c r="F5" s="34"/>
      <c r="G5" s="34"/>
      <c r="H5" s="34"/>
      <c r="I5" s="34"/>
      <c r="J5" s="34"/>
      <c r="K5" s="34"/>
      <c r="L5" s="9"/>
    </row>
    <row r="6" spans="1:12">
      <c r="A6" s="67"/>
      <c r="B6" s="38" t="s">
        <v>254</v>
      </c>
      <c r="C6" s="34"/>
      <c r="D6" s="34"/>
      <c r="E6" s="34"/>
      <c r="F6" s="34"/>
      <c r="G6" s="34"/>
      <c r="H6" s="34"/>
      <c r="I6" s="34"/>
      <c r="J6" s="34"/>
      <c r="K6" s="34"/>
      <c r="L6" s="9"/>
    </row>
    <row r="7" spans="1:12">
      <c r="A7" s="67"/>
      <c r="B7" s="38" t="s">
        <v>255</v>
      </c>
      <c r="C7" s="34"/>
      <c r="D7" s="34"/>
      <c r="E7" s="34"/>
      <c r="F7" s="34"/>
      <c r="G7" s="34"/>
      <c r="H7" s="34"/>
      <c r="I7" s="34"/>
      <c r="J7" s="34"/>
      <c r="K7" s="34"/>
      <c r="L7" s="9"/>
    </row>
    <row r="8" spans="1:12">
      <c r="A8" s="67"/>
      <c r="B8" s="38"/>
      <c r="C8" s="34"/>
      <c r="D8" s="34"/>
      <c r="E8" s="34"/>
      <c r="F8" s="34"/>
      <c r="G8" s="34"/>
      <c r="H8" s="34"/>
      <c r="I8" s="34"/>
      <c r="J8" s="34"/>
      <c r="K8" s="34"/>
      <c r="L8" s="9"/>
    </row>
    <row r="9" spans="1:12">
      <c r="A9" s="67"/>
      <c r="B9" s="38"/>
      <c r="C9" s="34" t="s">
        <v>256</v>
      </c>
      <c r="D9" s="34"/>
      <c r="E9" s="34"/>
      <c r="F9" s="34"/>
      <c r="G9" s="34"/>
      <c r="H9" s="34"/>
      <c r="I9" s="34"/>
      <c r="J9" s="34"/>
      <c r="K9" s="34"/>
      <c r="L9" s="9"/>
    </row>
    <row r="10" spans="1:12">
      <c r="A10" s="67"/>
      <c r="B10" s="38"/>
      <c r="C10" s="34" t="s">
        <v>257</v>
      </c>
      <c r="D10" s="34"/>
      <c r="E10" s="34"/>
      <c r="F10" s="34"/>
      <c r="G10" s="34"/>
      <c r="H10" s="34"/>
      <c r="I10" s="34"/>
      <c r="J10" s="34"/>
      <c r="K10" s="34"/>
      <c r="L10" s="9"/>
    </row>
    <row r="11" spans="1:12">
      <c r="A11" s="67"/>
      <c r="B11" s="38"/>
      <c r="C11" s="34"/>
      <c r="D11" s="34"/>
      <c r="E11" s="34"/>
      <c r="F11" s="34"/>
      <c r="G11" s="34"/>
      <c r="H11" s="34"/>
      <c r="I11" s="34"/>
      <c r="J11" s="34"/>
      <c r="K11" s="34"/>
      <c r="L11" s="9"/>
    </row>
    <row r="12" spans="1:12">
      <c r="A12" s="67"/>
      <c r="B12" s="39"/>
      <c r="C12" s="34" t="s">
        <v>258</v>
      </c>
      <c r="D12" s="34"/>
      <c r="E12" s="34"/>
      <c r="F12" s="34"/>
      <c r="G12" s="34"/>
      <c r="H12" s="34"/>
      <c r="I12" s="34"/>
      <c r="J12" s="34"/>
      <c r="K12" s="34"/>
      <c r="L12" s="9"/>
    </row>
    <row r="13" spans="1:12">
      <c r="A13" s="67"/>
      <c r="B13" s="39"/>
      <c r="C13" s="34" t="s">
        <v>259</v>
      </c>
      <c r="D13" s="34"/>
      <c r="E13" s="34"/>
      <c r="F13" s="34"/>
      <c r="G13" s="34"/>
      <c r="H13" s="34"/>
      <c r="I13" s="34"/>
      <c r="J13" s="34"/>
      <c r="K13" s="34"/>
      <c r="L13" s="9"/>
    </row>
    <row r="14" spans="1:12">
      <c r="A14" s="67"/>
      <c r="B14" s="39"/>
      <c r="C14" s="34" t="s">
        <v>260</v>
      </c>
      <c r="D14" s="34"/>
      <c r="E14" s="34"/>
      <c r="F14" s="34"/>
      <c r="G14" s="34"/>
      <c r="H14" s="34"/>
      <c r="I14" s="34"/>
      <c r="J14" s="34"/>
      <c r="K14" s="34"/>
      <c r="L14" s="9"/>
    </row>
    <row r="15" spans="1:12">
      <c r="A15" s="67"/>
      <c r="B15" s="39"/>
      <c r="C15" s="34" t="s">
        <v>261</v>
      </c>
      <c r="D15" s="34"/>
      <c r="E15" s="34"/>
      <c r="F15" s="34"/>
      <c r="G15" s="34"/>
      <c r="H15" s="34"/>
      <c r="I15" s="34"/>
      <c r="J15" s="34"/>
      <c r="K15" s="34"/>
      <c r="L15" s="9"/>
    </row>
    <row r="16" spans="1:12">
      <c r="A16" s="67"/>
      <c r="B16" s="40"/>
      <c r="C16" s="34" t="s">
        <v>262</v>
      </c>
      <c r="D16" s="34"/>
      <c r="E16" s="34"/>
      <c r="F16" s="34"/>
      <c r="G16" s="34"/>
      <c r="H16" s="34"/>
      <c r="I16" s="34"/>
      <c r="J16" s="34"/>
      <c r="K16" s="34"/>
      <c r="L16" s="9"/>
    </row>
    <row r="17" spans="1:15">
      <c r="A17" s="67"/>
      <c r="B17" s="38"/>
      <c r="C17" s="34" t="s">
        <v>263</v>
      </c>
      <c r="D17" s="34"/>
      <c r="E17" s="34"/>
      <c r="F17" s="34"/>
      <c r="G17" s="34"/>
      <c r="H17" s="34"/>
      <c r="I17" s="34"/>
      <c r="J17" s="34"/>
      <c r="K17" s="34"/>
      <c r="L17" s="9"/>
    </row>
    <row r="18" spans="1:15">
      <c r="A18" s="67"/>
      <c r="B18" s="38"/>
      <c r="C18" s="34"/>
      <c r="D18" s="34"/>
      <c r="E18" s="34"/>
      <c r="F18" s="34"/>
      <c r="G18" s="34"/>
      <c r="H18" s="34"/>
      <c r="I18" s="34"/>
      <c r="J18" s="34"/>
      <c r="K18" s="34"/>
      <c r="L18" s="9"/>
    </row>
    <row r="19" spans="1:15">
      <c r="A19" s="67"/>
      <c r="B19" s="38"/>
      <c r="C19" s="34" t="s">
        <v>264</v>
      </c>
      <c r="D19" s="34"/>
      <c r="E19" s="34"/>
      <c r="F19" s="34"/>
      <c r="G19" s="34"/>
      <c r="H19" s="34"/>
      <c r="I19" s="34"/>
      <c r="J19" s="34"/>
      <c r="K19" s="34"/>
      <c r="L19" s="9"/>
    </row>
    <row r="20" spans="1:15">
      <c r="A20" s="67"/>
      <c r="B20" s="39"/>
      <c r="C20" s="34" t="s">
        <v>265</v>
      </c>
      <c r="D20" s="34"/>
      <c r="E20" s="34"/>
      <c r="F20" s="34"/>
      <c r="G20" s="34"/>
      <c r="H20" s="34"/>
      <c r="I20" s="34"/>
      <c r="J20" s="34"/>
      <c r="K20" s="34"/>
      <c r="L20" s="9"/>
    </row>
    <row r="21" spans="1:15">
      <c r="A21" s="67"/>
      <c r="B21" s="39"/>
      <c r="C21" s="34"/>
      <c r="D21" s="34"/>
      <c r="E21" s="34"/>
      <c r="F21" s="34"/>
      <c r="G21" s="34"/>
      <c r="H21" s="34"/>
      <c r="I21" s="34"/>
      <c r="J21" s="34"/>
      <c r="K21" s="34"/>
      <c r="L21" s="9"/>
      <c r="N21" t="s">
        <v>266</v>
      </c>
    </row>
    <row r="22" spans="1:15">
      <c r="A22" s="67"/>
      <c r="B22" s="52" t="s">
        <v>267</v>
      </c>
      <c r="C22" s="34" t="s">
        <v>268</v>
      </c>
      <c r="D22" s="34"/>
      <c r="E22" s="34"/>
      <c r="F22" s="34"/>
      <c r="G22" s="34"/>
      <c r="H22" s="34"/>
      <c r="I22" s="34"/>
      <c r="J22" s="34"/>
      <c r="K22" s="34"/>
      <c r="L22" s="9"/>
      <c r="N22" s="14" t="s">
        <v>269</v>
      </c>
      <c r="O22" s="15" t="s">
        <v>149</v>
      </c>
    </row>
    <row r="23" spans="1:15">
      <c r="A23" s="67"/>
      <c r="B23" s="39"/>
      <c r="C23" s="34"/>
      <c r="D23" s="34"/>
      <c r="E23" s="34"/>
      <c r="F23" s="34"/>
      <c r="G23" s="34"/>
      <c r="H23" s="34"/>
      <c r="I23" s="34"/>
      <c r="J23" s="34"/>
      <c r="K23" s="34"/>
      <c r="L23" s="9"/>
    </row>
    <row r="24" spans="1:15">
      <c r="A24" s="67"/>
      <c r="B24" s="39"/>
      <c r="C24" s="39" t="s">
        <v>172</v>
      </c>
      <c r="D24" s="34" t="s">
        <v>270</v>
      </c>
      <c r="E24" s="34"/>
      <c r="F24" s="34"/>
      <c r="G24" s="34"/>
      <c r="H24" s="34"/>
      <c r="I24" s="34"/>
      <c r="J24" s="34"/>
      <c r="K24" s="34"/>
      <c r="L24" s="9"/>
    </row>
    <row r="25" spans="1:15">
      <c r="A25" s="67"/>
      <c r="B25" s="39"/>
      <c r="C25" s="39" t="s">
        <v>174</v>
      </c>
      <c r="D25" s="34" t="s">
        <v>271</v>
      </c>
      <c r="E25" s="34"/>
      <c r="F25" s="34"/>
      <c r="G25" s="34"/>
      <c r="H25" s="34"/>
      <c r="I25" s="34"/>
      <c r="J25" s="34"/>
      <c r="K25" s="34"/>
      <c r="L25" s="9"/>
    </row>
    <row r="26" spans="1:15">
      <c r="A26" s="67"/>
      <c r="B26" s="39"/>
      <c r="C26" s="39"/>
      <c r="D26" s="34" t="s">
        <v>272</v>
      </c>
      <c r="E26" s="34"/>
      <c r="F26" s="34"/>
      <c r="G26" s="34"/>
      <c r="H26" s="34"/>
      <c r="I26" s="34"/>
      <c r="J26" s="34"/>
      <c r="K26" s="34"/>
      <c r="L26" s="9"/>
    </row>
    <row r="27" spans="1:15">
      <c r="A27" s="67"/>
      <c r="B27" s="39"/>
      <c r="C27" s="39" t="s">
        <v>176</v>
      </c>
      <c r="D27" s="34" t="s">
        <v>273</v>
      </c>
      <c r="E27" s="34"/>
      <c r="F27" s="34"/>
      <c r="G27" s="34"/>
      <c r="H27" s="34"/>
      <c r="I27" s="34"/>
      <c r="J27" s="34"/>
      <c r="K27" s="34"/>
      <c r="L27" s="9"/>
    </row>
    <row r="28" spans="1:15">
      <c r="A28" s="67"/>
      <c r="B28" s="39"/>
      <c r="C28" s="39"/>
      <c r="D28" s="34" t="s">
        <v>274</v>
      </c>
      <c r="E28" s="34"/>
      <c r="F28" s="34"/>
      <c r="G28" s="34"/>
      <c r="H28" s="34"/>
      <c r="I28" s="34"/>
      <c r="J28" s="34"/>
      <c r="K28" s="34"/>
      <c r="L28" s="9"/>
    </row>
    <row r="29" spans="1:15">
      <c r="A29" s="67"/>
      <c r="B29" s="39"/>
      <c r="C29" s="39" t="s">
        <v>178</v>
      </c>
      <c r="D29" s="34" t="s">
        <v>275</v>
      </c>
      <c r="E29" s="34"/>
      <c r="F29" s="34"/>
      <c r="G29" s="34"/>
      <c r="H29" s="34"/>
      <c r="I29" s="34"/>
      <c r="J29" s="34"/>
      <c r="K29" s="34"/>
      <c r="L29" s="9"/>
    </row>
    <row r="30" spans="1:15">
      <c r="A30" s="67"/>
      <c r="B30" s="39"/>
      <c r="C30" s="34"/>
      <c r="D30" s="34" t="s">
        <v>276</v>
      </c>
      <c r="E30" s="34"/>
      <c r="F30" s="34"/>
      <c r="G30" s="34"/>
      <c r="H30" s="34"/>
      <c r="I30" s="34"/>
      <c r="J30" s="34"/>
      <c r="K30" s="34"/>
      <c r="L30" s="9"/>
    </row>
    <row r="31" spans="1:15">
      <c r="A31" s="67"/>
      <c r="B31" s="39"/>
      <c r="C31" s="34"/>
      <c r="D31" s="34"/>
      <c r="E31" s="34"/>
      <c r="F31" s="34"/>
      <c r="G31" s="34"/>
      <c r="H31" s="34"/>
      <c r="I31" s="34"/>
      <c r="J31" s="34"/>
      <c r="K31" s="34"/>
      <c r="L31" s="9"/>
      <c r="N31" t="s">
        <v>266</v>
      </c>
    </row>
    <row r="32" spans="1:15">
      <c r="A32" s="67"/>
      <c r="B32" s="52" t="s">
        <v>277</v>
      </c>
      <c r="C32" s="34" t="s">
        <v>278</v>
      </c>
      <c r="D32" s="34"/>
      <c r="E32" s="34"/>
      <c r="F32" s="34"/>
      <c r="G32" s="34"/>
      <c r="H32" s="34"/>
      <c r="I32" s="34"/>
      <c r="J32" s="34"/>
      <c r="K32" s="34"/>
      <c r="L32" s="9"/>
      <c r="N32" s="14" t="s">
        <v>279</v>
      </c>
      <c r="O32" s="15" t="s">
        <v>209</v>
      </c>
    </row>
    <row r="33" spans="1:12">
      <c r="A33" s="67"/>
      <c r="B33" s="39"/>
      <c r="C33" s="34"/>
      <c r="D33" s="34"/>
      <c r="E33" s="34"/>
      <c r="F33" s="34"/>
      <c r="G33" s="34"/>
      <c r="H33" s="34"/>
      <c r="I33" s="34"/>
      <c r="J33" s="34"/>
      <c r="K33" s="34"/>
      <c r="L33" s="9"/>
    </row>
    <row r="34" spans="1:12">
      <c r="A34" s="67"/>
      <c r="B34" s="39"/>
      <c r="C34" s="34" t="s">
        <v>280</v>
      </c>
      <c r="D34" s="34"/>
      <c r="E34" s="34"/>
      <c r="F34" s="34"/>
      <c r="G34" s="34"/>
      <c r="H34" s="34"/>
      <c r="I34" s="34"/>
      <c r="J34" s="34"/>
      <c r="K34" s="34"/>
      <c r="L34" s="9"/>
    </row>
    <row r="35" spans="1:12">
      <c r="A35" s="67"/>
      <c r="B35" s="39"/>
      <c r="C35" s="34" t="s">
        <v>281</v>
      </c>
      <c r="D35" s="34"/>
      <c r="E35" s="34"/>
      <c r="F35" s="34"/>
      <c r="G35" s="34"/>
      <c r="H35" s="34"/>
      <c r="I35" s="34"/>
      <c r="J35" s="34"/>
      <c r="K35" s="34"/>
      <c r="L35" s="9"/>
    </row>
    <row r="36" spans="1:12">
      <c r="A36" s="67"/>
      <c r="B36" s="39"/>
      <c r="C36" s="34"/>
      <c r="D36" s="34"/>
      <c r="E36" s="34"/>
      <c r="F36" s="34"/>
      <c r="G36" s="34"/>
      <c r="H36" s="34"/>
      <c r="I36" s="34"/>
      <c r="J36" s="34"/>
      <c r="K36" s="34"/>
      <c r="L36" s="9"/>
    </row>
    <row r="37" spans="1:12">
      <c r="A37" s="67"/>
      <c r="B37" s="39"/>
      <c r="C37" s="34" t="s">
        <v>282</v>
      </c>
      <c r="D37" s="34"/>
      <c r="E37" s="34"/>
      <c r="F37" s="34"/>
      <c r="G37" s="34"/>
      <c r="H37" s="34"/>
      <c r="I37" s="34"/>
      <c r="J37" s="34"/>
      <c r="K37" s="34"/>
      <c r="L37" s="9"/>
    </row>
    <row r="38" spans="1:12">
      <c r="A38" s="67"/>
      <c r="B38" s="39"/>
      <c r="C38" s="45" t="s">
        <v>283</v>
      </c>
      <c r="D38" s="45" t="s">
        <v>284</v>
      </c>
      <c r="E38" s="45" t="s">
        <v>285</v>
      </c>
      <c r="F38" s="45" t="s">
        <v>286</v>
      </c>
      <c r="G38" s="45" t="s">
        <v>287</v>
      </c>
      <c r="H38" s="34"/>
      <c r="I38" s="34"/>
      <c r="J38" s="34"/>
      <c r="K38" s="34"/>
      <c r="L38" s="9"/>
    </row>
    <row r="39" spans="1:12">
      <c r="A39" s="67"/>
      <c r="B39" s="39"/>
      <c r="C39" s="45">
        <v>-78.97</v>
      </c>
      <c r="D39" s="45">
        <v>-33.520000000000003</v>
      </c>
      <c r="E39" s="45">
        <v>-12.04</v>
      </c>
      <c r="F39" s="45">
        <v>23.38</v>
      </c>
      <c r="G39" s="45">
        <v>124.2</v>
      </c>
      <c r="H39" s="34"/>
      <c r="I39" s="34"/>
      <c r="J39" s="34"/>
      <c r="K39" s="34"/>
      <c r="L39" s="9"/>
    </row>
    <row r="40" spans="1:12">
      <c r="A40" s="67"/>
      <c r="B40" s="39"/>
      <c r="C40" s="34"/>
      <c r="D40" s="34"/>
      <c r="E40" s="34"/>
      <c r="F40" s="34"/>
      <c r="G40" s="34"/>
      <c r="H40" s="34"/>
      <c r="I40" s="34"/>
      <c r="J40" s="34"/>
      <c r="K40" s="34"/>
      <c r="L40" s="9"/>
    </row>
    <row r="41" spans="1:12">
      <c r="A41" s="67"/>
      <c r="B41" s="39"/>
      <c r="C41" s="34" t="s">
        <v>288</v>
      </c>
      <c r="D41" s="34"/>
      <c r="E41" s="34"/>
      <c r="F41" s="34"/>
      <c r="G41" s="34"/>
      <c r="H41" s="34"/>
      <c r="I41" s="34"/>
      <c r="J41" s="34"/>
      <c r="K41" s="34"/>
      <c r="L41" s="9"/>
    </row>
    <row r="42" spans="1:12">
      <c r="A42" s="67"/>
      <c r="B42" s="39"/>
      <c r="C42" s="34"/>
      <c r="D42" s="39" t="s">
        <v>289</v>
      </c>
      <c r="E42" s="39" t="s">
        <v>290</v>
      </c>
      <c r="F42" s="39" t="s">
        <v>291</v>
      </c>
      <c r="G42" s="39" t="s">
        <v>292</v>
      </c>
      <c r="H42" s="34"/>
      <c r="I42" s="34"/>
      <c r="J42" s="34"/>
      <c r="K42" s="34"/>
      <c r="L42" s="9"/>
    </row>
    <row r="43" spans="1:12">
      <c r="A43" s="67"/>
      <c r="B43" s="39"/>
      <c r="C43" s="34" t="s">
        <v>293</v>
      </c>
      <c r="D43" s="34">
        <v>-260.05900000000003</v>
      </c>
      <c r="E43" s="34">
        <v>102.607</v>
      </c>
      <c r="F43" s="34">
        <v>-2.5350000000000001</v>
      </c>
      <c r="G43" s="34">
        <v>1.89E-2</v>
      </c>
      <c r="H43" s="34" t="s">
        <v>294</v>
      </c>
      <c r="I43" s="34"/>
      <c r="J43" s="34"/>
      <c r="K43" s="34"/>
      <c r="L43" s="9"/>
    </row>
    <row r="44" spans="1:12">
      <c r="A44" s="67"/>
      <c r="B44" s="39"/>
      <c r="C44" s="34" t="s">
        <v>295</v>
      </c>
      <c r="D44" s="34">
        <v>5.0410000000000004</v>
      </c>
      <c r="E44" s="34">
        <v>1.6579999999999999</v>
      </c>
      <c r="F44" s="34">
        <v>3.0409999999999999</v>
      </c>
      <c r="G44" s="34">
        <v>6.0000000000000001E-3</v>
      </c>
      <c r="H44" s="34" t="s">
        <v>296</v>
      </c>
      <c r="I44" s="34"/>
      <c r="J44" s="34"/>
      <c r="K44" s="34"/>
      <c r="L44" s="9"/>
    </row>
    <row r="45" spans="1:12">
      <c r="A45" s="67"/>
      <c r="B45" s="39"/>
      <c r="C45" s="34" t="s">
        <v>297</v>
      </c>
      <c r="D45" s="34"/>
      <c r="E45" s="34"/>
      <c r="F45" s="34"/>
      <c r="G45" s="34"/>
      <c r="H45" s="34"/>
      <c r="I45" s="34"/>
      <c r="J45" s="34"/>
      <c r="K45" s="34"/>
      <c r="L45" s="9"/>
    </row>
    <row r="46" spans="1:12">
      <c r="A46" s="67"/>
      <c r="B46" s="39"/>
      <c r="C46" s="34" t="s">
        <v>298</v>
      </c>
      <c r="D46" s="34"/>
      <c r="E46" s="34"/>
      <c r="F46" s="34"/>
      <c r="G46" s="34"/>
      <c r="H46" s="34"/>
      <c r="I46" s="34"/>
      <c r="J46" s="34"/>
      <c r="K46" s="34"/>
      <c r="L46" s="9"/>
    </row>
    <row r="47" spans="1:12">
      <c r="A47" s="67"/>
      <c r="B47" s="39"/>
      <c r="C47" s="34"/>
      <c r="D47" s="34"/>
      <c r="E47" s="34"/>
      <c r="F47" s="34"/>
      <c r="G47" s="34"/>
      <c r="H47" s="34"/>
      <c r="I47" s="34"/>
      <c r="J47" s="34"/>
      <c r="K47" s="34"/>
      <c r="L47" s="9"/>
    </row>
    <row r="48" spans="1:12">
      <c r="A48" s="67"/>
      <c r="B48" s="39"/>
      <c r="C48" s="34" t="s">
        <v>299</v>
      </c>
      <c r="D48" s="34"/>
      <c r="E48" s="34"/>
      <c r="F48" s="34"/>
      <c r="G48" s="34"/>
      <c r="H48" s="34"/>
      <c r="I48" s="34"/>
      <c r="J48" s="34"/>
      <c r="K48" s="34"/>
      <c r="L48" s="9"/>
    </row>
    <row r="49" spans="1:15">
      <c r="A49" s="67"/>
      <c r="B49" s="39"/>
      <c r="C49" s="34" t="s">
        <v>300</v>
      </c>
      <c r="D49" s="34"/>
      <c r="E49" s="34"/>
      <c r="F49" s="34"/>
      <c r="G49" s="34"/>
      <c r="H49" s="34"/>
      <c r="I49" s="34"/>
      <c r="J49" s="34"/>
      <c r="K49" s="34"/>
      <c r="L49" s="9"/>
    </row>
    <row r="50" spans="1:15">
      <c r="A50" s="67"/>
      <c r="B50" s="39"/>
      <c r="C50" s="34" t="s">
        <v>301</v>
      </c>
      <c r="D50" s="34"/>
      <c r="E50" s="34"/>
      <c r="F50" s="34"/>
      <c r="G50" s="34"/>
      <c r="H50" s="34"/>
      <c r="I50" s="34"/>
      <c r="J50" s="34"/>
      <c r="K50" s="34"/>
      <c r="L50" s="9"/>
    </row>
    <row r="51" spans="1:15">
      <c r="A51" s="67"/>
      <c r="B51" s="39"/>
      <c r="C51" s="34"/>
      <c r="D51" s="34"/>
      <c r="E51" s="34"/>
      <c r="F51" s="34"/>
      <c r="G51" s="34"/>
      <c r="H51" s="34"/>
      <c r="I51" s="34"/>
      <c r="J51" s="34"/>
      <c r="K51" s="34"/>
      <c r="L51" s="9"/>
    </row>
    <row r="52" spans="1:15">
      <c r="A52" s="67"/>
      <c r="B52" s="39"/>
      <c r="C52" s="34" t="s">
        <v>302</v>
      </c>
      <c r="D52" s="34"/>
      <c r="E52" s="34"/>
      <c r="F52" s="34"/>
      <c r="G52" s="34"/>
      <c r="H52" s="34"/>
      <c r="I52" s="34"/>
      <c r="J52" s="34"/>
      <c r="K52" s="34"/>
      <c r="L52" s="9"/>
    </row>
    <row r="53" spans="1:15">
      <c r="A53" s="67"/>
      <c r="B53" s="39"/>
      <c r="C53" s="34"/>
      <c r="D53" s="34"/>
      <c r="E53" s="34"/>
      <c r="F53" s="34"/>
      <c r="G53" s="34"/>
      <c r="H53" s="34"/>
      <c r="I53" s="34"/>
      <c r="J53" s="34"/>
      <c r="K53" s="34"/>
      <c r="L53" s="9"/>
    </row>
    <row r="54" spans="1:15">
      <c r="A54" s="67"/>
      <c r="B54" s="39"/>
      <c r="C54" s="39" t="s">
        <v>172</v>
      </c>
      <c r="D54" s="34" t="s">
        <v>303</v>
      </c>
      <c r="E54" s="34"/>
      <c r="F54" s="34"/>
      <c r="G54" s="34"/>
      <c r="H54" s="34"/>
      <c r="I54" s="34"/>
      <c r="J54" s="34"/>
      <c r="K54" s="34"/>
      <c r="L54" s="9"/>
    </row>
    <row r="55" spans="1:15">
      <c r="A55" s="67"/>
      <c r="B55" s="39"/>
      <c r="C55" s="39" t="s">
        <v>174</v>
      </c>
      <c r="D55" s="34" t="s">
        <v>304</v>
      </c>
      <c r="E55" s="34"/>
      <c r="F55" s="34"/>
      <c r="G55" s="34"/>
      <c r="H55" s="34"/>
      <c r="I55" s="34"/>
      <c r="J55" s="34"/>
      <c r="K55" s="34"/>
      <c r="L55" s="9"/>
    </row>
    <row r="56" spans="1:15">
      <c r="A56" s="67"/>
      <c r="B56" s="39"/>
      <c r="C56" s="39" t="s">
        <v>176</v>
      </c>
      <c r="D56" s="34" t="s">
        <v>305</v>
      </c>
      <c r="E56" s="34"/>
      <c r="F56" s="34"/>
      <c r="G56" s="34"/>
      <c r="H56" s="34"/>
      <c r="I56" s="34"/>
      <c r="J56" s="34"/>
      <c r="K56" s="34"/>
      <c r="L56" s="9"/>
    </row>
    <row r="57" spans="1:15">
      <c r="A57" s="67"/>
      <c r="B57" s="39"/>
      <c r="C57" s="39" t="s">
        <v>178</v>
      </c>
      <c r="D57" s="34" t="s">
        <v>306</v>
      </c>
      <c r="E57" s="34"/>
      <c r="F57" s="34"/>
      <c r="G57" s="34"/>
      <c r="H57" s="34"/>
      <c r="I57" s="34"/>
      <c r="J57" s="34"/>
      <c r="K57" s="34"/>
      <c r="L57" s="9"/>
    </row>
    <row r="58" spans="1:15">
      <c r="A58" s="67"/>
      <c r="B58" s="39"/>
      <c r="C58" s="34"/>
      <c r="D58" s="34" t="s">
        <v>307</v>
      </c>
      <c r="E58" s="34"/>
      <c r="F58" s="34"/>
      <c r="G58" s="34"/>
      <c r="H58" s="34"/>
      <c r="I58" s="34"/>
      <c r="J58" s="34"/>
      <c r="K58" s="34"/>
      <c r="L58" s="9"/>
    </row>
    <row r="59" spans="1:15">
      <c r="A59" s="67"/>
      <c r="B59" s="39"/>
      <c r="C59" s="34"/>
      <c r="D59" s="34"/>
      <c r="E59" s="34"/>
      <c r="F59" s="34"/>
      <c r="G59" s="34"/>
      <c r="H59" s="34"/>
      <c r="I59" s="34"/>
      <c r="J59" s="34"/>
      <c r="K59" s="34"/>
      <c r="L59" s="9"/>
      <c r="N59" t="s">
        <v>266</v>
      </c>
    </row>
    <row r="60" spans="1:15">
      <c r="A60" s="67"/>
      <c r="B60" s="52" t="s">
        <v>308</v>
      </c>
      <c r="C60" s="34" t="s">
        <v>309</v>
      </c>
      <c r="D60" s="34"/>
      <c r="E60" s="34"/>
      <c r="F60" s="34"/>
      <c r="G60" s="34"/>
      <c r="H60" s="34"/>
      <c r="I60" s="34"/>
      <c r="J60" s="34"/>
      <c r="K60" s="34"/>
      <c r="L60" s="9"/>
      <c r="N60" s="14" t="s">
        <v>310</v>
      </c>
      <c r="O60" s="15" t="s">
        <v>151</v>
      </c>
    </row>
    <row r="61" spans="1:15">
      <c r="A61" s="67"/>
      <c r="B61" s="39"/>
      <c r="C61" s="34"/>
      <c r="D61" s="34"/>
      <c r="E61" s="34"/>
      <c r="F61" s="34"/>
      <c r="G61" s="34"/>
      <c r="H61" s="34"/>
      <c r="I61" s="34"/>
      <c r="J61" s="34"/>
      <c r="K61" s="34"/>
      <c r="L61" s="9"/>
    </row>
    <row r="62" spans="1:15">
      <c r="A62" s="67"/>
      <c r="B62" s="39"/>
      <c r="C62" s="34" t="s">
        <v>311</v>
      </c>
      <c r="D62" s="34"/>
      <c r="E62" s="34"/>
      <c r="F62" s="34"/>
      <c r="G62" s="34"/>
      <c r="H62" s="34"/>
      <c r="I62" s="34"/>
      <c r="J62" s="34"/>
      <c r="K62" s="34"/>
      <c r="L62" s="9"/>
    </row>
    <row r="63" spans="1:15">
      <c r="A63" s="67"/>
      <c r="B63" s="39"/>
      <c r="C63" s="34"/>
      <c r="D63" s="39" t="s">
        <v>312</v>
      </c>
      <c r="E63" s="39"/>
      <c r="F63" s="39" t="s">
        <v>313</v>
      </c>
      <c r="G63" s="34"/>
      <c r="H63" s="39" t="s">
        <v>314</v>
      </c>
      <c r="I63" s="39"/>
      <c r="J63" s="34"/>
      <c r="K63" s="34"/>
      <c r="L63" s="9"/>
    </row>
    <row r="64" spans="1:15">
      <c r="A64" s="67"/>
      <c r="B64" s="39"/>
      <c r="C64" s="45" t="s">
        <v>315</v>
      </c>
      <c r="D64" s="39">
        <v>-260.05924599999997</v>
      </c>
      <c r="E64" s="39"/>
      <c r="F64" s="39">
        <v>-0.36602757899999999</v>
      </c>
      <c r="G64" s="34"/>
      <c r="H64" s="39">
        <v>100.52909699999999</v>
      </c>
      <c r="I64" s="39"/>
      <c r="J64" s="34"/>
      <c r="K64" s="34"/>
      <c r="L64" s="9"/>
    </row>
    <row r="65" spans="1:12">
      <c r="A65" s="67"/>
      <c r="B65" s="39"/>
      <c r="C65" s="45" t="s">
        <v>316</v>
      </c>
      <c r="D65" s="39">
        <v>5.0414779999999997</v>
      </c>
      <c r="E65" s="39"/>
      <c r="F65" s="39">
        <v>5.7850360000000003E-3</v>
      </c>
      <c r="G65" s="34"/>
      <c r="H65" s="39">
        <v>1.6285080000000001</v>
      </c>
      <c r="I65" s="39"/>
      <c r="J65" s="34"/>
      <c r="K65" s="34"/>
      <c r="L65" s="9"/>
    </row>
    <row r="66" spans="1:12">
      <c r="A66" s="67"/>
      <c r="B66" s="39"/>
      <c r="C66" s="34"/>
      <c r="D66" s="34"/>
      <c r="E66" s="34"/>
      <c r="F66" s="34"/>
      <c r="G66" s="34"/>
      <c r="H66" s="34"/>
      <c r="I66" s="34"/>
      <c r="J66" s="34"/>
      <c r="K66" s="34"/>
      <c r="L66" s="9"/>
    </row>
    <row r="67" spans="1:12">
      <c r="A67" s="67"/>
      <c r="B67" s="39"/>
      <c r="C67" s="39" t="s">
        <v>172</v>
      </c>
      <c r="D67" s="34" t="s">
        <v>317</v>
      </c>
      <c r="E67" s="34"/>
      <c r="F67" s="34"/>
      <c r="G67" s="34"/>
      <c r="H67" s="34"/>
      <c r="I67" s="34"/>
      <c r="J67" s="34"/>
      <c r="K67" s="34"/>
      <c r="L67" s="9"/>
    </row>
    <row r="68" spans="1:12">
      <c r="A68" s="67"/>
      <c r="B68" s="39"/>
      <c r="C68" s="39" t="s">
        <v>174</v>
      </c>
      <c r="D68" s="34" t="s">
        <v>318</v>
      </c>
      <c r="E68" s="34"/>
      <c r="F68" s="34"/>
      <c r="G68" s="34"/>
      <c r="H68" s="34"/>
      <c r="I68" s="34"/>
      <c r="J68" s="34"/>
      <c r="K68" s="34"/>
      <c r="L68" s="9"/>
    </row>
    <row r="69" spans="1:12">
      <c r="A69" s="67"/>
      <c r="B69" s="39"/>
      <c r="C69" s="39" t="s">
        <v>176</v>
      </c>
      <c r="D69" s="34" t="s">
        <v>319</v>
      </c>
      <c r="E69" s="34"/>
      <c r="F69" s="34"/>
      <c r="G69" s="34"/>
      <c r="H69" s="34"/>
      <c r="I69" s="34"/>
      <c r="J69" s="34"/>
      <c r="K69" s="34"/>
      <c r="L69" s="9"/>
    </row>
    <row r="70" spans="1:12">
      <c r="A70" s="67"/>
      <c r="B70" s="39"/>
      <c r="C70" s="39" t="s">
        <v>178</v>
      </c>
      <c r="D70" s="34" t="s">
        <v>320</v>
      </c>
      <c r="E70" s="34"/>
      <c r="F70" s="34"/>
      <c r="G70" s="34"/>
      <c r="H70" s="34"/>
      <c r="I70" s="34"/>
      <c r="J70" s="34"/>
      <c r="K70" s="34"/>
      <c r="L70" s="9"/>
    </row>
    <row r="71" spans="1:12" ht="15" thickBot="1">
      <c r="A71" s="68"/>
      <c r="B71" s="69"/>
      <c r="C71" s="10"/>
      <c r="D71" s="10"/>
      <c r="E71" s="10"/>
      <c r="F71" s="10"/>
      <c r="G71" s="10"/>
      <c r="H71" s="10"/>
      <c r="I71" s="10"/>
      <c r="J71" s="10"/>
      <c r="K71" s="10"/>
      <c r="L71" s="11"/>
    </row>
  </sheetData>
  <dataValidations count="2">
    <dataValidation type="list" allowBlank="1" showInputMessage="1" showErrorMessage="1" sqref="O22 O32 O60" xr:uid="{0DBB36A9-97C6-49CE-9D35-8EADA3F4EDFD}">
      <formula1>"A,B,C,D"</formula1>
    </dataValidation>
    <dataValidation type="list" showInputMessage="1" showErrorMessage="1" sqref="B1" xr:uid="{B0429194-E648-4DCB-8D2B-CD374DDC7CBD}">
      <formula1>"Incomplete,Finished,Review"</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7" tint="0.39997558519241921"/>
  </sheetPr>
  <dimension ref="A1:O14"/>
  <sheetViews>
    <sheetView workbookViewId="0"/>
  </sheetViews>
  <sheetFormatPr defaultRowHeight="14.45"/>
  <cols>
    <col min="2" max="2" width="10.5703125" customWidth="1"/>
  </cols>
  <sheetData>
    <row r="1" spans="1:15">
      <c r="A1" s="28">
        <v>6</v>
      </c>
      <c r="B1" s="29" t="s">
        <v>191</v>
      </c>
      <c r="C1" s="30"/>
      <c r="D1" s="31" t="s">
        <v>321</v>
      </c>
      <c r="E1" s="30"/>
      <c r="F1" s="30"/>
      <c r="G1" s="30"/>
      <c r="H1" s="30"/>
      <c r="I1" s="30"/>
      <c r="J1" s="30"/>
      <c r="K1" s="30"/>
      <c r="L1" s="32"/>
    </row>
    <row r="2" spans="1:15">
      <c r="A2" s="33" t="s">
        <v>146</v>
      </c>
      <c r="B2" s="34"/>
      <c r="C2" s="34"/>
      <c r="D2" s="34"/>
      <c r="E2" s="34"/>
      <c r="F2" s="34"/>
      <c r="G2" s="34"/>
      <c r="H2" s="34"/>
      <c r="I2" s="34"/>
      <c r="J2" s="34"/>
      <c r="K2" s="34"/>
      <c r="L2" s="35"/>
    </row>
    <row r="3" spans="1:15">
      <c r="A3" s="36">
        <v>10</v>
      </c>
      <c r="B3" s="34"/>
      <c r="C3" s="34"/>
      <c r="D3" s="34"/>
      <c r="E3" s="34"/>
      <c r="F3" s="34"/>
      <c r="G3" s="34"/>
      <c r="H3" s="34"/>
      <c r="I3" s="34"/>
      <c r="J3" s="34"/>
      <c r="K3" s="34"/>
      <c r="L3" s="35"/>
    </row>
    <row r="4" spans="1:15">
      <c r="A4" s="37"/>
      <c r="B4" s="34"/>
      <c r="C4" s="34"/>
      <c r="D4" s="34"/>
      <c r="E4" s="34"/>
      <c r="F4" s="34"/>
      <c r="G4" s="34"/>
      <c r="H4" s="34"/>
      <c r="I4" s="34"/>
      <c r="J4" s="34"/>
      <c r="K4" s="34"/>
      <c r="L4" s="35"/>
    </row>
    <row r="5" spans="1:15">
      <c r="A5" s="37"/>
      <c r="B5" s="34" t="s">
        <v>322</v>
      </c>
      <c r="C5" s="34"/>
      <c r="D5" s="34"/>
      <c r="E5" s="34"/>
      <c r="F5" s="34"/>
      <c r="G5" s="34"/>
      <c r="H5" s="34"/>
      <c r="I5" s="34"/>
      <c r="J5" s="34"/>
      <c r="K5" s="34"/>
      <c r="L5" s="35"/>
      <c r="N5" s="14" t="s">
        <v>182</v>
      </c>
      <c r="O5" s="15" t="s">
        <v>150</v>
      </c>
    </row>
    <row r="6" spans="1:15">
      <c r="A6" s="37"/>
      <c r="B6" s="34" t="s">
        <v>323</v>
      </c>
      <c r="C6" s="34"/>
      <c r="D6" s="34"/>
      <c r="E6" s="34"/>
      <c r="F6" s="34"/>
      <c r="G6" s="34"/>
      <c r="H6" s="34"/>
      <c r="I6" s="34"/>
      <c r="J6" s="34"/>
      <c r="K6" s="34"/>
      <c r="L6" s="35"/>
    </row>
    <row r="7" spans="1:15">
      <c r="A7" s="37"/>
      <c r="B7" s="34"/>
      <c r="C7" s="34"/>
      <c r="D7" s="34"/>
      <c r="E7" s="34"/>
      <c r="F7" s="34"/>
      <c r="G7" s="34"/>
      <c r="H7" s="34"/>
      <c r="I7" s="34"/>
      <c r="J7" s="34"/>
      <c r="K7" s="34"/>
      <c r="L7" s="35"/>
    </row>
    <row r="8" spans="1:15">
      <c r="A8" s="37"/>
      <c r="B8" s="34" t="s">
        <v>324</v>
      </c>
      <c r="C8" s="34"/>
      <c r="D8" s="34"/>
      <c r="E8" s="34"/>
      <c r="F8" s="34"/>
      <c r="G8" s="34"/>
      <c r="H8" s="34"/>
      <c r="I8" s="34"/>
      <c r="J8" s="34"/>
      <c r="K8" s="34"/>
      <c r="L8" s="35"/>
    </row>
    <row r="9" spans="1:15">
      <c r="A9" s="37"/>
      <c r="B9" s="34"/>
      <c r="C9" s="34"/>
      <c r="D9" s="34"/>
      <c r="E9" s="34"/>
      <c r="F9" s="34"/>
      <c r="G9" s="34"/>
      <c r="H9" s="34"/>
      <c r="I9" s="34"/>
      <c r="J9" s="34"/>
      <c r="K9" s="34"/>
      <c r="L9" s="35"/>
    </row>
    <row r="10" spans="1:15">
      <c r="A10" s="37"/>
      <c r="B10" s="39" t="s">
        <v>172</v>
      </c>
      <c r="C10" s="45">
        <v>7</v>
      </c>
      <c r="D10" s="34"/>
      <c r="E10" s="34"/>
      <c r="F10" s="34"/>
      <c r="G10" s="34"/>
      <c r="H10" s="34"/>
      <c r="I10" s="34"/>
      <c r="J10" s="34"/>
      <c r="K10" s="34"/>
      <c r="L10" s="35"/>
    </row>
    <row r="11" spans="1:15">
      <c r="A11" s="37"/>
      <c r="B11" s="39" t="s">
        <v>174</v>
      </c>
      <c r="C11" s="45">
        <v>9</v>
      </c>
      <c r="D11" s="34"/>
      <c r="E11" s="34"/>
      <c r="F11" s="34"/>
      <c r="G11" s="34"/>
      <c r="H11" s="34"/>
      <c r="I11" s="34"/>
      <c r="J11" s="34"/>
      <c r="K11" s="34"/>
      <c r="L11" s="35"/>
    </row>
    <row r="12" spans="1:15">
      <c r="A12" s="37"/>
      <c r="B12" s="39" t="s">
        <v>176</v>
      </c>
      <c r="C12" s="45">
        <v>11</v>
      </c>
      <c r="D12" s="34"/>
      <c r="E12" s="34"/>
      <c r="F12" s="34"/>
      <c r="G12" s="34"/>
      <c r="H12" s="34"/>
      <c r="I12" s="34"/>
      <c r="J12" s="34"/>
      <c r="K12" s="34"/>
      <c r="L12" s="35"/>
    </row>
    <row r="13" spans="1:15">
      <c r="A13" s="37"/>
      <c r="B13" s="39" t="s">
        <v>178</v>
      </c>
      <c r="C13" s="45">
        <v>13</v>
      </c>
      <c r="D13" s="34"/>
      <c r="E13" s="34"/>
      <c r="F13" s="34"/>
      <c r="G13" s="34"/>
      <c r="H13" s="34"/>
      <c r="I13" s="34"/>
      <c r="J13" s="34"/>
      <c r="K13" s="34"/>
      <c r="L13" s="35"/>
    </row>
    <row r="14" spans="1:15">
      <c r="A14" s="41"/>
      <c r="B14" s="42"/>
      <c r="C14" s="42"/>
      <c r="D14" s="42"/>
      <c r="E14" s="42"/>
      <c r="F14" s="42"/>
      <c r="G14" s="42"/>
      <c r="H14" s="42"/>
      <c r="I14" s="42"/>
      <c r="J14" s="42"/>
      <c r="K14" s="42"/>
      <c r="L14" s="43"/>
    </row>
  </sheetData>
  <dataValidations count="2">
    <dataValidation type="list" showInputMessage="1" showErrorMessage="1" sqref="B1" xr:uid="{00000000-0002-0000-0B00-000000000000}">
      <formula1>"Incomplete,Finished,Review"</formula1>
    </dataValidation>
    <dataValidation type="list" allowBlank="1" showInputMessage="1" showErrorMessage="1" sqref="O5" xr:uid="{00000000-0002-0000-0B00-000001000000}">
      <formula1>"A,B,C,D"</formula1>
    </dataValidation>
  </dataValidations>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512D7-DED2-4B0B-A64E-4BA3E5EF33F0}">
  <sheetPr>
    <tabColor theme="7" tint="0.39997558519241921"/>
  </sheetPr>
  <dimension ref="A1:O21"/>
  <sheetViews>
    <sheetView workbookViewId="0"/>
  </sheetViews>
  <sheetFormatPr defaultRowHeight="14.45"/>
  <cols>
    <col min="2" max="2" width="10.5703125" customWidth="1"/>
  </cols>
  <sheetData>
    <row r="1" spans="1:15">
      <c r="A1" s="28">
        <v>7</v>
      </c>
      <c r="B1" s="29" t="s">
        <v>191</v>
      </c>
      <c r="C1" s="30"/>
      <c r="D1" s="31" t="s">
        <v>228</v>
      </c>
      <c r="E1" s="30"/>
      <c r="F1" s="30"/>
      <c r="G1" s="30"/>
      <c r="H1" s="30"/>
      <c r="I1" s="30"/>
      <c r="J1" s="30"/>
      <c r="K1" s="30"/>
      <c r="L1" s="32"/>
    </row>
    <row r="2" spans="1:15">
      <c r="A2" s="33" t="s">
        <v>146</v>
      </c>
      <c r="B2" s="34"/>
      <c r="C2" s="34"/>
      <c r="D2" s="34"/>
      <c r="E2" s="34"/>
      <c r="F2" s="34"/>
      <c r="G2" s="34"/>
      <c r="H2" s="34"/>
      <c r="I2" s="34"/>
      <c r="J2" s="34"/>
      <c r="K2" s="34"/>
      <c r="L2" s="35"/>
    </row>
    <row r="3" spans="1:15">
      <c r="A3" s="36">
        <v>10</v>
      </c>
      <c r="B3" s="34"/>
      <c r="C3" s="34"/>
      <c r="D3" s="34"/>
      <c r="E3" s="34"/>
      <c r="F3" s="34"/>
      <c r="G3" s="34"/>
      <c r="H3" s="34"/>
      <c r="I3" s="34"/>
      <c r="J3" s="34"/>
      <c r="K3" s="34"/>
      <c r="L3" s="35"/>
    </row>
    <row r="4" spans="1:15">
      <c r="A4" s="37"/>
      <c r="B4" s="34"/>
      <c r="C4" s="34"/>
      <c r="D4" s="34"/>
      <c r="E4" s="34"/>
      <c r="F4" s="34"/>
      <c r="G4" s="34"/>
      <c r="H4" s="34"/>
      <c r="I4" s="34"/>
      <c r="J4" s="34"/>
      <c r="K4" s="34"/>
      <c r="L4" s="35"/>
    </row>
    <row r="5" spans="1:15">
      <c r="A5" s="37"/>
      <c r="B5" s="44" t="s">
        <v>325</v>
      </c>
      <c r="C5" s="44"/>
      <c r="D5" s="44"/>
      <c r="E5" s="34"/>
      <c r="F5" s="34"/>
      <c r="G5" s="34"/>
      <c r="H5" s="34"/>
      <c r="I5" s="34"/>
      <c r="J5" s="34"/>
      <c r="K5" s="34"/>
      <c r="L5" s="35"/>
      <c r="N5" s="14" t="s">
        <v>182</v>
      </c>
      <c r="O5" s="15" t="s">
        <v>149</v>
      </c>
    </row>
    <row r="6" spans="1:15">
      <c r="A6" s="37"/>
      <c r="B6" s="44" t="s">
        <v>326</v>
      </c>
      <c r="C6" s="44"/>
      <c r="D6" s="44"/>
      <c r="E6" s="34"/>
      <c r="F6" s="34"/>
      <c r="G6" s="34"/>
      <c r="H6" s="34"/>
      <c r="I6" s="34"/>
      <c r="J6" s="34"/>
      <c r="K6" s="34"/>
      <c r="L6" s="35"/>
    </row>
    <row r="7" spans="1:15">
      <c r="A7" s="37"/>
      <c r="B7" s="44"/>
      <c r="C7" s="44"/>
      <c r="D7" s="44"/>
      <c r="E7" s="34"/>
      <c r="F7" s="34"/>
      <c r="G7" s="34"/>
      <c r="H7" s="34"/>
      <c r="I7" s="34"/>
      <c r="J7" s="34"/>
      <c r="K7" s="34"/>
      <c r="L7" s="35"/>
    </row>
    <row r="8" spans="1:15">
      <c r="A8" s="37"/>
      <c r="B8" s="44"/>
      <c r="C8" s="71" t="s">
        <v>327</v>
      </c>
      <c r="D8" s="44"/>
      <c r="E8" s="34"/>
      <c r="F8" s="34"/>
      <c r="G8" s="34"/>
      <c r="H8" s="34"/>
      <c r="I8" s="34"/>
      <c r="J8" s="34"/>
      <c r="K8" s="34"/>
      <c r="L8" s="35"/>
    </row>
    <row r="9" spans="1:15">
      <c r="A9" s="37"/>
      <c r="B9" s="44"/>
      <c r="C9" s="71" t="s">
        <v>328</v>
      </c>
      <c r="D9" s="44"/>
      <c r="E9" s="34"/>
      <c r="F9" s="34"/>
      <c r="G9" s="34"/>
      <c r="H9" s="34"/>
      <c r="I9" s="34"/>
      <c r="J9" s="34"/>
      <c r="K9" s="34"/>
      <c r="L9" s="35"/>
    </row>
    <row r="10" spans="1:15">
      <c r="A10" s="37"/>
      <c r="B10" s="44"/>
      <c r="C10" s="44"/>
      <c r="D10" s="44"/>
      <c r="E10" s="34"/>
      <c r="F10" s="34"/>
      <c r="G10" s="34"/>
      <c r="H10" s="34"/>
      <c r="I10" s="34"/>
      <c r="J10" s="34"/>
      <c r="K10" s="34"/>
      <c r="L10" s="35"/>
    </row>
    <row r="11" spans="1:15">
      <c r="A11" s="37"/>
      <c r="B11" s="44" t="s">
        <v>329</v>
      </c>
      <c r="C11" s="44"/>
      <c r="D11" s="44"/>
      <c r="E11" s="34"/>
      <c r="F11" s="34"/>
      <c r="G11" s="34"/>
      <c r="H11" s="34"/>
      <c r="I11" s="34"/>
      <c r="J11" s="34"/>
      <c r="K11" s="34"/>
      <c r="L11" s="35"/>
    </row>
    <row r="12" spans="1:15">
      <c r="A12" s="37"/>
      <c r="B12" s="34" t="s">
        <v>330</v>
      </c>
      <c r="C12" s="44"/>
      <c r="D12" s="44"/>
      <c r="E12" s="34"/>
      <c r="F12" s="34"/>
      <c r="G12" s="34"/>
      <c r="H12" s="34"/>
      <c r="I12" s="34"/>
      <c r="J12" s="34"/>
      <c r="K12" s="34"/>
      <c r="L12" s="35"/>
    </row>
    <row r="13" spans="1:15">
      <c r="A13" s="37"/>
      <c r="B13" s="39"/>
      <c r="C13" s="44"/>
      <c r="D13" s="44"/>
      <c r="E13" s="34"/>
      <c r="F13" s="34"/>
      <c r="G13" s="34"/>
      <c r="H13" s="34"/>
      <c r="I13" s="34"/>
      <c r="J13" s="34"/>
      <c r="K13" s="34"/>
      <c r="L13" s="35"/>
    </row>
    <row r="14" spans="1:15">
      <c r="A14" s="37"/>
      <c r="B14" s="34" t="s">
        <v>331</v>
      </c>
      <c r="C14" s="44"/>
      <c r="D14" s="44"/>
      <c r="E14" s="34"/>
      <c r="F14" s="34"/>
      <c r="G14" s="34"/>
      <c r="H14" s="34"/>
      <c r="I14" s="34"/>
      <c r="J14" s="34"/>
      <c r="K14" s="34"/>
      <c r="L14" s="35"/>
    </row>
    <row r="15" spans="1:15">
      <c r="A15" s="37"/>
      <c r="B15" s="39"/>
      <c r="C15" s="44"/>
      <c r="D15" s="44"/>
      <c r="E15" s="34"/>
      <c r="F15" s="34"/>
      <c r="G15" s="34"/>
      <c r="H15" s="34"/>
      <c r="I15" s="34"/>
      <c r="J15" s="34"/>
      <c r="K15" s="34"/>
      <c r="L15" s="35"/>
    </row>
    <row r="16" spans="1:15">
      <c r="A16" s="37"/>
      <c r="B16" s="39" t="s">
        <v>172</v>
      </c>
      <c r="C16" s="34" t="s">
        <v>332</v>
      </c>
      <c r="D16" s="44"/>
      <c r="E16" s="34"/>
      <c r="F16" s="34"/>
      <c r="G16" s="34"/>
      <c r="H16" s="34"/>
      <c r="I16" s="34"/>
      <c r="J16" s="34"/>
      <c r="K16" s="34"/>
      <c r="L16" s="35"/>
    </row>
    <row r="17" spans="1:12">
      <c r="A17" s="37"/>
      <c r="B17" s="39" t="s">
        <v>174</v>
      </c>
      <c r="C17" s="34" t="s">
        <v>333</v>
      </c>
      <c r="D17" s="44"/>
      <c r="E17" s="34"/>
      <c r="F17" s="34"/>
      <c r="G17" s="34"/>
      <c r="H17" s="34"/>
      <c r="I17" s="34"/>
      <c r="J17" s="34"/>
      <c r="K17" s="34"/>
      <c r="L17" s="35"/>
    </row>
    <row r="18" spans="1:12">
      <c r="A18" s="37"/>
      <c r="B18" s="39"/>
      <c r="C18" s="34" t="s">
        <v>334</v>
      </c>
      <c r="D18" s="44"/>
      <c r="E18" s="34"/>
      <c r="F18" s="34"/>
      <c r="G18" s="34"/>
      <c r="H18" s="34"/>
      <c r="I18" s="34"/>
      <c r="J18" s="34"/>
      <c r="K18" s="34"/>
      <c r="L18" s="35"/>
    </row>
    <row r="19" spans="1:12">
      <c r="A19" s="37"/>
      <c r="B19" s="39" t="s">
        <v>176</v>
      </c>
      <c r="C19" s="34" t="s">
        <v>335</v>
      </c>
      <c r="D19" s="44"/>
      <c r="E19" s="34"/>
      <c r="F19" s="34"/>
      <c r="G19" s="34"/>
      <c r="H19" s="34"/>
      <c r="I19" s="34"/>
      <c r="J19" s="34"/>
      <c r="K19" s="34"/>
      <c r="L19" s="35"/>
    </row>
    <row r="20" spans="1:12">
      <c r="A20" s="37"/>
      <c r="B20" s="39" t="s">
        <v>178</v>
      </c>
      <c r="C20" s="34" t="s">
        <v>336</v>
      </c>
      <c r="D20" s="34"/>
      <c r="E20" s="34"/>
      <c r="F20" s="34"/>
      <c r="G20" s="34"/>
      <c r="H20" s="34"/>
      <c r="I20" s="34"/>
      <c r="J20" s="34"/>
      <c r="K20" s="34"/>
      <c r="L20" s="35"/>
    </row>
    <row r="21" spans="1:12" ht="15" thickBot="1">
      <c r="A21" s="41"/>
      <c r="B21" s="42"/>
      <c r="C21" s="42"/>
      <c r="D21" s="42"/>
      <c r="E21" s="42"/>
      <c r="F21" s="42"/>
      <c r="G21" s="42"/>
      <c r="H21" s="42"/>
      <c r="I21" s="42"/>
      <c r="J21" s="42"/>
      <c r="K21" s="42"/>
      <c r="L21" s="43"/>
    </row>
  </sheetData>
  <dataValidations count="2">
    <dataValidation type="list" showInputMessage="1" showErrorMessage="1" sqref="B1" xr:uid="{D57D1886-08C4-42D0-B867-E03A6FB6071B}">
      <formula1>"Incomplete,Finished,Review"</formula1>
    </dataValidation>
    <dataValidation type="list" allowBlank="1" showInputMessage="1" showErrorMessage="1" sqref="O5" xr:uid="{46EAFDC4-5170-45DC-A2CA-68554750A877}">
      <formula1>"A,B,C,D"</formula1>
    </dataValidation>
  </dataValidations>
  <pageMargins left="0.7" right="0.7" top="0.75" bottom="0.75" header="0.3" footer="0.3"/>
  <pageSetup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7" tint="0.39997558519241921"/>
  </sheetPr>
  <dimension ref="A1:O23"/>
  <sheetViews>
    <sheetView workbookViewId="0"/>
  </sheetViews>
  <sheetFormatPr defaultRowHeight="14.45"/>
  <cols>
    <col min="2" max="2" width="10.5703125" customWidth="1"/>
  </cols>
  <sheetData>
    <row r="1" spans="1:15">
      <c r="A1" s="28">
        <v>8</v>
      </c>
      <c r="B1" s="29" t="s">
        <v>191</v>
      </c>
      <c r="C1" s="30"/>
      <c r="D1" s="31" t="s">
        <v>337</v>
      </c>
      <c r="E1" s="30"/>
      <c r="F1" s="30"/>
      <c r="G1" s="30"/>
      <c r="H1" s="30"/>
      <c r="I1" s="30"/>
      <c r="J1" s="30"/>
      <c r="K1" s="30"/>
      <c r="L1" s="32"/>
    </row>
    <row r="2" spans="1:15">
      <c r="A2" s="33" t="s">
        <v>146</v>
      </c>
      <c r="B2" s="34"/>
      <c r="C2" s="34"/>
      <c r="D2" s="34"/>
      <c r="E2" s="34"/>
      <c r="F2" s="34"/>
      <c r="G2" s="34"/>
      <c r="H2" s="34"/>
      <c r="I2" s="34"/>
      <c r="J2" s="34"/>
      <c r="K2" s="34"/>
      <c r="L2" s="35"/>
    </row>
    <row r="3" spans="1:15">
      <c r="A3" s="36">
        <v>10</v>
      </c>
      <c r="B3" s="34"/>
      <c r="C3" s="34"/>
      <c r="D3" s="34"/>
      <c r="E3" s="34"/>
      <c r="F3" s="34"/>
      <c r="G3" s="34"/>
      <c r="H3" s="34"/>
      <c r="I3" s="34"/>
      <c r="J3" s="34"/>
      <c r="K3" s="34"/>
      <c r="L3" s="35"/>
    </row>
    <row r="4" spans="1:15">
      <c r="A4" s="37"/>
      <c r="B4" s="34"/>
      <c r="C4" s="34"/>
      <c r="D4" s="34"/>
      <c r="E4" s="34"/>
      <c r="F4" s="34"/>
      <c r="G4" s="34"/>
      <c r="H4" s="34"/>
      <c r="I4" s="34"/>
      <c r="J4" s="34"/>
      <c r="K4" s="34"/>
      <c r="L4" s="35"/>
    </row>
    <row r="5" spans="1:15">
      <c r="A5" s="37"/>
      <c r="B5" s="34" t="s">
        <v>338</v>
      </c>
      <c r="C5" s="34"/>
      <c r="D5" s="34"/>
      <c r="E5" s="34"/>
      <c r="F5" s="34"/>
      <c r="G5" s="34"/>
      <c r="H5" s="34"/>
      <c r="I5" s="34"/>
      <c r="J5" s="34"/>
      <c r="K5" s="34"/>
      <c r="L5" s="35"/>
      <c r="N5" s="14" t="s">
        <v>182</v>
      </c>
      <c r="O5" s="15" t="s">
        <v>151</v>
      </c>
    </row>
    <row r="6" spans="1:15">
      <c r="A6" s="37"/>
      <c r="B6" s="34"/>
      <c r="C6" s="34"/>
      <c r="D6" s="34"/>
      <c r="E6" s="34"/>
      <c r="F6" s="34"/>
      <c r="G6" s="34"/>
      <c r="H6" s="34"/>
      <c r="I6" s="34"/>
      <c r="J6" s="34"/>
      <c r="K6" s="34"/>
      <c r="L6" s="35"/>
    </row>
    <row r="7" spans="1:15" ht="16.5">
      <c r="A7" s="37"/>
      <c r="B7" s="34"/>
      <c r="C7" s="34" t="s">
        <v>339</v>
      </c>
      <c r="D7" s="34"/>
      <c r="E7" s="34"/>
      <c r="F7" s="34"/>
      <c r="G7" s="34"/>
      <c r="H7" s="34"/>
      <c r="I7" s="34"/>
      <c r="J7" s="34"/>
      <c r="K7" s="34"/>
      <c r="L7" s="35"/>
    </row>
    <row r="8" spans="1:15">
      <c r="A8" s="37"/>
      <c r="B8" s="34"/>
      <c r="C8" s="34"/>
      <c r="D8" s="34"/>
      <c r="E8" s="34"/>
      <c r="F8" s="34"/>
      <c r="G8" s="34"/>
      <c r="H8" s="34"/>
      <c r="I8" s="34"/>
      <c r="J8" s="34"/>
      <c r="K8" s="34"/>
      <c r="L8" s="35"/>
    </row>
    <row r="9" spans="1:15" ht="16.5">
      <c r="A9" s="37"/>
      <c r="B9" s="34" t="s">
        <v>340</v>
      </c>
      <c r="C9" s="34"/>
      <c r="D9" s="34"/>
      <c r="E9" s="34"/>
      <c r="F9" s="34"/>
      <c r="G9" s="34"/>
      <c r="H9" s="34"/>
      <c r="I9" s="34"/>
      <c r="J9" s="34"/>
      <c r="K9" s="34"/>
      <c r="L9" s="35"/>
    </row>
    <row r="10" spans="1:15">
      <c r="A10" s="37"/>
      <c r="B10" s="34"/>
      <c r="C10" s="34"/>
      <c r="D10" s="34"/>
      <c r="E10" s="34"/>
      <c r="F10" s="34"/>
      <c r="G10" s="34"/>
      <c r="H10" s="34"/>
      <c r="I10" s="34"/>
      <c r="J10" s="34"/>
      <c r="K10" s="34"/>
      <c r="L10" s="35"/>
    </row>
    <row r="11" spans="1:15">
      <c r="A11" s="37"/>
      <c r="B11" s="34" t="s">
        <v>341</v>
      </c>
      <c r="C11" s="34"/>
      <c r="D11" s="34"/>
      <c r="E11" s="34"/>
      <c r="F11" s="34"/>
      <c r="G11" s="34"/>
      <c r="H11" s="34"/>
      <c r="I11" s="34"/>
      <c r="J11" s="34"/>
      <c r="K11" s="34"/>
      <c r="L11" s="35"/>
    </row>
    <row r="12" spans="1:15">
      <c r="A12" s="37"/>
      <c r="B12" s="34"/>
      <c r="C12" s="34"/>
      <c r="D12" s="34"/>
      <c r="E12" s="34"/>
      <c r="F12" s="34"/>
      <c r="G12" s="34"/>
      <c r="H12" s="34"/>
      <c r="I12" s="34"/>
      <c r="J12" s="34"/>
      <c r="K12" s="34"/>
      <c r="L12" s="35"/>
    </row>
    <row r="13" spans="1:15" ht="16.5">
      <c r="A13" s="37"/>
      <c r="B13" s="34" t="s">
        <v>342</v>
      </c>
      <c r="C13" s="34"/>
      <c r="D13" s="34"/>
      <c r="E13" s="34"/>
      <c r="F13" s="34"/>
      <c r="G13" s="34"/>
      <c r="H13" s="34"/>
      <c r="I13" s="34"/>
      <c r="J13" s="34"/>
      <c r="K13" s="34"/>
      <c r="L13" s="35"/>
    </row>
    <row r="14" spans="1:15" ht="16.5">
      <c r="A14" s="37"/>
      <c r="B14" s="34" t="s">
        <v>343</v>
      </c>
      <c r="C14" s="34"/>
      <c r="D14" s="34"/>
      <c r="E14" s="34"/>
      <c r="F14" s="34"/>
      <c r="G14" s="34"/>
      <c r="H14" s="34"/>
      <c r="I14" s="34"/>
      <c r="J14" s="34"/>
      <c r="K14" s="34"/>
      <c r="L14" s="35"/>
    </row>
    <row r="15" spans="1:15">
      <c r="A15" s="37"/>
      <c r="B15" s="34" t="s">
        <v>344</v>
      </c>
      <c r="C15" s="34"/>
      <c r="D15" s="34"/>
      <c r="E15" s="34"/>
      <c r="F15" s="34"/>
      <c r="G15" s="34"/>
      <c r="H15" s="34"/>
      <c r="I15" s="34"/>
      <c r="J15" s="34"/>
      <c r="K15" s="34"/>
      <c r="L15" s="35"/>
    </row>
    <row r="16" spans="1:15">
      <c r="A16" s="37"/>
      <c r="B16" s="34"/>
      <c r="C16" s="34"/>
      <c r="D16" s="34"/>
      <c r="E16" s="34"/>
      <c r="F16" s="34"/>
      <c r="G16" s="34"/>
      <c r="H16" s="34"/>
      <c r="I16" s="34"/>
      <c r="J16" s="34"/>
      <c r="K16" s="34"/>
      <c r="L16" s="35"/>
    </row>
    <row r="17" spans="1:12">
      <c r="A17" s="37"/>
      <c r="B17" s="39" t="s">
        <v>172</v>
      </c>
      <c r="C17" s="34" t="s">
        <v>345</v>
      </c>
      <c r="D17" s="34"/>
      <c r="E17" s="34"/>
      <c r="F17" s="34"/>
      <c r="G17" s="34"/>
      <c r="H17" s="34"/>
      <c r="I17" s="34"/>
      <c r="J17" s="34"/>
      <c r="K17" s="34"/>
      <c r="L17" s="35"/>
    </row>
    <row r="18" spans="1:12">
      <c r="A18" s="37"/>
      <c r="B18" s="39" t="s">
        <v>174</v>
      </c>
      <c r="C18" s="34" t="s">
        <v>346</v>
      </c>
      <c r="D18" s="34"/>
      <c r="E18" s="34"/>
      <c r="F18" s="34"/>
      <c r="G18" s="34"/>
      <c r="H18" s="34"/>
      <c r="I18" s="34"/>
      <c r="J18" s="34"/>
      <c r="K18" s="34"/>
      <c r="L18" s="35"/>
    </row>
    <row r="19" spans="1:12">
      <c r="A19" s="37"/>
      <c r="B19" s="39" t="s">
        <v>176</v>
      </c>
      <c r="C19" s="34" t="s">
        <v>347</v>
      </c>
      <c r="D19" s="34"/>
      <c r="E19" s="34"/>
      <c r="F19" s="34"/>
      <c r="G19" s="34"/>
      <c r="H19" s="34"/>
      <c r="I19" s="34"/>
      <c r="J19" s="34"/>
      <c r="K19" s="34"/>
      <c r="L19" s="35"/>
    </row>
    <row r="20" spans="1:12">
      <c r="A20" s="37"/>
      <c r="B20" s="39" t="s">
        <v>178</v>
      </c>
      <c r="C20" s="34" t="s">
        <v>348</v>
      </c>
      <c r="D20" s="34"/>
      <c r="E20" s="34"/>
      <c r="F20" s="34"/>
      <c r="G20" s="34"/>
      <c r="H20" s="34"/>
      <c r="I20" s="34"/>
      <c r="J20" s="34"/>
      <c r="K20" s="34"/>
      <c r="L20" s="35"/>
    </row>
    <row r="21" spans="1:12">
      <c r="A21" s="37"/>
      <c r="B21" s="39" t="s">
        <v>180</v>
      </c>
      <c r="C21" s="34" t="s">
        <v>349</v>
      </c>
      <c r="D21" s="34"/>
      <c r="E21" s="34"/>
      <c r="F21" s="34"/>
      <c r="G21" s="34"/>
      <c r="H21" s="34"/>
      <c r="I21" s="34"/>
      <c r="J21" s="34"/>
      <c r="K21" s="34"/>
      <c r="L21" s="35"/>
    </row>
    <row r="22" spans="1:12">
      <c r="A22" s="37"/>
      <c r="B22" s="34"/>
      <c r="C22" s="34"/>
      <c r="D22" s="34"/>
      <c r="E22" s="34"/>
      <c r="F22" s="34"/>
      <c r="G22" s="34"/>
      <c r="H22" s="34"/>
      <c r="I22" s="34"/>
      <c r="J22" s="34"/>
      <c r="K22" s="34"/>
      <c r="L22" s="35"/>
    </row>
    <row r="23" spans="1:12">
      <c r="A23" s="41"/>
      <c r="B23" s="42"/>
      <c r="C23" s="42"/>
      <c r="D23" s="42"/>
      <c r="E23" s="42"/>
      <c r="F23" s="42"/>
      <c r="G23" s="42"/>
      <c r="H23" s="42"/>
      <c r="I23" s="42"/>
      <c r="J23" s="42"/>
      <c r="K23" s="42"/>
      <c r="L23" s="43"/>
    </row>
  </sheetData>
  <dataValidations count="2">
    <dataValidation type="list" showInputMessage="1" showErrorMessage="1" sqref="B1" xr:uid="{00000000-0002-0000-0E00-000000000000}">
      <formula1>"Incomplete,Finished,Review"</formula1>
    </dataValidation>
    <dataValidation type="list" allowBlank="1" showInputMessage="1" showErrorMessage="1" sqref="O5" xr:uid="{00000000-0002-0000-0E00-000001000000}">
      <formula1>"A,B,C,D,E"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17"/>
  <sheetViews>
    <sheetView workbookViewId="0"/>
  </sheetViews>
  <sheetFormatPr defaultRowHeight="14.45"/>
  <cols>
    <col min="2" max="2" width="10.5703125" customWidth="1"/>
  </cols>
  <sheetData>
    <row r="1" spans="1:12">
      <c r="A1" s="28">
        <v>9</v>
      </c>
      <c r="B1" s="29" t="s">
        <v>191</v>
      </c>
      <c r="C1" s="30"/>
      <c r="D1" s="31" t="s">
        <v>350</v>
      </c>
      <c r="E1" s="30"/>
      <c r="F1" s="30"/>
      <c r="G1" s="30"/>
      <c r="H1" s="30"/>
      <c r="I1" s="30"/>
      <c r="J1" s="30"/>
      <c r="K1" s="30"/>
      <c r="L1" s="32"/>
    </row>
    <row r="2" spans="1:12">
      <c r="A2" s="33" t="s">
        <v>146</v>
      </c>
      <c r="B2" s="34"/>
      <c r="C2" s="34"/>
      <c r="D2" s="34"/>
      <c r="E2" s="34"/>
      <c r="F2" s="34"/>
      <c r="G2" s="34"/>
      <c r="H2" s="34"/>
      <c r="I2" s="34"/>
      <c r="J2" s="34"/>
      <c r="K2" s="34"/>
      <c r="L2" s="35"/>
    </row>
    <row r="3" spans="1:12">
      <c r="A3" s="36">
        <v>50</v>
      </c>
      <c r="B3" s="34"/>
      <c r="C3" s="34"/>
      <c r="D3" s="34"/>
      <c r="E3" s="34"/>
      <c r="F3" s="34"/>
      <c r="G3" s="34"/>
      <c r="H3" s="34"/>
      <c r="I3" s="34"/>
      <c r="J3" s="34"/>
      <c r="K3" s="34"/>
      <c r="L3" s="35"/>
    </row>
    <row r="4" spans="1:12">
      <c r="A4" s="37"/>
      <c r="B4" s="34"/>
      <c r="C4" s="34"/>
      <c r="D4" s="34"/>
      <c r="E4" s="34"/>
      <c r="F4" s="34"/>
      <c r="G4" s="34"/>
      <c r="H4" s="34"/>
      <c r="I4" s="34"/>
      <c r="J4" s="34"/>
      <c r="K4" s="34"/>
      <c r="L4" s="35"/>
    </row>
    <row r="5" spans="1:12">
      <c r="A5" s="37"/>
      <c r="B5" s="34" t="s">
        <v>351</v>
      </c>
      <c r="C5" s="34"/>
      <c r="D5" s="34"/>
      <c r="E5" s="34"/>
      <c r="F5" s="34"/>
      <c r="G5" s="34"/>
      <c r="H5" s="34"/>
      <c r="I5" s="34"/>
      <c r="J5" s="34"/>
      <c r="K5" s="34"/>
      <c r="L5" s="35"/>
    </row>
    <row r="6" spans="1:12">
      <c r="A6" s="37"/>
      <c r="B6" s="34"/>
      <c r="C6" s="34"/>
      <c r="D6" s="34"/>
      <c r="E6" s="34"/>
      <c r="F6" s="34"/>
      <c r="G6" s="34"/>
      <c r="H6" s="34"/>
      <c r="I6" s="34"/>
      <c r="J6" s="34"/>
      <c r="K6" s="34"/>
      <c r="L6" s="35"/>
    </row>
    <row r="7" spans="1:12">
      <c r="A7" s="37"/>
      <c r="B7" s="52" t="s">
        <v>352</v>
      </c>
      <c r="C7" s="34" t="s">
        <v>353</v>
      </c>
      <c r="D7" s="34"/>
      <c r="E7" s="34"/>
      <c r="F7" s="34"/>
      <c r="G7" s="34"/>
      <c r="H7" s="34"/>
      <c r="I7" s="34"/>
      <c r="J7" s="34"/>
      <c r="K7" s="34"/>
      <c r="L7" s="35"/>
    </row>
    <row r="8" spans="1:12">
      <c r="A8" s="37"/>
      <c r="B8" s="52" t="s">
        <v>354</v>
      </c>
      <c r="C8" s="34" t="s">
        <v>355</v>
      </c>
      <c r="D8" s="34"/>
      <c r="E8" s="34"/>
      <c r="F8" s="34"/>
      <c r="G8" s="34"/>
      <c r="H8" s="34"/>
      <c r="I8" s="34"/>
      <c r="J8" s="34"/>
      <c r="K8" s="34"/>
      <c r="L8" s="35"/>
    </row>
    <row r="9" spans="1:12">
      <c r="A9" s="37"/>
      <c r="B9" s="52" t="s">
        <v>356</v>
      </c>
      <c r="C9" s="34" t="s">
        <v>357</v>
      </c>
      <c r="D9" s="34"/>
      <c r="E9" s="34"/>
      <c r="F9" s="34"/>
      <c r="G9" s="34"/>
      <c r="H9" s="34"/>
      <c r="I9" s="34"/>
      <c r="J9" s="34"/>
      <c r="K9" s="34"/>
      <c r="L9" s="35"/>
    </row>
    <row r="10" spans="1:12">
      <c r="A10" s="37"/>
      <c r="B10" s="34"/>
      <c r="C10" s="34" t="s">
        <v>358</v>
      </c>
      <c r="D10" s="34"/>
      <c r="E10" s="34"/>
      <c r="F10" s="34"/>
      <c r="G10" s="34"/>
      <c r="H10" s="34"/>
      <c r="I10" s="34"/>
      <c r="J10" s="34"/>
      <c r="K10" s="34"/>
      <c r="L10" s="35"/>
    </row>
    <row r="11" spans="1:12">
      <c r="A11" s="37"/>
      <c r="B11" s="34"/>
      <c r="C11" s="34" t="s">
        <v>359</v>
      </c>
      <c r="D11" s="34"/>
      <c r="E11" s="34"/>
      <c r="F11" s="34"/>
      <c r="G11" s="34"/>
      <c r="H11" s="34"/>
      <c r="I11" s="34"/>
      <c r="J11" s="34"/>
      <c r="K11" s="34"/>
      <c r="L11" s="35"/>
    </row>
    <row r="12" spans="1:12">
      <c r="A12" s="41"/>
      <c r="B12" s="42"/>
      <c r="C12" s="42"/>
      <c r="D12" s="42"/>
      <c r="E12" s="42"/>
      <c r="F12" s="42"/>
      <c r="G12" s="42"/>
      <c r="H12" s="42"/>
      <c r="I12" s="42"/>
      <c r="J12" s="42"/>
      <c r="K12" s="42"/>
      <c r="L12" s="43"/>
    </row>
    <row r="14" spans="1:12">
      <c r="B14" s="54" t="s">
        <v>352</v>
      </c>
      <c r="C14" t="s">
        <v>360</v>
      </c>
    </row>
    <row r="15" spans="1:12">
      <c r="B15" s="54" t="s">
        <v>354</v>
      </c>
      <c r="C15" t="s">
        <v>361</v>
      </c>
    </row>
    <row r="16" spans="1:12">
      <c r="B16" s="54" t="s">
        <v>356</v>
      </c>
      <c r="C16" t="s">
        <v>362</v>
      </c>
    </row>
    <row r="17" spans="3:3">
      <c r="C17" t="s">
        <v>363</v>
      </c>
    </row>
  </sheetData>
  <dataValidations disablePrompts="1" count="1">
    <dataValidation type="list" showInputMessage="1" showErrorMessage="1" sqref="B1" xr:uid="{00000000-0002-0000-0F00-000000000000}">
      <formula1>"Incomplete,Finished,Review"</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11"/>
  <sheetViews>
    <sheetView workbookViewId="0"/>
  </sheetViews>
  <sheetFormatPr defaultRowHeight="14.45"/>
  <cols>
    <col min="2" max="2" width="10.5703125" customWidth="1"/>
  </cols>
  <sheetData>
    <row r="1" spans="1:12">
      <c r="A1" s="28">
        <v>10</v>
      </c>
      <c r="B1" s="29" t="s">
        <v>191</v>
      </c>
      <c r="C1" s="30"/>
      <c r="D1" s="31" t="s">
        <v>364</v>
      </c>
      <c r="E1" s="30"/>
      <c r="F1" s="30"/>
      <c r="G1" s="30"/>
      <c r="H1" s="30"/>
      <c r="I1" s="30"/>
      <c r="J1" s="30"/>
      <c r="K1" s="30"/>
      <c r="L1" s="32"/>
    </row>
    <row r="2" spans="1:12">
      <c r="A2" s="33" t="s">
        <v>146</v>
      </c>
      <c r="B2" s="34"/>
      <c r="C2" s="34"/>
      <c r="D2" s="34"/>
      <c r="E2" s="34"/>
      <c r="F2" s="34"/>
      <c r="G2" s="34"/>
      <c r="H2" s="34"/>
      <c r="I2" s="34"/>
      <c r="J2" s="34"/>
      <c r="K2" s="34"/>
      <c r="L2" s="35"/>
    </row>
    <row r="3" spans="1:12">
      <c r="A3" s="36">
        <v>40</v>
      </c>
      <c r="B3" s="34"/>
      <c r="C3" s="34"/>
      <c r="D3" s="34"/>
      <c r="E3" s="34"/>
      <c r="F3" s="34"/>
      <c r="G3" s="34"/>
      <c r="H3" s="34"/>
      <c r="I3" s="34"/>
      <c r="J3" s="34"/>
      <c r="K3" s="34"/>
      <c r="L3" s="35"/>
    </row>
    <row r="4" spans="1:12">
      <c r="A4" s="37"/>
      <c r="B4" s="34"/>
      <c r="C4" s="34"/>
      <c r="D4" s="34"/>
      <c r="E4" s="34"/>
      <c r="F4" s="34"/>
      <c r="G4" s="34"/>
      <c r="H4" s="34"/>
      <c r="I4" s="34"/>
      <c r="J4" s="34"/>
      <c r="K4" s="34"/>
      <c r="L4" s="35"/>
    </row>
    <row r="5" spans="1:12">
      <c r="A5" s="37"/>
      <c r="B5" s="34" t="s">
        <v>365</v>
      </c>
      <c r="C5" s="34"/>
      <c r="D5" s="34"/>
      <c r="E5" s="34"/>
      <c r="F5" s="34"/>
      <c r="G5" s="34"/>
      <c r="H5" s="34"/>
      <c r="I5" s="34"/>
      <c r="J5" s="34"/>
      <c r="K5" s="34"/>
      <c r="L5" s="35"/>
    </row>
    <row r="6" spans="1:12">
      <c r="A6" s="37"/>
      <c r="B6" s="34" t="s">
        <v>366</v>
      </c>
      <c r="C6" s="34"/>
      <c r="D6" s="34"/>
      <c r="E6" s="34"/>
      <c r="F6" s="34"/>
      <c r="G6" s="34"/>
      <c r="H6" s="34"/>
      <c r="I6" s="34"/>
      <c r="J6" s="34"/>
      <c r="K6" s="34"/>
      <c r="L6" s="35"/>
    </row>
    <row r="7" spans="1:12">
      <c r="A7" s="41"/>
      <c r="B7" s="42"/>
      <c r="C7" s="42"/>
      <c r="D7" s="42"/>
      <c r="E7" s="42"/>
      <c r="F7" s="42"/>
      <c r="G7" s="42"/>
      <c r="H7" s="42"/>
      <c r="I7" s="42"/>
      <c r="J7" s="42"/>
      <c r="K7" s="42"/>
      <c r="L7" s="43"/>
    </row>
    <row r="9" spans="1:12">
      <c r="B9" t="s">
        <v>367</v>
      </c>
    </row>
    <row r="10" spans="1:12">
      <c r="B10" t="s">
        <v>368</v>
      </c>
    </row>
    <row r="11" spans="1:12">
      <c r="B11" t="s">
        <v>369</v>
      </c>
    </row>
  </sheetData>
  <dataValidations count="1">
    <dataValidation type="list" showInputMessage="1" showErrorMessage="1" sqref="B1" xr:uid="{00000000-0002-0000-1000-000000000000}">
      <formula1>"Incomplete,Finished,Review"</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72"/>
  <sheetViews>
    <sheetView tabSelected="1" workbookViewId="0">
      <selection activeCell="C36" sqref="C36"/>
    </sheetView>
  </sheetViews>
  <sheetFormatPr defaultRowHeight="14.45"/>
  <cols>
    <col min="2" max="2" width="10.5703125" customWidth="1"/>
  </cols>
  <sheetData>
    <row r="1" spans="1:12">
      <c r="A1" s="28">
        <v>11</v>
      </c>
      <c r="B1" s="29" t="s">
        <v>191</v>
      </c>
      <c r="C1" s="30"/>
      <c r="D1" s="31" t="s">
        <v>370</v>
      </c>
      <c r="E1" s="30"/>
      <c r="F1" s="30"/>
      <c r="G1" s="30"/>
      <c r="H1" s="30"/>
      <c r="I1" s="30"/>
      <c r="J1" s="30"/>
      <c r="K1" s="30"/>
      <c r="L1" s="32"/>
    </row>
    <row r="2" spans="1:12">
      <c r="A2" s="33" t="s">
        <v>146</v>
      </c>
      <c r="B2" s="34"/>
      <c r="C2" s="34"/>
      <c r="D2" s="34"/>
      <c r="E2" s="34"/>
      <c r="F2" s="34"/>
      <c r="G2" s="34"/>
      <c r="H2" s="34"/>
      <c r="I2" s="34"/>
      <c r="J2" s="34"/>
      <c r="K2" s="34"/>
      <c r="L2" s="35"/>
    </row>
    <row r="3" spans="1:12">
      <c r="A3" s="36">
        <v>50</v>
      </c>
      <c r="B3" s="34"/>
      <c r="C3" s="34"/>
      <c r="D3" s="34"/>
      <c r="E3" s="34"/>
      <c r="F3" s="34"/>
      <c r="G3" s="34"/>
      <c r="H3" s="34"/>
      <c r="I3" s="34"/>
      <c r="J3" s="34"/>
      <c r="K3" s="34"/>
      <c r="L3" s="35"/>
    </row>
    <row r="4" spans="1:12">
      <c r="A4" s="37"/>
      <c r="B4" s="34"/>
      <c r="C4" s="34"/>
      <c r="D4" s="34"/>
      <c r="E4" s="34"/>
      <c r="F4" s="34"/>
      <c r="G4" s="34"/>
      <c r="H4" s="34"/>
      <c r="I4" s="34"/>
      <c r="J4" s="34"/>
      <c r="K4" s="34"/>
      <c r="L4" s="35"/>
    </row>
    <row r="5" spans="1:12">
      <c r="A5" s="37"/>
      <c r="B5" s="34" t="s">
        <v>371</v>
      </c>
      <c r="C5" s="34"/>
      <c r="D5" s="34"/>
      <c r="E5" s="34"/>
      <c r="F5" s="34"/>
      <c r="G5" s="34"/>
      <c r="H5" s="34"/>
      <c r="I5" s="34"/>
      <c r="J5" s="34"/>
      <c r="K5" s="34"/>
      <c r="L5" s="35"/>
    </row>
    <row r="6" spans="1:12">
      <c r="A6" s="37"/>
      <c r="B6" s="34"/>
      <c r="C6" s="34"/>
      <c r="D6" s="34"/>
      <c r="E6" s="34"/>
      <c r="F6" s="34"/>
      <c r="G6" s="34"/>
      <c r="H6" s="34"/>
      <c r="I6" s="34"/>
      <c r="J6" s="34"/>
      <c r="K6" s="34"/>
      <c r="L6" s="35"/>
    </row>
    <row r="7" spans="1:12">
      <c r="A7" s="37"/>
      <c r="B7" s="34" t="s">
        <v>372</v>
      </c>
      <c r="C7" s="47" t="s">
        <v>373</v>
      </c>
      <c r="D7" s="34"/>
      <c r="E7" s="34"/>
      <c r="F7" s="34"/>
      <c r="G7" s="34"/>
      <c r="H7" s="34"/>
      <c r="I7" s="34"/>
      <c r="J7" s="34"/>
      <c r="K7" s="34"/>
      <c r="L7" s="35"/>
    </row>
    <row r="8" spans="1:12">
      <c r="A8" s="37"/>
      <c r="B8" s="34"/>
      <c r="C8" s="34"/>
      <c r="D8" s="34"/>
      <c r="E8" s="34"/>
      <c r="F8" s="34"/>
      <c r="G8" s="34"/>
      <c r="H8" s="34"/>
      <c r="I8" s="34"/>
      <c r="J8" s="34"/>
      <c r="K8" s="34"/>
      <c r="L8" s="35"/>
    </row>
    <row r="9" spans="1:12">
      <c r="A9" s="37"/>
      <c r="B9" s="34" t="s">
        <v>374</v>
      </c>
      <c r="C9" s="34" t="s">
        <v>375</v>
      </c>
      <c r="D9" s="34"/>
      <c r="E9" s="34"/>
      <c r="F9" s="34"/>
      <c r="G9" s="34"/>
      <c r="H9" s="34"/>
      <c r="I9" s="34"/>
      <c r="J9" s="34"/>
      <c r="K9" s="34"/>
      <c r="L9" s="35"/>
    </row>
    <row r="10" spans="1:12">
      <c r="A10" s="37"/>
      <c r="B10" s="34"/>
      <c r="C10" s="34"/>
      <c r="D10" s="34"/>
      <c r="E10" s="34"/>
      <c r="F10" s="34"/>
      <c r="G10" s="34"/>
      <c r="H10" s="34"/>
      <c r="I10" s="34"/>
      <c r="J10" s="34"/>
      <c r="K10" s="34"/>
      <c r="L10" s="35"/>
    </row>
    <row r="11" spans="1:12">
      <c r="A11" s="37"/>
      <c r="B11" s="34" t="s">
        <v>376</v>
      </c>
      <c r="C11" s="34" t="s">
        <v>377</v>
      </c>
      <c r="D11" s="34"/>
      <c r="E11" s="34"/>
      <c r="F11" s="34"/>
      <c r="G11" s="34"/>
      <c r="H11" s="34"/>
      <c r="I11" s="34"/>
      <c r="J11" s="34"/>
      <c r="K11" s="34"/>
      <c r="L11" s="35"/>
    </row>
    <row r="12" spans="1:12">
      <c r="A12" s="37"/>
      <c r="B12" s="34"/>
      <c r="C12" s="34"/>
      <c r="D12" s="34"/>
      <c r="E12" s="34"/>
      <c r="F12" s="34"/>
      <c r="G12" s="34"/>
      <c r="H12" s="34"/>
      <c r="I12" s="34"/>
      <c r="J12" s="34"/>
      <c r="K12" s="34"/>
      <c r="L12" s="35"/>
    </row>
    <row r="13" spans="1:12">
      <c r="A13" s="37"/>
      <c r="B13" s="34" t="s">
        <v>378</v>
      </c>
      <c r="C13" s="34" t="s">
        <v>379</v>
      </c>
      <c r="D13" s="34"/>
      <c r="E13" s="34"/>
      <c r="F13" s="34"/>
      <c r="G13" s="34"/>
      <c r="H13" s="34"/>
      <c r="I13" s="34"/>
      <c r="J13" s="34"/>
      <c r="K13" s="34"/>
      <c r="L13" s="35"/>
    </row>
    <row r="14" spans="1:12">
      <c r="A14" s="37"/>
      <c r="B14" s="34"/>
      <c r="C14" s="34" t="s">
        <v>380</v>
      </c>
      <c r="D14" s="34"/>
      <c r="E14" s="34"/>
      <c r="F14" s="34"/>
      <c r="G14" s="34"/>
      <c r="H14" s="34"/>
      <c r="I14" s="34"/>
      <c r="J14" s="34"/>
      <c r="K14" s="34"/>
      <c r="L14" s="35"/>
    </row>
    <row r="15" spans="1:12">
      <c r="A15" s="37"/>
      <c r="B15" s="34"/>
      <c r="C15" s="34"/>
      <c r="D15" s="34"/>
      <c r="E15" s="34"/>
      <c r="F15" s="34"/>
      <c r="G15" s="34"/>
      <c r="H15" s="34"/>
      <c r="I15" s="34"/>
      <c r="J15" s="34"/>
      <c r="K15" s="34"/>
      <c r="L15" s="35"/>
    </row>
    <row r="16" spans="1:12">
      <c r="A16" s="37"/>
      <c r="B16" s="34"/>
      <c r="C16" s="34"/>
      <c r="D16" s="34"/>
      <c r="E16" s="34"/>
      <c r="F16" s="34"/>
      <c r="G16" s="34"/>
      <c r="H16" s="34"/>
      <c r="I16" s="34"/>
      <c r="J16" s="34"/>
      <c r="K16" s="34"/>
      <c r="L16" s="35"/>
    </row>
    <row r="17" spans="1:12">
      <c r="A17" s="37"/>
      <c r="B17" s="34"/>
      <c r="C17" s="34"/>
      <c r="D17" s="34"/>
      <c r="E17" s="34"/>
      <c r="F17" s="34"/>
      <c r="G17" s="34"/>
      <c r="H17" s="34"/>
      <c r="I17" s="34"/>
      <c r="J17" s="34"/>
      <c r="K17" s="34"/>
      <c r="L17" s="35"/>
    </row>
    <row r="18" spans="1:12">
      <c r="A18" s="37"/>
      <c r="B18" s="34"/>
      <c r="C18" s="34"/>
      <c r="D18" s="34"/>
      <c r="E18" s="34"/>
      <c r="F18" s="34"/>
      <c r="G18" s="34"/>
      <c r="H18" s="34"/>
      <c r="I18" s="34"/>
      <c r="J18" s="34"/>
      <c r="K18" s="34"/>
      <c r="L18" s="35"/>
    </row>
    <row r="19" spans="1:12">
      <c r="A19" s="37"/>
      <c r="B19" s="34"/>
      <c r="C19" s="34"/>
      <c r="D19" s="34"/>
      <c r="E19" s="34"/>
      <c r="F19" s="34"/>
      <c r="G19" s="34"/>
      <c r="H19" s="34"/>
      <c r="I19" s="34"/>
      <c r="J19" s="34"/>
      <c r="K19" s="34"/>
      <c r="L19" s="35"/>
    </row>
    <row r="20" spans="1:12">
      <c r="A20" s="37"/>
      <c r="B20" s="34"/>
      <c r="C20" s="34"/>
      <c r="D20" s="34"/>
      <c r="E20" s="34"/>
      <c r="F20" s="34"/>
      <c r="G20" s="34"/>
      <c r="H20" s="34"/>
      <c r="I20" s="34"/>
      <c r="J20" s="34"/>
      <c r="K20" s="34"/>
      <c r="L20" s="35"/>
    </row>
    <row r="21" spans="1:12">
      <c r="A21" s="37"/>
      <c r="B21" s="34"/>
      <c r="C21" s="34"/>
      <c r="D21" s="34"/>
      <c r="E21" s="34"/>
      <c r="F21" s="34"/>
      <c r="G21" s="34"/>
      <c r="H21" s="34"/>
      <c r="I21" s="34"/>
      <c r="J21" s="34"/>
      <c r="K21" s="34"/>
      <c r="L21" s="35"/>
    </row>
    <row r="22" spans="1:12">
      <c r="A22" s="37"/>
      <c r="B22" s="34"/>
      <c r="C22" s="34"/>
      <c r="D22" s="34"/>
      <c r="E22" s="34"/>
      <c r="F22" s="34"/>
      <c r="G22" s="34"/>
      <c r="H22" s="34"/>
      <c r="I22" s="34"/>
      <c r="J22" s="34"/>
      <c r="K22" s="34"/>
      <c r="L22" s="35"/>
    </row>
    <row r="23" spans="1:12">
      <c r="A23" s="37"/>
      <c r="B23" s="34"/>
      <c r="C23" s="34"/>
      <c r="D23" s="34"/>
      <c r="E23" s="34"/>
      <c r="F23" s="34"/>
      <c r="G23" s="34"/>
      <c r="H23" s="34"/>
      <c r="I23" s="34"/>
      <c r="J23" s="34"/>
      <c r="K23" s="34"/>
      <c r="L23" s="35"/>
    </row>
    <row r="24" spans="1:12">
      <c r="A24" s="37"/>
      <c r="B24" s="34"/>
      <c r="C24" s="34"/>
      <c r="D24" s="34"/>
      <c r="E24" s="34"/>
      <c r="F24" s="34"/>
      <c r="G24" s="34"/>
      <c r="H24" s="34"/>
      <c r="I24" s="34"/>
      <c r="J24" s="34"/>
      <c r="K24" s="34"/>
      <c r="L24" s="35"/>
    </row>
    <row r="25" spans="1:12">
      <c r="A25" s="37"/>
      <c r="B25" s="34"/>
      <c r="C25" s="34"/>
      <c r="D25" s="34"/>
      <c r="E25" s="34"/>
      <c r="F25" s="34"/>
      <c r="G25" s="34"/>
      <c r="H25" s="34"/>
      <c r="I25" s="34"/>
      <c r="J25" s="34"/>
      <c r="K25" s="34"/>
      <c r="L25" s="35"/>
    </row>
    <row r="26" spans="1:12">
      <c r="A26" s="37"/>
      <c r="B26" s="34"/>
      <c r="C26" s="34"/>
      <c r="D26" s="34"/>
      <c r="E26" s="34"/>
      <c r="F26" s="34"/>
      <c r="G26" s="34"/>
      <c r="H26" s="34"/>
      <c r="I26" s="34"/>
      <c r="J26" s="34"/>
      <c r="K26" s="34"/>
      <c r="L26" s="35"/>
    </row>
    <row r="27" spans="1:12">
      <c r="A27" s="37"/>
      <c r="B27" s="34"/>
      <c r="C27" s="34"/>
      <c r="D27" s="34"/>
      <c r="E27" s="34"/>
      <c r="F27" s="34"/>
      <c r="G27" s="34"/>
      <c r="H27" s="34"/>
      <c r="I27" s="34"/>
      <c r="J27" s="34"/>
      <c r="K27" s="34"/>
      <c r="L27" s="35"/>
    </row>
    <row r="28" spans="1:12">
      <c r="A28" s="37"/>
      <c r="B28" s="34"/>
      <c r="C28" s="34"/>
      <c r="D28" s="34"/>
      <c r="E28" s="34"/>
      <c r="F28" s="34"/>
      <c r="G28" s="34"/>
      <c r="H28" s="34"/>
      <c r="I28" s="34"/>
      <c r="J28" s="34"/>
      <c r="K28" s="34"/>
      <c r="L28" s="35"/>
    </row>
    <row r="29" spans="1:12">
      <c r="A29" s="37"/>
      <c r="B29" s="34"/>
      <c r="C29" s="34"/>
      <c r="D29" s="34"/>
      <c r="E29" s="34"/>
      <c r="F29" s="34"/>
      <c r="G29" s="34"/>
      <c r="H29" s="34"/>
      <c r="I29" s="34"/>
      <c r="J29" s="34"/>
      <c r="K29" s="34"/>
      <c r="L29" s="35"/>
    </row>
    <row r="30" spans="1:12">
      <c r="A30" s="37"/>
      <c r="B30" s="34"/>
      <c r="C30" s="34"/>
      <c r="D30" s="34"/>
      <c r="E30" s="34"/>
      <c r="F30" s="34"/>
      <c r="G30" s="34"/>
      <c r="H30" s="34"/>
      <c r="I30" s="34"/>
      <c r="J30" s="34"/>
      <c r="K30" s="34"/>
      <c r="L30" s="35"/>
    </row>
    <row r="31" spans="1:12">
      <c r="A31" s="37"/>
      <c r="B31" s="34"/>
      <c r="C31" s="34"/>
      <c r="D31" s="34"/>
      <c r="E31" s="34"/>
      <c r="F31" s="34"/>
      <c r="G31" s="34"/>
      <c r="H31" s="34"/>
      <c r="I31" s="34"/>
      <c r="J31" s="34"/>
      <c r="K31" s="34"/>
      <c r="L31" s="35"/>
    </row>
    <row r="32" spans="1:12">
      <c r="A32" s="37"/>
      <c r="B32" s="34"/>
      <c r="C32" s="34"/>
      <c r="D32" s="34"/>
      <c r="E32" s="34"/>
      <c r="F32" s="34"/>
      <c r="G32" s="34"/>
      <c r="H32" s="34"/>
      <c r="I32" s="34"/>
      <c r="J32" s="34"/>
      <c r="K32" s="34"/>
      <c r="L32" s="35"/>
    </row>
    <row r="33" spans="1:12">
      <c r="A33" s="37"/>
      <c r="B33" s="34"/>
      <c r="C33" s="34"/>
      <c r="D33" s="34"/>
      <c r="E33" s="34"/>
      <c r="F33" s="34"/>
      <c r="G33" s="34"/>
      <c r="H33" s="34"/>
      <c r="I33" s="34"/>
      <c r="J33" s="34"/>
      <c r="K33" s="34"/>
      <c r="L33" s="35"/>
    </row>
    <row r="34" spans="1:12">
      <c r="A34" s="37"/>
      <c r="B34" s="34"/>
      <c r="C34" s="34"/>
      <c r="D34" s="34"/>
      <c r="E34" s="34"/>
      <c r="F34" s="34"/>
      <c r="G34" s="34"/>
      <c r="H34" s="34"/>
      <c r="I34" s="34"/>
      <c r="J34" s="34"/>
      <c r="K34" s="34"/>
      <c r="L34" s="35"/>
    </row>
    <row r="35" spans="1:12" ht="15">
      <c r="A35" s="37"/>
      <c r="B35" s="34"/>
      <c r="C35" s="79" t="s">
        <v>381</v>
      </c>
      <c r="D35" s="34"/>
      <c r="E35" s="34"/>
      <c r="F35" s="34"/>
      <c r="G35" s="34"/>
      <c r="H35" s="34"/>
      <c r="I35" s="34"/>
      <c r="J35" s="34"/>
      <c r="K35" s="34"/>
      <c r="L35" s="35"/>
    </row>
    <row r="36" spans="1:12">
      <c r="A36" s="37"/>
      <c r="B36" s="34"/>
      <c r="C36" s="34" t="s">
        <v>382</v>
      </c>
      <c r="D36" s="34"/>
      <c r="E36" s="34"/>
      <c r="F36" s="34"/>
      <c r="G36" s="34"/>
      <c r="H36" s="34"/>
      <c r="I36" s="34"/>
      <c r="J36" s="34"/>
      <c r="K36" s="34"/>
      <c r="L36" s="35"/>
    </row>
    <row r="37" spans="1:12">
      <c r="A37" s="37"/>
      <c r="B37" s="34"/>
      <c r="C37" s="34" t="s">
        <v>383</v>
      </c>
      <c r="D37" s="34"/>
      <c r="E37" s="34"/>
      <c r="F37" s="34"/>
      <c r="G37" s="34"/>
      <c r="H37" s="34"/>
      <c r="I37" s="34"/>
      <c r="J37" s="34"/>
      <c r="K37" s="34"/>
      <c r="L37" s="35"/>
    </row>
    <row r="38" spans="1:12">
      <c r="A38" s="37"/>
      <c r="B38" s="34"/>
      <c r="C38" s="34" t="s">
        <v>384</v>
      </c>
      <c r="D38" s="34"/>
      <c r="E38" s="34"/>
      <c r="F38" s="34"/>
      <c r="G38" s="34"/>
      <c r="H38" s="34"/>
      <c r="I38" s="34"/>
      <c r="J38" s="34"/>
      <c r="K38" s="34"/>
      <c r="L38" s="35"/>
    </row>
    <row r="39" spans="1:12">
      <c r="A39" s="37"/>
      <c r="B39" s="34"/>
      <c r="C39" s="34" t="s">
        <v>385</v>
      </c>
      <c r="D39" s="34"/>
      <c r="E39" s="34"/>
      <c r="F39" s="34"/>
      <c r="G39" s="34"/>
      <c r="H39" s="34"/>
      <c r="I39" s="34"/>
      <c r="J39" s="34"/>
      <c r="K39" s="34"/>
      <c r="L39" s="35"/>
    </row>
    <row r="40" spans="1:12">
      <c r="A40" s="37"/>
      <c r="B40" s="34"/>
      <c r="C40" s="34" t="s">
        <v>386</v>
      </c>
      <c r="D40" s="34"/>
      <c r="E40" s="34"/>
      <c r="F40" s="34"/>
      <c r="G40" s="34"/>
      <c r="H40" s="34"/>
      <c r="I40" s="34"/>
      <c r="J40" s="34"/>
      <c r="K40" s="34"/>
      <c r="L40" s="35"/>
    </row>
    <row r="41" spans="1:12">
      <c r="A41" s="37"/>
      <c r="B41" s="34"/>
      <c r="C41" s="34" t="s">
        <v>387</v>
      </c>
      <c r="D41" s="34"/>
      <c r="E41" s="34"/>
      <c r="F41" s="34"/>
      <c r="G41" s="34"/>
      <c r="H41" s="34"/>
      <c r="I41" s="34"/>
      <c r="J41" s="34"/>
      <c r="K41" s="34"/>
      <c r="L41" s="35"/>
    </row>
    <row r="42" spans="1:12">
      <c r="A42" s="37"/>
      <c r="B42" s="34"/>
      <c r="C42" s="34" t="s">
        <v>388</v>
      </c>
      <c r="D42" s="34"/>
      <c r="E42" s="34"/>
      <c r="F42" s="34"/>
      <c r="G42" s="34"/>
      <c r="H42" s="34"/>
      <c r="I42" s="34"/>
      <c r="J42" s="34"/>
      <c r="K42" s="34"/>
      <c r="L42" s="35"/>
    </row>
    <row r="43" spans="1:12">
      <c r="A43" s="37"/>
      <c r="B43" s="34"/>
      <c r="C43" s="34"/>
      <c r="D43" s="34"/>
      <c r="E43" s="34"/>
      <c r="F43" s="34"/>
      <c r="G43" s="34"/>
      <c r="H43" s="34"/>
      <c r="I43" s="34"/>
      <c r="J43" s="34"/>
      <c r="K43" s="34"/>
      <c r="L43" s="35"/>
    </row>
    <row r="44" spans="1:12">
      <c r="A44" s="37"/>
      <c r="B44" s="34"/>
      <c r="C44" s="34" t="s">
        <v>389</v>
      </c>
      <c r="D44" s="34"/>
      <c r="E44" s="34"/>
      <c r="F44" s="34"/>
      <c r="G44" s="34"/>
      <c r="H44" s="34"/>
      <c r="I44" s="34"/>
      <c r="J44" s="34"/>
      <c r="K44" s="34"/>
      <c r="L44" s="35"/>
    </row>
    <row r="45" spans="1:12">
      <c r="A45" s="37"/>
      <c r="B45" s="34"/>
      <c r="C45" s="34"/>
      <c r="D45" s="34"/>
      <c r="E45" s="34"/>
      <c r="F45" s="34"/>
      <c r="G45" s="34"/>
      <c r="H45" s="34"/>
      <c r="I45" s="34"/>
      <c r="J45" s="34"/>
      <c r="K45" s="34"/>
      <c r="L45" s="35"/>
    </row>
    <row r="46" spans="1:12">
      <c r="A46" s="37"/>
      <c r="B46" s="34" t="s">
        <v>390</v>
      </c>
      <c r="C46" s="34" t="s">
        <v>391</v>
      </c>
      <c r="D46" s="34"/>
      <c r="E46" s="34"/>
      <c r="F46" s="34"/>
      <c r="G46" s="34"/>
      <c r="H46" s="34"/>
      <c r="I46" s="34"/>
      <c r="J46" s="34"/>
      <c r="K46" s="34"/>
      <c r="L46" s="35"/>
    </row>
    <row r="47" spans="1:12">
      <c r="A47" s="37"/>
      <c r="B47" s="34"/>
      <c r="C47" s="34" t="s">
        <v>392</v>
      </c>
      <c r="D47" s="34"/>
      <c r="E47" s="34"/>
      <c r="F47" s="34"/>
      <c r="G47" s="34"/>
      <c r="H47" s="34"/>
      <c r="I47" s="34"/>
      <c r="J47" s="34"/>
      <c r="K47" s="34"/>
      <c r="L47" s="35"/>
    </row>
    <row r="48" spans="1:12">
      <c r="A48" s="37"/>
      <c r="B48" s="34"/>
      <c r="C48" s="34"/>
      <c r="D48" s="34"/>
      <c r="E48" s="34"/>
      <c r="F48" s="34"/>
      <c r="G48" s="34"/>
      <c r="H48" s="34"/>
      <c r="I48" s="34"/>
      <c r="J48" s="34"/>
      <c r="K48" s="34"/>
      <c r="L48" s="35"/>
    </row>
    <row r="49" spans="1:12">
      <c r="A49" s="37"/>
      <c r="B49" s="34"/>
      <c r="C49" s="6" t="s">
        <v>393</v>
      </c>
      <c r="D49" s="6"/>
      <c r="E49" s="7" t="s">
        <v>394</v>
      </c>
      <c r="F49" s="34"/>
      <c r="G49" s="34"/>
      <c r="H49" s="34"/>
      <c r="I49" s="34"/>
      <c r="J49" s="34"/>
      <c r="K49" s="34"/>
      <c r="L49" s="35"/>
    </row>
    <row r="50" spans="1:12">
      <c r="A50" s="37"/>
      <c r="B50" s="34"/>
      <c r="C50" s="34" t="s">
        <v>395</v>
      </c>
      <c r="D50" s="34"/>
      <c r="E50" s="44">
        <v>1</v>
      </c>
      <c r="F50" s="34"/>
      <c r="G50" s="34"/>
      <c r="H50" s="34"/>
      <c r="I50" s="34"/>
      <c r="J50" s="34"/>
      <c r="K50" s="34"/>
      <c r="L50" s="35"/>
    </row>
    <row r="51" spans="1:12">
      <c r="A51" s="37"/>
      <c r="B51" s="34"/>
      <c r="C51" s="34" t="s">
        <v>396</v>
      </c>
      <c r="D51" s="34"/>
      <c r="E51" s="44" t="s">
        <v>397</v>
      </c>
      <c r="F51" s="34"/>
      <c r="G51" s="34"/>
      <c r="H51" s="34"/>
      <c r="I51" s="34"/>
      <c r="J51" s="34"/>
      <c r="K51" s="34"/>
      <c r="L51" s="35"/>
    </row>
    <row r="52" spans="1:12">
      <c r="A52" s="37"/>
      <c r="B52" s="34"/>
      <c r="C52" s="34" t="s">
        <v>398</v>
      </c>
      <c r="D52" s="34"/>
      <c r="E52" s="44">
        <v>35</v>
      </c>
      <c r="F52" s="34"/>
      <c r="G52" s="34"/>
      <c r="H52" s="34"/>
      <c r="I52" s="34"/>
      <c r="J52" s="34"/>
      <c r="K52" s="34"/>
      <c r="L52" s="35"/>
    </row>
    <row r="53" spans="1:12">
      <c r="A53" s="37"/>
      <c r="B53" s="34"/>
      <c r="C53" s="34" t="s">
        <v>399</v>
      </c>
      <c r="D53" s="34"/>
      <c r="E53" s="44">
        <v>0</v>
      </c>
      <c r="F53" s="34"/>
      <c r="G53" s="34"/>
      <c r="H53" s="34"/>
      <c r="I53" s="34"/>
      <c r="J53" s="34"/>
      <c r="K53" s="34"/>
      <c r="L53" s="35"/>
    </row>
    <row r="54" spans="1:12">
      <c r="A54" s="37"/>
      <c r="B54" s="34"/>
      <c r="C54" s="34" t="s">
        <v>400</v>
      </c>
      <c r="D54" s="34"/>
      <c r="E54" s="44">
        <v>0</v>
      </c>
      <c r="F54" s="34"/>
      <c r="G54" s="34"/>
      <c r="H54" s="34"/>
      <c r="I54" s="34"/>
      <c r="J54" s="34"/>
      <c r="K54" s="34"/>
      <c r="L54" s="35"/>
    </row>
    <row r="55" spans="1:12">
      <c r="A55" s="37"/>
      <c r="B55" s="34"/>
      <c r="C55" s="34" t="s">
        <v>401</v>
      </c>
      <c r="D55" s="34"/>
      <c r="E55" s="44">
        <v>50</v>
      </c>
      <c r="F55" s="34"/>
      <c r="G55" s="34"/>
      <c r="H55" s="34"/>
      <c r="I55" s="34"/>
      <c r="J55" s="34"/>
      <c r="K55" s="34"/>
      <c r="L55" s="35"/>
    </row>
    <row r="56" spans="1:12">
      <c r="A56" s="37"/>
      <c r="B56" s="34"/>
      <c r="C56" s="34" t="s">
        <v>402</v>
      </c>
      <c r="D56" s="34"/>
      <c r="E56" s="44" t="s">
        <v>403</v>
      </c>
      <c r="F56" s="34"/>
      <c r="G56" s="34"/>
      <c r="H56" s="34"/>
      <c r="I56" s="34"/>
      <c r="J56" s="34"/>
      <c r="K56" s="34"/>
      <c r="L56" s="35"/>
    </row>
    <row r="57" spans="1:12">
      <c r="A57" s="37"/>
      <c r="B57" s="34"/>
      <c r="C57" s="34"/>
      <c r="D57" s="34"/>
      <c r="E57" s="34"/>
      <c r="F57" s="34"/>
      <c r="G57" s="34"/>
      <c r="H57" s="34"/>
      <c r="I57" s="34"/>
      <c r="J57" s="34"/>
      <c r="K57" s="34"/>
      <c r="L57" s="35"/>
    </row>
    <row r="58" spans="1:12">
      <c r="A58" s="41"/>
      <c r="B58" s="42"/>
      <c r="C58" s="42"/>
      <c r="D58" s="42"/>
      <c r="E58" s="42"/>
      <c r="F58" s="42"/>
      <c r="G58" s="42"/>
      <c r="H58" s="42"/>
      <c r="I58" s="42"/>
      <c r="J58" s="42"/>
      <c r="K58" s="42"/>
      <c r="L58" s="43"/>
    </row>
    <row r="60" spans="1:12">
      <c r="C60" t="s">
        <v>404</v>
      </c>
    </row>
    <row r="61" spans="1:12">
      <c r="C61" t="s">
        <v>405</v>
      </c>
    </row>
    <row r="63" spans="1:12">
      <c r="C63" t="s">
        <v>406</v>
      </c>
    </row>
    <row r="64" spans="1:12">
      <c r="C64" t="s">
        <v>407</v>
      </c>
    </row>
    <row r="65" spans="3:4">
      <c r="C65" t="s">
        <v>405</v>
      </c>
    </row>
    <row r="67" spans="3:4">
      <c r="C67" t="s">
        <v>408</v>
      </c>
    </row>
    <row r="69" spans="3:4" ht="15">
      <c r="C69" t="s">
        <v>409</v>
      </c>
    </row>
    <row r="70" spans="3:4" ht="15"/>
    <row r="71" spans="3:4">
      <c r="C71" t="s">
        <v>410</v>
      </c>
    </row>
    <row r="72" spans="3:4" ht="15">
      <c r="D72" s="78" t="s">
        <v>411</v>
      </c>
    </row>
  </sheetData>
  <dataValidations count="1">
    <dataValidation type="list" showInputMessage="1" showErrorMessage="1" sqref="B1" xr:uid="{00000000-0002-0000-1100-000000000000}">
      <formula1>"Incomplete,Finished,Review"</formula1>
    </dataValidation>
  </dataValidation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17"/>
  <sheetViews>
    <sheetView workbookViewId="0">
      <selection activeCell="B8" sqref="B8"/>
    </sheetView>
  </sheetViews>
  <sheetFormatPr defaultRowHeight="14.45"/>
  <cols>
    <col min="2" max="2" width="10.5703125" customWidth="1"/>
  </cols>
  <sheetData>
    <row r="1" spans="1:12">
      <c r="A1" s="28">
        <v>12</v>
      </c>
      <c r="B1" s="29" t="s">
        <v>191</v>
      </c>
      <c r="C1" s="30"/>
      <c r="D1" s="31" t="s">
        <v>412</v>
      </c>
      <c r="E1" s="30"/>
      <c r="F1" s="30"/>
      <c r="G1" s="30"/>
      <c r="H1" s="30"/>
      <c r="I1" s="30"/>
      <c r="J1" s="30"/>
      <c r="K1" s="30"/>
      <c r="L1" s="32"/>
    </row>
    <row r="2" spans="1:12">
      <c r="A2" s="33" t="s">
        <v>146</v>
      </c>
      <c r="B2" s="34"/>
      <c r="C2" s="34"/>
      <c r="D2" s="34"/>
      <c r="E2" s="34"/>
      <c r="F2" s="34"/>
      <c r="G2" s="34"/>
      <c r="H2" s="34"/>
      <c r="I2" s="34"/>
      <c r="J2" s="34"/>
      <c r="K2" s="34"/>
      <c r="L2" s="35"/>
    </row>
    <row r="3" spans="1:12">
      <c r="A3" s="36">
        <v>40</v>
      </c>
      <c r="B3" s="34"/>
      <c r="C3" s="34"/>
      <c r="D3" s="34"/>
      <c r="E3" s="34"/>
      <c r="F3" s="34"/>
      <c r="G3" s="34"/>
      <c r="H3" s="34"/>
      <c r="I3" s="34"/>
      <c r="J3" s="34"/>
      <c r="K3" s="34"/>
      <c r="L3" s="35"/>
    </row>
    <row r="4" spans="1:12">
      <c r="A4" s="37"/>
      <c r="B4" s="34"/>
      <c r="C4" s="34"/>
      <c r="D4" s="34"/>
      <c r="E4" s="34"/>
      <c r="F4" s="34"/>
      <c r="G4" s="34"/>
      <c r="H4" s="34"/>
      <c r="I4" s="34"/>
      <c r="J4" s="34"/>
      <c r="K4" s="34"/>
      <c r="L4" s="35"/>
    </row>
    <row r="5" spans="1:12">
      <c r="A5" s="37"/>
      <c r="B5" s="34" t="s">
        <v>413</v>
      </c>
      <c r="C5" s="34"/>
      <c r="D5" s="34"/>
      <c r="E5" s="34"/>
      <c r="F5" s="34"/>
      <c r="G5" s="34"/>
      <c r="H5" s="34"/>
      <c r="I5" s="34"/>
      <c r="J5" s="34"/>
      <c r="K5" s="34"/>
      <c r="L5" s="35"/>
    </row>
    <row r="6" spans="1:12">
      <c r="A6" s="37"/>
      <c r="B6" s="34"/>
      <c r="C6" s="34"/>
      <c r="D6" s="34"/>
      <c r="E6" s="34"/>
      <c r="F6" s="34"/>
      <c r="G6" s="34"/>
      <c r="H6" s="34"/>
      <c r="I6" s="34"/>
      <c r="J6" s="34"/>
      <c r="K6" s="34"/>
      <c r="L6" s="35"/>
    </row>
    <row r="7" spans="1:12">
      <c r="A7" s="37"/>
      <c r="B7" s="34" t="s">
        <v>414</v>
      </c>
      <c r="C7" s="34"/>
      <c r="D7" s="34"/>
      <c r="E7" s="34"/>
      <c r="F7" s="34"/>
      <c r="G7" s="34"/>
      <c r="H7" s="34"/>
      <c r="I7" s="34"/>
      <c r="J7" s="34"/>
      <c r="K7" s="34"/>
      <c r="L7" s="35"/>
    </row>
    <row r="8" spans="1:12">
      <c r="A8" s="37"/>
      <c r="B8" s="34"/>
      <c r="C8" s="34"/>
      <c r="D8" s="34"/>
      <c r="E8" s="34"/>
      <c r="F8" s="34"/>
      <c r="G8" s="34"/>
      <c r="H8" s="34"/>
      <c r="I8" s="34"/>
      <c r="J8" s="34"/>
      <c r="K8" s="34"/>
      <c r="L8" s="35"/>
    </row>
    <row r="9" spans="1:12">
      <c r="A9" s="37"/>
      <c r="B9" s="34" t="s">
        <v>415</v>
      </c>
      <c r="C9" s="34"/>
      <c r="D9" s="34"/>
      <c r="E9" s="34"/>
      <c r="F9" s="34"/>
      <c r="G9" s="34"/>
      <c r="H9" s="34"/>
      <c r="I9" s="34"/>
      <c r="J9" s="34"/>
      <c r="K9" s="34"/>
      <c r="L9" s="35"/>
    </row>
    <row r="10" spans="1:12">
      <c r="A10" s="37"/>
      <c r="B10" s="34" t="s">
        <v>416</v>
      </c>
      <c r="C10" s="34"/>
      <c r="D10" s="34"/>
      <c r="E10" s="34"/>
      <c r="F10" s="34"/>
      <c r="G10" s="34"/>
      <c r="H10" s="34"/>
      <c r="I10" s="34"/>
      <c r="J10" s="34"/>
      <c r="K10" s="34"/>
      <c r="L10" s="35"/>
    </row>
    <row r="11" spans="1:12">
      <c r="A11" s="37"/>
      <c r="B11" s="34" t="s">
        <v>417</v>
      </c>
      <c r="C11" s="34"/>
      <c r="D11" s="34"/>
      <c r="E11" s="34"/>
      <c r="F11" s="34"/>
      <c r="G11" s="34"/>
      <c r="H11" s="34"/>
      <c r="I11" s="34"/>
      <c r="J11" s="34"/>
      <c r="K11" s="34"/>
      <c r="L11" s="35"/>
    </row>
    <row r="12" spans="1:12">
      <c r="A12" s="41"/>
      <c r="B12" s="42"/>
      <c r="C12" s="42"/>
      <c r="D12" s="42"/>
      <c r="E12" s="42"/>
      <c r="F12" s="42"/>
      <c r="G12" s="42"/>
      <c r="H12" s="42"/>
      <c r="I12" s="42"/>
      <c r="J12" s="42"/>
      <c r="K12" s="42"/>
      <c r="L12" s="43"/>
    </row>
    <row r="14" spans="1:12">
      <c r="B14" s="74">
        <v>1</v>
      </c>
      <c r="C14" t="s">
        <v>418</v>
      </c>
    </row>
    <row r="15" spans="1:12">
      <c r="B15" s="74">
        <v>2</v>
      </c>
      <c r="C15" t="s">
        <v>419</v>
      </c>
    </row>
    <row r="16" spans="1:12">
      <c r="B16" s="74">
        <v>3</v>
      </c>
      <c r="C16" t="s">
        <v>420</v>
      </c>
    </row>
    <row r="17" spans="2:3">
      <c r="B17" s="74">
        <v>4</v>
      </c>
      <c r="C17" t="s">
        <v>421</v>
      </c>
    </row>
  </sheetData>
  <dataValidations count="1">
    <dataValidation type="list" showInputMessage="1" showErrorMessage="1" sqref="B1" xr:uid="{00000000-0002-0000-1200-000000000000}">
      <formula1>"Incomplete,Finished,Review"</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L15"/>
  <sheetViews>
    <sheetView workbookViewId="0"/>
  </sheetViews>
  <sheetFormatPr defaultRowHeight="14.45"/>
  <cols>
    <col min="2" max="2" width="10.5703125" customWidth="1"/>
  </cols>
  <sheetData>
    <row r="1" spans="1:12">
      <c r="A1" s="28">
        <v>13</v>
      </c>
      <c r="B1" s="29" t="s">
        <v>191</v>
      </c>
      <c r="C1" s="30"/>
      <c r="D1" s="31" t="s">
        <v>422</v>
      </c>
      <c r="E1" s="30"/>
      <c r="F1" s="30"/>
      <c r="G1" s="30"/>
      <c r="H1" s="30"/>
      <c r="I1" s="30"/>
      <c r="J1" s="30"/>
      <c r="K1" s="30"/>
      <c r="L1" s="32"/>
    </row>
    <row r="2" spans="1:12">
      <c r="A2" s="33" t="s">
        <v>146</v>
      </c>
      <c r="B2" s="34"/>
      <c r="C2" s="34"/>
      <c r="D2" s="34"/>
      <c r="E2" s="34"/>
      <c r="F2" s="34"/>
      <c r="G2" s="34"/>
      <c r="H2" s="34"/>
      <c r="I2" s="34"/>
      <c r="J2" s="34"/>
      <c r="K2" s="34"/>
      <c r="L2" s="35"/>
    </row>
    <row r="3" spans="1:12">
      <c r="A3" s="36">
        <v>30</v>
      </c>
      <c r="B3" s="34"/>
      <c r="C3" s="34"/>
      <c r="D3" s="34"/>
      <c r="E3" s="34"/>
      <c r="F3" s="34"/>
      <c r="G3" s="34"/>
      <c r="H3" s="34"/>
      <c r="I3" s="34"/>
      <c r="J3" s="34"/>
      <c r="K3" s="34"/>
      <c r="L3" s="35"/>
    </row>
    <row r="4" spans="1:12">
      <c r="A4" s="37"/>
      <c r="B4" s="34"/>
      <c r="C4" s="34"/>
      <c r="D4" s="34"/>
      <c r="E4" s="34"/>
      <c r="F4" s="34"/>
      <c r="G4" s="34"/>
      <c r="H4" s="34"/>
      <c r="I4" s="34"/>
      <c r="J4" s="34"/>
      <c r="K4" s="34"/>
      <c r="L4" s="35"/>
    </row>
    <row r="5" spans="1:12">
      <c r="A5" s="37"/>
      <c r="B5" s="34" t="s">
        <v>423</v>
      </c>
      <c r="C5" s="34"/>
      <c r="D5" s="34"/>
      <c r="E5" s="34"/>
      <c r="F5" s="34"/>
      <c r="G5" s="34"/>
      <c r="H5" s="34"/>
      <c r="I5" s="34"/>
      <c r="J5" s="34"/>
      <c r="K5" s="34"/>
      <c r="L5" s="35"/>
    </row>
    <row r="6" spans="1:12">
      <c r="A6" s="37"/>
      <c r="B6" s="34" t="s">
        <v>424</v>
      </c>
      <c r="C6" s="34"/>
      <c r="D6" s="34"/>
      <c r="E6" s="34"/>
      <c r="F6" s="34"/>
      <c r="G6" s="34"/>
      <c r="H6" s="34"/>
      <c r="I6" s="34"/>
      <c r="J6" s="34"/>
      <c r="K6" s="34"/>
      <c r="L6" s="35"/>
    </row>
    <row r="7" spans="1:12">
      <c r="A7" s="37"/>
      <c r="B7" s="34"/>
      <c r="C7" s="34"/>
      <c r="D7" s="34"/>
      <c r="E7" s="34"/>
      <c r="F7" s="34"/>
      <c r="G7" s="34"/>
      <c r="H7" s="34"/>
      <c r="I7" s="34"/>
      <c r="J7" s="34"/>
      <c r="K7" s="34"/>
      <c r="L7" s="35"/>
    </row>
    <row r="8" spans="1:12">
      <c r="A8" s="41"/>
      <c r="B8" s="42"/>
      <c r="C8" s="42"/>
      <c r="D8" s="42"/>
      <c r="E8" s="42"/>
      <c r="F8" s="42"/>
      <c r="G8" s="42"/>
      <c r="H8" s="42"/>
      <c r="I8" s="42"/>
      <c r="J8" s="42"/>
      <c r="K8" s="42"/>
      <c r="L8" s="43"/>
    </row>
    <row r="11" spans="1:12">
      <c r="B11" t="s">
        <v>425</v>
      </c>
    </row>
    <row r="13" spans="1:12">
      <c r="B13" t="s">
        <v>426</v>
      </c>
    </row>
    <row r="15" spans="1:12">
      <c r="B15" t="s">
        <v>427</v>
      </c>
    </row>
  </sheetData>
  <dataValidations count="1">
    <dataValidation type="list" showInputMessage="1" showErrorMessage="1" sqref="B1" xr:uid="{00000000-0002-0000-1400-000000000000}">
      <formula1>"Incomplete,Finished,Review"</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25"/>
  <sheetViews>
    <sheetView workbookViewId="0"/>
  </sheetViews>
  <sheetFormatPr defaultRowHeight="14.45"/>
  <cols>
    <col min="2" max="2" width="10.5703125" customWidth="1"/>
  </cols>
  <sheetData>
    <row r="1" spans="1:12">
      <c r="A1" s="28">
        <v>14</v>
      </c>
      <c r="B1" s="29" t="s">
        <v>191</v>
      </c>
      <c r="C1" s="30"/>
      <c r="D1" s="31" t="s">
        <v>428</v>
      </c>
      <c r="E1" s="30"/>
      <c r="F1" s="30"/>
      <c r="G1" s="30"/>
      <c r="H1" s="30"/>
      <c r="I1" s="30"/>
      <c r="J1" s="30"/>
      <c r="K1" s="30"/>
      <c r="L1" s="32"/>
    </row>
    <row r="2" spans="1:12">
      <c r="A2" s="33" t="s">
        <v>146</v>
      </c>
      <c r="B2" s="34"/>
      <c r="C2" s="34"/>
      <c r="D2" s="34"/>
      <c r="E2" s="34"/>
      <c r="F2" s="34"/>
      <c r="G2" s="34"/>
      <c r="H2" s="34"/>
      <c r="I2" s="34"/>
      <c r="J2" s="34"/>
      <c r="K2" s="34"/>
      <c r="L2" s="35"/>
    </row>
    <row r="3" spans="1:12">
      <c r="A3" s="36">
        <v>20</v>
      </c>
      <c r="B3" s="34"/>
      <c r="C3" s="34"/>
      <c r="D3" s="34"/>
      <c r="E3" s="34"/>
      <c r="F3" s="34"/>
      <c r="G3" s="34"/>
      <c r="H3" s="34"/>
      <c r="I3" s="34"/>
      <c r="J3" s="34"/>
      <c r="K3" s="34"/>
      <c r="L3" s="35"/>
    </row>
    <row r="4" spans="1:12">
      <c r="A4" s="37"/>
      <c r="B4" s="34"/>
      <c r="C4" s="34"/>
      <c r="D4" s="34"/>
      <c r="E4" s="34"/>
      <c r="F4" s="34"/>
      <c r="G4" s="34"/>
      <c r="H4" s="34"/>
      <c r="I4" s="34"/>
      <c r="J4" s="34"/>
      <c r="K4" s="34"/>
      <c r="L4" s="35"/>
    </row>
    <row r="5" spans="1:12">
      <c r="A5" s="37"/>
      <c r="B5" s="34" t="s">
        <v>267</v>
      </c>
      <c r="C5" s="34" t="s">
        <v>429</v>
      </c>
      <c r="D5" s="34"/>
      <c r="E5" s="34"/>
      <c r="F5" s="34"/>
      <c r="G5" s="34"/>
      <c r="H5" s="34"/>
      <c r="I5" s="34"/>
      <c r="J5" s="34"/>
      <c r="K5" s="34"/>
      <c r="L5" s="35"/>
    </row>
    <row r="6" spans="1:12">
      <c r="A6" s="37"/>
      <c r="B6" s="34"/>
      <c r="C6" s="34" t="s">
        <v>430</v>
      </c>
      <c r="D6" s="34"/>
      <c r="E6" s="34"/>
      <c r="F6" s="34"/>
      <c r="G6" s="34"/>
      <c r="H6" s="34"/>
      <c r="I6" s="34"/>
      <c r="J6" s="34"/>
      <c r="K6" s="34"/>
      <c r="L6" s="35"/>
    </row>
    <row r="7" spans="1:12">
      <c r="A7" s="37"/>
      <c r="B7" s="34"/>
      <c r="C7" s="34"/>
      <c r="D7" s="34"/>
      <c r="E7" s="34"/>
      <c r="F7" s="34"/>
      <c r="G7" s="34"/>
      <c r="H7" s="34"/>
      <c r="I7" s="34"/>
      <c r="J7" s="34"/>
      <c r="K7" s="34"/>
      <c r="L7" s="35"/>
    </row>
    <row r="8" spans="1:12">
      <c r="A8" s="37"/>
      <c r="B8" s="34" t="s">
        <v>277</v>
      </c>
      <c r="C8" s="34" t="s">
        <v>431</v>
      </c>
      <c r="D8" s="34"/>
      <c r="E8" s="34"/>
      <c r="F8" s="34"/>
      <c r="G8" s="34"/>
      <c r="H8" s="34"/>
      <c r="I8" s="34"/>
      <c r="J8" s="34"/>
      <c r="K8" s="34"/>
      <c r="L8" s="35"/>
    </row>
    <row r="9" spans="1:12">
      <c r="A9" s="37"/>
      <c r="B9" s="34"/>
      <c r="C9" s="34" t="s">
        <v>432</v>
      </c>
      <c r="D9" s="34"/>
      <c r="E9" s="34"/>
      <c r="F9" s="34"/>
      <c r="G9" s="34"/>
      <c r="H9" s="34"/>
      <c r="I9" s="34"/>
      <c r="J9" s="34"/>
      <c r="K9" s="34"/>
      <c r="L9" s="35"/>
    </row>
    <row r="10" spans="1:12">
      <c r="A10" s="37"/>
      <c r="B10" s="34"/>
      <c r="C10" s="34"/>
      <c r="D10" s="34"/>
      <c r="E10" s="34"/>
      <c r="F10" s="34"/>
      <c r="G10" s="34"/>
      <c r="H10" s="34"/>
      <c r="I10" s="34"/>
      <c r="J10" s="34"/>
      <c r="K10" s="34"/>
      <c r="L10" s="35"/>
    </row>
    <row r="11" spans="1:12">
      <c r="A11" s="41"/>
      <c r="B11" s="42"/>
      <c r="C11" s="42"/>
      <c r="D11" s="42"/>
      <c r="E11" s="42"/>
      <c r="F11" s="42"/>
      <c r="G11" s="42"/>
      <c r="H11" s="42"/>
      <c r="I11" s="42"/>
      <c r="J11" s="42"/>
      <c r="K11" s="42"/>
      <c r="L11" s="43"/>
    </row>
    <row r="13" spans="1:12">
      <c r="B13" t="s">
        <v>433</v>
      </c>
    </row>
    <row r="14" spans="1:12">
      <c r="C14" t="s">
        <v>434</v>
      </c>
    </row>
    <row r="15" spans="1:12">
      <c r="C15" t="s">
        <v>435</v>
      </c>
    </row>
    <row r="16" spans="1:12">
      <c r="C16" t="s">
        <v>436</v>
      </c>
    </row>
    <row r="17" spans="2:3">
      <c r="B17" t="s">
        <v>437</v>
      </c>
    </row>
    <row r="19" spans="2:3">
      <c r="C19" t="s">
        <v>438</v>
      </c>
    </row>
    <row r="20" spans="2:3">
      <c r="C20" t="s">
        <v>439</v>
      </c>
    </row>
    <row r="22" spans="2:3">
      <c r="C22" t="s">
        <v>440</v>
      </c>
    </row>
    <row r="23" spans="2:3">
      <c r="C23" t="s">
        <v>441</v>
      </c>
    </row>
    <row r="25" spans="2:3">
      <c r="C25" t="s">
        <v>442</v>
      </c>
    </row>
  </sheetData>
  <dataValidations count="1">
    <dataValidation type="list" showInputMessage="1" showErrorMessage="1" sqref="B1" xr:uid="{00000000-0002-0000-1500-000000000000}">
      <formula1>"Incomplete,Finished,Review"</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2:K22"/>
  <sheetViews>
    <sheetView showGridLines="0" workbookViewId="0"/>
  </sheetViews>
  <sheetFormatPr defaultRowHeight="14.45"/>
  <sheetData>
    <row r="2" spans="1:11">
      <c r="A2" s="2" t="s">
        <v>131</v>
      </c>
    </row>
    <row r="3" spans="1:11">
      <c r="A3" s="1">
        <v>44440</v>
      </c>
    </row>
    <row r="5" spans="1:11">
      <c r="B5" s="2" t="s">
        <v>132</v>
      </c>
    </row>
    <row r="6" spans="1:11">
      <c r="B6" s="16"/>
      <c r="C6" s="17"/>
      <c r="D6" s="17"/>
      <c r="E6" s="17"/>
      <c r="F6" s="17"/>
      <c r="G6" s="17"/>
      <c r="H6" s="17"/>
      <c r="I6" s="17"/>
      <c r="J6" s="17"/>
      <c r="K6" s="18"/>
    </row>
    <row r="7" spans="1:11">
      <c r="B7" s="19" t="s">
        <v>133</v>
      </c>
      <c r="K7" s="20"/>
    </row>
    <row r="8" spans="1:11">
      <c r="B8" s="19" t="s">
        <v>134</v>
      </c>
      <c r="K8" s="20"/>
    </row>
    <row r="9" spans="1:11">
      <c r="B9" s="19" t="s">
        <v>135</v>
      </c>
      <c r="K9" s="20"/>
    </row>
    <row r="10" spans="1:11">
      <c r="B10" s="19" t="s">
        <v>136</v>
      </c>
      <c r="K10" s="20"/>
    </row>
    <row r="11" spans="1:11">
      <c r="B11" s="19" t="s">
        <v>137</v>
      </c>
      <c r="K11" s="20"/>
    </row>
    <row r="12" spans="1:11">
      <c r="B12" s="21"/>
      <c r="C12" s="22"/>
      <c r="D12" s="22"/>
      <c r="E12" s="22"/>
      <c r="F12" s="22"/>
      <c r="G12" s="22"/>
      <c r="H12" s="22"/>
      <c r="I12" s="22"/>
      <c r="J12" s="22"/>
      <c r="K12" s="23"/>
    </row>
    <row r="16" spans="1:11">
      <c r="B16" s="2" t="s">
        <v>138</v>
      </c>
    </row>
    <row r="17" spans="1:11">
      <c r="B17" s="24" t="s">
        <v>139</v>
      </c>
      <c r="C17" s="17"/>
      <c r="D17" s="17"/>
      <c r="E17" s="17"/>
      <c r="F17" s="17"/>
      <c r="G17" s="17"/>
      <c r="H17" s="17"/>
      <c r="I17" s="17"/>
      <c r="J17" s="17"/>
      <c r="K17" s="18"/>
    </row>
    <row r="18" spans="1:11">
      <c r="B18" s="25"/>
      <c r="K18" s="20"/>
    </row>
    <row r="19" spans="1:11">
      <c r="B19" s="21"/>
      <c r="C19" s="22"/>
      <c r="D19" s="22"/>
      <c r="E19" s="22"/>
      <c r="F19" s="22"/>
      <c r="G19" s="22"/>
      <c r="H19" s="22"/>
      <c r="I19" s="22"/>
      <c r="J19" s="22"/>
      <c r="K19" s="23"/>
    </row>
    <row r="21" spans="1:11">
      <c r="A21" t="s">
        <v>140</v>
      </c>
    </row>
    <row r="22" spans="1:11">
      <c r="A22" t="s">
        <v>141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14"/>
  <sheetViews>
    <sheetView workbookViewId="0"/>
  </sheetViews>
  <sheetFormatPr defaultRowHeight="14.45"/>
  <cols>
    <col min="2" max="2" width="10.5703125" customWidth="1"/>
  </cols>
  <sheetData>
    <row r="1" spans="1:12">
      <c r="A1" s="28">
        <v>15</v>
      </c>
      <c r="B1" s="29" t="s">
        <v>191</v>
      </c>
      <c r="C1" s="30"/>
      <c r="D1" s="31" t="s">
        <v>443</v>
      </c>
      <c r="E1" s="30"/>
      <c r="F1" s="30"/>
      <c r="G1" s="30"/>
      <c r="H1" s="30"/>
      <c r="I1" s="30"/>
      <c r="J1" s="30"/>
      <c r="K1" s="30"/>
      <c r="L1" s="32"/>
    </row>
    <row r="2" spans="1:12">
      <c r="A2" s="33" t="s">
        <v>146</v>
      </c>
      <c r="B2" s="34"/>
      <c r="C2" s="34"/>
      <c r="D2" s="34"/>
      <c r="E2" s="34"/>
      <c r="F2" s="34"/>
      <c r="G2" s="34"/>
      <c r="H2" s="34"/>
      <c r="I2" s="34"/>
      <c r="J2" s="34"/>
      <c r="K2" s="34"/>
      <c r="L2" s="35"/>
    </row>
    <row r="3" spans="1:12">
      <c r="A3" s="36">
        <v>20</v>
      </c>
      <c r="B3" s="34"/>
      <c r="C3" s="34"/>
      <c r="D3" s="34"/>
      <c r="E3" s="34"/>
      <c r="F3" s="34"/>
      <c r="G3" s="34"/>
      <c r="H3" s="34"/>
      <c r="I3" s="34"/>
      <c r="J3" s="34"/>
      <c r="K3" s="34"/>
      <c r="L3" s="35"/>
    </row>
    <row r="4" spans="1:12">
      <c r="A4" s="37"/>
      <c r="B4" s="34"/>
      <c r="C4" s="34"/>
      <c r="D4" s="34"/>
      <c r="E4" s="34"/>
      <c r="F4" s="34"/>
      <c r="G4" s="34"/>
      <c r="H4" s="34"/>
      <c r="I4" s="34"/>
      <c r="J4" s="34"/>
      <c r="K4" s="34"/>
      <c r="L4" s="35"/>
    </row>
    <row r="5" spans="1:12">
      <c r="A5" s="37"/>
      <c r="B5" s="47" t="s">
        <v>444</v>
      </c>
      <c r="C5" s="34"/>
      <c r="D5" s="34"/>
      <c r="E5" s="34"/>
      <c r="F5" s="34"/>
      <c r="G5" s="34"/>
      <c r="H5" s="34"/>
      <c r="I5" s="34"/>
      <c r="J5" s="34"/>
      <c r="K5" s="34"/>
      <c r="L5" s="35"/>
    </row>
    <row r="6" spans="1:12">
      <c r="A6" s="37"/>
      <c r="B6" s="34" t="s">
        <v>445</v>
      </c>
      <c r="C6" s="34"/>
      <c r="D6" s="34"/>
      <c r="E6" s="34"/>
      <c r="F6" s="34"/>
      <c r="G6" s="34"/>
      <c r="H6" s="34"/>
      <c r="I6" s="34"/>
      <c r="J6" s="34"/>
      <c r="K6" s="34"/>
      <c r="L6" s="35"/>
    </row>
    <row r="7" spans="1:12">
      <c r="A7" s="37"/>
      <c r="B7" s="34"/>
      <c r="C7" s="34"/>
      <c r="D7" s="34"/>
      <c r="E7" s="34"/>
      <c r="F7" s="34"/>
      <c r="G7" s="34"/>
      <c r="H7" s="34"/>
      <c r="I7" s="34"/>
      <c r="J7" s="34"/>
      <c r="K7" s="34"/>
      <c r="L7" s="35"/>
    </row>
    <row r="8" spans="1:12">
      <c r="A8" s="41"/>
      <c r="B8" s="42"/>
      <c r="C8" s="42"/>
      <c r="D8" s="42"/>
      <c r="E8" s="42"/>
      <c r="F8" s="42"/>
      <c r="G8" s="42"/>
      <c r="H8" s="42"/>
      <c r="I8" s="42"/>
      <c r="J8" s="42"/>
      <c r="K8" s="42"/>
      <c r="L8" s="43"/>
    </row>
    <row r="10" spans="1:12">
      <c r="B10" t="s">
        <v>446</v>
      </c>
    </row>
    <row r="12" spans="1:12">
      <c r="B12" t="s">
        <v>447</v>
      </c>
    </row>
    <row r="14" spans="1:12">
      <c r="B14" t="s">
        <v>448</v>
      </c>
    </row>
  </sheetData>
  <dataValidations count="1">
    <dataValidation type="list" showInputMessage="1" showErrorMessage="1" sqref="B1" xr:uid="{00000000-0002-0000-1600-000000000000}">
      <formula1>"Incomplete,Finished,Review"</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L12"/>
  <sheetViews>
    <sheetView workbookViewId="0"/>
  </sheetViews>
  <sheetFormatPr defaultRowHeight="14.45"/>
  <cols>
    <col min="2" max="2" width="10.5703125" customWidth="1"/>
  </cols>
  <sheetData>
    <row r="1" spans="1:12">
      <c r="A1" s="28">
        <v>16</v>
      </c>
      <c r="B1" s="29" t="s">
        <v>191</v>
      </c>
      <c r="C1" s="30"/>
      <c r="D1" s="31" t="s">
        <v>449</v>
      </c>
      <c r="E1" s="30"/>
      <c r="F1" s="30"/>
      <c r="G1" s="30"/>
      <c r="H1" s="30"/>
      <c r="I1" s="30"/>
      <c r="J1" s="30"/>
      <c r="K1" s="30"/>
      <c r="L1" s="32"/>
    </row>
    <row r="2" spans="1:12">
      <c r="A2" s="33" t="s">
        <v>146</v>
      </c>
      <c r="B2" s="34"/>
      <c r="C2" s="34"/>
      <c r="D2" s="34"/>
      <c r="E2" s="34"/>
      <c r="F2" s="34"/>
      <c r="G2" s="34"/>
      <c r="H2" s="34"/>
      <c r="I2" s="34"/>
      <c r="J2" s="34"/>
      <c r="K2" s="34"/>
      <c r="L2" s="35"/>
    </row>
    <row r="3" spans="1:12">
      <c r="A3" s="36">
        <v>20</v>
      </c>
      <c r="B3" s="34"/>
      <c r="C3" s="34"/>
      <c r="D3" s="34"/>
      <c r="E3" s="34"/>
      <c r="F3" s="34"/>
      <c r="G3" s="34"/>
      <c r="H3" s="34"/>
      <c r="I3" s="34"/>
      <c r="J3" s="34"/>
      <c r="K3" s="34"/>
      <c r="L3" s="35"/>
    </row>
    <row r="4" spans="1:12">
      <c r="A4" s="37"/>
      <c r="B4" s="34"/>
      <c r="C4" s="34"/>
      <c r="D4" s="34"/>
      <c r="E4" s="34"/>
      <c r="F4" s="34"/>
      <c r="G4" s="34"/>
      <c r="H4" s="34"/>
      <c r="I4" s="34"/>
      <c r="J4" s="34"/>
      <c r="K4" s="34"/>
      <c r="L4" s="35"/>
    </row>
    <row r="5" spans="1:12">
      <c r="A5" s="37"/>
      <c r="B5" s="34" t="s">
        <v>450</v>
      </c>
      <c r="C5" s="34"/>
      <c r="D5" s="34"/>
      <c r="E5" s="34"/>
      <c r="F5" s="34"/>
      <c r="G5" s="34"/>
      <c r="H5" s="34"/>
      <c r="I5" s="34"/>
      <c r="J5" s="34"/>
      <c r="K5" s="34"/>
      <c r="L5" s="35"/>
    </row>
    <row r="6" spans="1:12">
      <c r="A6" s="37"/>
      <c r="B6" s="34" t="s">
        <v>451</v>
      </c>
      <c r="C6" s="34"/>
      <c r="D6" s="34"/>
      <c r="E6" s="34"/>
      <c r="F6" s="34"/>
      <c r="G6" s="34"/>
      <c r="H6" s="34"/>
      <c r="I6" s="34"/>
      <c r="J6" s="34"/>
      <c r="K6" s="34"/>
      <c r="L6" s="35"/>
    </row>
    <row r="7" spans="1:12">
      <c r="A7" s="37"/>
      <c r="B7" s="34"/>
      <c r="C7" s="34"/>
      <c r="D7" s="34"/>
      <c r="E7" s="34"/>
      <c r="F7" s="34"/>
      <c r="G7" s="34"/>
      <c r="H7" s="34"/>
      <c r="I7" s="34"/>
      <c r="J7" s="34"/>
      <c r="K7" s="34"/>
      <c r="L7" s="35"/>
    </row>
    <row r="8" spans="1:12">
      <c r="A8" s="41"/>
      <c r="B8" s="42"/>
      <c r="C8" s="42"/>
      <c r="D8" s="42"/>
      <c r="E8" s="42"/>
      <c r="F8" s="42"/>
      <c r="G8" s="42"/>
      <c r="H8" s="42"/>
      <c r="I8" s="42"/>
      <c r="J8" s="42"/>
      <c r="K8" s="42"/>
      <c r="L8" s="43"/>
    </row>
    <row r="10" spans="1:12">
      <c r="B10" t="s">
        <v>452</v>
      </c>
    </row>
    <row r="12" spans="1:12">
      <c r="B12" t="s">
        <v>453</v>
      </c>
    </row>
  </sheetData>
  <dataValidations count="1">
    <dataValidation type="list" showInputMessage="1" showErrorMessage="1" sqref="B1" xr:uid="{00000000-0002-0000-1700-000000000000}">
      <formula1>"Incomplete,Finished,Review"</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L16"/>
  <sheetViews>
    <sheetView workbookViewId="0"/>
  </sheetViews>
  <sheetFormatPr defaultRowHeight="14.45"/>
  <cols>
    <col min="2" max="2" width="10.5703125" customWidth="1"/>
  </cols>
  <sheetData>
    <row r="1" spans="1:12">
      <c r="A1" s="28">
        <v>17</v>
      </c>
      <c r="B1" s="29" t="s">
        <v>191</v>
      </c>
      <c r="C1" s="30"/>
      <c r="D1" s="31" t="s">
        <v>454</v>
      </c>
      <c r="E1" s="30"/>
      <c r="F1" s="30"/>
      <c r="G1" s="30"/>
      <c r="H1" s="30"/>
      <c r="I1" s="30"/>
      <c r="J1" s="30"/>
      <c r="K1" s="30"/>
      <c r="L1" s="32"/>
    </row>
    <row r="2" spans="1:12">
      <c r="A2" s="33" t="s">
        <v>146</v>
      </c>
      <c r="B2" s="34"/>
      <c r="C2" s="34"/>
      <c r="D2" s="34"/>
      <c r="E2" s="34"/>
      <c r="F2" s="34"/>
      <c r="G2" s="34"/>
      <c r="H2" s="34"/>
      <c r="I2" s="34"/>
      <c r="J2" s="34"/>
      <c r="K2" s="34"/>
      <c r="L2" s="35"/>
    </row>
    <row r="3" spans="1:12">
      <c r="A3" s="36">
        <v>20</v>
      </c>
      <c r="B3" s="34"/>
      <c r="C3" s="34"/>
      <c r="D3" s="34"/>
      <c r="E3" s="34"/>
      <c r="F3" s="34"/>
      <c r="G3" s="34"/>
      <c r="H3" s="34"/>
      <c r="I3" s="34"/>
      <c r="J3" s="34"/>
      <c r="K3" s="34"/>
      <c r="L3" s="35"/>
    </row>
    <row r="4" spans="1:12">
      <c r="A4" s="37"/>
      <c r="B4" s="34"/>
      <c r="C4" s="34"/>
      <c r="D4" s="34"/>
      <c r="E4" s="34"/>
      <c r="F4" s="34"/>
      <c r="G4" s="34"/>
      <c r="H4" s="34"/>
      <c r="I4" s="34"/>
      <c r="J4" s="34"/>
      <c r="K4" s="34"/>
      <c r="L4" s="35"/>
    </row>
    <row r="5" spans="1:12">
      <c r="A5" s="37"/>
      <c r="B5" s="34" t="s">
        <v>455</v>
      </c>
      <c r="C5" s="34"/>
      <c r="D5" s="34"/>
      <c r="E5" s="34"/>
      <c r="F5" s="34"/>
      <c r="G5" s="34"/>
      <c r="H5" s="34"/>
      <c r="I5" s="34"/>
      <c r="J5" s="34"/>
      <c r="K5" s="34"/>
      <c r="L5" s="35"/>
    </row>
    <row r="6" spans="1:12">
      <c r="A6" s="37"/>
      <c r="B6" s="34" t="s">
        <v>456</v>
      </c>
      <c r="C6" s="34"/>
      <c r="D6" s="34"/>
      <c r="E6" s="34"/>
      <c r="F6" s="34"/>
      <c r="G6" s="34"/>
      <c r="H6" s="34"/>
      <c r="I6" s="34"/>
      <c r="J6" s="34"/>
      <c r="K6" s="34"/>
      <c r="L6" s="35"/>
    </row>
    <row r="7" spans="1:12">
      <c r="A7" s="37"/>
      <c r="B7" s="34"/>
      <c r="C7" s="34"/>
      <c r="D7" s="34"/>
      <c r="E7" s="34"/>
      <c r="F7" s="34"/>
      <c r="G7" s="34"/>
      <c r="H7" s="34"/>
      <c r="I7" s="34"/>
      <c r="J7" s="34"/>
      <c r="K7" s="34"/>
      <c r="L7" s="35"/>
    </row>
    <row r="8" spans="1:12">
      <c r="A8" s="41"/>
      <c r="B8" s="42"/>
      <c r="C8" s="42"/>
      <c r="D8" s="42"/>
      <c r="E8" s="42"/>
      <c r="F8" s="42"/>
      <c r="G8" s="42"/>
      <c r="H8" s="42"/>
      <c r="I8" s="42"/>
      <c r="J8" s="42"/>
      <c r="K8" s="42"/>
      <c r="L8" s="43"/>
    </row>
    <row r="10" spans="1:12">
      <c r="B10" t="s">
        <v>457</v>
      </c>
    </row>
    <row r="12" spans="1:12">
      <c r="B12" t="s">
        <v>458</v>
      </c>
    </row>
    <row r="14" spans="1:12">
      <c r="B14" t="s">
        <v>459</v>
      </c>
    </row>
    <row r="16" spans="1:12">
      <c r="B16" t="s">
        <v>460</v>
      </c>
    </row>
  </sheetData>
  <dataValidations count="1">
    <dataValidation type="list" showInputMessage="1" showErrorMessage="1" sqref="B1" xr:uid="{00000000-0002-0000-1800-000000000000}">
      <formula1>"Incomplete,Finished,Review"</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L32"/>
  <sheetViews>
    <sheetView workbookViewId="0"/>
  </sheetViews>
  <sheetFormatPr defaultRowHeight="14.45"/>
  <cols>
    <col min="2" max="2" width="10.5703125" customWidth="1"/>
  </cols>
  <sheetData>
    <row r="1" spans="1:12">
      <c r="A1" s="28">
        <v>18</v>
      </c>
      <c r="B1" s="29" t="s">
        <v>191</v>
      </c>
      <c r="C1" s="30"/>
      <c r="D1" s="31" t="s">
        <v>461</v>
      </c>
      <c r="E1" s="30"/>
      <c r="F1" s="30"/>
      <c r="G1" s="30"/>
      <c r="H1" s="30"/>
      <c r="I1" s="30"/>
      <c r="J1" s="30"/>
      <c r="K1" s="30"/>
      <c r="L1" s="32"/>
    </row>
    <row r="2" spans="1:12">
      <c r="A2" s="33" t="s">
        <v>146</v>
      </c>
      <c r="B2" s="34"/>
      <c r="C2" s="34"/>
      <c r="D2" s="34"/>
      <c r="E2" s="34"/>
      <c r="F2" s="34"/>
      <c r="G2" s="34"/>
      <c r="H2" s="34"/>
      <c r="I2" s="34"/>
      <c r="J2" s="34"/>
      <c r="K2" s="34"/>
      <c r="L2" s="35"/>
    </row>
    <row r="3" spans="1:12">
      <c r="A3" s="36">
        <v>30</v>
      </c>
      <c r="B3" s="34"/>
      <c r="C3" s="34"/>
      <c r="D3" s="34"/>
      <c r="E3" s="34"/>
      <c r="F3" s="34"/>
      <c r="G3" s="34"/>
      <c r="H3" s="34"/>
      <c r="I3" s="34"/>
      <c r="J3" s="34"/>
      <c r="K3" s="34"/>
      <c r="L3" s="35"/>
    </row>
    <row r="4" spans="1:12">
      <c r="A4" s="37"/>
      <c r="B4" s="34"/>
      <c r="C4" s="34"/>
      <c r="D4" s="34"/>
      <c r="E4" s="34"/>
      <c r="F4" s="34"/>
      <c r="G4" s="34"/>
      <c r="H4" s="34"/>
      <c r="I4" s="34"/>
      <c r="J4" s="34"/>
      <c r="K4" s="34"/>
      <c r="L4" s="35"/>
    </row>
    <row r="5" spans="1:12">
      <c r="A5" s="37"/>
      <c r="B5" s="34" t="s">
        <v>462</v>
      </c>
      <c r="C5" s="34"/>
      <c r="D5" s="34"/>
      <c r="E5" s="34"/>
      <c r="F5" s="34"/>
      <c r="G5" s="34"/>
      <c r="H5" s="34"/>
      <c r="I5" s="34"/>
      <c r="J5" s="34"/>
      <c r="K5" s="34"/>
      <c r="L5" s="35"/>
    </row>
    <row r="6" spans="1:12">
      <c r="A6" s="37"/>
      <c r="B6" s="34"/>
      <c r="C6" s="34"/>
      <c r="D6" s="34"/>
      <c r="E6" s="34"/>
      <c r="F6" s="34"/>
      <c r="G6" s="34"/>
      <c r="H6" s="34"/>
      <c r="I6" s="34"/>
      <c r="J6" s="34"/>
      <c r="K6" s="34"/>
      <c r="L6" s="35"/>
    </row>
    <row r="7" spans="1:12">
      <c r="A7" s="37"/>
      <c r="B7" s="34" t="s">
        <v>267</v>
      </c>
      <c r="C7" s="34" t="s">
        <v>463</v>
      </c>
      <c r="D7" s="34"/>
      <c r="E7" s="34"/>
      <c r="F7" s="34"/>
      <c r="G7" s="34"/>
      <c r="H7" s="34"/>
      <c r="I7" s="34"/>
      <c r="J7" s="34"/>
      <c r="K7" s="34"/>
      <c r="L7" s="35"/>
    </row>
    <row r="8" spans="1:12">
      <c r="A8" s="37"/>
      <c r="B8" s="34"/>
      <c r="C8" s="34"/>
      <c r="D8" s="34"/>
      <c r="E8" s="34"/>
      <c r="F8" s="34"/>
      <c r="G8" s="34"/>
      <c r="H8" s="34"/>
      <c r="I8" s="34"/>
      <c r="J8" s="34"/>
      <c r="K8" s="34"/>
      <c r="L8" s="35"/>
    </row>
    <row r="9" spans="1:12">
      <c r="A9" s="37"/>
      <c r="B9" s="34" t="s">
        <v>277</v>
      </c>
      <c r="C9" s="34" t="s">
        <v>464</v>
      </c>
      <c r="D9" s="34"/>
      <c r="E9" s="34"/>
      <c r="F9" s="34"/>
      <c r="G9" s="34"/>
      <c r="H9" s="34"/>
      <c r="I9" s="34"/>
      <c r="J9" s="34"/>
      <c r="K9" s="34"/>
      <c r="L9" s="35"/>
    </row>
    <row r="10" spans="1:12">
      <c r="A10" s="37"/>
      <c r="B10" s="34"/>
      <c r="C10" s="34"/>
      <c r="D10" s="34"/>
      <c r="E10" s="34"/>
      <c r="F10" s="34"/>
      <c r="G10" s="34"/>
      <c r="H10" s="34"/>
      <c r="I10" s="34"/>
      <c r="J10" s="34"/>
      <c r="K10" s="34"/>
      <c r="L10" s="35"/>
    </row>
    <row r="11" spans="1:12">
      <c r="A11" s="37"/>
      <c r="B11" s="34" t="s">
        <v>308</v>
      </c>
      <c r="C11" s="34" t="s">
        <v>465</v>
      </c>
      <c r="D11" s="34"/>
      <c r="E11" s="34"/>
      <c r="F11" s="34"/>
      <c r="G11" s="34"/>
      <c r="H11" s="34"/>
      <c r="I11" s="34"/>
      <c r="J11" s="34"/>
      <c r="K11" s="34"/>
      <c r="L11" s="35"/>
    </row>
    <row r="12" spans="1:12">
      <c r="A12" s="37"/>
      <c r="B12" s="34"/>
      <c r="C12" s="34"/>
      <c r="D12" s="34"/>
      <c r="E12" s="34"/>
      <c r="F12" s="34"/>
      <c r="G12" s="34"/>
      <c r="H12" s="34"/>
      <c r="I12" s="34"/>
      <c r="J12" s="34"/>
      <c r="K12" s="34"/>
      <c r="L12" s="35"/>
    </row>
    <row r="13" spans="1:12">
      <c r="A13" s="41"/>
      <c r="B13" s="42"/>
      <c r="C13" s="42"/>
      <c r="D13" s="42"/>
      <c r="E13" s="42"/>
      <c r="F13" s="42"/>
      <c r="G13" s="42"/>
      <c r="H13" s="42"/>
      <c r="I13" s="42"/>
      <c r="J13" s="42"/>
      <c r="K13" s="42"/>
      <c r="L13" s="43"/>
    </row>
    <row r="15" spans="1:12">
      <c r="B15" t="s">
        <v>466</v>
      </c>
    </row>
    <row r="17" spans="1:2">
      <c r="A17" s="54" t="s">
        <v>352</v>
      </c>
      <c r="B17" t="s">
        <v>467</v>
      </c>
    </row>
    <row r="18" spans="1:2">
      <c r="B18" t="s">
        <v>468</v>
      </c>
    </row>
    <row r="19" spans="1:2">
      <c r="B19" t="s">
        <v>469</v>
      </c>
    </row>
    <row r="20" spans="1:2">
      <c r="B20" t="s">
        <v>470</v>
      </c>
    </row>
    <row r="21" spans="1:2">
      <c r="B21" t="s">
        <v>471</v>
      </c>
    </row>
    <row r="23" spans="1:2">
      <c r="A23" s="54" t="s">
        <v>354</v>
      </c>
      <c r="B23" t="s">
        <v>472</v>
      </c>
    </row>
    <row r="24" spans="1:2">
      <c r="B24" t="s">
        <v>473</v>
      </c>
    </row>
    <row r="25" spans="1:2">
      <c r="B25" t="s">
        <v>474</v>
      </c>
    </row>
    <row r="27" spans="1:2">
      <c r="A27" s="54" t="s">
        <v>356</v>
      </c>
      <c r="B27" t="s">
        <v>475</v>
      </c>
    </row>
    <row r="28" spans="1:2">
      <c r="B28" t="s">
        <v>476</v>
      </c>
    </row>
    <row r="29" spans="1:2">
      <c r="B29" t="s">
        <v>477</v>
      </c>
    </row>
    <row r="30" spans="1:2">
      <c r="B30" t="s">
        <v>478</v>
      </c>
    </row>
    <row r="31" spans="1:2">
      <c r="B31" t="s">
        <v>479</v>
      </c>
    </row>
    <row r="32" spans="1:2">
      <c r="B32" t="s">
        <v>480</v>
      </c>
    </row>
  </sheetData>
  <dataValidations count="1">
    <dataValidation type="list" showInputMessage="1" showErrorMessage="1" sqref="B1" xr:uid="{00000000-0002-0000-1900-000000000000}">
      <formula1>"Incomplete,Finished,Review"</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A9D25-EE09-4EA9-A144-DEBDCEE7AEE8}">
  <dimension ref="A1:N25"/>
  <sheetViews>
    <sheetView workbookViewId="0"/>
  </sheetViews>
  <sheetFormatPr defaultColWidth="8.85546875" defaultRowHeight="14.45"/>
  <cols>
    <col min="2" max="2" width="10.5703125" customWidth="1"/>
  </cols>
  <sheetData>
    <row r="1" spans="1:14">
      <c r="A1" s="28">
        <v>19</v>
      </c>
      <c r="B1" s="29" t="s">
        <v>191</v>
      </c>
      <c r="C1" s="30"/>
      <c r="D1" s="31" t="s">
        <v>481</v>
      </c>
      <c r="E1" s="30"/>
      <c r="F1" s="30"/>
      <c r="G1" s="30"/>
      <c r="H1" s="30"/>
      <c r="I1" s="30"/>
      <c r="J1" s="30"/>
      <c r="K1" s="30"/>
      <c r="L1" s="32"/>
    </row>
    <row r="2" spans="1:14">
      <c r="A2" s="33" t="s">
        <v>146</v>
      </c>
      <c r="B2" s="34"/>
      <c r="C2" s="34"/>
      <c r="D2" s="34"/>
      <c r="E2" s="34"/>
      <c r="F2" s="34"/>
      <c r="G2" s="34"/>
      <c r="H2" s="34"/>
      <c r="I2" s="34"/>
      <c r="J2" s="34"/>
      <c r="K2" s="34"/>
      <c r="L2" s="35"/>
    </row>
    <row r="3" spans="1:14">
      <c r="A3" s="36">
        <v>20</v>
      </c>
      <c r="B3" s="34"/>
      <c r="C3" s="34"/>
      <c r="D3" s="34"/>
      <c r="E3" s="34"/>
      <c r="F3" s="34"/>
      <c r="G3" s="34"/>
      <c r="H3" s="34"/>
      <c r="I3" s="34"/>
      <c r="J3" s="34"/>
      <c r="K3" s="34"/>
      <c r="L3" s="35"/>
    </row>
    <row r="4" spans="1:14">
      <c r="A4" s="37"/>
      <c r="B4" s="34"/>
      <c r="C4" s="34"/>
      <c r="D4" s="34"/>
      <c r="E4" s="34"/>
      <c r="F4" s="34"/>
      <c r="G4" s="34"/>
      <c r="H4" s="34"/>
      <c r="I4" s="34"/>
      <c r="J4" s="34"/>
      <c r="K4" s="34"/>
      <c r="L4" s="35"/>
    </row>
    <row r="5" spans="1:14" ht="15">
      <c r="A5" s="37"/>
      <c r="B5" s="34" t="s">
        <v>482</v>
      </c>
      <c r="C5" s="34"/>
      <c r="D5" s="34"/>
      <c r="E5" s="34"/>
      <c r="F5" s="34"/>
      <c r="G5" s="34"/>
      <c r="H5" s="34"/>
      <c r="I5" s="34"/>
      <c r="J5" s="34"/>
      <c r="K5" s="34"/>
      <c r="L5" s="35"/>
    </row>
    <row r="6" spans="1:14" ht="15">
      <c r="A6" s="37"/>
      <c r="B6" s="34"/>
      <c r="C6" s="34"/>
      <c r="D6" s="34"/>
      <c r="E6" s="34"/>
      <c r="F6" s="34"/>
      <c r="G6" s="34"/>
      <c r="H6" s="34"/>
      <c r="I6" s="34"/>
      <c r="J6" s="34"/>
      <c r="K6" s="34"/>
      <c r="L6" s="35"/>
    </row>
    <row r="7" spans="1:14">
      <c r="A7" s="37"/>
      <c r="B7" s="72" t="s">
        <v>483</v>
      </c>
      <c r="C7" s="34"/>
      <c r="D7" s="34"/>
      <c r="E7" s="34"/>
      <c r="F7" s="34"/>
      <c r="G7" s="34"/>
      <c r="H7" s="34"/>
      <c r="I7" s="34"/>
      <c r="J7" s="34"/>
      <c r="K7" s="34"/>
      <c r="L7" s="35"/>
    </row>
    <row r="8" spans="1:14">
      <c r="A8" s="37"/>
      <c r="B8" s="72"/>
      <c r="C8" s="34"/>
      <c r="D8" s="34"/>
      <c r="E8" s="34"/>
      <c r="F8" s="34"/>
      <c r="G8" s="34"/>
      <c r="H8" s="34"/>
      <c r="I8" s="34"/>
      <c r="J8" s="34"/>
      <c r="K8" s="34"/>
      <c r="L8" s="35"/>
    </row>
    <row r="9" spans="1:14">
      <c r="A9" s="37"/>
      <c r="B9" s="72" t="s">
        <v>484</v>
      </c>
      <c r="C9" s="34"/>
      <c r="D9" s="34"/>
      <c r="E9" s="34"/>
      <c r="F9" s="34"/>
      <c r="G9" s="34"/>
      <c r="H9" s="34"/>
      <c r="I9" s="34"/>
      <c r="J9" s="34"/>
      <c r="K9" s="34"/>
      <c r="L9" s="35"/>
    </row>
    <row r="10" spans="1:14">
      <c r="A10" s="37"/>
      <c r="B10" s="72"/>
      <c r="C10" s="34"/>
      <c r="D10" s="34"/>
      <c r="E10" s="34"/>
      <c r="F10" s="34"/>
      <c r="G10" s="34"/>
      <c r="H10" s="34"/>
      <c r="I10" s="34"/>
      <c r="J10" s="34"/>
      <c r="K10" s="34"/>
      <c r="L10" s="35"/>
    </row>
    <row r="11" spans="1:14">
      <c r="A11" s="37"/>
      <c r="B11" s="53" t="s">
        <v>485</v>
      </c>
      <c r="C11" s="34"/>
      <c r="D11" s="34"/>
      <c r="E11" s="34"/>
      <c r="F11" s="34"/>
      <c r="G11" s="34"/>
      <c r="H11" s="34"/>
      <c r="I11" s="34"/>
      <c r="J11" s="34"/>
      <c r="K11" s="34"/>
      <c r="L11" s="35"/>
    </row>
    <row r="12" spans="1:14" ht="15" thickBot="1">
      <c r="A12" s="41"/>
      <c r="B12" s="73"/>
      <c r="C12" s="42"/>
      <c r="D12" s="42"/>
      <c r="E12" s="42"/>
      <c r="F12" s="42"/>
      <c r="G12" s="42"/>
      <c r="H12" s="42"/>
      <c r="I12" s="42"/>
      <c r="J12" s="42"/>
      <c r="K12" s="42"/>
      <c r="L12" s="43"/>
    </row>
    <row r="15" spans="1:14" ht="14.45" customHeight="1">
      <c r="B15" s="80" t="s">
        <v>486</v>
      </c>
      <c r="C15" s="80"/>
      <c r="D15" s="80"/>
      <c r="E15" s="80"/>
      <c r="F15" s="80"/>
      <c r="G15" s="80"/>
      <c r="H15" s="80"/>
      <c r="I15" s="80"/>
      <c r="J15" s="80"/>
      <c r="K15" s="80"/>
      <c r="L15" s="80"/>
      <c r="M15" s="80"/>
      <c r="N15" s="80"/>
    </row>
    <row r="16" spans="1:14" ht="14.45" customHeight="1">
      <c r="B16" s="80" t="s">
        <v>487</v>
      </c>
      <c r="C16" s="80"/>
      <c r="D16" s="80"/>
      <c r="E16" s="80"/>
      <c r="F16" s="80"/>
      <c r="G16" s="80"/>
      <c r="H16" s="80"/>
      <c r="I16" s="80"/>
      <c r="J16" s="80"/>
      <c r="K16" s="80"/>
      <c r="L16" s="80"/>
      <c r="M16" s="80"/>
      <c r="N16" s="80"/>
    </row>
    <row r="17" spans="2:14" ht="14.45" customHeight="1">
      <c r="B17" s="80" t="s">
        <v>488</v>
      </c>
      <c r="C17" s="80"/>
      <c r="D17" s="80"/>
      <c r="E17" s="80"/>
      <c r="F17" s="80"/>
      <c r="G17" s="80"/>
      <c r="H17" s="80"/>
      <c r="I17" s="80"/>
      <c r="J17" s="80"/>
      <c r="K17" s="80"/>
      <c r="L17" s="80"/>
      <c r="M17" s="80"/>
      <c r="N17" s="80"/>
    </row>
    <row r="18" spans="2:14" ht="14.45" customHeight="1">
      <c r="B18" s="80" t="s">
        <v>489</v>
      </c>
      <c r="C18" s="80"/>
      <c r="D18" s="80"/>
      <c r="E18" s="80"/>
      <c r="F18" s="80"/>
      <c r="G18" s="80"/>
      <c r="H18" s="80"/>
      <c r="I18" s="80"/>
      <c r="J18" s="80"/>
      <c r="K18" s="80"/>
      <c r="L18" s="80"/>
      <c r="M18" s="80"/>
      <c r="N18" s="80"/>
    </row>
    <row r="19" spans="2:14" ht="14.45" customHeight="1">
      <c r="B19" s="80" t="s">
        <v>490</v>
      </c>
      <c r="C19" s="80"/>
      <c r="D19" s="80"/>
      <c r="E19" s="80"/>
      <c r="F19" s="80"/>
      <c r="G19" s="80"/>
      <c r="H19" s="80"/>
      <c r="I19" s="80"/>
      <c r="J19" s="80"/>
      <c r="K19" s="80"/>
      <c r="L19" s="80"/>
      <c r="M19" s="80"/>
      <c r="N19" s="80"/>
    </row>
    <row r="20" spans="2:14" ht="14.45" customHeight="1">
      <c r="B20" s="80" t="s">
        <v>491</v>
      </c>
      <c r="C20" s="80"/>
      <c r="D20" s="80"/>
      <c r="E20" s="80"/>
      <c r="F20" s="80"/>
      <c r="G20" s="80"/>
      <c r="H20" s="80"/>
      <c r="I20" s="80"/>
      <c r="J20" s="80"/>
      <c r="K20" s="80"/>
      <c r="L20" s="80"/>
      <c r="M20" s="80"/>
      <c r="N20" s="80"/>
    </row>
    <row r="22" spans="2:14">
      <c r="B22" t="s">
        <v>492</v>
      </c>
    </row>
    <row r="25" spans="2:14">
      <c r="B25" t="s">
        <v>493</v>
      </c>
    </row>
  </sheetData>
  <mergeCells count="6">
    <mergeCell ref="B20:N20"/>
    <mergeCell ref="B15:N15"/>
    <mergeCell ref="B16:N16"/>
    <mergeCell ref="B17:N17"/>
    <mergeCell ref="B18:N18"/>
    <mergeCell ref="B19:N19"/>
  </mergeCells>
  <dataValidations count="1">
    <dataValidation type="list" showInputMessage="1" showErrorMessage="1" sqref="B1" xr:uid="{D7573DAF-2304-4A02-88CA-984FF3E6B55F}">
      <formula1>"Incomplete,Finished,Review"</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L17"/>
  <sheetViews>
    <sheetView workbookViewId="0"/>
  </sheetViews>
  <sheetFormatPr defaultRowHeight="14.45"/>
  <cols>
    <col min="2" max="2" width="10.5703125" customWidth="1"/>
  </cols>
  <sheetData>
    <row r="1" spans="1:12">
      <c r="A1" s="28">
        <v>20</v>
      </c>
      <c r="B1" s="29" t="s">
        <v>191</v>
      </c>
      <c r="C1" s="30"/>
      <c r="D1" s="31" t="s">
        <v>494</v>
      </c>
      <c r="E1" s="30"/>
      <c r="F1" s="30"/>
      <c r="G1" s="30"/>
      <c r="H1" s="30"/>
      <c r="I1" s="30"/>
      <c r="J1" s="30"/>
      <c r="K1" s="30"/>
      <c r="L1" s="32"/>
    </row>
    <row r="2" spans="1:12">
      <c r="A2" s="33" t="s">
        <v>146</v>
      </c>
      <c r="B2" s="34"/>
      <c r="C2" s="34"/>
      <c r="D2" s="34"/>
      <c r="E2" s="34"/>
      <c r="F2" s="34"/>
      <c r="G2" s="34"/>
      <c r="H2" s="34"/>
      <c r="I2" s="34"/>
      <c r="J2" s="34"/>
      <c r="K2" s="34"/>
      <c r="L2" s="35"/>
    </row>
    <row r="3" spans="1:12">
      <c r="A3" s="36">
        <v>20</v>
      </c>
      <c r="B3" s="34"/>
      <c r="C3" s="34"/>
      <c r="D3" s="34"/>
      <c r="E3" s="34"/>
      <c r="F3" s="34"/>
      <c r="G3" s="34"/>
      <c r="H3" s="34"/>
      <c r="I3" s="34"/>
      <c r="J3" s="34"/>
      <c r="K3" s="34"/>
      <c r="L3" s="35"/>
    </row>
    <row r="4" spans="1:12">
      <c r="A4" s="37"/>
      <c r="B4" s="34"/>
      <c r="C4" s="34"/>
      <c r="D4" s="34"/>
      <c r="E4" s="34"/>
      <c r="F4" s="34"/>
      <c r="G4" s="34"/>
      <c r="H4" s="34"/>
      <c r="I4" s="34"/>
      <c r="J4" s="34"/>
      <c r="K4" s="34"/>
      <c r="L4" s="35"/>
    </row>
    <row r="5" spans="1:12">
      <c r="A5" s="37"/>
      <c r="B5" s="44" t="s">
        <v>495</v>
      </c>
      <c r="C5" s="44"/>
      <c r="D5" s="34"/>
      <c r="E5" s="34"/>
      <c r="F5" s="34"/>
      <c r="G5" s="34"/>
      <c r="H5" s="34"/>
      <c r="I5" s="34"/>
      <c r="J5" s="34"/>
      <c r="K5" s="34"/>
      <c r="L5" s="35"/>
    </row>
    <row r="6" spans="1:12">
      <c r="A6" s="37"/>
      <c r="B6" s="44"/>
      <c r="C6" s="44"/>
      <c r="D6" s="34"/>
      <c r="E6" s="34"/>
      <c r="F6" s="34"/>
      <c r="G6" s="34"/>
      <c r="H6" s="34"/>
      <c r="I6" s="34"/>
      <c r="J6" s="34"/>
      <c r="K6" s="34"/>
      <c r="L6" s="35"/>
    </row>
    <row r="7" spans="1:12">
      <c r="A7" s="37"/>
      <c r="B7" s="44" t="s">
        <v>496</v>
      </c>
      <c r="C7" s="44"/>
      <c r="D7" s="34"/>
      <c r="E7" s="34"/>
      <c r="F7" s="34"/>
      <c r="G7" s="34"/>
      <c r="H7" s="34"/>
      <c r="I7" s="34"/>
      <c r="J7" s="34"/>
      <c r="K7" s="34"/>
      <c r="L7" s="35"/>
    </row>
    <row r="8" spans="1:12">
      <c r="A8" s="37"/>
      <c r="B8" s="34"/>
      <c r="C8" s="34"/>
      <c r="D8" s="34"/>
      <c r="E8" s="34"/>
      <c r="F8" s="34"/>
      <c r="G8" s="34"/>
      <c r="H8" s="34"/>
      <c r="I8" s="34"/>
      <c r="J8" s="34"/>
      <c r="K8" s="34"/>
      <c r="L8" s="35"/>
    </row>
    <row r="9" spans="1:12">
      <c r="A9" s="41"/>
      <c r="B9" s="42"/>
      <c r="C9" s="42"/>
      <c r="D9" s="42"/>
      <c r="E9" s="42"/>
      <c r="F9" s="42"/>
      <c r="G9" s="42"/>
      <c r="H9" s="42"/>
      <c r="I9" s="42"/>
      <c r="J9" s="42"/>
      <c r="K9" s="42"/>
      <c r="L9" s="43"/>
    </row>
    <row r="11" spans="1:12">
      <c r="B11" t="s">
        <v>497</v>
      </c>
    </row>
    <row r="12" spans="1:12">
      <c r="C12" t="s">
        <v>498</v>
      </c>
    </row>
    <row r="13" spans="1:12">
      <c r="C13" t="s">
        <v>499</v>
      </c>
    </row>
    <row r="14" spans="1:12">
      <c r="B14" t="s">
        <v>500</v>
      </c>
    </row>
    <row r="15" spans="1:12">
      <c r="C15" t="s">
        <v>501</v>
      </c>
    </row>
    <row r="16" spans="1:12">
      <c r="C16" t="s">
        <v>502</v>
      </c>
    </row>
    <row r="17" spans="3:3">
      <c r="C17" t="s">
        <v>503</v>
      </c>
    </row>
  </sheetData>
  <dataValidations count="1">
    <dataValidation type="list" showInputMessage="1" showErrorMessage="1" sqref="B1" xr:uid="{00000000-0002-0000-1B00-000000000000}">
      <formula1>"Incomplete,Finished,Review"</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L26"/>
  <sheetViews>
    <sheetView workbookViewId="0"/>
  </sheetViews>
  <sheetFormatPr defaultRowHeight="14.45"/>
  <cols>
    <col min="2" max="2" width="10.5703125" customWidth="1"/>
  </cols>
  <sheetData>
    <row r="1" spans="1:12">
      <c r="A1" s="28">
        <v>21</v>
      </c>
      <c r="B1" s="29" t="s">
        <v>191</v>
      </c>
      <c r="C1" s="30"/>
      <c r="D1" s="31" t="s">
        <v>504</v>
      </c>
      <c r="E1" s="30"/>
      <c r="F1" s="30"/>
      <c r="G1" s="30"/>
      <c r="H1" s="30"/>
      <c r="I1" s="30"/>
      <c r="J1" s="30"/>
      <c r="K1" s="30"/>
      <c r="L1" s="32"/>
    </row>
    <row r="2" spans="1:12">
      <c r="A2" s="33" t="s">
        <v>146</v>
      </c>
      <c r="B2" s="34"/>
      <c r="C2" s="34"/>
      <c r="D2" s="34"/>
      <c r="E2" s="34"/>
      <c r="F2" s="34"/>
      <c r="G2" s="34"/>
      <c r="H2" s="34"/>
      <c r="I2" s="34"/>
      <c r="J2" s="34"/>
      <c r="K2" s="34"/>
      <c r="L2" s="35"/>
    </row>
    <row r="3" spans="1:12">
      <c r="A3" s="36">
        <v>30</v>
      </c>
      <c r="B3" s="34"/>
      <c r="C3" s="34"/>
      <c r="D3" s="34"/>
      <c r="E3" s="34"/>
      <c r="F3" s="34"/>
      <c r="G3" s="34"/>
      <c r="H3" s="34"/>
      <c r="I3" s="34"/>
      <c r="J3" s="34"/>
      <c r="K3" s="34"/>
      <c r="L3" s="35"/>
    </row>
    <row r="4" spans="1:12">
      <c r="A4" s="37"/>
      <c r="B4" s="34"/>
      <c r="C4" s="34"/>
      <c r="D4" s="34"/>
      <c r="E4" s="34"/>
      <c r="F4" s="34"/>
      <c r="G4" s="34"/>
      <c r="H4" s="34"/>
      <c r="I4" s="34"/>
      <c r="J4" s="34"/>
      <c r="K4" s="34"/>
      <c r="L4" s="35"/>
    </row>
    <row r="5" spans="1:12">
      <c r="A5" s="37"/>
      <c r="B5" s="34" t="s">
        <v>505</v>
      </c>
      <c r="C5" s="34"/>
      <c r="D5" s="34"/>
      <c r="E5" s="34"/>
      <c r="F5" s="34"/>
      <c r="G5" s="34"/>
      <c r="H5" s="34"/>
      <c r="I5" s="34"/>
      <c r="J5" s="34"/>
      <c r="K5" s="34"/>
      <c r="L5" s="35"/>
    </row>
    <row r="6" spans="1:12">
      <c r="A6" s="37"/>
      <c r="B6" s="34" t="s">
        <v>506</v>
      </c>
      <c r="C6" s="34"/>
      <c r="D6" s="34"/>
      <c r="E6" s="34"/>
      <c r="F6" s="34"/>
      <c r="G6" s="34"/>
      <c r="H6" s="34"/>
      <c r="I6" s="34"/>
      <c r="J6" s="34"/>
      <c r="K6" s="34"/>
      <c r="L6" s="35"/>
    </row>
    <row r="7" spans="1:12">
      <c r="A7" s="37"/>
      <c r="B7" s="34"/>
      <c r="C7" s="34"/>
      <c r="D7" s="34"/>
      <c r="E7" s="34"/>
      <c r="F7" s="34"/>
      <c r="G7" s="34"/>
      <c r="H7" s="34"/>
      <c r="I7" s="34"/>
      <c r="J7" s="34"/>
      <c r="K7" s="34"/>
      <c r="L7" s="35"/>
    </row>
    <row r="8" spans="1:12">
      <c r="A8" s="37"/>
      <c r="B8" s="34"/>
      <c r="C8" s="9"/>
      <c r="D8" s="81" t="s">
        <v>507</v>
      </c>
      <c r="E8" s="81"/>
      <c r="F8" s="34"/>
      <c r="G8" s="34"/>
      <c r="H8" s="34"/>
      <c r="I8" s="34"/>
      <c r="J8" s="34"/>
      <c r="K8" s="34"/>
      <c r="L8" s="35"/>
    </row>
    <row r="9" spans="1:12">
      <c r="A9" s="37"/>
      <c r="B9" s="10"/>
      <c r="C9" s="11"/>
      <c r="D9" s="13" t="s">
        <v>508</v>
      </c>
      <c r="E9" s="13" t="s">
        <v>509</v>
      </c>
      <c r="F9" s="34"/>
      <c r="G9" s="34"/>
      <c r="H9" s="34"/>
      <c r="I9" s="34"/>
      <c r="J9" s="34"/>
      <c r="K9" s="34"/>
      <c r="L9" s="35"/>
    </row>
    <row r="10" spans="1:12">
      <c r="A10" s="37"/>
      <c r="B10" s="82" t="s">
        <v>510</v>
      </c>
      <c r="C10" s="12" t="s">
        <v>508</v>
      </c>
      <c r="D10" s="45">
        <v>475</v>
      </c>
      <c r="E10" s="45">
        <v>116</v>
      </c>
      <c r="F10" s="34"/>
      <c r="G10" s="34"/>
      <c r="H10" s="34"/>
      <c r="I10" s="34"/>
      <c r="J10" s="34"/>
      <c r="K10" s="34"/>
      <c r="L10" s="35"/>
    </row>
    <row r="11" spans="1:12">
      <c r="A11" s="37"/>
      <c r="B11" s="82"/>
      <c r="C11" s="12" t="s">
        <v>509</v>
      </c>
      <c r="D11" s="45">
        <v>93</v>
      </c>
      <c r="E11" s="45">
        <v>841</v>
      </c>
      <c r="F11" s="34"/>
      <c r="G11" s="34"/>
      <c r="H11" s="34"/>
      <c r="I11" s="34"/>
      <c r="J11" s="34"/>
      <c r="K11" s="34"/>
      <c r="L11" s="35"/>
    </row>
    <row r="12" spans="1:12">
      <c r="A12" s="37"/>
      <c r="B12" s="34"/>
      <c r="C12" s="34"/>
      <c r="D12" s="34"/>
      <c r="E12" s="34"/>
      <c r="F12" s="34"/>
      <c r="G12" s="34"/>
      <c r="H12" s="34"/>
      <c r="I12" s="34"/>
      <c r="J12" s="34"/>
      <c r="K12" s="34"/>
      <c r="L12" s="35"/>
    </row>
    <row r="13" spans="1:12">
      <c r="A13" s="37"/>
      <c r="B13" s="34" t="s">
        <v>511</v>
      </c>
      <c r="C13" s="34"/>
      <c r="D13" s="34"/>
      <c r="E13" s="34"/>
      <c r="F13" s="34"/>
      <c r="G13" s="34"/>
      <c r="H13" s="34"/>
      <c r="I13" s="34"/>
      <c r="J13" s="34"/>
      <c r="K13" s="34"/>
      <c r="L13" s="35"/>
    </row>
    <row r="14" spans="1:12">
      <c r="A14" s="37"/>
      <c r="B14" s="34"/>
      <c r="C14" s="34"/>
      <c r="D14" s="34"/>
      <c r="E14" s="34"/>
      <c r="F14" s="34"/>
      <c r="G14" s="34"/>
      <c r="H14" s="34"/>
      <c r="I14" s="34"/>
      <c r="J14" s="34"/>
      <c r="K14" s="34"/>
      <c r="L14" s="35"/>
    </row>
    <row r="15" spans="1:12">
      <c r="A15" s="37"/>
      <c r="B15" s="39" t="s">
        <v>512</v>
      </c>
      <c r="C15" s="34" t="s">
        <v>513</v>
      </c>
      <c r="D15" s="34"/>
      <c r="E15" s="34"/>
      <c r="F15" s="34"/>
      <c r="G15" s="34"/>
      <c r="H15" s="34"/>
      <c r="I15" s="34"/>
      <c r="J15" s="34"/>
      <c r="K15" s="34"/>
      <c r="L15" s="35"/>
    </row>
    <row r="16" spans="1:12">
      <c r="A16" s="37"/>
      <c r="B16" s="39" t="s">
        <v>514</v>
      </c>
      <c r="C16" s="34" t="s">
        <v>515</v>
      </c>
      <c r="D16" s="34"/>
      <c r="E16" s="34"/>
      <c r="F16" s="34"/>
      <c r="G16" s="34"/>
      <c r="H16" s="34"/>
      <c r="I16" s="34"/>
      <c r="J16" s="34"/>
      <c r="K16" s="34"/>
      <c r="L16" s="35"/>
    </row>
    <row r="17" spans="1:12">
      <c r="A17" s="37"/>
      <c r="B17" s="48" t="s">
        <v>516</v>
      </c>
      <c r="C17" s="34" t="s">
        <v>517</v>
      </c>
      <c r="D17" s="34"/>
      <c r="E17" s="34"/>
      <c r="F17" s="34"/>
      <c r="G17" s="34"/>
      <c r="H17" s="34"/>
      <c r="I17" s="34"/>
      <c r="J17" s="34"/>
      <c r="K17" s="34"/>
      <c r="L17" s="35"/>
    </row>
    <row r="18" spans="1:12">
      <c r="A18" s="37"/>
      <c r="B18" s="39" t="s">
        <v>518</v>
      </c>
      <c r="C18" s="34" t="s">
        <v>519</v>
      </c>
      <c r="D18" s="34"/>
      <c r="E18" s="34"/>
      <c r="F18" s="34"/>
      <c r="G18" s="34"/>
      <c r="H18" s="34"/>
      <c r="I18" s="34"/>
      <c r="J18" s="34"/>
      <c r="K18" s="34"/>
      <c r="L18" s="35"/>
    </row>
    <row r="19" spans="1:12">
      <c r="A19" s="37"/>
      <c r="B19" s="34"/>
      <c r="C19" s="34"/>
      <c r="D19" s="34"/>
      <c r="E19" s="34"/>
      <c r="F19" s="34"/>
      <c r="G19" s="34"/>
      <c r="H19" s="34"/>
      <c r="I19" s="34"/>
      <c r="J19" s="34"/>
      <c r="K19" s="34"/>
      <c r="L19" s="35"/>
    </row>
    <row r="20" spans="1:12">
      <c r="A20" s="41"/>
      <c r="B20" s="42"/>
      <c r="C20" s="42"/>
      <c r="D20" s="42"/>
      <c r="E20" s="42"/>
      <c r="F20" s="42"/>
      <c r="G20" s="42"/>
      <c r="H20" s="42"/>
      <c r="I20" s="42"/>
      <c r="J20" s="42"/>
      <c r="K20" s="42"/>
      <c r="L20" s="43"/>
    </row>
    <row r="22" spans="1:12">
      <c r="B22" t="s">
        <v>520</v>
      </c>
    </row>
    <row r="23" spans="1:12">
      <c r="B23" t="s">
        <v>521</v>
      </c>
    </row>
    <row r="24" spans="1:12">
      <c r="B24" t="s">
        <v>522</v>
      </c>
    </row>
    <row r="25" spans="1:12">
      <c r="B25" t="s">
        <v>523</v>
      </c>
    </row>
    <row r="26" spans="1:12">
      <c r="B26" t="s">
        <v>524</v>
      </c>
    </row>
  </sheetData>
  <mergeCells count="2">
    <mergeCell ref="D8:E8"/>
    <mergeCell ref="B10:B11"/>
  </mergeCells>
  <dataValidations count="1">
    <dataValidation type="list" showInputMessage="1" showErrorMessage="1" sqref="B1" xr:uid="{00000000-0002-0000-1C00-000000000000}">
      <formula1>"Incomplete,Finished,Review"</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L11"/>
  <sheetViews>
    <sheetView workbookViewId="0"/>
  </sheetViews>
  <sheetFormatPr defaultRowHeight="14.45"/>
  <cols>
    <col min="2" max="2" width="10.5703125" customWidth="1"/>
  </cols>
  <sheetData>
    <row r="1" spans="1:12">
      <c r="A1" s="28">
        <v>22</v>
      </c>
      <c r="B1" s="29" t="s">
        <v>191</v>
      </c>
      <c r="C1" s="30"/>
      <c r="D1" s="31" t="s">
        <v>525</v>
      </c>
      <c r="E1" s="30"/>
      <c r="F1" s="30"/>
      <c r="G1" s="30"/>
      <c r="H1" s="30"/>
      <c r="I1" s="30"/>
      <c r="J1" s="30"/>
      <c r="K1" s="30"/>
      <c r="L1" s="32"/>
    </row>
    <row r="2" spans="1:12">
      <c r="A2" s="33" t="s">
        <v>146</v>
      </c>
      <c r="B2" s="34"/>
      <c r="C2" s="34"/>
      <c r="D2" s="34"/>
      <c r="E2" s="34"/>
      <c r="F2" s="34"/>
      <c r="G2" s="34"/>
      <c r="H2" s="34"/>
      <c r="I2" s="34"/>
      <c r="J2" s="34"/>
      <c r="K2" s="34"/>
      <c r="L2" s="35"/>
    </row>
    <row r="3" spans="1:12">
      <c r="A3" s="36">
        <v>20</v>
      </c>
      <c r="B3" s="34"/>
      <c r="C3" s="34"/>
      <c r="D3" s="34"/>
      <c r="E3" s="34"/>
      <c r="F3" s="34"/>
      <c r="G3" s="34"/>
      <c r="H3" s="34"/>
      <c r="I3" s="34"/>
      <c r="J3" s="34"/>
      <c r="K3" s="34"/>
      <c r="L3" s="35"/>
    </row>
    <row r="4" spans="1:12">
      <c r="A4" s="37"/>
      <c r="B4" s="34"/>
      <c r="C4" s="34"/>
      <c r="D4" s="34"/>
      <c r="E4" s="34"/>
      <c r="F4" s="34"/>
      <c r="G4" s="34"/>
      <c r="H4" s="34"/>
      <c r="I4" s="34"/>
      <c r="J4" s="34"/>
      <c r="K4" s="34"/>
      <c r="L4" s="35"/>
    </row>
    <row r="5" spans="1:12">
      <c r="A5" s="37"/>
      <c r="B5" s="34" t="s">
        <v>526</v>
      </c>
      <c r="C5" s="34"/>
      <c r="D5" s="34"/>
      <c r="E5" s="34"/>
      <c r="F5" s="34"/>
      <c r="G5" s="34"/>
      <c r="H5" s="34"/>
      <c r="I5" s="34"/>
      <c r="J5" s="34"/>
      <c r="K5" s="34"/>
      <c r="L5" s="35"/>
    </row>
    <row r="6" spans="1:12" ht="15">
      <c r="A6" s="37"/>
      <c r="B6" s="34" t="s">
        <v>527</v>
      </c>
      <c r="C6" s="34"/>
      <c r="D6" s="34"/>
      <c r="E6" s="34"/>
      <c r="F6" s="34"/>
      <c r="G6" s="34"/>
      <c r="H6" s="34"/>
      <c r="I6" s="34"/>
      <c r="J6" s="34"/>
      <c r="K6" s="34"/>
      <c r="L6" s="35"/>
    </row>
    <row r="7" spans="1:12">
      <c r="A7" s="41"/>
      <c r="B7" s="42"/>
      <c r="C7" s="42"/>
      <c r="D7" s="42"/>
      <c r="E7" s="42"/>
      <c r="F7" s="42"/>
      <c r="G7" s="42"/>
      <c r="H7" s="42"/>
      <c r="I7" s="42"/>
      <c r="J7" s="42"/>
      <c r="K7" s="42"/>
      <c r="L7" s="43"/>
    </row>
    <row r="9" spans="1:12">
      <c r="B9" t="s">
        <v>457</v>
      </c>
    </row>
    <row r="11" spans="1:12">
      <c r="B11" t="s">
        <v>528</v>
      </c>
    </row>
  </sheetData>
  <dataValidations count="1">
    <dataValidation type="list" showInputMessage="1" showErrorMessage="1" sqref="B1" xr:uid="{00000000-0002-0000-1D00-000000000000}">
      <formula1>"Incomplete,Finished,Review"</formula1>
    </dataValidation>
  </dataValidations>
  <pageMargins left="0.7" right="0.7" top="0.75" bottom="0.75" header="0.3" footer="0.3"/>
  <pageSetup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L35"/>
  <sheetViews>
    <sheetView workbookViewId="0"/>
  </sheetViews>
  <sheetFormatPr defaultRowHeight="14.45"/>
  <cols>
    <col min="2" max="2" width="10.5703125" customWidth="1"/>
  </cols>
  <sheetData>
    <row r="1" spans="1:12">
      <c r="A1" s="28">
        <v>23</v>
      </c>
      <c r="B1" s="29" t="s">
        <v>191</v>
      </c>
      <c r="C1" s="30"/>
      <c r="D1" s="31" t="s">
        <v>529</v>
      </c>
      <c r="E1" s="30"/>
      <c r="F1" s="30"/>
      <c r="G1" s="30"/>
      <c r="H1" s="30"/>
      <c r="I1" s="30"/>
      <c r="J1" s="30"/>
      <c r="K1" s="30"/>
      <c r="L1" s="32"/>
    </row>
    <row r="2" spans="1:12">
      <c r="A2" s="33" t="s">
        <v>146</v>
      </c>
      <c r="B2" s="34"/>
      <c r="C2" s="34"/>
      <c r="D2" s="34"/>
      <c r="E2" s="34"/>
      <c r="F2" s="34"/>
      <c r="G2" s="34"/>
      <c r="H2" s="34"/>
      <c r="I2" s="34"/>
      <c r="J2" s="34"/>
      <c r="K2" s="34"/>
      <c r="L2" s="35"/>
    </row>
    <row r="3" spans="1:12">
      <c r="A3" s="36">
        <v>20</v>
      </c>
      <c r="B3" s="34"/>
      <c r="C3" s="34"/>
      <c r="D3" s="34"/>
      <c r="E3" s="34"/>
      <c r="F3" s="34"/>
      <c r="G3" s="34"/>
      <c r="H3" s="34"/>
      <c r="I3" s="34"/>
      <c r="J3" s="34"/>
      <c r="K3" s="34"/>
      <c r="L3" s="35"/>
    </row>
    <row r="4" spans="1:12">
      <c r="A4" s="37"/>
      <c r="B4" s="34"/>
      <c r="C4" s="34"/>
      <c r="D4" s="34"/>
      <c r="E4" s="34"/>
      <c r="F4" s="34"/>
      <c r="G4" s="34"/>
      <c r="H4" s="34"/>
      <c r="I4" s="34"/>
      <c r="J4" s="34"/>
      <c r="K4" s="34"/>
      <c r="L4" s="35"/>
    </row>
    <row r="5" spans="1:12">
      <c r="A5" s="37"/>
      <c r="B5" s="34" t="s">
        <v>530</v>
      </c>
      <c r="C5" s="34"/>
      <c r="D5" s="34"/>
      <c r="E5" s="34"/>
      <c r="F5" s="34"/>
      <c r="G5" s="34"/>
      <c r="H5" s="34"/>
      <c r="I5" s="34"/>
      <c r="J5" s="34"/>
      <c r="K5" s="34"/>
      <c r="L5" s="35"/>
    </row>
    <row r="6" spans="1:12">
      <c r="A6" s="37"/>
      <c r="B6" s="34"/>
      <c r="C6" s="34"/>
      <c r="D6" s="34"/>
      <c r="E6" s="34"/>
      <c r="F6" s="34"/>
      <c r="G6" s="34"/>
      <c r="H6" s="34"/>
      <c r="I6" s="34"/>
      <c r="J6" s="34"/>
      <c r="K6" s="34"/>
      <c r="L6" s="35"/>
    </row>
    <row r="7" spans="1:12">
      <c r="A7" s="37"/>
      <c r="B7" s="34"/>
      <c r="C7" s="34"/>
      <c r="D7" s="34"/>
      <c r="E7" s="34"/>
      <c r="F7" s="34"/>
      <c r="G7" s="34"/>
      <c r="H7" s="34"/>
      <c r="I7" s="34"/>
      <c r="J7" s="34"/>
      <c r="K7" s="34"/>
      <c r="L7" s="35"/>
    </row>
    <row r="8" spans="1:12">
      <c r="A8" s="37"/>
      <c r="B8" s="34"/>
      <c r="C8" s="34"/>
      <c r="D8" s="34"/>
      <c r="E8" s="34"/>
      <c r="F8" s="34"/>
      <c r="G8" s="34"/>
      <c r="H8" s="34"/>
      <c r="I8" s="34"/>
      <c r="J8" s="34"/>
      <c r="K8" s="34"/>
      <c r="L8" s="35"/>
    </row>
    <row r="9" spans="1:12">
      <c r="A9" s="37"/>
      <c r="B9" s="34"/>
      <c r="C9" s="34"/>
      <c r="D9" s="34"/>
      <c r="E9" s="34"/>
      <c r="F9" s="34"/>
      <c r="G9" s="34"/>
      <c r="H9" s="34"/>
      <c r="I9" s="34"/>
      <c r="J9" s="34"/>
      <c r="K9" s="34"/>
      <c r="L9" s="35"/>
    </row>
    <row r="10" spans="1:12">
      <c r="A10" s="37"/>
      <c r="B10" s="34"/>
      <c r="C10" s="34"/>
      <c r="D10" s="34"/>
      <c r="E10" s="34"/>
      <c r="F10" s="34"/>
      <c r="G10" s="34"/>
      <c r="H10" s="34"/>
      <c r="I10" s="34"/>
      <c r="J10" s="34"/>
      <c r="K10" s="34"/>
      <c r="L10" s="35"/>
    </row>
    <row r="11" spans="1:12">
      <c r="A11" s="37"/>
      <c r="B11" s="34"/>
      <c r="C11" s="34"/>
      <c r="D11" s="34"/>
      <c r="E11" s="34"/>
      <c r="F11" s="34"/>
      <c r="G11" s="34"/>
      <c r="H11" s="34"/>
      <c r="I11" s="34"/>
      <c r="J11" s="34"/>
      <c r="K11" s="34"/>
      <c r="L11" s="35"/>
    </row>
    <row r="12" spans="1:12">
      <c r="A12" s="37"/>
      <c r="B12" s="34"/>
      <c r="C12" s="34"/>
      <c r="D12" s="34"/>
      <c r="E12" s="34"/>
      <c r="F12" s="34"/>
      <c r="G12" s="34"/>
      <c r="H12" s="34"/>
      <c r="I12" s="34"/>
      <c r="J12" s="34"/>
      <c r="K12" s="34"/>
      <c r="L12" s="35"/>
    </row>
    <row r="13" spans="1:12">
      <c r="A13" s="37"/>
      <c r="B13" s="34"/>
      <c r="C13" s="34"/>
      <c r="D13" s="34"/>
      <c r="E13" s="34"/>
      <c r="F13" s="34"/>
      <c r="G13" s="34"/>
      <c r="H13" s="34"/>
      <c r="I13" s="34"/>
      <c r="J13" s="34"/>
      <c r="K13" s="34"/>
      <c r="L13" s="35"/>
    </row>
    <row r="14" spans="1:12">
      <c r="A14" s="37"/>
      <c r="B14" s="34"/>
      <c r="C14" s="34"/>
      <c r="D14" s="34"/>
      <c r="E14" s="34"/>
      <c r="F14" s="34"/>
      <c r="G14" s="34"/>
      <c r="H14" s="34"/>
      <c r="I14" s="34"/>
      <c r="J14" s="34"/>
      <c r="K14" s="34"/>
      <c r="L14" s="35"/>
    </row>
    <row r="15" spans="1:12">
      <c r="A15" s="37"/>
      <c r="B15" s="34"/>
      <c r="C15" s="34"/>
      <c r="D15" s="34"/>
      <c r="E15" s="34"/>
      <c r="F15" s="34"/>
      <c r="G15" s="34"/>
      <c r="H15" s="34"/>
      <c r="I15" s="34"/>
      <c r="J15" s="34"/>
      <c r="K15" s="34"/>
      <c r="L15" s="35"/>
    </row>
    <row r="16" spans="1:12">
      <c r="A16" s="37"/>
      <c r="B16" s="34"/>
      <c r="C16" s="34"/>
      <c r="D16" s="34"/>
      <c r="E16" s="34"/>
      <c r="F16" s="34"/>
      <c r="G16" s="34"/>
      <c r="H16" s="34"/>
      <c r="I16" s="34"/>
      <c r="J16" s="34"/>
      <c r="K16" s="34"/>
      <c r="L16" s="35"/>
    </row>
    <row r="17" spans="1:12">
      <c r="A17" s="37"/>
      <c r="B17" s="34"/>
      <c r="C17" s="34"/>
      <c r="D17" s="34"/>
      <c r="E17" s="34"/>
      <c r="F17" s="34"/>
      <c r="G17" s="34"/>
      <c r="H17" s="34"/>
      <c r="I17" s="34"/>
      <c r="J17" s="34"/>
      <c r="K17" s="34"/>
      <c r="L17" s="35"/>
    </row>
    <row r="18" spans="1:12">
      <c r="A18" s="37"/>
      <c r="B18" s="34"/>
      <c r="C18" s="34"/>
      <c r="D18" s="34"/>
      <c r="E18" s="34"/>
      <c r="F18" s="34"/>
      <c r="G18" s="34"/>
      <c r="H18" s="34"/>
      <c r="I18" s="34"/>
      <c r="J18" s="34"/>
      <c r="K18" s="34"/>
      <c r="L18" s="35"/>
    </row>
    <row r="19" spans="1:12">
      <c r="A19" s="37"/>
      <c r="B19" s="34"/>
      <c r="C19" s="34"/>
      <c r="D19" s="34"/>
      <c r="E19" s="34"/>
      <c r="F19" s="34"/>
      <c r="G19" s="34"/>
      <c r="H19" s="34"/>
      <c r="I19" s="34"/>
      <c r="J19" s="34"/>
      <c r="K19" s="34"/>
      <c r="L19" s="35"/>
    </row>
    <row r="20" spans="1:12">
      <c r="A20" s="37"/>
      <c r="B20" s="34"/>
      <c r="C20" s="34"/>
      <c r="D20" s="34"/>
      <c r="E20" s="34"/>
      <c r="F20" s="34"/>
      <c r="G20" s="34"/>
      <c r="H20" s="34"/>
      <c r="I20" s="34"/>
      <c r="J20" s="34"/>
      <c r="K20" s="34"/>
      <c r="L20" s="35"/>
    </row>
    <row r="21" spans="1:12">
      <c r="A21" s="37"/>
      <c r="B21" s="34"/>
      <c r="C21" s="34"/>
      <c r="D21" s="34"/>
      <c r="E21" s="34"/>
      <c r="F21" s="34"/>
      <c r="G21" s="34"/>
      <c r="H21" s="34"/>
      <c r="I21" s="34"/>
      <c r="J21" s="34"/>
      <c r="K21" s="34"/>
      <c r="L21" s="35"/>
    </row>
    <row r="22" spans="1:12">
      <c r="A22" s="37"/>
      <c r="B22" s="34"/>
      <c r="C22" s="34"/>
      <c r="D22" s="34"/>
      <c r="E22" s="34"/>
      <c r="F22" s="34"/>
      <c r="G22" s="34"/>
      <c r="H22" s="34"/>
      <c r="I22" s="34"/>
      <c r="J22" s="34"/>
      <c r="K22" s="34"/>
      <c r="L22" s="35"/>
    </row>
    <row r="23" spans="1:12">
      <c r="A23" s="37"/>
      <c r="B23" s="34"/>
      <c r="C23" s="34"/>
      <c r="D23" s="34"/>
      <c r="E23" s="34"/>
      <c r="F23" s="34"/>
      <c r="G23" s="34"/>
      <c r="H23" s="34"/>
      <c r="I23" s="34"/>
      <c r="J23" s="34"/>
      <c r="K23" s="34"/>
      <c r="L23" s="35"/>
    </row>
    <row r="24" spans="1:12">
      <c r="A24" s="37"/>
      <c r="B24" s="34"/>
      <c r="C24" s="34"/>
      <c r="D24" s="34"/>
      <c r="E24" s="34"/>
      <c r="F24" s="34"/>
      <c r="G24" s="34"/>
      <c r="H24" s="34"/>
      <c r="I24" s="34"/>
      <c r="J24" s="34"/>
      <c r="K24" s="34"/>
      <c r="L24" s="35"/>
    </row>
    <row r="25" spans="1:12">
      <c r="A25" s="37"/>
      <c r="B25" s="34"/>
      <c r="C25" s="34"/>
      <c r="D25" s="34"/>
      <c r="E25" s="34"/>
      <c r="F25" s="34"/>
      <c r="G25" s="34"/>
      <c r="H25" s="34"/>
      <c r="I25" s="34"/>
      <c r="J25" s="34"/>
      <c r="K25" s="34"/>
      <c r="L25" s="35"/>
    </row>
    <row r="26" spans="1:12">
      <c r="A26" s="37"/>
      <c r="B26" s="34"/>
      <c r="C26" s="34"/>
      <c r="D26" s="34"/>
      <c r="E26" s="34"/>
      <c r="F26" s="34"/>
      <c r="G26" s="34"/>
      <c r="H26" s="34"/>
      <c r="I26" s="34"/>
      <c r="J26" s="34"/>
      <c r="K26" s="34"/>
      <c r="L26" s="35"/>
    </row>
    <row r="27" spans="1:12">
      <c r="A27" s="37"/>
      <c r="B27" s="34"/>
      <c r="C27" s="34"/>
      <c r="D27" s="34"/>
      <c r="E27" s="34"/>
      <c r="F27" s="34"/>
      <c r="G27" s="34"/>
      <c r="H27" s="34"/>
      <c r="I27" s="34"/>
      <c r="J27" s="34"/>
      <c r="K27" s="34"/>
      <c r="L27" s="35"/>
    </row>
    <row r="28" spans="1:12">
      <c r="A28" s="37"/>
      <c r="B28" s="34" t="s">
        <v>531</v>
      </c>
      <c r="C28" s="34"/>
      <c r="D28" s="34"/>
      <c r="E28" s="34"/>
      <c r="F28" s="34"/>
      <c r="G28" s="34"/>
      <c r="H28" s="34"/>
      <c r="I28" s="34"/>
      <c r="J28" s="34"/>
      <c r="K28" s="34"/>
      <c r="L28" s="35"/>
    </row>
    <row r="29" spans="1:12">
      <c r="A29" s="37"/>
      <c r="B29" s="34"/>
      <c r="C29" s="34"/>
      <c r="D29" s="34"/>
      <c r="E29" s="34"/>
      <c r="F29" s="34"/>
      <c r="G29" s="34"/>
      <c r="H29" s="34"/>
      <c r="I29" s="34"/>
      <c r="J29" s="34"/>
      <c r="K29" s="34"/>
      <c r="L29" s="35"/>
    </row>
    <row r="30" spans="1:12">
      <c r="A30" s="41"/>
      <c r="B30" s="42"/>
      <c r="C30" s="42"/>
      <c r="D30" s="42"/>
      <c r="E30" s="42"/>
      <c r="F30" s="42"/>
      <c r="G30" s="42"/>
      <c r="H30" s="42"/>
      <c r="I30" s="42"/>
      <c r="J30" s="42"/>
      <c r="K30" s="42"/>
      <c r="L30" s="43"/>
    </row>
    <row r="32" spans="1:12">
      <c r="B32" t="s">
        <v>532</v>
      </c>
    </row>
    <row r="33" spans="2:2">
      <c r="B33" t="s">
        <v>533</v>
      </c>
    </row>
    <row r="34" spans="2:2">
      <c r="B34" t="s">
        <v>534</v>
      </c>
    </row>
    <row r="35" spans="2:2">
      <c r="B35" t="s">
        <v>535</v>
      </c>
    </row>
  </sheetData>
  <dataValidations count="1">
    <dataValidation type="list" showInputMessage="1" showErrorMessage="1" sqref="B1" xr:uid="{00000000-0002-0000-1E00-000000000000}">
      <formula1>"Incomplete,Finished,Review"</formula1>
    </dataValidation>
  </dataValidation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6C642-02E9-4FFB-B411-EA85A32C63DB}">
  <dimension ref="A1:L18"/>
  <sheetViews>
    <sheetView workbookViewId="0"/>
  </sheetViews>
  <sheetFormatPr defaultColWidth="8.85546875" defaultRowHeight="14.45"/>
  <cols>
    <col min="2" max="2" width="10.5703125" customWidth="1"/>
  </cols>
  <sheetData>
    <row r="1" spans="1:12">
      <c r="A1" s="28">
        <v>24</v>
      </c>
      <c r="B1" s="29" t="s">
        <v>191</v>
      </c>
      <c r="C1" s="30"/>
      <c r="D1" s="31" t="s">
        <v>536</v>
      </c>
      <c r="E1" s="30"/>
      <c r="F1" s="30"/>
      <c r="G1" s="30"/>
      <c r="H1" s="30"/>
      <c r="I1" s="30"/>
      <c r="J1" s="30"/>
      <c r="K1" s="30"/>
      <c r="L1" s="32"/>
    </row>
    <row r="2" spans="1:12">
      <c r="A2" s="33" t="s">
        <v>146</v>
      </c>
      <c r="B2" s="34"/>
      <c r="C2" s="34"/>
      <c r="D2" s="34"/>
      <c r="E2" s="34"/>
      <c r="F2" s="34"/>
      <c r="G2" s="34"/>
      <c r="H2" s="34"/>
      <c r="I2" s="34"/>
      <c r="J2" s="34"/>
      <c r="K2" s="34"/>
      <c r="L2" s="35"/>
    </row>
    <row r="3" spans="1:12">
      <c r="A3" s="36">
        <v>20</v>
      </c>
      <c r="B3" s="34"/>
      <c r="C3" s="34"/>
      <c r="D3" s="34"/>
      <c r="E3" s="34"/>
      <c r="F3" s="34"/>
      <c r="G3" s="34"/>
      <c r="H3" s="34"/>
      <c r="I3" s="34"/>
      <c r="J3" s="34"/>
      <c r="K3" s="34"/>
      <c r="L3" s="35"/>
    </row>
    <row r="4" spans="1:12">
      <c r="A4" s="37"/>
      <c r="B4" s="34"/>
      <c r="C4" s="34"/>
      <c r="D4" s="34"/>
      <c r="E4" s="34"/>
      <c r="F4" s="34"/>
      <c r="G4" s="34"/>
      <c r="H4" s="34"/>
      <c r="I4" s="34"/>
      <c r="J4" s="34"/>
      <c r="K4" s="34"/>
      <c r="L4" s="35"/>
    </row>
    <row r="5" spans="1:12">
      <c r="A5" s="37"/>
      <c r="B5" s="44" t="s">
        <v>537</v>
      </c>
      <c r="C5" s="44"/>
      <c r="D5" s="44"/>
      <c r="E5" s="44"/>
      <c r="F5" s="34"/>
      <c r="G5" s="34"/>
      <c r="H5" s="34"/>
      <c r="I5" s="34"/>
      <c r="J5" s="34"/>
      <c r="K5" s="34"/>
      <c r="L5" s="35"/>
    </row>
    <row r="6" spans="1:12">
      <c r="A6" s="37"/>
      <c r="B6" s="53"/>
      <c r="C6" s="44"/>
      <c r="D6" s="44"/>
      <c r="E6" s="44"/>
      <c r="F6" s="34"/>
      <c r="G6" s="34"/>
      <c r="H6" s="34"/>
      <c r="I6" s="34"/>
      <c r="J6" s="34"/>
      <c r="K6" s="34"/>
      <c r="L6" s="35"/>
    </row>
    <row r="7" spans="1:12">
      <c r="A7" s="37"/>
      <c r="B7" s="44"/>
      <c r="C7" s="71" t="s">
        <v>538</v>
      </c>
      <c r="D7" s="44"/>
      <c r="E7" s="44"/>
      <c r="F7" s="34"/>
      <c r="G7" s="34"/>
      <c r="H7" s="34"/>
      <c r="I7" s="34"/>
      <c r="J7" s="34"/>
      <c r="K7" s="34"/>
      <c r="L7" s="35"/>
    </row>
    <row r="8" spans="1:12">
      <c r="A8" s="37"/>
      <c r="B8" s="44"/>
      <c r="C8" s="44"/>
      <c r="D8" s="44"/>
      <c r="E8" s="44"/>
      <c r="F8" s="34"/>
      <c r="G8" s="34"/>
      <c r="H8" s="34"/>
      <c r="I8" s="34"/>
      <c r="J8" s="34"/>
      <c r="K8" s="34"/>
      <c r="L8" s="35"/>
    </row>
    <row r="9" spans="1:12">
      <c r="A9" s="37"/>
      <c r="B9" s="53" t="s">
        <v>539</v>
      </c>
      <c r="C9" s="44"/>
      <c r="D9" s="44"/>
      <c r="E9" s="44"/>
      <c r="F9" s="34"/>
      <c r="G9" s="34"/>
      <c r="H9" s="34"/>
      <c r="I9" s="34"/>
      <c r="J9" s="34"/>
      <c r="K9" s="34"/>
      <c r="L9" s="35"/>
    </row>
    <row r="10" spans="1:12">
      <c r="A10" s="37"/>
      <c r="B10" s="44" t="s">
        <v>540</v>
      </c>
      <c r="C10" s="44"/>
      <c r="D10" s="44"/>
      <c r="E10" s="44"/>
      <c r="F10" s="34"/>
      <c r="G10" s="34"/>
      <c r="H10" s="34"/>
      <c r="I10" s="34"/>
      <c r="J10" s="34"/>
      <c r="K10" s="34"/>
      <c r="L10" s="35"/>
    </row>
    <row r="11" spans="1:12">
      <c r="A11" s="37"/>
      <c r="B11" s="44"/>
      <c r="C11" s="44"/>
      <c r="D11" s="44"/>
      <c r="E11" s="44"/>
      <c r="F11" s="34"/>
      <c r="G11" s="34"/>
      <c r="H11" s="34"/>
      <c r="I11" s="34"/>
      <c r="J11" s="34"/>
      <c r="K11" s="34"/>
      <c r="L11" s="35"/>
    </row>
    <row r="12" spans="1:12">
      <c r="A12" s="37"/>
      <c r="B12" s="53"/>
      <c r="C12" s="71" t="s">
        <v>541</v>
      </c>
      <c r="D12" s="44"/>
      <c r="E12" s="44"/>
      <c r="F12" s="34"/>
      <c r="G12" s="34"/>
      <c r="H12" s="34"/>
      <c r="I12" s="34"/>
      <c r="J12" s="34"/>
      <c r="K12" s="34"/>
      <c r="L12" s="35"/>
    </row>
    <row r="13" spans="1:12">
      <c r="A13" s="37"/>
      <c r="B13" s="39"/>
      <c r="C13" s="34"/>
      <c r="D13" s="34"/>
      <c r="E13" s="34"/>
      <c r="F13" s="34"/>
      <c r="G13" s="34"/>
      <c r="H13" s="34"/>
      <c r="I13" s="34"/>
      <c r="J13" s="34"/>
      <c r="K13" s="34"/>
      <c r="L13" s="35"/>
    </row>
    <row r="14" spans="1:12">
      <c r="A14" s="37"/>
      <c r="B14" s="48"/>
      <c r="C14" s="34"/>
      <c r="D14" s="34"/>
      <c r="E14" s="34"/>
      <c r="F14" s="34"/>
      <c r="G14" s="34"/>
      <c r="H14" s="34"/>
      <c r="I14" s="34"/>
      <c r="J14" s="34"/>
      <c r="K14" s="34"/>
      <c r="L14" s="35"/>
    </row>
    <row r="15" spans="1:12" ht="15" thickBot="1">
      <c r="A15" s="41"/>
      <c r="B15" s="42"/>
      <c r="C15" s="42"/>
      <c r="D15" s="42"/>
      <c r="E15" s="42"/>
      <c r="F15" s="42"/>
      <c r="G15" s="42"/>
      <c r="H15" s="42"/>
      <c r="I15" s="42"/>
      <c r="J15" s="42"/>
      <c r="K15" s="42"/>
      <c r="L15" s="43"/>
    </row>
    <row r="18" spans="2:2">
      <c r="B18" t="s">
        <v>542</v>
      </c>
    </row>
  </sheetData>
  <dataValidations count="1">
    <dataValidation type="list" showInputMessage="1" showErrorMessage="1" sqref="B1" xr:uid="{477A4E4E-D1F5-4A20-80E7-2E5EA7922FFC}">
      <formula1>"Incomplete,Finished,Review"</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5"/>
  <sheetData>
    <row r="1" spans="1:1">
      <c r="A1" t="s">
        <v>142</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20"/>
  <sheetViews>
    <sheetView workbookViewId="0"/>
  </sheetViews>
  <sheetFormatPr defaultRowHeight="14.45"/>
  <cols>
    <col min="2" max="2" width="10" customWidth="1"/>
  </cols>
  <sheetData>
    <row r="1" spans="1:12">
      <c r="A1" s="28">
        <v>25</v>
      </c>
      <c r="B1" s="29" t="s">
        <v>191</v>
      </c>
      <c r="C1" s="30"/>
      <c r="D1" s="31" t="s">
        <v>543</v>
      </c>
      <c r="E1" s="30"/>
      <c r="F1" s="30"/>
      <c r="G1" s="30"/>
      <c r="H1" s="30"/>
      <c r="I1" s="30"/>
      <c r="J1" s="30"/>
      <c r="K1" s="30"/>
      <c r="L1" s="32"/>
    </row>
    <row r="2" spans="1:12">
      <c r="A2" s="33" t="s">
        <v>146</v>
      </c>
      <c r="B2" s="34"/>
      <c r="C2" s="34"/>
      <c r="D2" s="34"/>
      <c r="E2" s="34"/>
      <c r="F2" s="34"/>
      <c r="G2" s="34"/>
      <c r="H2" s="34"/>
      <c r="I2" s="34"/>
      <c r="J2" s="34"/>
      <c r="K2" s="34"/>
      <c r="L2" s="35"/>
    </row>
    <row r="3" spans="1:12">
      <c r="A3" s="36">
        <v>50</v>
      </c>
      <c r="B3" s="34"/>
      <c r="C3" s="34"/>
      <c r="D3" s="34"/>
      <c r="E3" s="34"/>
      <c r="F3" s="34"/>
      <c r="G3" s="34"/>
      <c r="H3" s="34"/>
      <c r="I3" s="34"/>
      <c r="J3" s="34"/>
      <c r="K3" s="34"/>
      <c r="L3" s="35"/>
    </row>
    <row r="4" spans="1:12">
      <c r="A4" s="37"/>
      <c r="B4" s="34"/>
      <c r="C4" s="34"/>
      <c r="D4" s="34"/>
      <c r="E4" s="34"/>
      <c r="F4" s="34"/>
      <c r="G4" s="34"/>
      <c r="H4" s="34"/>
      <c r="I4" s="34"/>
      <c r="J4" s="34"/>
      <c r="K4" s="34"/>
      <c r="L4" s="35"/>
    </row>
    <row r="5" spans="1:12">
      <c r="A5" s="37"/>
      <c r="B5" s="34" t="s">
        <v>544</v>
      </c>
      <c r="C5" s="34"/>
      <c r="D5" s="34"/>
      <c r="E5" s="34"/>
      <c r="F5" s="34"/>
      <c r="G5" s="34"/>
      <c r="H5" s="34"/>
      <c r="I5" s="34"/>
      <c r="J5" s="34"/>
      <c r="K5" s="34"/>
      <c r="L5" s="35"/>
    </row>
    <row r="6" spans="1:12">
      <c r="A6" s="37"/>
      <c r="B6" s="34" t="s">
        <v>545</v>
      </c>
      <c r="C6" s="34"/>
      <c r="D6" s="34"/>
      <c r="E6" s="34"/>
      <c r="F6" s="34"/>
      <c r="G6" s="34"/>
      <c r="H6" s="34"/>
      <c r="I6" s="34"/>
      <c r="J6" s="34"/>
      <c r="K6" s="34"/>
      <c r="L6" s="35"/>
    </row>
    <row r="7" spans="1:12">
      <c r="A7" s="37"/>
      <c r="B7" s="39"/>
      <c r="C7" s="34"/>
      <c r="D7" s="34"/>
      <c r="E7" s="34"/>
      <c r="F7" s="34"/>
      <c r="G7" s="34"/>
      <c r="H7" s="34"/>
      <c r="I7" s="34"/>
      <c r="J7" s="34"/>
      <c r="K7" s="34"/>
      <c r="L7" s="35"/>
    </row>
    <row r="8" spans="1:12">
      <c r="A8" s="37"/>
      <c r="B8" s="53" t="s">
        <v>546</v>
      </c>
      <c r="C8" s="34"/>
      <c r="D8" s="34"/>
      <c r="E8" s="34"/>
      <c r="F8" s="34"/>
      <c r="G8" s="34"/>
      <c r="H8" s="34"/>
      <c r="I8" s="34"/>
      <c r="J8" s="34"/>
      <c r="K8" s="34"/>
      <c r="L8" s="35"/>
    </row>
    <row r="9" spans="1:12">
      <c r="A9" s="41"/>
      <c r="B9" s="42"/>
      <c r="C9" s="42"/>
      <c r="D9" s="42"/>
      <c r="E9" s="42"/>
      <c r="F9" s="42"/>
      <c r="G9" s="42"/>
      <c r="H9" s="42"/>
      <c r="I9" s="42"/>
      <c r="J9" s="42"/>
      <c r="K9" s="42"/>
      <c r="L9" s="43"/>
    </row>
    <row r="11" spans="1:12">
      <c r="B11" t="s">
        <v>172</v>
      </c>
      <c r="C11" t="s">
        <v>547</v>
      </c>
    </row>
    <row r="12" spans="1:12">
      <c r="C12" t="s">
        <v>548</v>
      </c>
    </row>
    <row r="13" spans="1:12">
      <c r="C13" t="s">
        <v>549</v>
      </c>
    </row>
    <row r="14" spans="1:12">
      <c r="C14" t="s">
        <v>550</v>
      </c>
    </row>
    <row r="15" spans="1:12">
      <c r="C15" t="s">
        <v>551</v>
      </c>
    </row>
    <row r="17" spans="2:3">
      <c r="C17" t="s">
        <v>552</v>
      </c>
    </row>
    <row r="19" spans="2:3">
      <c r="B19" t="s">
        <v>174</v>
      </c>
      <c r="C19" t="s">
        <v>553</v>
      </c>
    </row>
    <row r="20" spans="2:3">
      <c r="C20" t="s">
        <v>554</v>
      </c>
    </row>
  </sheetData>
  <dataValidations count="1">
    <dataValidation type="list" showInputMessage="1" showErrorMessage="1" sqref="B1" xr:uid="{00000000-0002-0000-2100-000000000000}">
      <formula1>"Incomplete,Finished,Review"</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theme="5" tint="0.39997558519241921"/>
  </sheetPr>
  <dimension ref="A1:L34"/>
  <sheetViews>
    <sheetView workbookViewId="0"/>
  </sheetViews>
  <sheetFormatPr defaultRowHeight="14.45"/>
  <cols>
    <col min="2" max="2" width="10.5703125" customWidth="1"/>
    <col min="3" max="3" width="8.7109375" customWidth="1"/>
  </cols>
  <sheetData>
    <row r="1" spans="1:12">
      <c r="A1" s="28" t="s">
        <v>152</v>
      </c>
      <c r="B1" s="29" t="s">
        <v>191</v>
      </c>
      <c r="C1" s="30"/>
      <c r="D1" s="30"/>
      <c r="E1" s="30"/>
      <c r="F1" s="30"/>
      <c r="G1" s="30"/>
      <c r="H1" s="30"/>
      <c r="I1" s="30"/>
      <c r="J1" s="30"/>
      <c r="K1" s="30"/>
      <c r="L1" s="32"/>
    </row>
    <row r="2" spans="1:12">
      <c r="A2" s="33" t="s">
        <v>146</v>
      </c>
      <c r="B2" s="34"/>
      <c r="C2" s="34"/>
      <c r="D2" s="34"/>
      <c r="E2" s="34"/>
      <c r="F2" s="34"/>
      <c r="G2" s="34"/>
      <c r="H2" s="34"/>
      <c r="I2" s="34"/>
      <c r="J2" s="34"/>
      <c r="K2" s="34"/>
      <c r="L2" s="35"/>
    </row>
    <row r="3" spans="1:12">
      <c r="A3" s="36">
        <v>200</v>
      </c>
      <c r="B3" s="34"/>
      <c r="C3" s="34"/>
      <c r="D3" s="34"/>
      <c r="E3" s="34"/>
      <c r="F3" s="34"/>
      <c r="G3" s="34"/>
      <c r="H3" s="34"/>
      <c r="I3" s="34"/>
      <c r="J3" s="34"/>
      <c r="K3" s="34"/>
      <c r="L3" s="35"/>
    </row>
    <row r="4" spans="1:12">
      <c r="A4" s="37"/>
      <c r="B4" s="34"/>
      <c r="C4" s="34"/>
      <c r="D4" s="34"/>
      <c r="E4" s="34"/>
      <c r="F4" s="34"/>
      <c r="G4" s="34"/>
      <c r="H4" s="34"/>
      <c r="I4" s="34"/>
      <c r="J4" s="34"/>
      <c r="K4" s="34"/>
      <c r="L4" s="35"/>
    </row>
    <row r="5" spans="1:12">
      <c r="A5" s="49" t="s">
        <v>555</v>
      </c>
      <c r="B5" s="34"/>
      <c r="C5" s="34"/>
      <c r="D5" s="34"/>
      <c r="E5" s="34"/>
      <c r="F5" s="34"/>
      <c r="G5" s="34"/>
      <c r="H5" s="34"/>
      <c r="I5" s="34"/>
      <c r="J5" s="34"/>
      <c r="K5" s="34"/>
      <c r="L5" s="35"/>
    </row>
    <row r="6" spans="1:12">
      <c r="A6" s="37"/>
      <c r="B6" s="34"/>
      <c r="C6" s="34"/>
      <c r="D6" s="34"/>
      <c r="E6" s="34"/>
      <c r="F6" s="34"/>
      <c r="G6" s="34"/>
      <c r="H6" s="34"/>
      <c r="I6" s="34"/>
      <c r="J6" s="34"/>
      <c r="K6" s="34"/>
      <c r="L6" s="35"/>
    </row>
    <row r="7" spans="1:12">
      <c r="A7" s="49" t="s">
        <v>556</v>
      </c>
      <c r="B7" s="34"/>
      <c r="C7" s="34"/>
      <c r="D7" s="34"/>
      <c r="E7" s="34"/>
      <c r="F7" s="34"/>
      <c r="G7" s="34"/>
      <c r="H7" s="34"/>
      <c r="I7" s="34"/>
      <c r="J7" s="34"/>
      <c r="K7" s="34"/>
      <c r="L7" s="35"/>
    </row>
    <row r="8" spans="1:12">
      <c r="A8" s="49" t="s">
        <v>557</v>
      </c>
      <c r="B8" s="34"/>
      <c r="C8" s="34"/>
      <c r="D8" s="34"/>
      <c r="E8" s="34"/>
      <c r="F8" s="34"/>
      <c r="G8" s="34"/>
      <c r="H8" s="34"/>
      <c r="I8" s="34"/>
      <c r="J8" s="34"/>
      <c r="K8" s="34"/>
      <c r="L8" s="35"/>
    </row>
    <row r="9" spans="1:12">
      <c r="A9" s="37"/>
      <c r="B9" s="34"/>
      <c r="C9" s="34"/>
      <c r="D9" s="34"/>
      <c r="E9" s="34"/>
      <c r="F9" s="34"/>
      <c r="G9" s="34"/>
      <c r="H9" s="34"/>
      <c r="I9" s="34"/>
      <c r="J9" s="34"/>
      <c r="K9" s="34"/>
      <c r="L9" s="35"/>
    </row>
    <row r="10" spans="1:12">
      <c r="A10" s="37"/>
      <c r="B10" s="34" t="s">
        <v>558</v>
      </c>
      <c r="C10" s="34"/>
      <c r="D10" s="34"/>
      <c r="E10" s="34"/>
      <c r="F10" s="34"/>
      <c r="G10" s="34"/>
      <c r="H10" s="34"/>
      <c r="I10" s="34"/>
      <c r="J10" s="34"/>
      <c r="K10" s="34"/>
      <c r="L10" s="35"/>
    </row>
    <row r="11" spans="1:12">
      <c r="A11" s="37"/>
      <c r="B11" s="34"/>
      <c r="C11" s="34"/>
      <c r="D11" s="34"/>
      <c r="E11" s="34"/>
      <c r="F11" s="34"/>
      <c r="G11" s="34"/>
      <c r="H11" s="34"/>
      <c r="I11" s="34"/>
      <c r="J11" s="34"/>
      <c r="K11" s="34"/>
      <c r="L11" s="35"/>
    </row>
    <row r="12" spans="1:12">
      <c r="A12" s="37"/>
      <c r="B12" s="34" t="s">
        <v>559</v>
      </c>
      <c r="C12" s="34"/>
      <c r="D12" s="34"/>
      <c r="E12" s="34"/>
      <c r="F12" s="34"/>
      <c r="G12" s="34"/>
      <c r="H12" s="34"/>
      <c r="I12" s="34"/>
      <c r="J12" s="34"/>
      <c r="K12" s="34"/>
      <c r="L12" s="35"/>
    </row>
    <row r="13" spans="1:12">
      <c r="A13" s="37"/>
      <c r="B13" s="34" t="s">
        <v>560</v>
      </c>
      <c r="C13" s="34"/>
      <c r="D13" s="34"/>
      <c r="E13" s="34"/>
      <c r="F13" s="34"/>
      <c r="G13" s="34"/>
      <c r="H13" s="34"/>
      <c r="I13" s="34"/>
      <c r="J13" s="34"/>
      <c r="K13" s="34"/>
      <c r="L13" s="35"/>
    </row>
    <row r="14" spans="1:12">
      <c r="A14" s="37"/>
      <c r="B14" s="34" t="s">
        <v>561</v>
      </c>
      <c r="C14" s="34"/>
      <c r="D14" s="34"/>
      <c r="E14" s="34"/>
      <c r="F14" s="34"/>
      <c r="G14" s="34"/>
      <c r="H14" s="34"/>
      <c r="I14" s="34"/>
      <c r="J14" s="34"/>
      <c r="K14" s="34"/>
      <c r="L14" s="35"/>
    </row>
    <row r="15" spans="1:12">
      <c r="A15" s="37"/>
      <c r="B15" s="39"/>
      <c r="C15" s="34"/>
      <c r="D15" s="34"/>
      <c r="E15" s="34"/>
      <c r="F15" s="34"/>
      <c r="G15" s="34"/>
      <c r="H15" s="34"/>
      <c r="I15" s="34"/>
      <c r="J15" s="34"/>
      <c r="K15" s="34"/>
      <c r="L15" s="35"/>
    </row>
    <row r="16" spans="1:12">
      <c r="A16" s="37"/>
      <c r="B16" s="34" t="s">
        <v>562</v>
      </c>
      <c r="C16" s="34"/>
      <c r="D16" s="34"/>
      <c r="E16" s="34"/>
      <c r="F16" s="34"/>
      <c r="G16" s="34"/>
      <c r="H16" s="34"/>
      <c r="I16" s="34"/>
      <c r="J16" s="34"/>
      <c r="K16" s="34"/>
      <c r="L16" s="35"/>
    </row>
    <row r="17" spans="1:12">
      <c r="A17" s="37"/>
      <c r="B17" s="34" t="s">
        <v>563</v>
      </c>
      <c r="C17" s="34"/>
      <c r="D17" s="34"/>
      <c r="E17" s="34"/>
      <c r="F17" s="34"/>
      <c r="G17" s="34"/>
      <c r="H17" s="34"/>
      <c r="I17" s="34"/>
      <c r="J17" s="34"/>
      <c r="K17" s="34"/>
      <c r="L17" s="35"/>
    </row>
    <row r="18" spans="1:12">
      <c r="A18" s="37"/>
      <c r="B18" s="34" t="s">
        <v>564</v>
      </c>
      <c r="C18" s="34"/>
      <c r="D18" s="34"/>
      <c r="E18" s="34"/>
      <c r="F18" s="34"/>
      <c r="G18" s="34"/>
      <c r="H18" s="34"/>
      <c r="I18" s="34"/>
      <c r="J18" s="34"/>
      <c r="K18" s="34"/>
      <c r="L18" s="35"/>
    </row>
    <row r="19" spans="1:12">
      <c r="A19" s="37"/>
      <c r="B19" s="39"/>
      <c r="C19" s="34"/>
      <c r="D19" s="34"/>
      <c r="E19" s="34"/>
      <c r="F19" s="34"/>
      <c r="G19" s="34"/>
      <c r="H19" s="34"/>
      <c r="I19" s="34"/>
      <c r="J19" s="34"/>
      <c r="K19" s="34"/>
      <c r="L19" s="35"/>
    </row>
    <row r="20" spans="1:12">
      <c r="A20" s="37"/>
      <c r="B20" s="39" t="s">
        <v>267</v>
      </c>
      <c r="C20" s="34" t="s">
        <v>565</v>
      </c>
      <c r="D20" s="34"/>
      <c r="E20" s="34"/>
      <c r="F20" s="34"/>
      <c r="G20" s="34"/>
      <c r="H20" s="34"/>
      <c r="I20" s="34"/>
      <c r="J20" s="34"/>
      <c r="K20" s="34"/>
      <c r="L20" s="35"/>
    </row>
    <row r="21" spans="1:12">
      <c r="A21" s="37"/>
      <c r="B21" s="39"/>
      <c r="C21" s="34"/>
      <c r="D21" s="34"/>
      <c r="E21" s="34"/>
      <c r="F21" s="34"/>
      <c r="G21" s="34"/>
      <c r="H21" s="34"/>
      <c r="I21" s="34"/>
      <c r="J21" s="34"/>
      <c r="K21" s="34"/>
      <c r="L21" s="35"/>
    </row>
    <row r="22" spans="1:12">
      <c r="A22" s="37"/>
      <c r="B22" s="39" t="s">
        <v>277</v>
      </c>
      <c r="C22" s="34" t="s">
        <v>566</v>
      </c>
      <c r="D22" s="34"/>
      <c r="E22" s="34"/>
      <c r="F22" s="34"/>
      <c r="G22" s="34"/>
      <c r="H22" s="34"/>
      <c r="I22" s="34"/>
      <c r="J22" s="34"/>
      <c r="K22" s="34"/>
      <c r="L22" s="35"/>
    </row>
    <row r="23" spans="1:12">
      <c r="A23" s="37"/>
      <c r="B23" s="39"/>
      <c r="C23" s="34"/>
      <c r="D23" s="45"/>
      <c r="E23" s="45"/>
      <c r="F23" s="45"/>
      <c r="G23" s="34"/>
      <c r="H23" s="34"/>
      <c r="I23" s="34"/>
      <c r="J23" s="34"/>
      <c r="K23" s="34"/>
      <c r="L23" s="35"/>
    </row>
    <row r="24" spans="1:12">
      <c r="A24" s="37"/>
      <c r="B24" s="39" t="s">
        <v>308</v>
      </c>
      <c r="C24" s="34" t="s">
        <v>567</v>
      </c>
      <c r="D24" s="45"/>
      <c r="E24" s="45"/>
      <c r="F24" s="45"/>
      <c r="G24" s="34"/>
      <c r="H24" s="34"/>
      <c r="I24" s="34"/>
      <c r="J24" s="34"/>
      <c r="K24" s="34"/>
      <c r="L24" s="35"/>
    </row>
    <row r="25" spans="1:12">
      <c r="A25" s="37"/>
      <c r="B25" s="39"/>
      <c r="C25" s="34"/>
      <c r="D25" s="45"/>
      <c r="E25" s="45"/>
      <c r="F25" s="45"/>
      <c r="G25" s="34"/>
      <c r="H25" s="34"/>
      <c r="I25" s="34"/>
      <c r="J25" s="34"/>
      <c r="K25" s="34"/>
      <c r="L25" s="35"/>
    </row>
    <row r="26" spans="1:12">
      <c r="A26" s="37"/>
      <c r="B26" s="39" t="s">
        <v>568</v>
      </c>
      <c r="C26" s="34" t="s">
        <v>569</v>
      </c>
      <c r="D26" s="45"/>
      <c r="E26" s="45"/>
      <c r="F26" s="45"/>
      <c r="G26" s="34"/>
      <c r="H26" s="34"/>
      <c r="I26" s="34"/>
      <c r="J26" s="34"/>
      <c r="K26" s="34"/>
      <c r="L26" s="35"/>
    </row>
    <row r="27" spans="1:12">
      <c r="A27" s="37"/>
      <c r="B27" s="39"/>
      <c r="C27" s="55" t="s">
        <v>570</v>
      </c>
      <c r="D27" s="50"/>
      <c r="E27" s="50"/>
      <c r="F27" s="51"/>
      <c r="G27" s="34"/>
      <c r="H27" s="34"/>
      <c r="I27" s="34"/>
      <c r="J27" s="34"/>
      <c r="K27" s="34"/>
      <c r="L27" s="35"/>
    </row>
    <row r="28" spans="1:12">
      <c r="A28" s="37"/>
      <c r="B28" s="39"/>
      <c r="C28" s="55" t="s">
        <v>571</v>
      </c>
      <c r="D28" s="50"/>
      <c r="E28" s="50"/>
      <c r="F28" s="51"/>
      <c r="G28" s="34"/>
      <c r="H28" s="34"/>
      <c r="I28" s="34"/>
      <c r="J28" s="34"/>
      <c r="K28" s="34"/>
      <c r="L28" s="35"/>
    </row>
    <row r="29" spans="1:12">
      <c r="A29" s="37"/>
      <c r="B29" s="39"/>
      <c r="C29" s="55"/>
      <c r="D29" s="50"/>
      <c r="E29" s="50"/>
      <c r="F29" s="50"/>
      <c r="G29" s="34"/>
      <c r="H29" s="34"/>
      <c r="I29" s="34"/>
      <c r="J29" s="34"/>
      <c r="K29" s="34"/>
      <c r="L29" s="35"/>
    </row>
    <row r="30" spans="1:12">
      <c r="A30" s="37"/>
      <c r="B30" s="39" t="s">
        <v>572</v>
      </c>
      <c r="C30" s="55" t="s">
        <v>573</v>
      </c>
      <c r="D30" s="50"/>
      <c r="E30" s="50"/>
      <c r="F30" s="50"/>
      <c r="G30" s="34"/>
      <c r="H30" s="34"/>
      <c r="I30" s="34"/>
      <c r="J30" s="34"/>
      <c r="K30" s="34"/>
      <c r="L30" s="35"/>
    </row>
    <row r="31" spans="1:12">
      <c r="A31" s="37"/>
      <c r="B31" s="39"/>
      <c r="C31" s="56"/>
      <c r="D31" s="34"/>
      <c r="E31" s="34"/>
      <c r="F31" s="34"/>
      <c r="G31" s="34"/>
      <c r="H31" s="34"/>
      <c r="I31" s="34"/>
      <c r="J31" s="34"/>
      <c r="K31" s="34"/>
      <c r="L31" s="35"/>
    </row>
    <row r="32" spans="1:12">
      <c r="A32" s="37"/>
      <c r="B32" s="39" t="s">
        <v>574</v>
      </c>
      <c r="C32" s="34" t="s">
        <v>575</v>
      </c>
      <c r="D32" s="34"/>
      <c r="E32" s="34"/>
      <c r="F32" s="34"/>
      <c r="G32" s="34"/>
      <c r="H32" s="34"/>
      <c r="I32" s="34"/>
      <c r="J32" s="34"/>
      <c r="K32" s="34"/>
      <c r="L32" s="35"/>
    </row>
    <row r="33" spans="1:12">
      <c r="A33" s="37"/>
      <c r="B33" s="39"/>
      <c r="C33" s="34" t="s">
        <v>576</v>
      </c>
      <c r="D33" s="34"/>
      <c r="E33" s="34"/>
      <c r="F33" s="34"/>
      <c r="G33" s="34"/>
      <c r="H33" s="34"/>
      <c r="I33" s="34"/>
      <c r="J33" s="34"/>
      <c r="K33" s="34"/>
      <c r="L33" s="35"/>
    </row>
    <row r="34" spans="1:12" ht="15" thickBot="1">
      <c r="A34" s="41"/>
      <c r="B34" s="42"/>
      <c r="C34" s="42"/>
      <c r="D34" s="42"/>
      <c r="E34" s="42"/>
      <c r="F34" s="42"/>
      <c r="G34" s="42"/>
      <c r="H34" s="42"/>
      <c r="I34" s="42"/>
      <c r="J34" s="42"/>
      <c r="K34" s="42"/>
      <c r="L34" s="43"/>
    </row>
  </sheetData>
  <dataValidations count="1">
    <dataValidation type="list" showInputMessage="1" showErrorMessage="1" sqref="B1" xr:uid="{00000000-0002-0000-2300-000000000000}">
      <formula1>"Incomplete,Finished,Review"</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theme="5" tint="0.39997558519241921"/>
  </sheetPr>
  <dimension ref="A1:L27"/>
  <sheetViews>
    <sheetView workbookViewId="0"/>
  </sheetViews>
  <sheetFormatPr defaultRowHeight="14.45"/>
  <cols>
    <col min="2" max="2" width="10.5703125" customWidth="1"/>
    <col min="12" max="12" width="17.42578125" customWidth="1"/>
  </cols>
  <sheetData>
    <row r="1" spans="1:12">
      <c r="A1" s="28" t="s">
        <v>153</v>
      </c>
      <c r="B1" s="29" t="s">
        <v>191</v>
      </c>
      <c r="C1" s="30"/>
      <c r="D1" s="30"/>
      <c r="E1" s="30"/>
      <c r="F1" s="30"/>
      <c r="G1" s="30"/>
      <c r="H1" s="30"/>
      <c r="I1" s="30"/>
      <c r="J1" s="30"/>
      <c r="K1" s="30"/>
      <c r="L1" s="32"/>
    </row>
    <row r="2" spans="1:12">
      <c r="A2" s="33" t="s">
        <v>146</v>
      </c>
      <c r="B2" s="34"/>
      <c r="C2" s="34"/>
      <c r="D2" s="34"/>
      <c r="E2" s="34"/>
      <c r="F2" s="34"/>
      <c r="G2" s="34"/>
      <c r="H2" s="34"/>
      <c r="I2" s="34"/>
      <c r="J2" s="34"/>
      <c r="K2" s="34"/>
      <c r="L2" s="35"/>
    </row>
    <row r="3" spans="1:12">
      <c r="A3" s="36">
        <v>200</v>
      </c>
      <c r="B3" s="34"/>
      <c r="C3" s="34"/>
      <c r="D3" s="34"/>
      <c r="E3" s="34"/>
      <c r="F3" s="34"/>
      <c r="G3" s="34"/>
      <c r="H3" s="34"/>
      <c r="I3" s="34"/>
      <c r="J3" s="34"/>
      <c r="K3" s="34"/>
      <c r="L3" s="35"/>
    </row>
    <row r="4" spans="1:12">
      <c r="A4" s="37"/>
      <c r="B4" s="34"/>
      <c r="C4" s="34"/>
      <c r="D4" s="34"/>
      <c r="E4" s="34"/>
      <c r="F4" s="34"/>
      <c r="G4" s="34"/>
      <c r="H4" s="34"/>
      <c r="I4" s="34"/>
      <c r="J4" s="34"/>
      <c r="K4" s="34"/>
      <c r="L4" s="35"/>
    </row>
    <row r="5" spans="1:12">
      <c r="A5" s="49" t="s">
        <v>555</v>
      </c>
      <c r="B5" s="34"/>
      <c r="C5" s="34"/>
      <c r="D5" s="34"/>
      <c r="E5" s="34"/>
      <c r="F5" s="34"/>
      <c r="G5" s="34"/>
      <c r="H5" s="34"/>
      <c r="I5" s="34"/>
      <c r="J5" s="34"/>
      <c r="K5" s="34"/>
      <c r="L5" s="35"/>
    </row>
    <row r="6" spans="1:12">
      <c r="A6" s="37"/>
      <c r="B6" s="34"/>
      <c r="C6" s="34"/>
      <c r="D6" s="34"/>
      <c r="E6" s="34"/>
      <c r="F6" s="34"/>
      <c r="G6" s="34"/>
      <c r="H6" s="34"/>
      <c r="I6" s="34"/>
      <c r="J6" s="34"/>
      <c r="K6" s="34"/>
      <c r="L6" s="35"/>
    </row>
    <row r="7" spans="1:12">
      <c r="A7" s="49" t="s">
        <v>556</v>
      </c>
      <c r="B7" s="34"/>
      <c r="C7" s="34"/>
      <c r="D7" s="34"/>
      <c r="E7" s="34"/>
      <c r="F7" s="34"/>
      <c r="G7" s="34"/>
      <c r="H7" s="34"/>
      <c r="I7" s="34"/>
      <c r="J7" s="34"/>
      <c r="K7" s="34"/>
      <c r="L7" s="35"/>
    </row>
    <row r="8" spans="1:12">
      <c r="A8" s="49" t="s">
        <v>557</v>
      </c>
      <c r="B8" s="34"/>
      <c r="C8" s="34"/>
      <c r="D8" s="34"/>
      <c r="E8" s="34"/>
      <c r="F8" s="34"/>
      <c r="G8" s="34"/>
      <c r="H8" s="34"/>
      <c r="I8" s="34"/>
      <c r="J8" s="34"/>
      <c r="K8" s="34"/>
      <c r="L8" s="35"/>
    </row>
    <row r="9" spans="1:12">
      <c r="A9" s="37"/>
      <c r="B9" s="34"/>
      <c r="C9" s="34"/>
      <c r="D9" s="34"/>
      <c r="E9" s="34"/>
      <c r="F9" s="34"/>
      <c r="G9" s="34"/>
      <c r="H9" s="34"/>
      <c r="I9" s="34"/>
      <c r="J9" s="34"/>
      <c r="K9" s="34"/>
      <c r="L9" s="35"/>
    </row>
    <row r="10" spans="1:12">
      <c r="A10" s="37"/>
      <c r="B10" s="34" t="s">
        <v>577</v>
      </c>
      <c r="C10" s="34"/>
      <c r="D10" s="34"/>
      <c r="E10" s="34"/>
      <c r="F10" s="34"/>
      <c r="G10" s="34"/>
      <c r="H10" s="34"/>
      <c r="I10" s="34"/>
      <c r="J10" s="34"/>
      <c r="K10" s="34"/>
      <c r="L10" s="35"/>
    </row>
    <row r="11" spans="1:12">
      <c r="A11" s="37"/>
      <c r="B11" s="34" t="s">
        <v>578</v>
      </c>
      <c r="C11" s="34"/>
      <c r="D11" s="34"/>
      <c r="E11" s="34"/>
      <c r="F11" s="34"/>
      <c r="G11" s="34"/>
      <c r="H11" s="34"/>
      <c r="I11" s="34"/>
      <c r="J11" s="34"/>
      <c r="K11" s="34"/>
      <c r="L11" s="35"/>
    </row>
    <row r="12" spans="1:12">
      <c r="A12" s="37"/>
      <c r="B12" s="34"/>
      <c r="C12" s="34"/>
      <c r="D12" s="34"/>
      <c r="E12" s="34"/>
      <c r="F12" s="34"/>
      <c r="G12" s="34"/>
      <c r="H12" s="34"/>
      <c r="I12" s="34"/>
      <c r="J12" s="34"/>
      <c r="K12" s="34"/>
      <c r="L12" s="35"/>
    </row>
    <row r="13" spans="1:12">
      <c r="A13" s="37"/>
      <c r="B13" s="34" t="s">
        <v>267</v>
      </c>
      <c r="C13" s="34" t="s">
        <v>579</v>
      </c>
      <c r="D13" s="34"/>
      <c r="E13" s="34"/>
      <c r="F13" s="34"/>
      <c r="G13" s="34"/>
      <c r="H13" s="34"/>
      <c r="I13" s="34"/>
      <c r="J13" s="34"/>
      <c r="K13" s="34"/>
      <c r="L13" s="35"/>
    </row>
    <row r="14" spans="1:12">
      <c r="A14" s="37"/>
      <c r="B14" s="34"/>
      <c r="C14" s="39" t="s">
        <v>580</v>
      </c>
      <c r="D14" s="34" t="s">
        <v>581</v>
      </c>
      <c r="E14" s="34"/>
      <c r="F14" s="34"/>
      <c r="G14" s="34"/>
      <c r="H14" s="34"/>
      <c r="I14" s="34"/>
      <c r="J14" s="34"/>
      <c r="K14" s="34"/>
      <c r="L14" s="35"/>
    </row>
    <row r="15" spans="1:12">
      <c r="A15" s="37"/>
      <c r="B15" s="34"/>
      <c r="C15" s="39" t="s">
        <v>582</v>
      </c>
      <c r="D15" s="34" t="s">
        <v>583</v>
      </c>
      <c r="E15" s="34"/>
      <c r="F15" s="34"/>
      <c r="G15" s="34"/>
      <c r="H15" s="34"/>
      <c r="I15" s="34"/>
      <c r="J15" s="34"/>
      <c r="K15" s="34"/>
      <c r="L15" s="35"/>
    </row>
    <row r="16" spans="1:12">
      <c r="A16" s="37"/>
      <c r="B16" s="34"/>
      <c r="C16" s="39" t="s">
        <v>584</v>
      </c>
      <c r="D16" s="34" t="s">
        <v>585</v>
      </c>
      <c r="E16" s="34"/>
      <c r="F16" s="34"/>
      <c r="G16" s="34"/>
      <c r="H16" s="34"/>
      <c r="I16" s="34"/>
      <c r="J16" s="34"/>
      <c r="K16" s="34"/>
      <c r="L16" s="35"/>
    </row>
    <row r="17" spans="1:12">
      <c r="A17" s="37"/>
      <c r="B17" s="34"/>
      <c r="C17" s="34"/>
      <c r="D17" s="34"/>
      <c r="E17" s="34"/>
      <c r="F17" s="34"/>
      <c r="G17" s="34"/>
      <c r="H17" s="34"/>
      <c r="I17" s="34"/>
      <c r="J17" s="34"/>
      <c r="K17" s="34"/>
      <c r="L17" s="35"/>
    </row>
    <row r="18" spans="1:12">
      <c r="A18" s="37"/>
      <c r="B18" s="34" t="s">
        <v>277</v>
      </c>
      <c r="C18" s="34" t="s">
        <v>586</v>
      </c>
      <c r="D18" s="34"/>
      <c r="E18" s="34"/>
      <c r="F18" s="34"/>
      <c r="G18" s="34"/>
      <c r="H18" s="34"/>
      <c r="I18" s="34"/>
      <c r="J18" s="34"/>
      <c r="K18" s="34"/>
      <c r="L18" s="35"/>
    </row>
    <row r="19" spans="1:12">
      <c r="A19" s="37"/>
      <c r="B19" s="34"/>
      <c r="C19" s="34" t="s">
        <v>587</v>
      </c>
      <c r="D19" s="34"/>
      <c r="E19" s="34"/>
      <c r="F19" s="34"/>
      <c r="G19" s="34"/>
      <c r="H19" s="34"/>
      <c r="I19" s="34"/>
      <c r="J19" s="34"/>
      <c r="K19" s="34"/>
      <c r="L19" s="35"/>
    </row>
    <row r="20" spans="1:12">
      <c r="A20" s="37"/>
      <c r="B20" s="34"/>
      <c r="C20" s="39" t="s">
        <v>580</v>
      </c>
      <c r="D20" s="34" t="s">
        <v>581</v>
      </c>
      <c r="E20" s="34"/>
      <c r="F20" s="34"/>
      <c r="G20" s="34"/>
      <c r="H20" s="34"/>
      <c r="I20" s="34"/>
      <c r="J20" s="34"/>
      <c r="K20" s="34"/>
      <c r="L20" s="35"/>
    </row>
    <row r="21" spans="1:12">
      <c r="A21" s="37"/>
      <c r="B21" s="34"/>
      <c r="C21" s="44" t="s">
        <v>588</v>
      </c>
      <c r="D21" s="34"/>
      <c r="E21" s="34"/>
      <c r="F21" s="34"/>
      <c r="G21" s="34"/>
      <c r="H21" s="34"/>
      <c r="I21" s="34"/>
      <c r="J21" s="34"/>
      <c r="K21" s="34"/>
      <c r="L21" s="35"/>
    </row>
    <row r="22" spans="1:12">
      <c r="A22" s="37"/>
      <c r="B22" s="34"/>
      <c r="C22" s="39" t="s">
        <v>582</v>
      </c>
      <c r="D22" s="34" t="s">
        <v>583</v>
      </c>
      <c r="E22" s="34"/>
      <c r="F22" s="34"/>
      <c r="G22" s="34"/>
      <c r="H22" s="34"/>
      <c r="I22" s="34"/>
      <c r="J22" s="34"/>
      <c r="K22" s="34"/>
      <c r="L22" s="35"/>
    </row>
    <row r="23" spans="1:12">
      <c r="A23" s="37"/>
      <c r="B23" s="34"/>
      <c r="C23" s="39" t="s">
        <v>584</v>
      </c>
      <c r="D23" s="34" t="s">
        <v>585</v>
      </c>
      <c r="E23" s="34"/>
      <c r="F23" s="34"/>
      <c r="G23" s="34"/>
      <c r="H23" s="34"/>
      <c r="I23" s="34"/>
      <c r="J23" s="34"/>
      <c r="K23" s="34"/>
      <c r="L23" s="35"/>
    </row>
    <row r="24" spans="1:12">
      <c r="A24" s="37"/>
      <c r="B24" s="34"/>
      <c r="C24" s="34"/>
      <c r="D24" s="34"/>
      <c r="E24" s="34"/>
      <c r="F24" s="34"/>
      <c r="G24" s="34"/>
      <c r="H24" s="34"/>
      <c r="I24" s="34"/>
      <c r="J24" s="34"/>
      <c r="K24" s="34"/>
      <c r="L24" s="35"/>
    </row>
    <row r="25" spans="1:12">
      <c r="A25" s="37"/>
      <c r="B25" s="34" t="s">
        <v>308</v>
      </c>
      <c r="C25" s="34" t="s">
        <v>589</v>
      </c>
      <c r="D25" s="34"/>
      <c r="E25" s="34"/>
      <c r="F25" s="34"/>
      <c r="G25" s="34"/>
      <c r="H25" s="34"/>
      <c r="I25" s="34"/>
      <c r="J25" s="34"/>
      <c r="K25" s="34"/>
      <c r="L25" s="35"/>
    </row>
    <row r="26" spans="1:12">
      <c r="A26" s="37"/>
      <c r="B26" s="34"/>
      <c r="C26" s="34"/>
      <c r="D26" s="34"/>
      <c r="E26" s="34"/>
      <c r="F26" s="34"/>
      <c r="G26" s="34"/>
      <c r="H26" s="34"/>
      <c r="I26" s="34"/>
      <c r="J26" s="34"/>
      <c r="K26" s="34"/>
      <c r="L26" s="35"/>
    </row>
    <row r="27" spans="1:12">
      <c r="A27" s="41"/>
      <c r="B27" s="42"/>
      <c r="C27" s="42"/>
      <c r="D27" s="42"/>
      <c r="E27" s="42"/>
      <c r="F27" s="42"/>
      <c r="G27" s="42"/>
      <c r="H27" s="42"/>
      <c r="I27" s="42"/>
      <c r="J27" s="42"/>
      <c r="K27" s="42"/>
      <c r="L27" s="43"/>
    </row>
  </sheetData>
  <dataValidations count="1">
    <dataValidation type="list" showInputMessage="1" showErrorMessage="1" sqref="B1" xr:uid="{00000000-0002-0000-2400-000000000000}">
      <formula1>"Incomplete,Finished,Review"</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theme="5" tint="0.39997558519241921"/>
  </sheetPr>
  <dimension ref="A1:L28"/>
  <sheetViews>
    <sheetView workbookViewId="0"/>
  </sheetViews>
  <sheetFormatPr defaultRowHeight="14.45"/>
  <cols>
    <col min="2" max="2" width="10.5703125" customWidth="1"/>
  </cols>
  <sheetData>
    <row r="1" spans="1:12">
      <c r="A1" s="28" t="s">
        <v>154</v>
      </c>
      <c r="B1" s="29" t="s">
        <v>191</v>
      </c>
      <c r="C1" s="30"/>
      <c r="D1" s="30"/>
      <c r="E1" s="30"/>
      <c r="F1" s="30"/>
      <c r="G1" s="30"/>
      <c r="H1" s="30"/>
      <c r="I1" s="30"/>
      <c r="J1" s="30"/>
      <c r="K1" s="30"/>
      <c r="L1" s="32"/>
    </row>
    <row r="2" spans="1:12">
      <c r="A2" s="33" t="s">
        <v>146</v>
      </c>
      <c r="B2" s="34"/>
      <c r="C2" s="34"/>
      <c r="D2" s="34"/>
      <c r="E2" s="34"/>
      <c r="F2" s="34"/>
      <c r="G2" s="34"/>
      <c r="H2" s="34"/>
      <c r="I2" s="34"/>
      <c r="J2" s="34"/>
      <c r="K2" s="34"/>
      <c r="L2" s="35"/>
    </row>
    <row r="3" spans="1:12">
      <c r="A3" s="36">
        <v>200</v>
      </c>
      <c r="B3" s="34"/>
      <c r="C3" s="34"/>
      <c r="D3" s="34"/>
      <c r="E3" s="34"/>
      <c r="F3" s="34"/>
      <c r="G3" s="34"/>
      <c r="H3" s="34"/>
      <c r="I3" s="34"/>
      <c r="J3" s="34"/>
      <c r="K3" s="34"/>
      <c r="L3" s="35"/>
    </row>
    <row r="4" spans="1:12">
      <c r="A4" s="37"/>
      <c r="B4" s="34"/>
      <c r="C4" s="34"/>
      <c r="D4" s="34"/>
      <c r="E4" s="34"/>
      <c r="F4" s="34"/>
      <c r="G4" s="34"/>
      <c r="H4" s="34"/>
      <c r="I4" s="34"/>
      <c r="J4" s="34"/>
      <c r="K4" s="34"/>
      <c r="L4" s="35"/>
    </row>
    <row r="5" spans="1:12">
      <c r="A5" s="49" t="s">
        <v>555</v>
      </c>
      <c r="B5" s="34"/>
      <c r="C5" s="34"/>
      <c r="D5" s="34"/>
      <c r="E5" s="34"/>
      <c r="F5" s="34"/>
      <c r="G5" s="34"/>
      <c r="H5" s="34"/>
      <c r="I5" s="34"/>
      <c r="J5" s="34"/>
      <c r="K5" s="34"/>
      <c r="L5" s="35"/>
    </row>
    <row r="6" spans="1:12">
      <c r="A6" s="37"/>
      <c r="B6" s="34"/>
      <c r="C6" s="34"/>
      <c r="D6" s="34"/>
      <c r="E6" s="34"/>
      <c r="F6" s="34"/>
      <c r="G6" s="34"/>
      <c r="H6" s="34"/>
      <c r="I6" s="34"/>
      <c r="J6" s="34"/>
      <c r="K6" s="34"/>
      <c r="L6" s="35"/>
    </row>
    <row r="7" spans="1:12">
      <c r="A7" s="49" t="s">
        <v>556</v>
      </c>
      <c r="B7" s="34"/>
      <c r="C7" s="34"/>
      <c r="D7" s="34"/>
      <c r="E7" s="34"/>
      <c r="F7" s="34"/>
      <c r="G7" s="34"/>
      <c r="H7" s="34"/>
      <c r="I7" s="34"/>
      <c r="J7" s="34"/>
      <c r="K7" s="34"/>
      <c r="L7" s="35"/>
    </row>
    <row r="8" spans="1:12">
      <c r="A8" s="49" t="s">
        <v>557</v>
      </c>
      <c r="B8" s="34"/>
      <c r="C8" s="34"/>
      <c r="D8" s="34"/>
      <c r="E8" s="34"/>
      <c r="F8" s="34"/>
      <c r="G8" s="34"/>
      <c r="H8" s="34"/>
      <c r="I8" s="34"/>
      <c r="J8" s="34"/>
      <c r="K8" s="34"/>
      <c r="L8" s="35"/>
    </row>
    <row r="9" spans="1:12">
      <c r="A9" s="37"/>
      <c r="B9" s="34"/>
      <c r="C9" s="34"/>
      <c r="D9" s="34"/>
      <c r="E9" s="34"/>
      <c r="F9" s="34"/>
      <c r="G9" s="34"/>
      <c r="H9" s="34"/>
      <c r="I9" s="34"/>
      <c r="J9" s="34"/>
      <c r="K9" s="34"/>
      <c r="L9" s="35"/>
    </row>
    <row r="10" spans="1:12">
      <c r="A10" s="37"/>
      <c r="B10" s="34" t="s">
        <v>590</v>
      </c>
      <c r="C10" s="34"/>
      <c r="D10" s="34"/>
      <c r="E10" s="34"/>
      <c r="F10" s="34"/>
      <c r="G10" s="34"/>
      <c r="H10" s="34"/>
      <c r="I10" s="34"/>
      <c r="J10" s="34"/>
      <c r="K10" s="34"/>
      <c r="L10" s="35"/>
    </row>
    <row r="11" spans="1:12">
      <c r="A11" s="37"/>
      <c r="B11" s="34" t="s">
        <v>591</v>
      </c>
      <c r="C11" s="34"/>
      <c r="D11" s="34"/>
      <c r="E11" s="34"/>
      <c r="F11" s="34"/>
      <c r="G11" s="34"/>
      <c r="H11" s="34"/>
      <c r="I11" s="34"/>
      <c r="J11" s="34"/>
      <c r="K11" s="34"/>
      <c r="L11" s="35"/>
    </row>
    <row r="12" spans="1:12">
      <c r="A12" s="37"/>
      <c r="B12" s="34"/>
      <c r="C12" s="34"/>
      <c r="D12" s="34"/>
      <c r="E12" s="34"/>
      <c r="F12" s="34"/>
      <c r="G12" s="34"/>
      <c r="H12" s="34"/>
      <c r="I12" s="34"/>
      <c r="J12" s="34"/>
      <c r="K12" s="34"/>
      <c r="L12" s="35"/>
    </row>
    <row r="13" spans="1:12">
      <c r="A13" s="37"/>
      <c r="B13" s="34" t="s">
        <v>592</v>
      </c>
      <c r="C13" s="34"/>
      <c r="D13" s="34"/>
      <c r="E13" s="34"/>
      <c r="F13" s="34"/>
      <c r="G13" s="34"/>
      <c r="H13" s="34"/>
      <c r="I13" s="34"/>
      <c r="J13" s="34"/>
      <c r="K13" s="34"/>
      <c r="L13" s="35"/>
    </row>
    <row r="14" spans="1:12">
      <c r="A14" s="37"/>
      <c r="B14" s="34"/>
      <c r="C14" s="34"/>
      <c r="D14" s="34"/>
      <c r="E14" s="34"/>
      <c r="F14" s="34"/>
      <c r="G14" s="34"/>
      <c r="H14" s="34"/>
      <c r="I14" s="34"/>
      <c r="J14" s="34"/>
      <c r="K14" s="34"/>
      <c r="L14" s="35"/>
    </row>
    <row r="15" spans="1:12">
      <c r="A15" s="37"/>
      <c r="B15" s="34" t="s">
        <v>593</v>
      </c>
      <c r="C15" s="34"/>
      <c r="D15" s="34"/>
      <c r="E15" s="34"/>
      <c r="F15" s="34"/>
      <c r="G15" s="34"/>
      <c r="H15" s="34"/>
      <c r="I15" s="34"/>
      <c r="J15" s="34"/>
      <c r="K15" s="34"/>
      <c r="L15" s="35"/>
    </row>
    <row r="16" spans="1:12">
      <c r="A16" s="37"/>
      <c r="B16" s="34" t="s">
        <v>594</v>
      </c>
      <c r="C16" s="34"/>
      <c r="D16" s="34"/>
      <c r="E16" s="34"/>
      <c r="F16" s="34"/>
      <c r="G16" s="34"/>
      <c r="H16" s="34"/>
      <c r="I16" s="34"/>
      <c r="J16" s="34"/>
      <c r="K16" s="34"/>
      <c r="L16" s="35"/>
    </row>
    <row r="17" spans="1:12">
      <c r="A17" s="37"/>
      <c r="B17" s="34" t="s">
        <v>595</v>
      </c>
      <c r="C17" s="34"/>
      <c r="D17" s="34"/>
      <c r="E17" s="34"/>
      <c r="F17" s="34"/>
      <c r="G17" s="34"/>
      <c r="H17" s="34"/>
      <c r="I17" s="34"/>
      <c r="J17" s="34"/>
      <c r="K17" s="34"/>
      <c r="L17" s="35"/>
    </row>
    <row r="18" spans="1:12">
      <c r="A18" s="37"/>
      <c r="B18" s="34"/>
      <c r="C18" s="34"/>
      <c r="D18" s="34"/>
      <c r="E18" s="34"/>
      <c r="F18" s="34"/>
      <c r="G18" s="34"/>
      <c r="H18" s="34"/>
      <c r="I18" s="34"/>
      <c r="J18" s="34"/>
      <c r="K18" s="34"/>
      <c r="L18" s="35"/>
    </row>
    <row r="19" spans="1:12">
      <c r="A19" s="37"/>
      <c r="B19" s="34" t="s">
        <v>267</v>
      </c>
      <c r="C19" s="34" t="s">
        <v>596</v>
      </c>
      <c r="D19" s="34"/>
      <c r="E19" s="34"/>
      <c r="F19" s="34"/>
      <c r="G19" s="34"/>
      <c r="H19" s="34"/>
      <c r="I19" s="34"/>
      <c r="J19" s="34"/>
      <c r="K19" s="34"/>
      <c r="L19" s="35"/>
    </row>
    <row r="20" spans="1:12">
      <c r="A20" s="37"/>
      <c r="B20" s="34"/>
      <c r="C20" s="34" t="s">
        <v>597</v>
      </c>
      <c r="D20" s="34"/>
      <c r="E20" s="34"/>
      <c r="F20" s="34"/>
      <c r="G20" s="34"/>
      <c r="H20" s="34"/>
      <c r="I20" s="34"/>
      <c r="J20" s="34"/>
      <c r="K20" s="34"/>
      <c r="L20" s="35"/>
    </row>
    <row r="21" spans="1:12">
      <c r="A21" s="37"/>
      <c r="B21" s="34"/>
      <c r="C21" s="34"/>
      <c r="D21" s="34"/>
      <c r="E21" s="34"/>
      <c r="F21" s="34"/>
      <c r="G21" s="34"/>
      <c r="H21" s="34"/>
      <c r="I21" s="34"/>
      <c r="J21" s="34"/>
      <c r="K21" s="34"/>
      <c r="L21" s="35"/>
    </row>
    <row r="22" spans="1:12">
      <c r="A22" s="37"/>
      <c r="B22" s="34" t="s">
        <v>277</v>
      </c>
      <c r="C22" s="34" t="s">
        <v>598</v>
      </c>
      <c r="D22" s="34"/>
      <c r="E22" s="34"/>
      <c r="F22" s="34"/>
      <c r="G22" s="34"/>
      <c r="H22" s="34"/>
      <c r="I22" s="34"/>
      <c r="J22" s="34"/>
      <c r="K22" s="34"/>
      <c r="L22" s="35"/>
    </row>
    <row r="23" spans="1:12">
      <c r="A23" s="37"/>
      <c r="B23" s="34"/>
      <c r="C23" s="34" t="s">
        <v>599</v>
      </c>
      <c r="D23" s="34"/>
      <c r="E23" s="34"/>
      <c r="F23" s="34"/>
      <c r="G23" s="34"/>
      <c r="H23" s="34"/>
      <c r="I23" s="34"/>
      <c r="J23" s="34"/>
      <c r="K23" s="34"/>
      <c r="L23" s="35"/>
    </row>
    <row r="24" spans="1:12">
      <c r="A24" s="37"/>
      <c r="B24" s="34"/>
      <c r="C24" s="34"/>
      <c r="D24" s="34"/>
      <c r="E24" s="34"/>
      <c r="F24" s="34"/>
      <c r="G24" s="34"/>
      <c r="H24" s="34"/>
      <c r="I24" s="34"/>
      <c r="J24" s="34"/>
      <c r="K24" s="34"/>
      <c r="L24" s="35"/>
    </row>
    <row r="25" spans="1:12">
      <c r="A25" s="37"/>
      <c r="B25" s="34" t="s">
        <v>308</v>
      </c>
      <c r="C25" s="34" t="s">
        <v>600</v>
      </c>
      <c r="D25" s="34"/>
      <c r="E25" s="34"/>
      <c r="F25" s="34"/>
      <c r="G25" s="34"/>
      <c r="H25" s="34"/>
      <c r="I25" s="34"/>
      <c r="J25" s="34"/>
      <c r="K25" s="34"/>
      <c r="L25" s="35"/>
    </row>
    <row r="26" spans="1:12">
      <c r="A26" s="37"/>
      <c r="B26" s="34"/>
      <c r="C26" s="34" t="s">
        <v>601</v>
      </c>
      <c r="D26" s="34"/>
      <c r="E26" s="34"/>
      <c r="F26" s="34"/>
      <c r="G26" s="34"/>
      <c r="H26" s="34"/>
      <c r="I26" s="34"/>
      <c r="J26" s="34"/>
      <c r="K26" s="34"/>
      <c r="L26" s="35"/>
    </row>
    <row r="27" spans="1:12">
      <c r="A27" s="37"/>
      <c r="B27" s="34"/>
      <c r="C27" s="34"/>
      <c r="D27" s="34"/>
      <c r="E27" s="34"/>
      <c r="F27" s="34"/>
      <c r="G27" s="34"/>
      <c r="H27" s="34"/>
      <c r="I27" s="34"/>
      <c r="J27" s="34"/>
      <c r="K27" s="34"/>
      <c r="L27" s="35"/>
    </row>
    <row r="28" spans="1:12">
      <c r="A28" s="41"/>
      <c r="B28" s="42"/>
      <c r="C28" s="42"/>
      <c r="D28" s="42"/>
      <c r="E28" s="42"/>
      <c r="F28" s="42"/>
      <c r="G28" s="42"/>
      <c r="H28" s="42"/>
      <c r="I28" s="42"/>
      <c r="J28" s="42"/>
      <c r="K28" s="42"/>
      <c r="L28" s="43"/>
    </row>
  </sheetData>
  <dataValidations count="1">
    <dataValidation type="list" showInputMessage="1" showErrorMessage="1" sqref="B1" xr:uid="{00000000-0002-0000-2500-000000000000}">
      <formula1>"Incomplete,Finished,Review"</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60716-3A89-47EE-842D-9838C4DB63A8}">
  <sheetPr>
    <tabColor theme="5" tint="0.39997558519241921"/>
  </sheetPr>
  <dimension ref="A1:L30"/>
  <sheetViews>
    <sheetView workbookViewId="0"/>
  </sheetViews>
  <sheetFormatPr defaultColWidth="8.7109375" defaultRowHeight="14.45"/>
  <cols>
    <col min="2" max="2" width="10.5703125" customWidth="1"/>
  </cols>
  <sheetData>
    <row r="1" spans="1:12">
      <c r="A1" s="28" t="s">
        <v>155</v>
      </c>
      <c r="B1" s="29" t="s">
        <v>191</v>
      </c>
      <c r="C1" s="30"/>
      <c r="D1" s="30"/>
      <c r="E1" s="30"/>
      <c r="F1" s="30"/>
      <c r="G1" s="30"/>
      <c r="H1" s="30"/>
      <c r="I1" s="30"/>
      <c r="J1" s="30"/>
      <c r="K1" s="30"/>
      <c r="L1" s="32"/>
    </row>
    <row r="2" spans="1:12">
      <c r="A2" s="33" t="s">
        <v>146</v>
      </c>
      <c r="B2" s="34"/>
      <c r="C2" s="34"/>
      <c r="D2" s="34"/>
      <c r="E2" s="34"/>
      <c r="F2" s="34"/>
      <c r="G2" s="34"/>
      <c r="H2" s="34"/>
      <c r="I2" s="34"/>
      <c r="J2" s="34"/>
      <c r="K2" s="34"/>
      <c r="L2" s="35"/>
    </row>
    <row r="3" spans="1:12">
      <c r="A3" s="36">
        <v>200</v>
      </c>
      <c r="B3" s="34"/>
      <c r="C3" s="34"/>
      <c r="D3" s="34"/>
      <c r="E3" s="34"/>
      <c r="F3" s="34"/>
      <c r="G3" s="34"/>
      <c r="H3" s="34"/>
      <c r="I3" s="34"/>
      <c r="J3" s="34"/>
      <c r="K3" s="34"/>
      <c r="L3" s="35"/>
    </row>
    <row r="4" spans="1:12">
      <c r="A4" s="37"/>
      <c r="B4" s="34"/>
      <c r="C4" s="34"/>
      <c r="D4" s="34"/>
      <c r="E4" s="34"/>
      <c r="F4" s="34"/>
      <c r="G4" s="34"/>
      <c r="H4" s="34"/>
      <c r="I4" s="34"/>
      <c r="J4" s="34"/>
      <c r="K4" s="34"/>
      <c r="L4" s="35"/>
    </row>
    <row r="5" spans="1:12">
      <c r="A5" s="49" t="s">
        <v>555</v>
      </c>
      <c r="B5" s="34"/>
      <c r="C5" s="34"/>
      <c r="D5" s="34"/>
      <c r="E5" s="34"/>
      <c r="F5" s="34"/>
      <c r="G5" s="34"/>
      <c r="H5" s="34"/>
      <c r="I5" s="34"/>
      <c r="J5" s="34"/>
      <c r="K5" s="34"/>
      <c r="L5" s="35"/>
    </row>
    <row r="6" spans="1:12">
      <c r="A6" s="37"/>
      <c r="B6" s="34"/>
      <c r="C6" s="34"/>
      <c r="D6" s="34"/>
      <c r="E6" s="34"/>
      <c r="F6" s="34"/>
      <c r="G6" s="34"/>
      <c r="H6" s="34"/>
      <c r="I6" s="34"/>
      <c r="J6" s="34"/>
      <c r="K6" s="34"/>
      <c r="L6" s="35"/>
    </row>
    <row r="7" spans="1:12">
      <c r="A7" s="49" t="s">
        <v>556</v>
      </c>
      <c r="B7" s="34"/>
      <c r="C7" s="34"/>
      <c r="D7" s="34"/>
      <c r="E7" s="34"/>
      <c r="F7" s="34"/>
      <c r="G7" s="34"/>
      <c r="H7" s="34"/>
      <c r="I7" s="34"/>
      <c r="J7" s="34"/>
      <c r="K7" s="34"/>
      <c r="L7" s="35"/>
    </row>
    <row r="8" spans="1:12">
      <c r="A8" s="49" t="s">
        <v>557</v>
      </c>
      <c r="B8" s="34"/>
      <c r="C8" s="34"/>
      <c r="D8" s="34"/>
      <c r="E8" s="34"/>
      <c r="F8" s="34"/>
      <c r="G8" s="34"/>
      <c r="H8" s="34"/>
      <c r="I8" s="34"/>
      <c r="J8" s="34"/>
      <c r="K8" s="34"/>
      <c r="L8" s="35"/>
    </row>
    <row r="9" spans="1:12">
      <c r="A9" s="49"/>
      <c r="B9" s="34"/>
      <c r="C9" s="34"/>
      <c r="D9" s="34"/>
      <c r="E9" s="34"/>
      <c r="F9" s="34"/>
      <c r="G9" s="34"/>
      <c r="H9" s="34"/>
      <c r="I9" s="34"/>
      <c r="J9" s="34"/>
      <c r="K9" s="34"/>
      <c r="L9" s="35"/>
    </row>
    <row r="10" spans="1:12">
      <c r="A10" s="37"/>
      <c r="B10" s="34" t="s">
        <v>602</v>
      </c>
      <c r="C10" s="34"/>
      <c r="D10" s="34"/>
      <c r="E10" s="34"/>
      <c r="F10" s="34"/>
      <c r="G10" s="34"/>
      <c r="H10" s="34"/>
      <c r="I10" s="34"/>
      <c r="J10" s="34"/>
      <c r="K10" s="34"/>
      <c r="L10" s="35"/>
    </row>
    <row r="11" spans="1:12">
      <c r="A11" s="37"/>
      <c r="B11" s="34" t="s">
        <v>603</v>
      </c>
      <c r="C11" s="34"/>
      <c r="D11" s="34"/>
      <c r="E11" s="34"/>
      <c r="F11" s="34"/>
      <c r="G11" s="34"/>
      <c r="H11" s="34"/>
      <c r="I11" s="34"/>
      <c r="J11" s="34"/>
      <c r="K11" s="34"/>
      <c r="L11" s="35"/>
    </row>
    <row r="12" spans="1:12">
      <c r="A12" s="37"/>
      <c r="B12" s="34" t="s">
        <v>604</v>
      </c>
      <c r="C12" s="34"/>
      <c r="D12" s="34"/>
      <c r="E12" s="34"/>
      <c r="F12" s="34"/>
      <c r="G12" s="34"/>
      <c r="H12" s="34"/>
      <c r="I12" s="34"/>
      <c r="J12" s="34"/>
      <c r="K12" s="34"/>
      <c r="L12" s="35"/>
    </row>
    <row r="13" spans="1:12">
      <c r="A13" s="37"/>
      <c r="B13" s="34" t="s">
        <v>605</v>
      </c>
      <c r="C13" s="34"/>
      <c r="D13" s="34"/>
      <c r="E13" s="34"/>
      <c r="F13" s="34"/>
      <c r="G13" s="34"/>
      <c r="H13" s="34"/>
      <c r="I13" s="34"/>
      <c r="J13" s="34"/>
      <c r="K13" s="34"/>
      <c r="L13" s="35"/>
    </row>
    <row r="14" spans="1:12">
      <c r="A14" s="37"/>
      <c r="B14" s="57" t="s">
        <v>606</v>
      </c>
      <c r="C14" s="34"/>
      <c r="D14" s="34"/>
      <c r="E14" s="34"/>
      <c r="F14" s="34"/>
      <c r="G14" s="34"/>
      <c r="H14" s="34"/>
      <c r="I14" s="34"/>
      <c r="J14" s="34"/>
      <c r="K14" s="34"/>
      <c r="L14" s="35"/>
    </row>
    <row r="15" spans="1:12">
      <c r="A15" s="37"/>
      <c r="B15" s="39"/>
      <c r="C15" s="34"/>
      <c r="D15" s="34"/>
      <c r="E15" s="34"/>
      <c r="F15" s="34"/>
      <c r="G15" s="34"/>
      <c r="H15" s="34"/>
      <c r="I15" s="34"/>
      <c r="J15" s="34"/>
      <c r="K15" s="34"/>
      <c r="L15" s="35"/>
    </row>
    <row r="16" spans="1:12">
      <c r="A16" s="37"/>
      <c r="B16" s="39" t="s">
        <v>267</v>
      </c>
      <c r="C16" s="34" t="s">
        <v>607</v>
      </c>
      <c r="D16" s="34"/>
      <c r="E16" s="34"/>
      <c r="F16" s="34"/>
      <c r="G16" s="34"/>
      <c r="H16" s="34"/>
      <c r="I16" s="34"/>
      <c r="J16" s="34"/>
      <c r="K16" s="34"/>
      <c r="L16" s="35"/>
    </row>
    <row r="17" spans="1:12">
      <c r="A17" s="37"/>
      <c r="B17" s="39"/>
      <c r="C17" s="34"/>
      <c r="D17" s="34"/>
      <c r="E17" s="34"/>
      <c r="F17" s="34"/>
      <c r="G17" s="34"/>
      <c r="H17" s="34"/>
      <c r="I17" s="34"/>
      <c r="J17" s="34"/>
      <c r="K17" s="34"/>
      <c r="L17" s="35"/>
    </row>
    <row r="18" spans="1:12">
      <c r="A18" s="37"/>
      <c r="B18" s="39" t="s">
        <v>277</v>
      </c>
      <c r="C18" s="34" t="s">
        <v>608</v>
      </c>
      <c r="D18" s="34"/>
      <c r="E18" s="34"/>
      <c r="F18" s="34"/>
      <c r="G18" s="34"/>
      <c r="H18" s="34"/>
      <c r="I18" s="34"/>
      <c r="J18" s="34"/>
      <c r="K18" s="34"/>
      <c r="L18" s="35"/>
    </row>
    <row r="19" spans="1:12">
      <c r="A19" s="37"/>
      <c r="B19" s="39"/>
      <c r="C19" s="34" t="s">
        <v>609</v>
      </c>
      <c r="D19" s="34"/>
      <c r="E19" s="34"/>
      <c r="F19" s="34"/>
      <c r="G19" s="34"/>
      <c r="H19" s="34"/>
      <c r="I19" s="34"/>
      <c r="J19" s="34"/>
      <c r="K19" s="34"/>
      <c r="L19" s="35"/>
    </row>
    <row r="20" spans="1:12">
      <c r="A20" s="37"/>
      <c r="B20" s="39"/>
      <c r="C20" s="34"/>
      <c r="D20" s="45"/>
      <c r="E20" s="45"/>
      <c r="F20" s="45"/>
      <c r="G20" s="34"/>
      <c r="H20" s="34"/>
      <c r="I20" s="34"/>
      <c r="J20" s="34"/>
      <c r="K20" s="34"/>
      <c r="L20" s="35"/>
    </row>
    <row r="21" spans="1:12">
      <c r="A21" s="37"/>
      <c r="B21" s="39" t="s">
        <v>308</v>
      </c>
      <c r="C21" s="34" t="s">
        <v>610</v>
      </c>
      <c r="D21" s="45"/>
      <c r="E21" s="45"/>
      <c r="F21" s="45"/>
      <c r="G21" s="34"/>
      <c r="H21" s="34"/>
      <c r="I21" s="34"/>
      <c r="J21" s="34"/>
      <c r="K21" s="34"/>
      <c r="L21" s="35"/>
    </row>
    <row r="22" spans="1:12">
      <c r="A22" s="37"/>
      <c r="B22" s="39"/>
      <c r="C22" s="34"/>
      <c r="D22" s="45"/>
      <c r="E22" s="45"/>
      <c r="F22" s="45"/>
      <c r="G22" s="34"/>
      <c r="H22" s="34"/>
      <c r="I22" s="34"/>
      <c r="J22" s="34"/>
      <c r="K22" s="34"/>
      <c r="L22" s="35"/>
    </row>
    <row r="23" spans="1:12">
      <c r="A23" s="37"/>
      <c r="B23" s="39" t="s">
        <v>568</v>
      </c>
      <c r="C23" s="34" t="s">
        <v>611</v>
      </c>
      <c r="D23" s="45"/>
      <c r="E23" s="45"/>
      <c r="F23" s="45"/>
      <c r="G23" s="34"/>
      <c r="H23" s="34"/>
      <c r="I23" s="34"/>
      <c r="J23" s="34"/>
      <c r="K23" s="34"/>
      <c r="L23" s="35"/>
    </row>
    <row r="24" spans="1:12">
      <c r="A24" s="37"/>
      <c r="B24" s="39"/>
      <c r="C24" s="34"/>
      <c r="D24" s="58"/>
      <c r="E24" s="58"/>
      <c r="F24" s="59"/>
      <c r="G24" s="34"/>
      <c r="H24" s="34"/>
      <c r="I24" s="34"/>
      <c r="J24" s="34"/>
      <c r="K24" s="34"/>
      <c r="L24" s="35"/>
    </row>
    <row r="25" spans="1:12">
      <c r="A25" s="37"/>
      <c r="B25" s="39" t="s">
        <v>572</v>
      </c>
      <c r="C25" s="34" t="s">
        <v>612</v>
      </c>
      <c r="D25" s="58"/>
      <c r="E25" s="58"/>
      <c r="F25" s="59"/>
      <c r="G25" s="34"/>
      <c r="H25" s="34"/>
      <c r="I25" s="34"/>
      <c r="J25" s="34"/>
      <c r="K25" s="34"/>
      <c r="L25" s="35"/>
    </row>
    <row r="26" spans="1:12">
      <c r="A26" s="37"/>
      <c r="B26" s="39"/>
      <c r="C26" s="34" t="s">
        <v>613</v>
      </c>
      <c r="D26" s="58"/>
      <c r="E26" s="58"/>
      <c r="F26" s="58"/>
      <c r="G26" s="34"/>
      <c r="H26" s="34"/>
      <c r="I26" s="34"/>
      <c r="J26" s="34"/>
      <c r="K26" s="34"/>
      <c r="L26" s="35"/>
    </row>
    <row r="27" spans="1:12">
      <c r="A27" s="37"/>
      <c r="B27" s="39"/>
      <c r="C27" s="34"/>
      <c r="D27" s="58"/>
      <c r="E27" s="58"/>
      <c r="F27" s="58"/>
      <c r="G27" s="34"/>
      <c r="H27" s="34"/>
      <c r="I27" s="34"/>
      <c r="J27" s="34"/>
      <c r="K27" s="34"/>
      <c r="L27" s="35"/>
    </row>
    <row r="28" spans="1:12">
      <c r="A28" s="37"/>
      <c r="B28" s="39" t="s">
        <v>574</v>
      </c>
      <c r="C28" s="34" t="s">
        <v>614</v>
      </c>
      <c r="D28" s="58"/>
      <c r="E28" s="58"/>
      <c r="F28" s="58"/>
      <c r="G28" s="34"/>
      <c r="H28" s="34"/>
      <c r="I28" s="34"/>
      <c r="J28" s="34"/>
      <c r="K28" s="34"/>
      <c r="L28" s="35"/>
    </row>
    <row r="29" spans="1:12">
      <c r="A29" s="37"/>
      <c r="B29" s="39"/>
      <c r="C29" s="34" t="s">
        <v>615</v>
      </c>
      <c r="D29" s="58"/>
      <c r="E29" s="58"/>
      <c r="F29" s="58"/>
      <c r="G29" s="34"/>
      <c r="H29" s="34"/>
      <c r="I29" s="34"/>
      <c r="J29" s="34"/>
      <c r="K29" s="34"/>
      <c r="L29" s="35"/>
    </row>
    <row r="30" spans="1:12" ht="15" thickBot="1">
      <c r="A30" s="41"/>
      <c r="B30" s="42"/>
      <c r="C30" s="42"/>
      <c r="D30" s="42"/>
      <c r="E30" s="42"/>
      <c r="F30" s="42"/>
      <c r="G30" s="42"/>
      <c r="H30" s="42"/>
      <c r="I30" s="42"/>
      <c r="J30" s="42"/>
      <c r="K30" s="42"/>
      <c r="L30" s="43"/>
    </row>
  </sheetData>
  <dataValidations count="1">
    <dataValidation type="list" showInputMessage="1" showErrorMessage="1" sqref="B1" xr:uid="{7F4D36C3-25C5-4D01-BC0B-502841A42B9E}">
      <formula1>"Incomplete,Finished,Review"</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3"/>
  <sheetViews>
    <sheetView showGridLines="0" workbookViewId="0"/>
  </sheetViews>
  <sheetFormatPr defaultRowHeight="14.45"/>
  <cols>
    <col min="4" max="4" width="10.5703125" customWidth="1"/>
    <col min="5" max="5" width="10.85546875" customWidth="1"/>
  </cols>
  <sheetData>
    <row r="1" spans="1:6">
      <c r="F1" t="s">
        <v>143</v>
      </c>
    </row>
    <row r="3" spans="1:6">
      <c r="A3" s="8" t="s">
        <v>144</v>
      </c>
      <c r="B3" s="8" t="s">
        <v>145</v>
      </c>
      <c r="C3" s="8" t="s">
        <v>146</v>
      </c>
      <c r="D3" s="8" t="s">
        <v>147</v>
      </c>
      <c r="E3" s="27" t="s">
        <v>148</v>
      </c>
    </row>
    <row r="4" spans="1:6">
      <c r="A4" s="5">
        <v>1</v>
      </c>
      <c r="B4" s="5"/>
      <c r="C4" s="5">
        <f ca="1">INDIRECT(A4 &amp; "!a3")</f>
        <v>10</v>
      </c>
      <c r="D4" s="5" t="str">
        <f ca="1">INDIRECT(A4 &amp; "!B1")</f>
        <v>Incomplete</v>
      </c>
      <c r="E4" s="26" t="str">
        <f ca="1">INDIRECT(A4 &amp; "!o5")</f>
        <v>B</v>
      </c>
    </row>
    <row r="5" spans="1:6" ht="15">
      <c r="A5" s="5">
        <v>2</v>
      </c>
      <c r="B5" s="5"/>
      <c r="C5" s="5">
        <f t="shared" ref="C5:C7" ca="1" si="0">INDIRECT(A5 &amp; "!a3")</f>
        <v>10</v>
      </c>
      <c r="D5" s="5" t="str">
        <f t="shared" ref="D5:D7" ca="1" si="1">INDIRECT(A5 &amp; "!B1")</f>
        <v>Incomplete</v>
      </c>
      <c r="E5" s="26" t="str">
        <f t="shared" ref="E5:E7" ca="1" si="2">INDIRECT(A5 &amp; "!o5")</f>
        <v>D</v>
      </c>
    </row>
    <row r="6" spans="1:6" ht="15">
      <c r="A6" s="5">
        <v>3</v>
      </c>
      <c r="B6" s="5"/>
      <c r="C6" s="5">
        <f t="shared" ca="1" si="0"/>
        <v>10</v>
      </c>
      <c r="D6" s="5" t="str">
        <f t="shared" ca="1" si="1"/>
        <v>Incomplete</v>
      </c>
      <c r="E6" s="26" t="str">
        <f t="shared" ca="1" si="2"/>
        <v>D</v>
      </c>
    </row>
    <row r="7" spans="1:6" ht="15">
      <c r="A7" s="5">
        <v>4</v>
      </c>
      <c r="B7" s="5"/>
      <c r="C7" s="5">
        <f t="shared" ca="1" si="0"/>
        <v>10</v>
      </c>
      <c r="D7" s="5" t="str">
        <f t="shared" ca="1" si="1"/>
        <v>Incomplete</v>
      </c>
      <c r="E7" s="26" t="str">
        <f t="shared" ca="1" si="2"/>
        <v>C</v>
      </c>
    </row>
    <row r="8" spans="1:6">
      <c r="A8" s="5">
        <v>5</v>
      </c>
      <c r="B8" s="5" t="s">
        <v>149</v>
      </c>
      <c r="C8" s="5">
        <v>10</v>
      </c>
      <c r="D8" s="5" t="str">
        <f t="shared" ref="D8:D33" ca="1" si="3">INDIRECT(A8 &amp; "!B1")</f>
        <v>Incomplete</v>
      </c>
      <c r="E8" s="26" t="str">
        <f ca="1">INDIRECT(A8 &amp; "!o22")</f>
        <v>A</v>
      </c>
    </row>
    <row r="9" spans="1:6">
      <c r="A9" s="5"/>
      <c r="B9" s="5" t="s">
        <v>150</v>
      </c>
      <c r="C9" s="5">
        <v>10</v>
      </c>
      <c r="D9" s="5"/>
      <c r="E9" s="26" t="str">
        <f ca="1">INDIRECT(A8 &amp; "!o32")</f>
        <v>D</v>
      </c>
    </row>
    <row r="10" spans="1:6">
      <c r="A10" s="5"/>
      <c r="B10" s="5" t="s">
        <v>151</v>
      </c>
      <c r="C10" s="5">
        <v>10</v>
      </c>
      <c r="D10" s="5"/>
      <c r="E10" s="26" t="str">
        <f ca="1">INDIRECT(A8 &amp; "!o60")</f>
        <v>C</v>
      </c>
    </row>
    <row r="11" spans="1:6">
      <c r="A11" s="5">
        <f>A8+1</f>
        <v>6</v>
      </c>
      <c r="B11" s="5"/>
      <c r="C11" s="5">
        <f t="shared" ref="C11:C33" ca="1" si="4">INDIRECT(A11 &amp; "!a3")</f>
        <v>10</v>
      </c>
      <c r="D11" s="5" t="str">
        <f t="shared" ca="1" si="3"/>
        <v>Incomplete</v>
      </c>
      <c r="E11" s="26" t="str">
        <f ca="1">INDIRECT(A11 &amp; "!o5")</f>
        <v>B</v>
      </c>
    </row>
    <row r="12" spans="1:6">
      <c r="A12" s="5">
        <f t="shared" ref="A12:A33" si="5">A11+1</f>
        <v>7</v>
      </c>
      <c r="B12" s="5"/>
      <c r="C12" s="5">
        <f t="shared" ca="1" si="4"/>
        <v>10</v>
      </c>
      <c r="D12" s="5" t="str">
        <f t="shared" ca="1" si="3"/>
        <v>Incomplete</v>
      </c>
      <c r="E12" s="26" t="str">
        <f ca="1">INDIRECT(A12 &amp; "!o5")</f>
        <v>A</v>
      </c>
    </row>
    <row r="13" spans="1:6">
      <c r="A13" s="5">
        <f t="shared" si="5"/>
        <v>8</v>
      </c>
      <c r="B13" s="5"/>
      <c r="C13" s="5">
        <f t="shared" ca="1" si="4"/>
        <v>10</v>
      </c>
      <c r="D13" s="5" t="str">
        <f t="shared" ca="1" si="3"/>
        <v>Incomplete</v>
      </c>
      <c r="E13" s="26" t="str">
        <f ca="1">INDIRECT(A13 &amp; "!o5")</f>
        <v>C</v>
      </c>
    </row>
    <row r="14" spans="1:6">
      <c r="A14" s="5">
        <f t="shared" si="5"/>
        <v>9</v>
      </c>
      <c r="B14" s="5"/>
      <c r="C14" s="5">
        <f t="shared" ca="1" si="4"/>
        <v>50</v>
      </c>
      <c r="D14" s="5" t="str">
        <f t="shared" ca="1" si="3"/>
        <v>Incomplete</v>
      </c>
      <c r="E14" s="26"/>
    </row>
    <row r="15" spans="1:6">
      <c r="A15" s="5">
        <f t="shared" si="5"/>
        <v>10</v>
      </c>
      <c r="B15" s="5"/>
      <c r="C15" s="5">
        <f t="shared" ca="1" si="4"/>
        <v>40</v>
      </c>
      <c r="D15" s="5" t="str">
        <f t="shared" ca="1" si="3"/>
        <v>Incomplete</v>
      </c>
      <c r="E15" s="26"/>
    </row>
    <row r="16" spans="1:6">
      <c r="A16" s="5">
        <f t="shared" si="5"/>
        <v>11</v>
      </c>
      <c r="B16" s="5"/>
      <c r="C16" s="5">
        <f t="shared" ca="1" si="4"/>
        <v>50</v>
      </c>
      <c r="D16" s="5" t="str">
        <f t="shared" ca="1" si="3"/>
        <v>Incomplete</v>
      </c>
      <c r="E16" s="26"/>
    </row>
    <row r="17" spans="1:5">
      <c r="A17" s="5">
        <f t="shared" si="5"/>
        <v>12</v>
      </c>
      <c r="B17" s="5"/>
      <c r="C17" s="5">
        <f t="shared" ca="1" si="4"/>
        <v>40</v>
      </c>
      <c r="D17" s="5" t="str">
        <f t="shared" ca="1" si="3"/>
        <v>Incomplete</v>
      </c>
      <c r="E17" s="26"/>
    </row>
    <row r="18" spans="1:5">
      <c r="A18" s="5">
        <f t="shared" si="5"/>
        <v>13</v>
      </c>
      <c r="B18" s="5"/>
      <c r="C18" s="5">
        <f t="shared" ca="1" si="4"/>
        <v>30</v>
      </c>
      <c r="D18" s="5" t="str">
        <f t="shared" ca="1" si="3"/>
        <v>Incomplete</v>
      </c>
      <c r="E18" s="26"/>
    </row>
    <row r="19" spans="1:5">
      <c r="A19" s="5">
        <f t="shared" si="5"/>
        <v>14</v>
      </c>
      <c r="B19" s="5"/>
      <c r="C19" s="5">
        <f t="shared" ca="1" si="4"/>
        <v>20</v>
      </c>
      <c r="D19" s="5" t="str">
        <f t="shared" ca="1" si="3"/>
        <v>Incomplete</v>
      </c>
      <c r="E19" s="26"/>
    </row>
    <row r="20" spans="1:5">
      <c r="A20" s="5">
        <f t="shared" si="5"/>
        <v>15</v>
      </c>
      <c r="B20" s="5"/>
      <c r="C20" s="5">
        <f t="shared" ca="1" si="4"/>
        <v>20</v>
      </c>
      <c r="D20" s="5" t="str">
        <f t="shared" ca="1" si="3"/>
        <v>Incomplete</v>
      </c>
      <c r="E20" s="26"/>
    </row>
    <row r="21" spans="1:5">
      <c r="A21" s="5">
        <f t="shared" si="5"/>
        <v>16</v>
      </c>
      <c r="B21" s="5"/>
      <c r="C21" s="5">
        <f t="shared" ca="1" si="4"/>
        <v>20</v>
      </c>
      <c r="D21" s="5" t="str">
        <f t="shared" ca="1" si="3"/>
        <v>Incomplete</v>
      </c>
      <c r="E21" s="26"/>
    </row>
    <row r="22" spans="1:5">
      <c r="A22" s="5">
        <f t="shared" si="5"/>
        <v>17</v>
      </c>
      <c r="B22" s="5"/>
      <c r="C22" s="5">
        <f t="shared" ca="1" si="4"/>
        <v>20</v>
      </c>
      <c r="D22" s="5" t="str">
        <f t="shared" ca="1" si="3"/>
        <v>Incomplete</v>
      </c>
      <c r="E22" s="26"/>
    </row>
    <row r="23" spans="1:5">
      <c r="A23" s="5">
        <f t="shared" si="5"/>
        <v>18</v>
      </c>
      <c r="B23" s="5"/>
      <c r="C23" s="5">
        <f t="shared" ca="1" si="4"/>
        <v>30</v>
      </c>
      <c r="D23" s="5" t="str">
        <f t="shared" ca="1" si="3"/>
        <v>Incomplete</v>
      </c>
      <c r="E23" s="26"/>
    </row>
    <row r="24" spans="1:5">
      <c r="A24" s="5">
        <f t="shared" si="5"/>
        <v>19</v>
      </c>
      <c r="B24" s="5"/>
      <c r="C24" s="5">
        <f t="shared" ca="1" si="4"/>
        <v>20</v>
      </c>
      <c r="D24" s="5" t="str">
        <f t="shared" ca="1" si="3"/>
        <v>Incomplete</v>
      </c>
      <c r="E24" s="26"/>
    </row>
    <row r="25" spans="1:5">
      <c r="A25" s="5">
        <f t="shared" si="5"/>
        <v>20</v>
      </c>
      <c r="B25" s="5"/>
      <c r="C25" s="5">
        <f t="shared" ca="1" si="4"/>
        <v>20</v>
      </c>
      <c r="D25" s="5" t="str">
        <f t="shared" ca="1" si="3"/>
        <v>Incomplete</v>
      </c>
      <c r="E25" s="26"/>
    </row>
    <row r="26" spans="1:5">
      <c r="A26" s="5">
        <f t="shared" si="5"/>
        <v>21</v>
      </c>
      <c r="B26" s="5"/>
      <c r="C26" s="5">
        <f t="shared" ca="1" si="4"/>
        <v>30</v>
      </c>
      <c r="D26" s="5" t="str">
        <f t="shared" ca="1" si="3"/>
        <v>Incomplete</v>
      </c>
      <c r="E26" s="26"/>
    </row>
    <row r="27" spans="1:5">
      <c r="A27" s="5">
        <f>A26+1</f>
        <v>22</v>
      </c>
      <c r="B27" s="5"/>
      <c r="C27" s="5">
        <f t="shared" ca="1" si="4"/>
        <v>20</v>
      </c>
      <c r="D27" s="5" t="str">
        <f t="shared" ca="1" si="3"/>
        <v>Incomplete</v>
      </c>
      <c r="E27" s="26"/>
    </row>
    <row r="28" spans="1:5">
      <c r="A28" s="5">
        <f t="shared" si="5"/>
        <v>23</v>
      </c>
      <c r="B28" s="5"/>
      <c r="C28" s="5">
        <f t="shared" ca="1" si="4"/>
        <v>20</v>
      </c>
      <c r="D28" s="5" t="str">
        <f t="shared" ca="1" si="3"/>
        <v>Incomplete</v>
      </c>
      <c r="E28" s="26"/>
    </row>
    <row r="29" spans="1:5">
      <c r="A29" s="5">
        <f t="shared" si="5"/>
        <v>24</v>
      </c>
      <c r="B29" s="5"/>
      <c r="C29" s="5">
        <f t="shared" ca="1" si="4"/>
        <v>20</v>
      </c>
      <c r="D29" s="5" t="str">
        <f t="shared" ca="1" si="3"/>
        <v>Incomplete</v>
      </c>
      <c r="E29" s="26"/>
    </row>
    <row r="30" spans="1:5">
      <c r="A30" s="5">
        <f t="shared" si="5"/>
        <v>25</v>
      </c>
      <c r="B30" s="5"/>
      <c r="C30" s="5">
        <f t="shared" ca="1" si="4"/>
        <v>50</v>
      </c>
      <c r="D30" s="5" t="str">
        <f t="shared" ca="1" si="3"/>
        <v>Incomplete</v>
      </c>
      <c r="E30" s="26"/>
    </row>
    <row r="31" spans="1:5">
      <c r="A31" s="5">
        <f t="shared" si="5"/>
        <v>26</v>
      </c>
      <c r="B31" s="5"/>
      <c r="C31" s="5">
        <f t="shared" ca="1" si="4"/>
        <v>0</v>
      </c>
      <c r="D31" s="5">
        <f t="shared" ca="1" si="3"/>
        <v>0</v>
      </c>
      <c r="E31" s="26"/>
    </row>
    <row r="32" spans="1:5">
      <c r="A32" s="5">
        <f t="shared" si="5"/>
        <v>27</v>
      </c>
      <c r="B32" s="5"/>
      <c r="C32" s="5">
        <f t="shared" ca="1" si="4"/>
        <v>0</v>
      </c>
      <c r="D32" s="5">
        <f t="shared" ca="1" si="3"/>
        <v>0</v>
      </c>
      <c r="E32" s="26"/>
    </row>
    <row r="33" spans="1:5">
      <c r="A33" s="5">
        <f t="shared" si="5"/>
        <v>28</v>
      </c>
      <c r="B33" s="5"/>
      <c r="C33" s="5">
        <f t="shared" ca="1" si="4"/>
        <v>0</v>
      </c>
      <c r="D33" s="5">
        <f t="shared" ca="1" si="3"/>
        <v>0</v>
      </c>
      <c r="E33" s="26"/>
    </row>
    <row r="34" spans="1:5">
      <c r="A34" s="5" t="s">
        <v>152</v>
      </c>
      <c r="B34" s="5"/>
      <c r="C34" s="5">
        <f t="shared" ref="C34:C37" ca="1" si="6">INDIRECT(A34 &amp; "!a3")</f>
        <v>200</v>
      </c>
      <c r="D34" s="5" t="str">
        <f t="shared" ref="D34:D37" ca="1" si="7">INDIRECT(A34 &amp; "!B1")</f>
        <v>Incomplete</v>
      </c>
      <c r="E34" s="26"/>
    </row>
    <row r="35" spans="1:5">
      <c r="A35" s="5" t="s">
        <v>153</v>
      </c>
      <c r="B35" s="5"/>
      <c r="C35" s="5">
        <f t="shared" ca="1" si="6"/>
        <v>200</v>
      </c>
      <c r="D35" s="5" t="str">
        <f t="shared" ca="1" si="7"/>
        <v>Incomplete</v>
      </c>
      <c r="E35" s="26"/>
    </row>
    <row r="36" spans="1:5">
      <c r="A36" s="5" t="s">
        <v>154</v>
      </c>
      <c r="B36" s="5"/>
      <c r="C36" s="5">
        <f t="shared" ca="1" si="6"/>
        <v>200</v>
      </c>
      <c r="D36" s="5" t="str">
        <f t="shared" ca="1" si="7"/>
        <v>Incomplete</v>
      </c>
      <c r="E36" s="26"/>
    </row>
    <row r="37" spans="1:5">
      <c r="A37" s="5" t="s">
        <v>155</v>
      </c>
      <c r="B37" s="5"/>
      <c r="C37" s="5">
        <f t="shared" ca="1" si="6"/>
        <v>200</v>
      </c>
      <c r="D37" s="5" t="str">
        <f t="shared" ca="1" si="7"/>
        <v>Incomplete</v>
      </c>
    </row>
    <row r="39" spans="1:5">
      <c r="B39" s="54" t="s">
        <v>156</v>
      </c>
      <c r="C39" s="75">
        <f ca="1">SUM(C4:C16)</f>
        <v>240</v>
      </c>
    </row>
    <row r="40" spans="1:5">
      <c r="B40" s="54" t="s">
        <v>157</v>
      </c>
      <c r="C40" s="75">
        <f ca="1">SUM(C17:C33)</f>
        <v>360</v>
      </c>
    </row>
    <row r="41" spans="1:5">
      <c r="B41" s="54" t="s">
        <v>158</v>
      </c>
      <c r="C41" s="75">
        <f ca="1">SUM(C34:C37)-2*C34</f>
        <v>400</v>
      </c>
    </row>
    <row r="42" spans="1:5">
      <c r="B42" s="76" t="s">
        <v>159</v>
      </c>
      <c r="C42" s="77">
        <f ca="1">SUM(C39:C41)</f>
        <v>1000</v>
      </c>
    </row>
    <row r="43" spans="1:5" 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B3:D34"/>
  <sheetViews>
    <sheetView showGridLines="0" workbookViewId="0">
      <selection activeCell="B6" sqref="B6"/>
    </sheetView>
  </sheetViews>
  <sheetFormatPr defaultRowHeight="14.45"/>
  <sheetData>
    <row r="3" spans="2:4">
      <c r="B3" s="2" t="s">
        <v>160</v>
      </c>
    </row>
    <row r="5" spans="2:4">
      <c r="B5" t="s">
        <v>161</v>
      </c>
    </row>
    <row r="6" spans="2:4">
      <c r="B6" t="s">
        <v>162</v>
      </c>
    </row>
    <row r="7" spans="2:4">
      <c r="B7" t="s">
        <v>163</v>
      </c>
    </row>
    <row r="9" spans="2:4">
      <c r="B9" t="s">
        <v>164</v>
      </c>
    </row>
    <row r="10" spans="2:4">
      <c r="B10" t="s">
        <v>165</v>
      </c>
    </row>
    <row r="12" spans="2:4">
      <c r="C12" t="s">
        <v>166</v>
      </c>
      <c r="D12" t="s">
        <v>167</v>
      </c>
    </row>
    <row r="13" spans="2:4">
      <c r="C13" t="s">
        <v>168</v>
      </c>
      <c r="D13" t="s">
        <v>169</v>
      </c>
    </row>
    <row r="14" spans="2:4">
      <c r="C14" t="s">
        <v>170</v>
      </c>
      <c r="D14" t="s">
        <v>171</v>
      </c>
    </row>
    <row r="16" spans="2:4">
      <c r="C16" t="s">
        <v>172</v>
      </c>
      <c r="D16" t="s">
        <v>173</v>
      </c>
    </row>
    <row r="17" spans="2:4">
      <c r="C17" t="s">
        <v>174</v>
      </c>
      <c r="D17" t="s">
        <v>175</v>
      </c>
    </row>
    <row r="18" spans="2:4">
      <c r="C18" t="s">
        <v>176</v>
      </c>
      <c r="D18" t="s">
        <v>177</v>
      </c>
    </row>
    <row r="19" spans="2:4">
      <c r="C19" t="s">
        <v>178</v>
      </c>
      <c r="D19" t="s">
        <v>179</v>
      </c>
    </row>
    <row r="20" spans="2:4">
      <c r="C20" t="s">
        <v>180</v>
      </c>
      <c r="D20" t="s">
        <v>181</v>
      </c>
    </row>
    <row r="22" spans="2:4">
      <c r="C22" t="s">
        <v>182</v>
      </c>
      <c r="D22" s="5" t="s">
        <v>151</v>
      </c>
    </row>
    <row r="24" spans="2:4">
      <c r="B24" t="s">
        <v>183</v>
      </c>
    </row>
    <row r="25" spans="2:4">
      <c r="B25" t="s">
        <v>184</v>
      </c>
    </row>
    <row r="27" spans="2:4">
      <c r="B27" t="s">
        <v>185</v>
      </c>
    </row>
    <row r="29" spans="2:4">
      <c r="C29" t="s">
        <v>172</v>
      </c>
      <c r="D29" t="s">
        <v>186</v>
      </c>
    </row>
    <row r="30" spans="2:4">
      <c r="C30" t="s">
        <v>174</v>
      </c>
      <c r="D30" t="s">
        <v>187</v>
      </c>
    </row>
    <row r="31" spans="2:4">
      <c r="C31" t="s">
        <v>176</v>
      </c>
      <c r="D31" t="s">
        <v>188</v>
      </c>
    </row>
    <row r="32" spans="2:4">
      <c r="C32" t="s">
        <v>178</v>
      </c>
      <c r="D32" t="s">
        <v>189</v>
      </c>
    </row>
    <row r="34" spans="3:4">
      <c r="C34" t="s">
        <v>182</v>
      </c>
      <c r="D34" t="s">
        <v>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tint="0.39997558519241921"/>
  </sheetPr>
  <dimension ref="A1:O24"/>
  <sheetViews>
    <sheetView workbookViewId="0"/>
  </sheetViews>
  <sheetFormatPr defaultColWidth="8.7109375" defaultRowHeight="14.45"/>
  <cols>
    <col min="2" max="2" width="10.5703125" customWidth="1"/>
  </cols>
  <sheetData>
    <row r="1" spans="1:15">
      <c r="A1" s="28">
        <v>1</v>
      </c>
      <c r="B1" s="29" t="s">
        <v>191</v>
      </c>
      <c r="C1" s="30"/>
      <c r="D1" s="31" t="s">
        <v>192</v>
      </c>
      <c r="E1" s="30"/>
      <c r="F1" s="30"/>
      <c r="G1" s="30"/>
      <c r="H1" s="30"/>
      <c r="I1" s="30"/>
      <c r="J1" s="30"/>
      <c r="K1" s="30"/>
      <c r="L1" s="32"/>
    </row>
    <row r="2" spans="1:15">
      <c r="A2" s="33" t="s">
        <v>146</v>
      </c>
      <c r="B2" s="34"/>
      <c r="C2" s="34"/>
      <c r="D2" s="34"/>
      <c r="E2" s="34"/>
      <c r="F2" s="34"/>
      <c r="G2" s="34"/>
      <c r="H2" s="34"/>
      <c r="I2" s="34"/>
      <c r="J2" s="34"/>
      <c r="K2" s="34"/>
      <c r="L2" s="35"/>
    </row>
    <row r="3" spans="1:15">
      <c r="A3" s="36">
        <v>10</v>
      </c>
      <c r="B3" s="34"/>
      <c r="C3" s="34"/>
      <c r="D3" s="34"/>
      <c r="E3" s="34"/>
      <c r="F3" s="34"/>
      <c r="G3" s="34"/>
      <c r="H3" s="34"/>
      <c r="I3" s="34"/>
      <c r="J3" s="34"/>
      <c r="K3" s="34"/>
      <c r="L3" s="35"/>
    </row>
    <row r="4" spans="1:15">
      <c r="A4" s="37"/>
      <c r="B4" s="34"/>
      <c r="C4" s="34"/>
      <c r="D4" s="34"/>
      <c r="E4" s="34"/>
      <c r="F4" s="34"/>
      <c r="G4" s="34"/>
      <c r="H4" s="34"/>
      <c r="I4" s="34"/>
      <c r="J4" s="34"/>
      <c r="K4" s="34"/>
      <c r="L4" s="35"/>
    </row>
    <row r="5" spans="1:15" ht="16.5">
      <c r="A5" s="37"/>
      <c r="B5" s="38" t="s">
        <v>193</v>
      </c>
      <c r="C5" s="34"/>
      <c r="D5" s="34"/>
      <c r="E5" s="34"/>
      <c r="F5" s="34"/>
      <c r="G5" s="34"/>
      <c r="H5" s="34"/>
      <c r="I5" s="34"/>
      <c r="J5" s="34"/>
      <c r="K5" s="34"/>
      <c r="L5" s="35"/>
      <c r="N5" s="14" t="s">
        <v>182</v>
      </c>
      <c r="O5" s="15" t="s">
        <v>150</v>
      </c>
    </row>
    <row r="6" spans="1:15" ht="16.5">
      <c r="A6" s="37"/>
      <c r="B6" s="38" t="s">
        <v>194</v>
      </c>
      <c r="C6" s="34"/>
      <c r="D6" s="34"/>
      <c r="E6" s="34"/>
      <c r="F6" s="34"/>
      <c r="G6" s="34"/>
      <c r="H6" s="34"/>
      <c r="I6" s="34"/>
      <c r="J6" s="34"/>
      <c r="K6" s="34"/>
      <c r="L6" s="35"/>
    </row>
    <row r="7" spans="1:15">
      <c r="A7" s="37"/>
      <c r="B7" s="38"/>
      <c r="C7" s="34"/>
      <c r="D7" s="34"/>
      <c r="E7" s="34"/>
      <c r="F7" s="34"/>
      <c r="G7" s="34"/>
      <c r="H7" s="34"/>
      <c r="I7" s="34"/>
      <c r="J7" s="34"/>
      <c r="K7" s="34"/>
      <c r="L7" s="35"/>
    </row>
    <row r="8" spans="1:15">
      <c r="A8" s="37"/>
      <c r="B8" s="38" t="s">
        <v>195</v>
      </c>
      <c r="C8" s="34"/>
      <c r="D8" s="34"/>
      <c r="E8" s="34"/>
      <c r="F8" s="34"/>
      <c r="G8" s="34"/>
      <c r="H8" s="34"/>
      <c r="I8" s="34"/>
      <c r="J8" s="34"/>
      <c r="K8" s="34"/>
      <c r="L8" s="35"/>
    </row>
    <row r="9" spans="1:15">
      <c r="A9" s="37"/>
      <c r="B9" s="38" t="s">
        <v>196</v>
      </c>
      <c r="C9" s="34"/>
      <c r="D9" s="34"/>
      <c r="E9" s="34"/>
      <c r="F9" s="34"/>
      <c r="G9" s="34"/>
      <c r="H9" s="34"/>
      <c r="I9" s="34"/>
      <c r="J9" s="34"/>
      <c r="K9" s="34"/>
      <c r="L9" s="35"/>
    </row>
    <row r="10" spans="1:15">
      <c r="A10" s="37"/>
      <c r="B10" s="38"/>
      <c r="C10" s="34"/>
      <c r="D10" s="34"/>
      <c r="E10" s="34"/>
      <c r="F10" s="34"/>
      <c r="G10" s="34"/>
      <c r="H10" s="34"/>
      <c r="I10" s="34"/>
      <c r="J10" s="34"/>
      <c r="K10" s="34"/>
      <c r="L10" s="35"/>
    </row>
    <row r="11" spans="1:15" ht="16.5">
      <c r="A11" s="37"/>
      <c r="B11" s="39" t="s">
        <v>166</v>
      </c>
      <c r="C11" s="34" t="s">
        <v>197</v>
      </c>
      <c r="D11" s="34"/>
      <c r="E11" s="34"/>
      <c r="F11" s="34"/>
      <c r="G11" s="34"/>
      <c r="H11" s="34"/>
      <c r="I11" s="34"/>
      <c r="J11" s="34"/>
      <c r="K11" s="34"/>
      <c r="L11" s="35"/>
    </row>
    <row r="12" spans="1:15">
      <c r="A12" s="37"/>
      <c r="B12" s="39" t="s">
        <v>168</v>
      </c>
      <c r="C12" s="34" t="s">
        <v>198</v>
      </c>
      <c r="D12" s="34"/>
      <c r="E12" s="34"/>
      <c r="F12" s="34"/>
      <c r="G12" s="34"/>
      <c r="H12" s="34"/>
      <c r="I12" s="34"/>
      <c r="J12" s="34"/>
      <c r="K12" s="34"/>
      <c r="L12" s="35"/>
    </row>
    <row r="13" spans="1:15">
      <c r="A13" s="37"/>
      <c r="B13" s="39"/>
      <c r="C13" s="34" t="s">
        <v>199</v>
      </c>
      <c r="D13" s="34"/>
      <c r="E13" s="34"/>
      <c r="F13" s="34"/>
      <c r="G13" s="34"/>
      <c r="H13" s="34"/>
      <c r="I13" s="34"/>
      <c r="J13" s="34"/>
      <c r="K13" s="34"/>
      <c r="L13" s="35"/>
    </row>
    <row r="14" spans="1:15">
      <c r="A14" s="37"/>
      <c r="B14" s="39" t="s">
        <v>170</v>
      </c>
      <c r="C14" s="34" t="s">
        <v>200</v>
      </c>
      <c r="D14" s="34"/>
      <c r="E14" s="34"/>
      <c r="F14" s="34"/>
      <c r="G14" s="34"/>
      <c r="H14" s="34"/>
      <c r="I14" s="34"/>
      <c r="J14" s="34"/>
      <c r="K14" s="34"/>
      <c r="L14" s="35"/>
    </row>
    <row r="15" spans="1:15">
      <c r="A15" s="37"/>
      <c r="B15" s="40"/>
      <c r="C15" s="40"/>
      <c r="D15" s="34"/>
      <c r="E15" s="34"/>
      <c r="F15" s="34"/>
      <c r="G15" s="34"/>
      <c r="H15" s="34"/>
      <c r="I15" s="34"/>
      <c r="J15" s="34"/>
      <c r="K15" s="34"/>
      <c r="L15" s="35"/>
    </row>
    <row r="16" spans="1:15">
      <c r="A16" s="37"/>
      <c r="B16" s="38" t="s">
        <v>201</v>
      </c>
      <c r="C16" s="34"/>
      <c r="D16" s="34"/>
      <c r="E16" s="34"/>
      <c r="F16" s="34"/>
      <c r="G16" s="34"/>
      <c r="H16" s="34"/>
      <c r="I16" s="34"/>
      <c r="J16" s="34"/>
      <c r="K16" s="34"/>
      <c r="L16" s="35"/>
    </row>
    <row r="17" spans="1:12">
      <c r="A17" s="37"/>
      <c r="B17" s="38"/>
      <c r="C17" s="34"/>
      <c r="D17" s="34"/>
      <c r="E17" s="34"/>
      <c r="F17" s="34"/>
      <c r="G17" s="34"/>
      <c r="H17" s="34"/>
      <c r="I17" s="34"/>
      <c r="J17" s="34"/>
      <c r="K17" s="34"/>
      <c r="L17" s="35"/>
    </row>
    <row r="18" spans="1:12">
      <c r="A18" s="37"/>
      <c r="B18" s="39" t="s">
        <v>172</v>
      </c>
      <c r="C18" s="34" t="s">
        <v>202</v>
      </c>
      <c r="D18" s="34"/>
      <c r="E18" s="34"/>
      <c r="F18" s="34"/>
      <c r="G18" s="34"/>
      <c r="H18" s="34"/>
      <c r="I18" s="34"/>
      <c r="J18" s="34"/>
      <c r="K18" s="34"/>
      <c r="L18" s="35"/>
    </row>
    <row r="19" spans="1:12">
      <c r="A19" s="37"/>
      <c r="B19" s="39" t="s">
        <v>174</v>
      </c>
      <c r="C19" s="34" t="s">
        <v>203</v>
      </c>
      <c r="D19" s="34"/>
      <c r="E19" s="34"/>
      <c r="F19" s="34"/>
      <c r="G19" s="34"/>
      <c r="H19" s="34"/>
      <c r="I19" s="34"/>
      <c r="J19" s="34"/>
      <c r="K19" s="34"/>
      <c r="L19" s="35"/>
    </row>
    <row r="20" spans="1:12">
      <c r="A20" s="37"/>
      <c r="B20" s="39" t="s">
        <v>176</v>
      </c>
      <c r="C20" s="34" t="s">
        <v>204</v>
      </c>
      <c r="D20" s="34"/>
      <c r="E20" s="34"/>
      <c r="F20" s="34"/>
      <c r="G20" s="34"/>
      <c r="H20" s="34"/>
      <c r="I20" s="34"/>
      <c r="J20" s="34"/>
      <c r="K20" s="34"/>
      <c r="L20" s="35"/>
    </row>
    <row r="21" spans="1:12">
      <c r="A21" s="37"/>
      <c r="B21" s="39" t="s">
        <v>178</v>
      </c>
      <c r="C21" s="34" t="s">
        <v>205</v>
      </c>
      <c r="D21" s="34"/>
      <c r="E21" s="34"/>
      <c r="F21" s="34"/>
      <c r="G21" s="34"/>
      <c r="H21" s="34"/>
      <c r="I21" s="34"/>
      <c r="J21" s="34"/>
      <c r="K21" s="34"/>
      <c r="L21" s="35"/>
    </row>
    <row r="22" spans="1:12">
      <c r="A22" s="37"/>
      <c r="B22" s="39" t="s">
        <v>180</v>
      </c>
      <c r="C22" s="34" t="s">
        <v>206</v>
      </c>
      <c r="D22" s="34"/>
      <c r="E22" s="34"/>
      <c r="F22" s="34"/>
      <c r="G22" s="34"/>
      <c r="H22" s="34"/>
      <c r="I22" s="34"/>
      <c r="J22" s="34"/>
      <c r="K22" s="34"/>
      <c r="L22" s="35"/>
    </row>
    <row r="23" spans="1:12">
      <c r="A23" s="37"/>
      <c r="B23" s="34"/>
      <c r="C23" s="34"/>
      <c r="D23" s="34"/>
      <c r="E23" s="34"/>
      <c r="F23" s="34"/>
      <c r="G23" s="34"/>
      <c r="H23" s="34"/>
      <c r="I23" s="34"/>
      <c r="J23" s="34"/>
      <c r="K23" s="34"/>
      <c r="L23" s="35"/>
    </row>
    <row r="24" spans="1:12">
      <c r="A24" s="41"/>
      <c r="B24" s="42"/>
      <c r="C24" s="42"/>
      <c r="D24" s="42"/>
      <c r="E24" s="42"/>
      <c r="F24" s="42"/>
      <c r="G24" s="42"/>
      <c r="H24" s="42"/>
      <c r="I24" s="42"/>
      <c r="J24" s="42"/>
      <c r="K24" s="42"/>
      <c r="L24" s="43"/>
    </row>
  </sheetData>
  <dataValidations count="2">
    <dataValidation type="list" showInputMessage="1" showErrorMessage="1" sqref="B1" xr:uid="{00000000-0002-0000-0500-000000000000}">
      <formula1>"Incomplete,Finished,Review"</formula1>
    </dataValidation>
    <dataValidation type="list" allowBlank="1" showInputMessage="1" showErrorMessage="1" sqref="O5" xr:uid="{00000000-0002-0000-0500-000001000000}">
      <formula1>"A,B,C,D,E"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39997558519241921"/>
  </sheetPr>
  <dimension ref="A1:O25"/>
  <sheetViews>
    <sheetView workbookViewId="0"/>
  </sheetViews>
  <sheetFormatPr defaultRowHeight="14.45"/>
  <cols>
    <col min="2" max="2" width="10.5703125" customWidth="1"/>
  </cols>
  <sheetData>
    <row r="1" spans="1:15">
      <c r="A1" s="28">
        <v>2</v>
      </c>
      <c r="B1" s="29" t="s">
        <v>191</v>
      </c>
      <c r="C1" s="30"/>
      <c r="D1" s="31" t="s">
        <v>207</v>
      </c>
      <c r="E1" s="30"/>
      <c r="F1" s="30"/>
      <c r="G1" s="30"/>
      <c r="H1" s="30"/>
      <c r="I1" s="30"/>
      <c r="J1" s="30"/>
      <c r="K1" s="30"/>
      <c r="L1" s="32"/>
    </row>
    <row r="2" spans="1:15">
      <c r="A2" s="33" t="s">
        <v>146</v>
      </c>
      <c r="B2" s="34"/>
      <c r="C2" s="34"/>
      <c r="D2" s="34"/>
      <c r="E2" s="34"/>
      <c r="F2" s="34"/>
      <c r="G2" s="34"/>
      <c r="H2" s="34"/>
      <c r="I2" s="34"/>
      <c r="J2" s="34"/>
      <c r="K2" s="34"/>
      <c r="L2" s="35"/>
    </row>
    <row r="3" spans="1:15">
      <c r="A3" s="36">
        <v>10</v>
      </c>
      <c r="B3" s="34"/>
      <c r="C3" s="34"/>
      <c r="D3" s="34"/>
      <c r="E3" s="34"/>
      <c r="F3" s="34"/>
      <c r="G3" s="34"/>
      <c r="H3" s="34"/>
      <c r="I3" s="34"/>
      <c r="J3" s="34"/>
      <c r="K3" s="34"/>
      <c r="L3" s="35"/>
    </row>
    <row r="4" spans="1:15">
      <c r="A4" s="37"/>
      <c r="B4" s="34"/>
      <c r="C4" s="34"/>
      <c r="D4" s="34"/>
      <c r="E4" s="34"/>
      <c r="F4" s="34"/>
      <c r="G4" s="34"/>
      <c r="H4" s="34"/>
      <c r="I4" s="34"/>
      <c r="J4" s="34"/>
      <c r="K4" s="34"/>
      <c r="L4" s="35"/>
    </row>
    <row r="5" spans="1:15">
      <c r="A5" s="37"/>
      <c r="B5" s="34" t="s">
        <v>208</v>
      </c>
      <c r="C5" s="34"/>
      <c r="D5" s="34"/>
      <c r="E5" s="34"/>
      <c r="F5" s="34"/>
      <c r="G5" s="34"/>
      <c r="H5" s="34"/>
      <c r="I5" s="34"/>
      <c r="J5" s="34"/>
      <c r="K5" s="34"/>
      <c r="L5" s="35"/>
      <c r="N5" s="14" t="s">
        <v>182</v>
      </c>
      <c r="O5" s="15" t="s">
        <v>209</v>
      </c>
    </row>
    <row r="6" spans="1:15">
      <c r="A6" s="37"/>
      <c r="B6" s="34" t="s">
        <v>210</v>
      </c>
      <c r="C6" s="34"/>
      <c r="D6" s="34"/>
      <c r="E6" s="34"/>
      <c r="F6" s="34"/>
      <c r="G6" s="34"/>
      <c r="H6" s="34"/>
      <c r="I6" s="34"/>
      <c r="J6" s="34"/>
      <c r="K6" s="34"/>
      <c r="L6" s="35"/>
    </row>
    <row r="7" spans="1:15">
      <c r="A7" s="37"/>
      <c r="B7" s="34"/>
      <c r="C7" s="34"/>
      <c r="D7" s="34"/>
      <c r="E7" s="34"/>
      <c r="F7" s="34"/>
      <c r="G7" s="34"/>
      <c r="H7" s="34"/>
      <c r="I7" s="34"/>
      <c r="J7" s="34"/>
      <c r="K7" s="34"/>
      <c r="L7" s="35"/>
    </row>
    <row r="8" spans="1:15">
      <c r="A8" s="37"/>
      <c r="B8" s="39" t="s">
        <v>166</v>
      </c>
      <c r="C8" s="34" t="s">
        <v>211</v>
      </c>
      <c r="D8" s="34"/>
      <c r="E8" s="34"/>
      <c r="F8" s="34"/>
      <c r="G8" s="34"/>
      <c r="H8" s="34"/>
      <c r="I8" s="34"/>
      <c r="J8" s="34"/>
      <c r="K8" s="34"/>
      <c r="L8" s="35"/>
    </row>
    <row r="9" spans="1:15">
      <c r="A9" s="37"/>
      <c r="B9" s="39" t="s">
        <v>168</v>
      </c>
      <c r="C9" s="34" t="s">
        <v>212</v>
      </c>
      <c r="D9" s="34"/>
      <c r="E9" s="34"/>
      <c r="F9" s="34"/>
      <c r="G9" s="34"/>
      <c r="H9" s="34"/>
      <c r="I9" s="34"/>
      <c r="J9" s="34"/>
      <c r="K9" s="34"/>
      <c r="L9" s="35"/>
    </row>
    <row r="10" spans="1:15">
      <c r="A10" s="37"/>
      <c r="B10" s="39"/>
      <c r="C10" s="34" t="s">
        <v>213</v>
      </c>
      <c r="D10" s="34"/>
      <c r="E10" s="34"/>
      <c r="F10" s="34"/>
      <c r="G10" s="34"/>
      <c r="H10" s="34"/>
      <c r="I10" s="34"/>
      <c r="J10" s="34"/>
      <c r="K10" s="34"/>
      <c r="L10" s="35"/>
    </row>
    <row r="11" spans="1:15">
      <c r="A11" s="37"/>
      <c r="B11" s="39" t="s">
        <v>170</v>
      </c>
      <c r="C11" s="34" t="s">
        <v>214</v>
      </c>
      <c r="D11" s="34"/>
      <c r="E11" s="34"/>
      <c r="F11" s="34"/>
      <c r="G11" s="34"/>
      <c r="H11" s="34"/>
      <c r="I11" s="34"/>
      <c r="J11" s="34"/>
      <c r="K11" s="34"/>
      <c r="L11" s="35"/>
    </row>
    <row r="12" spans="1:15">
      <c r="A12" s="37"/>
      <c r="B12" s="39"/>
      <c r="C12" s="34" t="s">
        <v>215</v>
      </c>
      <c r="D12" s="34"/>
      <c r="E12" s="34"/>
      <c r="F12" s="34"/>
      <c r="G12" s="34"/>
      <c r="H12" s="34"/>
      <c r="I12" s="34"/>
      <c r="J12" s="34"/>
      <c r="K12" s="34"/>
      <c r="L12" s="35"/>
    </row>
    <row r="13" spans="1:15">
      <c r="A13" s="37"/>
      <c r="B13" s="39"/>
      <c r="C13" s="34" t="s">
        <v>216</v>
      </c>
      <c r="D13" s="34"/>
      <c r="E13" s="34"/>
      <c r="F13" s="34"/>
      <c r="G13" s="34"/>
      <c r="H13" s="34"/>
      <c r="I13" s="34"/>
      <c r="J13" s="34"/>
      <c r="K13" s="34"/>
      <c r="L13" s="35"/>
    </row>
    <row r="14" spans="1:15">
      <c r="A14" s="37"/>
      <c r="B14" s="39" t="s">
        <v>217</v>
      </c>
      <c r="C14" s="34" t="s">
        <v>218</v>
      </c>
      <c r="D14" s="34"/>
      <c r="E14" s="34"/>
      <c r="F14" s="34"/>
      <c r="G14" s="34"/>
      <c r="H14" s="34"/>
      <c r="I14" s="34"/>
      <c r="J14" s="34"/>
      <c r="K14" s="34"/>
      <c r="L14" s="35"/>
    </row>
    <row r="15" spans="1:15">
      <c r="A15" s="37"/>
      <c r="B15" s="39"/>
      <c r="C15" s="34" t="s">
        <v>219</v>
      </c>
      <c r="D15" s="34"/>
      <c r="E15" s="34"/>
      <c r="F15" s="34"/>
      <c r="G15" s="34"/>
      <c r="H15" s="34"/>
      <c r="I15" s="34"/>
      <c r="J15" s="34"/>
      <c r="K15" s="34"/>
      <c r="L15" s="35"/>
    </row>
    <row r="16" spans="1:15">
      <c r="A16" s="37"/>
      <c r="B16" s="39" t="s">
        <v>220</v>
      </c>
      <c r="C16" s="34" t="s">
        <v>221</v>
      </c>
      <c r="D16" s="34"/>
      <c r="E16" s="34"/>
      <c r="F16" s="34"/>
      <c r="G16" s="34"/>
      <c r="H16" s="34"/>
      <c r="I16" s="34"/>
      <c r="J16" s="34"/>
      <c r="K16" s="34"/>
      <c r="L16" s="35"/>
    </row>
    <row r="17" spans="1:12">
      <c r="A17" s="37"/>
      <c r="B17" s="34"/>
      <c r="C17" s="34" t="s">
        <v>222</v>
      </c>
      <c r="D17" s="34"/>
      <c r="E17" s="34"/>
      <c r="F17" s="34"/>
      <c r="G17" s="34"/>
      <c r="H17" s="34"/>
      <c r="I17" s="34"/>
      <c r="J17" s="34"/>
      <c r="K17" s="34"/>
      <c r="L17" s="35"/>
    </row>
    <row r="18" spans="1:12">
      <c r="A18" s="37"/>
      <c r="B18" s="34"/>
      <c r="C18" s="34"/>
      <c r="D18" s="34"/>
      <c r="E18" s="34"/>
      <c r="F18" s="34"/>
      <c r="G18" s="34"/>
      <c r="H18" s="34"/>
      <c r="I18" s="34"/>
      <c r="J18" s="34"/>
      <c r="K18" s="34"/>
      <c r="L18" s="35"/>
    </row>
    <row r="19" spans="1:12">
      <c r="A19" s="37"/>
      <c r="B19" s="39" t="s">
        <v>172</v>
      </c>
      <c r="C19" s="34" t="s">
        <v>223</v>
      </c>
      <c r="D19" s="34"/>
      <c r="E19" s="34"/>
      <c r="F19" s="34"/>
      <c r="G19" s="34"/>
      <c r="H19" s="34"/>
      <c r="I19" s="34"/>
      <c r="J19" s="34"/>
      <c r="K19" s="34"/>
      <c r="L19" s="35"/>
    </row>
    <row r="20" spans="1:12">
      <c r="A20" s="37"/>
      <c r="B20" s="39" t="s">
        <v>174</v>
      </c>
      <c r="C20" s="34" t="s">
        <v>224</v>
      </c>
      <c r="D20" s="34"/>
      <c r="E20" s="34"/>
      <c r="F20" s="34"/>
      <c r="G20" s="34"/>
      <c r="H20" s="34"/>
      <c r="I20" s="34"/>
      <c r="J20" s="34"/>
      <c r="K20" s="34"/>
      <c r="L20" s="35"/>
    </row>
    <row r="21" spans="1:12">
      <c r="A21" s="37"/>
      <c r="B21" s="39" t="s">
        <v>176</v>
      </c>
      <c r="C21" s="34" t="s">
        <v>225</v>
      </c>
      <c r="D21" s="34"/>
      <c r="E21" s="34"/>
      <c r="F21" s="34"/>
      <c r="G21" s="34"/>
      <c r="H21" s="34"/>
      <c r="I21" s="34"/>
      <c r="J21" s="34"/>
      <c r="K21" s="34"/>
      <c r="L21" s="35"/>
    </row>
    <row r="22" spans="1:12">
      <c r="A22" s="37"/>
      <c r="B22" s="39" t="s">
        <v>178</v>
      </c>
      <c r="C22" s="34" t="s">
        <v>226</v>
      </c>
      <c r="D22" s="34"/>
      <c r="E22" s="34"/>
      <c r="F22" s="34"/>
      <c r="G22" s="34"/>
      <c r="H22" s="34"/>
      <c r="I22" s="34"/>
      <c r="J22" s="34"/>
      <c r="K22" s="34"/>
      <c r="L22" s="35"/>
    </row>
    <row r="23" spans="1:12">
      <c r="A23" s="37"/>
      <c r="B23" s="39" t="s">
        <v>180</v>
      </c>
      <c r="C23" s="34" t="s">
        <v>227</v>
      </c>
      <c r="D23" s="34"/>
      <c r="E23" s="34"/>
      <c r="F23" s="34"/>
      <c r="G23" s="34"/>
      <c r="H23" s="34"/>
      <c r="I23" s="34"/>
      <c r="J23" s="34"/>
      <c r="K23" s="34"/>
      <c r="L23" s="35"/>
    </row>
    <row r="24" spans="1:12">
      <c r="A24" s="37"/>
      <c r="B24" s="34"/>
      <c r="C24" s="34"/>
      <c r="D24" s="34"/>
      <c r="E24" s="34"/>
      <c r="F24" s="34"/>
      <c r="G24" s="34"/>
      <c r="H24" s="34"/>
      <c r="I24" s="34"/>
      <c r="J24" s="34"/>
      <c r="K24" s="34"/>
      <c r="L24" s="35"/>
    </row>
    <row r="25" spans="1:12">
      <c r="A25" s="41"/>
      <c r="B25" s="42"/>
      <c r="C25" s="42"/>
      <c r="D25" s="42"/>
      <c r="E25" s="42"/>
      <c r="F25" s="42"/>
      <c r="G25" s="42"/>
      <c r="H25" s="42"/>
      <c r="I25" s="42"/>
      <c r="J25" s="42"/>
      <c r="K25" s="42"/>
      <c r="L25" s="43"/>
    </row>
  </sheetData>
  <dataValidations count="2">
    <dataValidation type="list" showInputMessage="1" showErrorMessage="1" sqref="B1" xr:uid="{00000000-0002-0000-0700-000000000000}">
      <formula1>"Incomplete,Finished,Review"</formula1>
    </dataValidation>
    <dataValidation type="list" allowBlank="1" showInputMessage="1" showErrorMessage="1" sqref="O5" xr:uid="{00000000-0002-0000-0700-000001000000}">
      <formula1>"A,B,C,D,E"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7" tint="0.39997558519241921"/>
  </sheetPr>
  <dimension ref="A1:O19"/>
  <sheetViews>
    <sheetView workbookViewId="0"/>
  </sheetViews>
  <sheetFormatPr defaultRowHeight="14.45"/>
  <cols>
    <col min="2" max="2" width="10.5703125" customWidth="1"/>
  </cols>
  <sheetData>
    <row r="1" spans="1:15">
      <c r="A1" s="28">
        <v>3</v>
      </c>
      <c r="B1" s="29" t="s">
        <v>191</v>
      </c>
      <c r="C1" s="30"/>
      <c r="D1" s="31" t="s">
        <v>228</v>
      </c>
      <c r="E1" s="30"/>
      <c r="F1" s="30"/>
      <c r="G1" s="30"/>
      <c r="H1" s="30"/>
      <c r="I1" s="30"/>
      <c r="J1" s="30"/>
      <c r="K1" s="30"/>
      <c r="L1" s="32"/>
    </row>
    <row r="2" spans="1:15">
      <c r="A2" s="33" t="s">
        <v>146</v>
      </c>
      <c r="B2" s="34"/>
      <c r="C2" s="34"/>
      <c r="D2" s="34"/>
      <c r="E2" s="34"/>
      <c r="F2" s="34"/>
      <c r="G2" s="34"/>
      <c r="H2" s="34"/>
      <c r="I2" s="34"/>
      <c r="J2" s="34"/>
      <c r="K2" s="34"/>
      <c r="L2" s="35"/>
    </row>
    <row r="3" spans="1:15">
      <c r="A3" s="36">
        <v>10</v>
      </c>
      <c r="B3" s="34"/>
      <c r="C3" s="34"/>
      <c r="D3" s="34"/>
      <c r="E3" s="34"/>
      <c r="F3" s="34"/>
      <c r="G3" s="34"/>
      <c r="H3" s="34"/>
      <c r="I3" s="34"/>
      <c r="J3" s="34"/>
      <c r="K3" s="34"/>
      <c r="L3" s="35"/>
    </row>
    <row r="4" spans="1:15">
      <c r="A4" s="37"/>
      <c r="B4" s="34"/>
      <c r="C4" s="34"/>
      <c r="D4" s="34"/>
      <c r="E4" s="34"/>
      <c r="F4" s="34"/>
      <c r="G4" s="34"/>
      <c r="H4" s="34"/>
      <c r="I4" s="34"/>
      <c r="J4" s="34"/>
      <c r="K4" s="34"/>
      <c r="L4" s="35"/>
    </row>
    <row r="5" spans="1:15">
      <c r="A5" s="37"/>
      <c r="B5" s="44" t="s">
        <v>229</v>
      </c>
      <c r="C5" s="44"/>
      <c r="D5" s="44"/>
      <c r="E5" s="34"/>
      <c r="F5" s="34"/>
      <c r="G5" s="34"/>
      <c r="H5" s="34"/>
      <c r="I5" s="34"/>
      <c r="J5" s="34"/>
      <c r="K5" s="34"/>
      <c r="L5" s="35"/>
      <c r="N5" s="14" t="s">
        <v>182</v>
      </c>
      <c r="O5" s="15" t="s">
        <v>209</v>
      </c>
    </row>
    <row r="6" spans="1:15">
      <c r="A6" s="37"/>
      <c r="B6" s="44"/>
      <c r="C6" s="44"/>
      <c r="D6" s="44"/>
      <c r="E6" s="34"/>
      <c r="F6" s="34"/>
      <c r="G6" s="34"/>
      <c r="H6" s="34"/>
      <c r="I6" s="34"/>
      <c r="J6" s="34"/>
      <c r="K6" s="34"/>
      <c r="L6" s="35"/>
    </row>
    <row r="7" spans="1:15">
      <c r="A7" s="37"/>
      <c r="B7" s="44" t="s">
        <v>230</v>
      </c>
      <c r="C7" s="44"/>
      <c r="D7" s="44"/>
      <c r="E7" s="34"/>
      <c r="F7" s="34"/>
      <c r="G7" s="34"/>
      <c r="H7" s="34"/>
      <c r="I7" s="34"/>
      <c r="J7" s="34"/>
      <c r="K7" s="34"/>
      <c r="L7" s="35"/>
    </row>
    <row r="8" spans="1:15">
      <c r="A8" s="37"/>
      <c r="B8" s="44" t="s">
        <v>231</v>
      </c>
      <c r="C8" s="44"/>
      <c r="D8" s="44"/>
      <c r="E8" s="34"/>
      <c r="F8" s="34"/>
      <c r="G8" s="34"/>
      <c r="H8" s="34"/>
      <c r="I8" s="34"/>
      <c r="J8" s="34"/>
      <c r="K8" s="34"/>
      <c r="L8" s="35"/>
    </row>
    <row r="9" spans="1:15">
      <c r="A9" s="37"/>
      <c r="B9" s="44" t="s">
        <v>232</v>
      </c>
      <c r="C9" s="44"/>
      <c r="D9" s="44"/>
      <c r="E9" s="34"/>
      <c r="F9" s="34"/>
      <c r="G9" s="34"/>
      <c r="H9" s="34"/>
      <c r="I9" s="34"/>
      <c r="J9" s="34"/>
      <c r="K9" s="34"/>
      <c r="L9" s="35"/>
    </row>
    <row r="10" spans="1:15">
      <c r="A10" s="37"/>
      <c r="B10" s="44"/>
      <c r="C10" s="44"/>
      <c r="D10" s="44"/>
      <c r="E10" s="34"/>
      <c r="F10" s="34"/>
      <c r="G10" s="34"/>
      <c r="H10" s="34"/>
      <c r="I10" s="34"/>
      <c r="J10" s="34"/>
      <c r="K10" s="34"/>
      <c r="L10" s="35"/>
    </row>
    <row r="11" spans="1:15">
      <c r="A11" s="37"/>
      <c r="B11" s="44" t="s">
        <v>233</v>
      </c>
      <c r="C11" s="44"/>
      <c r="D11" s="44"/>
      <c r="E11" s="34"/>
      <c r="F11" s="34"/>
      <c r="G11" s="34"/>
      <c r="H11" s="34"/>
      <c r="I11" s="34"/>
      <c r="J11" s="34"/>
      <c r="K11" s="34"/>
      <c r="L11" s="35"/>
    </row>
    <row r="12" spans="1:15">
      <c r="A12" s="37"/>
      <c r="B12" s="44"/>
      <c r="C12" s="44"/>
      <c r="D12" s="44"/>
      <c r="E12" s="34"/>
      <c r="F12" s="34"/>
      <c r="G12" s="34"/>
      <c r="H12" s="34"/>
      <c r="I12" s="34"/>
      <c r="J12" s="34"/>
      <c r="K12" s="34"/>
      <c r="L12" s="35"/>
    </row>
    <row r="13" spans="1:15">
      <c r="A13" s="37"/>
      <c r="B13" s="39" t="s">
        <v>172</v>
      </c>
      <c r="C13" s="44" t="s">
        <v>234</v>
      </c>
      <c r="D13" s="44"/>
      <c r="E13" s="34"/>
      <c r="F13" s="34"/>
      <c r="G13" s="34"/>
      <c r="H13" s="34"/>
      <c r="I13" s="34"/>
      <c r="J13" s="34"/>
      <c r="K13" s="34"/>
      <c r="L13" s="35"/>
    </row>
    <row r="14" spans="1:15">
      <c r="A14" s="37"/>
      <c r="B14" s="39" t="s">
        <v>174</v>
      </c>
      <c r="C14" s="44" t="s">
        <v>235</v>
      </c>
      <c r="D14" s="44"/>
      <c r="E14" s="34"/>
      <c r="F14" s="34"/>
      <c r="G14" s="34"/>
      <c r="H14" s="34"/>
      <c r="I14" s="34"/>
      <c r="J14" s="34"/>
      <c r="K14" s="34"/>
      <c r="L14" s="35"/>
    </row>
    <row r="15" spans="1:15">
      <c r="A15" s="37"/>
      <c r="B15" s="39" t="s">
        <v>176</v>
      </c>
      <c r="C15" s="44" t="s">
        <v>236</v>
      </c>
      <c r="D15" s="44"/>
      <c r="E15" s="34"/>
      <c r="F15" s="34"/>
      <c r="G15" s="34"/>
      <c r="H15" s="34"/>
      <c r="I15" s="34"/>
      <c r="J15" s="34"/>
      <c r="K15" s="34"/>
      <c r="L15" s="35"/>
    </row>
    <row r="16" spans="1:15">
      <c r="A16" s="37"/>
      <c r="B16" s="39" t="s">
        <v>178</v>
      </c>
      <c r="C16" s="44" t="s">
        <v>237</v>
      </c>
      <c r="D16" s="44"/>
      <c r="E16" s="34"/>
      <c r="F16" s="34"/>
      <c r="G16" s="34"/>
      <c r="H16" s="34"/>
      <c r="I16" s="34"/>
      <c r="J16" s="34"/>
      <c r="K16" s="34"/>
      <c r="L16" s="35"/>
    </row>
    <row r="17" spans="1:12">
      <c r="A17" s="37"/>
      <c r="B17" s="39" t="s">
        <v>180</v>
      </c>
      <c r="C17" s="44" t="s">
        <v>238</v>
      </c>
      <c r="D17" s="44"/>
      <c r="E17" s="34"/>
      <c r="F17" s="34"/>
      <c r="G17" s="34"/>
      <c r="H17" s="34"/>
      <c r="I17" s="34"/>
      <c r="J17" s="34"/>
      <c r="K17" s="34"/>
      <c r="L17" s="35"/>
    </row>
    <row r="18" spans="1:12">
      <c r="A18" s="37"/>
      <c r="B18" s="34"/>
      <c r="C18" s="34"/>
      <c r="D18" s="34"/>
      <c r="E18" s="34"/>
      <c r="F18" s="34"/>
      <c r="G18" s="34"/>
      <c r="H18" s="34"/>
      <c r="I18" s="34"/>
      <c r="J18" s="34"/>
      <c r="K18" s="34"/>
      <c r="L18" s="35"/>
    </row>
    <row r="19" spans="1:12">
      <c r="A19" s="41"/>
      <c r="B19" s="42"/>
      <c r="C19" s="42"/>
      <c r="D19" s="42"/>
      <c r="E19" s="42"/>
      <c r="F19" s="42"/>
      <c r="G19" s="42"/>
      <c r="H19" s="42"/>
      <c r="I19" s="42"/>
      <c r="J19" s="42"/>
      <c r="K19" s="42"/>
      <c r="L19" s="43"/>
    </row>
  </sheetData>
  <dataValidations count="2">
    <dataValidation type="list" showInputMessage="1" showErrorMessage="1" sqref="B1" xr:uid="{00000000-0002-0000-0A00-000000000000}">
      <formula1>"Incomplete,Finished,Review"</formula1>
    </dataValidation>
    <dataValidation type="list" allowBlank="1" showInputMessage="1" showErrorMessage="1" sqref="O5" xr:uid="{00000000-0002-0000-0A00-000001000000}">
      <formula1>"A,B,C,D,E"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7" tint="0.39997558519241921"/>
  </sheetPr>
  <dimension ref="A1:O21"/>
  <sheetViews>
    <sheetView workbookViewId="0"/>
  </sheetViews>
  <sheetFormatPr defaultRowHeight="14.45"/>
  <cols>
    <col min="2" max="2" width="10.5703125" customWidth="1"/>
  </cols>
  <sheetData>
    <row r="1" spans="1:15">
      <c r="A1" s="28">
        <v>4</v>
      </c>
      <c r="B1" s="29" t="s">
        <v>191</v>
      </c>
      <c r="C1" s="30"/>
      <c r="D1" s="31" t="s">
        <v>239</v>
      </c>
      <c r="E1" s="30"/>
      <c r="F1" s="30"/>
      <c r="G1" s="30"/>
      <c r="H1" s="30"/>
      <c r="I1" s="30"/>
      <c r="J1" s="30"/>
      <c r="K1" s="30"/>
      <c r="L1" s="32"/>
    </row>
    <row r="2" spans="1:15">
      <c r="A2" s="33" t="s">
        <v>146</v>
      </c>
      <c r="B2" s="34"/>
      <c r="C2" s="34"/>
      <c r="D2" s="34"/>
      <c r="E2" s="34"/>
      <c r="F2" s="34"/>
      <c r="G2" s="34"/>
      <c r="H2" s="34"/>
      <c r="I2" s="34"/>
      <c r="J2" s="34"/>
      <c r="K2" s="34"/>
      <c r="L2" s="35"/>
    </row>
    <row r="3" spans="1:15">
      <c r="A3" s="36">
        <v>10</v>
      </c>
      <c r="B3" s="34"/>
      <c r="C3" s="34"/>
      <c r="D3" s="34"/>
      <c r="E3" s="34"/>
      <c r="F3" s="34"/>
      <c r="G3" s="34"/>
      <c r="H3" s="34"/>
      <c r="I3" s="34"/>
      <c r="J3" s="34"/>
      <c r="K3" s="34"/>
      <c r="L3" s="35"/>
    </row>
    <row r="4" spans="1:15">
      <c r="A4" s="37"/>
      <c r="B4" s="34"/>
      <c r="C4" s="34"/>
      <c r="D4" s="34"/>
      <c r="E4" s="34"/>
      <c r="F4" s="34"/>
      <c r="G4" s="34"/>
      <c r="H4" s="34"/>
      <c r="I4" s="34"/>
      <c r="J4" s="34"/>
      <c r="K4" s="34"/>
      <c r="L4" s="35"/>
    </row>
    <row r="5" spans="1:15">
      <c r="A5" s="37"/>
      <c r="B5" s="34" t="s">
        <v>240</v>
      </c>
      <c r="C5" s="34"/>
      <c r="D5" s="34"/>
      <c r="E5" s="34"/>
      <c r="F5" s="34"/>
      <c r="G5" s="34"/>
      <c r="H5" s="34"/>
      <c r="I5" s="34"/>
      <c r="J5" s="34"/>
      <c r="K5" s="34"/>
      <c r="L5" s="35"/>
      <c r="N5" s="14" t="s">
        <v>182</v>
      </c>
      <c r="O5" s="15" t="s">
        <v>151</v>
      </c>
    </row>
    <row r="6" spans="1:15">
      <c r="A6" s="37"/>
      <c r="B6" s="34" t="s">
        <v>210</v>
      </c>
      <c r="C6" s="34"/>
      <c r="D6" s="34"/>
      <c r="E6" s="34"/>
      <c r="F6" s="34"/>
      <c r="G6" s="34"/>
      <c r="H6" s="34"/>
      <c r="I6" s="34"/>
      <c r="J6" s="34"/>
      <c r="K6" s="34"/>
      <c r="L6" s="35"/>
    </row>
    <row r="7" spans="1:15">
      <c r="A7" s="37"/>
      <c r="B7" s="34"/>
      <c r="C7" s="34"/>
      <c r="D7" s="34"/>
      <c r="E7" s="34"/>
      <c r="F7" s="34"/>
      <c r="G7" s="34"/>
      <c r="H7" s="34"/>
      <c r="I7" s="34"/>
      <c r="J7" s="34"/>
      <c r="K7" s="34"/>
      <c r="L7" s="35"/>
    </row>
    <row r="8" spans="1:15">
      <c r="A8" s="37"/>
      <c r="B8" s="39" t="s">
        <v>166</v>
      </c>
      <c r="C8" s="34" t="s">
        <v>241</v>
      </c>
      <c r="D8" s="34"/>
      <c r="E8" s="34"/>
      <c r="F8" s="34"/>
      <c r="G8" s="34"/>
      <c r="H8" s="34"/>
      <c r="I8" s="34"/>
      <c r="J8" s="34"/>
      <c r="K8" s="34"/>
      <c r="L8" s="35"/>
    </row>
    <row r="9" spans="1:15">
      <c r="A9" s="37"/>
      <c r="B9" s="39" t="s">
        <v>168</v>
      </c>
      <c r="C9" s="34" t="s">
        <v>242</v>
      </c>
      <c r="D9" s="34"/>
      <c r="E9" s="34"/>
      <c r="F9" s="34"/>
      <c r="G9" s="34"/>
      <c r="H9" s="34"/>
      <c r="I9" s="34"/>
      <c r="J9" s="34"/>
      <c r="K9" s="34"/>
      <c r="L9" s="35"/>
    </row>
    <row r="10" spans="1:15">
      <c r="A10" s="37"/>
      <c r="B10" s="39" t="s">
        <v>170</v>
      </c>
      <c r="C10" s="34" t="s">
        <v>243</v>
      </c>
      <c r="D10" s="34"/>
      <c r="E10" s="34"/>
      <c r="F10" s="34"/>
      <c r="G10" s="34"/>
      <c r="H10" s="34"/>
      <c r="I10" s="34"/>
      <c r="J10" s="34"/>
      <c r="K10" s="34"/>
      <c r="L10" s="35"/>
    </row>
    <row r="11" spans="1:15">
      <c r="A11" s="37"/>
      <c r="B11" s="39"/>
      <c r="C11" s="46" t="s">
        <v>244</v>
      </c>
      <c r="D11" s="34"/>
      <c r="E11" s="34"/>
      <c r="F11" s="34"/>
      <c r="G11" s="34"/>
      <c r="H11" s="34"/>
      <c r="I11" s="34"/>
      <c r="J11" s="34"/>
      <c r="K11" s="34"/>
      <c r="L11" s="35"/>
    </row>
    <row r="12" spans="1:15">
      <c r="A12" s="37"/>
      <c r="B12" s="39" t="s">
        <v>217</v>
      </c>
      <c r="C12" s="34" t="s">
        <v>245</v>
      </c>
      <c r="D12" s="34"/>
      <c r="E12" s="34"/>
      <c r="F12" s="34"/>
      <c r="G12" s="34"/>
      <c r="H12" s="34"/>
      <c r="I12" s="34"/>
      <c r="J12" s="34"/>
      <c r="K12" s="34"/>
      <c r="L12" s="35"/>
    </row>
    <row r="13" spans="1:15">
      <c r="A13" s="37"/>
      <c r="B13" s="39"/>
      <c r="C13" s="46" t="s">
        <v>246</v>
      </c>
      <c r="D13" s="34"/>
      <c r="E13" s="34"/>
      <c r="F13" s="34"/>
      <c r="G13" s="34"/>
      <c r="H13" s="34"/>
      <c r="I13" s="34"/>
      <c r="J13" s="34"/>
      <c r="K13" s="34"/>
      <c r="L13" s="35"/>
    </row>
    <row r="14" spans="1:15">
      <c r="A14" s="37"/>
      <c r="B14" s="34"/>
      <c r="C14" s="34"/>
      <c r="D14" s="34"/>
      <c r="E14" s="34"/>
      <c r="F14" s="34"/>
      <c r="G14" s="34"/>
      <c r="H14" s="34"/>
      <c r="I14" s="34"/>
      <c r="J14" s="34"/>
      <c r="K14" s="34"/>
      <c r="L14" s="35"/>
    </row>
    <row r="15" spans="1:15">
      <c r="A15" s="37"/>
      <c r="B15" s="39" t="s">
        <v>172</v>
      </c>
      <c r="C15" s="46" t="s">
        <v>225</v>
      </c>
      <c r="D15" s="34"/>
      <c r="E15" s="34"/>
      <c r="F15" s="34"/>
      <c r="G15" s="34"/>
      <c r="H15" s="34"/>
      <c r="I15" s="34"/>
      <c r="J15" s="34"/>
      <c r="K15" s="34"/>
      <c r="L15" s="35"/>
    </row>
    <row r="16" spans="1:15">
      <c r="A16" s="37"/>
      <c r="B16" s="39" t="s">
        <v>174</v>
      </c>
      <c r="C16" s="46" t="s">
        <v>247</v>
      </c>
      <c r="D16" s="34"/>
      <c r="E16" s="34"/>
      <c r="F16" s="34"/>
      <c r="G16" s="34"/>
      <c r="H16" s="34"/>
      <c r="I16" s="34"/>
      <c r="J16" s="34"/>
      <c r="K16" s="34"/>
      <c r="L16" s="35"/>
    </row>
    <row r="17" spans="1:12">
      <c r="A17" s="37"/>
      <c r="B17" s="39" t="s">
        <v>176</v>
      </c>
      <c r="C17" s="46" t="s">
        <v>248</v>
      </c>
      <c r="D17" s="34"/>
      <c r="E17" s="34"/>
      <c r="F17" s="34"/>
      <c r="G17" s="34"/>
      <c r="H17" s="34"/>
      <c r="I17" s="34"/>
      <c r="J17" s="34"/>
      <c r="K17" s="34"/>
      <c r="L17" s="35"/>
    </row>
    <row r="18" spans="1:12">
      <c r="A18" s="37"/>
      <c r="B18" s="39" t="s">
        <v>178</v>
      </c>
      <c r="C18" s="46" t="s">
        <v>249</v>
      </c>
      <c r="D18" s="34"/>
      <c r="E18" s="34"/>
      <c r="F18" s="34"/>
      <c r="G18" s="34"/>
      <c r="H18" s="34"/>
      <c r="I18" s="34"/>
      <c r="J18" s="34"/>
      <c r="K18" s="34"/>
      <c r="L18" s="35"/>
    </row>
    <row r="19" spans="1:12">
      <c r="A19" s="37"/>
      <c r="B19" s="39" t="s">
        <v>180</v>
      </c>
      <c r="C19" s="46" t="s">
        <v>250</v>
      </c>
      <c r="D19" s="34"/>
      <c r="E19" s="34"/>
      <c r="F19" s="34"/>
      <c r="G19" s="34"/>
      <c r="H19" s="34"/>
      <c r="I19" s="34"/>
      <c r="J19" s="34"/>
      <c r="K19" s="34"/>
      <c r="L19" s="35"/>
    </row>
    <row r="20" spans="1:12">
      <c r="A20" s="37"/>
      <c r="B20" s="34"/>
      <c r="C20" s="34"/>
      <c r="D20" s="34"/>
      <c r="E20" s="34"/>
      <c r="F20" s="34"/>
      <c r="G20" s="34"/>
      <c r="H20" s="34"/>
      <c r="I20" s="34"/>
      <c r="J20" s="34"/>
      <c r="K20" s="34"/>
      <c r="L20" s="35"/>
    </row>
    <row r="21" spans="1:12">
      <c r="A21" s="41"/>
      <c r="B21" s="42"/>
      <c r="C21" s="42"/>
      <c r="D21" s="42"/>
      <c r="E21" s="42"/>
      <c r="F21" s="42"/>
      <c r="G21" s="42"/>
      <c r="H21" s="42"/>
      <c r="I21" s="42"/>
      <c r="J21" s="42"/>
      <c r="K21" s="42"/>
      <c r="L21" s="43"/>
    </row>
  </sheetData>
  <dataValidations count="2">
    <dataValidation type="list" showInputMessage="1" showErrorMessage="1" sqref="B1" xr:uid="{00000000-0002-0000-0C00-000000000000}">
      <formula1>"Incomplete,Finished,Review"</formula1>
    </dataValidation>
    <dataValidation type="list" allowBlank="1" showInputMessage="1" showErrorMessage="1" sqref="O5" xr:uid="{00000000-0002-0000-0C00-000001000000}">
      <formula1>"A,B,C,D,E"</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505EEB41ABA6743942A17E3C005BBFD" ma:contentTypeVersion="14" ma:contentTypeDescription="Create a new document." ma:contentTypeScope="" ma:versionID="21370a4fdbb5512d23d6c0af8dc6add0">
  <xsd:schema xmlns:xsd="http://www.w3.org/2001/XMLSchema" xmlns:xs="http://www.w3.org/2001/XMLSchema" xmlns:p="http://schemas.microsoft.com/office/2006/metadata/properties" xmlns:ns1="http://schemas.microsoft.com/sharepoint/v3" xmlns:ns2="07af1492-c0b7-4dfe-a12f-4b950ae57274" xmlns:ns3="8d275ffe-e2cd-4845-bba6-cecc35342e8f" targetNamespace="http://schemas.microsoft.com/office/2006/metadata/properties" ma:root="true" ma:fieldsID="1eea0d1c234e7b54d09ba77ab2c8f772" ns1:_="" ns2:_="" ns3:_="">
    <xsd:import namespace="http://schemas.microsoft.com/sharepoint/v3"/>
    <xsd:import namespace="07af1492-c0b7-4dfe-a12f-4b950ae57274"/>
    <xsd:import namespace="8d275ffe-e2cd-4845-bba6-cecc35342e8f"/>
    <xsd:element name="properties">
      <xsd:complexType>
        <xsd:sequence>
          <xsd:element name="documentManagement">
            <xsd:complexType>
              <xsd:all>
                <xsd:element ref="ns2:MediaServiceMetadata" minOccurs="0"/>
                <xsd:element ref="ns2:MediaServiceFastMetadata" minOccurs="0"/>
                <xsd:element ref="ns1:_ip_UnifiedCompliancePolicyProperties" minOccurs="0"/>
                <xsd:element ref="ns1:_ip_UnifiedCompliancePolicyUIAction"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af1492-c0b7-4dfe-a12f-4b950ae5727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d275ffe-e2cd-4845-bba6-cecc35342e8f"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F45FCC2F-7002-45D5-B5DD-6C2ECE1F46BC}"/>
</file>

<file path=customXml/itemProps2.xml><?xml version="1.0" encoding="utf-8"?>
<ds:datastoreItem xmlns:ds="http://schemas.openxmlformats.org/officeDocument/2006/customXml" ds:itemID="{C8E34A9E-D295-4020-9D74-710F381C95E1}"/>
</file>

<file path=customXml/itemProps3.xml><?xml version="1.0" encoding="utf-8"?>
<ds:datastoreItem xmlns:ds="http://schemas.openxmlformats.org/officeDocument/2006/customXml" ds:itemID="{CAD02A52-5E9C-4914-A0E0-A58AC2209712}"/>
</file>

<file path=docProps/app.xml><?xml version="1.0" encoding="utf-8"?>
<Properties xmlns="http://schemas.openxmlformats.org/officeDocument/2006/extended-properties" xmlns:vt="http://schemas.openxmlformats.org/officeDocument/2006/docPropsVTypes">
  <Application>Microsoft Excel Online</Application>
  <Manager/>
  <Company>Bentley University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Schirmacher, Ernesto</dc:creator>
  <cp:keywords/>
  <dc:description/>
  <cp:lastModifiedBy/>
  <cp:revision/>
  <dcterms:created xsi:type="dcterms:W3CDTF">2020-02-06T13:22:51Z</dcterms:created>
  <dcterms:modified xsi:type="dcterms:W3CDTF">2022-10-31T12:29:14Z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0x010100A505EEB41ABA6743942A17E3C005BBFD</vt:lpwstr>
  </property>
  <property fmtid="{D5CDD505-2E9C-101B-9397-08002B2CF9AE}" pid="3" name="{A44787D4-0540-4523-9961-78E4036D8C6D}">
    <vt:lpwstr>{26FD37C9-3B6F-4014-A9DA-9900B89B128B}</vt:lpwstr>
  </property>
</Properties>
</file>